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625"/>
  <workbookPr defaultThemeVersion="166925"/>
  <mc:AlternateContent xmlns:mc="http://schemas.openxmlformats.org/markup-compatibility/2006">
    <mc:Choice Requires="x15">
      <x15ac:absPath xmlns:x15ac="http://schemas.microsoft.com/office/spreadsheetml/2010/11/ac" url="C:\Users\alanc\Documents\LFYMA\Platform\2_Evaluate\"/>
    </mc:Choice>
  </mc:AlternateContent>
  <bookViews>
    <workbookView xWindow="0" yWindow="0" windowWidth="24000" windowHeight="8715" xr2:uid="{00000000-000D-0000-FFFF-FFFF00000000}"/>
  </bookViews>
  <sheets>
    <sheet name="Directions" sheetId="1" r:id="rId1"/>
    <sheet name="Customer Base" sheetId="7" r:id="rId2"/>
    <sheet name="Key Accounts" sheetId="10" r:id="rId3"/>
    <sheet name="Sales Talent" sheetId="8" r:id="rId4"/>
    <sheet name="Opportunity Rankings" sheetId="9" r:id="rId5"/>
    <sheet name="Lists" sheetId="11" state="hidden" r:id="rId6"/>
  </sheets>
  <definedNames>
    <definedName name="_xlnm._FilterDatabase" localSheetId="1" hidden="1">'Customer Base'!$D$1:$P$1</definedName>
    <definedName name="_xlnm._FilterDatabase" localSheetId="2" hidden="1">'Key Accounts'!$B$1:$N$11</definedName>
    <definedName name="_xlnm._FilterDatabase" localSheetId="4" hidden="1">'Opportunity Rankings'!$B$1:$H$11</definedName>
    <definedName name="_xlnm._FilterDatabase" localSheetId="3" hidden="1">'Sales Talent'!$B$1:$L$13</definedName>
  </definedNames>
  <calcPr calcId="171027"/>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 i="8" l="1"/>
  <c r="F4" i="8"/>
  <c r="F5" i="8"/>
  <c r="F6" i="8"/>
  <c r="F7" i="8"/>
  <c r="F8" i="8"/>
  <c r="F9" i="8"/>
  <c r="F10" i="8"/>
  <c r="F11" i="8"/>
  <c r="F12" i="8"/>
  <c r="F13" i="8"/>
  <c r="F2" i="8"/>
  <c r="I19" i="7"/>
  <c r="B22" i="7"/>
  <c r="I22" i="7"/>
  <c r="B23" i="7"/>
  <c r="I23" i="7"/>
  <c r="B24" i="7"/>
  <c r="I24" i="7"/>
  <c r="B25" i="7"/>
  <c r="I25" i="7"/>
  <c r="B26" i="7"/>
  <c r="I26" i="7"/>
  <c r="B27" i="7"/>
  <c r="I27" i="7"/>
  <c r="B28" i="7"/>
  <c r="I28" i="7"/>
  <c r="B29" i="7"/>
  <c r="I29" i="7"/>
  <c r="B30" i="7"/>
  <c r="I30" i="7"/>
  <c r="B31" i="7"/>
  <c r="I31" i="7"/>
  <c r="B32" i="7"/>
  <c r="I32" i="7"/>
  <c r="B33" i="7"/>
  <c r="I33" i="7"/>
  <c r="B34" i="7"/>
  <c r="I34" i="7"/>
  <c r="B35" i="7"/>
  <c r="I35" i="7"/>
  <c r="B36" i="7"/>
  <c r="I36" i="7"/>
  <c r="B37" i="7"/>
  <c r="I37" i="7"/>
  <c r="B38" i="7"/>
  <c r="I38" i="7"/>
  <c r="B39" i="7"/>
  <c r="I39" i="7"/>
  <c r="B40" i="7"/>
  <c r="I40" i="7"/>
  <c r="B41" i="7"/>
  <c r="I41" i="7"/>
  <c r="B42" i="7"/>
  <c r="I42" i="7"/>
  <c r="B43" i="7"/>
  <c r="I43" i="7"/>
  <c r="B44" i="7"/>
  <c r="I44" i="7"/>
  <c r="B45" i="7"/>
  <c r="I45" i="7"/>
  <c r="B46" i="7"/>
  <c r="I46" i="7"/>
  <c r="B47" i="7"/>
  <c r="I47" i="7"/>
  <c r="B48" i="7"/>
  <c r="I48" i="7"/>
  <c r="B49" i="7"/>
  <c r="I49" i="7"/>
  <c r="B50" i="7"/>
  <c r="I50" i="7"/>
  <c r="B51" i="7"/>
  <c r="I51" i="7"/>
  <c r="B52" i="7"/>
  <c r="I52" i="7"/>
  <c r="B53" i="7"/>
  <c r="I53" i="7"/>
  <c r="B54" i="7"/>
  <c r="I54" i="7"/>
  <c r="B55" i="7"/>
  <c r="I55" i="7"/>
  <c r="B56" i="7"/>
  <c r="I56" i="7"/>
  <c r="B57" i="7"/>
  <c r="I57" i="7"/>
  <c r="B58" i="7"/>
  <c r="I58" i="7"/>
  <c r="B59" i="7"/>
  <c r="I59" i="7"/>
  <c r="B60" i="7"/>
  <c r="I60" i="7"/>
  <c r="B61" i="7"/>
  <c r="I61" i="7"/>
  <c r="B62" i="7"/>
  <c r="I62" i="7"/>
  <c r="B63" i="7"/>
  <c r="I63" i="7"/>
  <c r="B64" i="7"/>
  <c r="I64" i="7"/>
  <c r="B65" i="7"/>
  <c r="I65" i="7"/>
  <c r="B66" i="7"/>
  <c r="I66" i="7"/>
  <c r="B67" i="7"/>
  <c r="I67" i="7"/>
  <c r="B68" i="7"/>
  <c r="I68" i="7"/>
  <c r="B69" i="7"/>
  <c r="I69" i="7"/>
  <c r="B70" i="7"/>
  <c r="I70" i="7"/>
  <c r="B71" i="7"/>
  <c r="I71" i="7"/>
  <c r="B72" i="7"/>
  <c r="I72" i="7"/>
  <c r="B73" i="7"/>
  <c r="I73" i="7"/>
  <c r="B74" i="7"/>
  <c r="I74" i="7"/>
  <c r="B75" i="7"/>
  <c r="I75" i="7"/>
  <c r="B76" i="7"/>
  <c r="I76" i="7"/>
  <c r="B77" i="7"/>
  <c r="I77" i="7"/>
  <c r="B78" i="7"/>
  <c r="I78" i="7"/>
  <c r="B79" i="7"/>
  <c r="I79" i="7"/>
  <c r="B80" i="7"/>
  <c r="I80" i="7"/>
  <c r="B81" i="7"/>
  <c r="I81" i="7"/>
  <c r="B82" i="7"/>
  <c r="I82" i="7"/>
  <c r="B83" i="7"/>
  <c r="I83" i="7"/>
  <c r="B84" i="7"/>
  <c r="I84" i="7"/>
  <c r="B85" i="7"/>
  <c r="I85" i="7"/>
  <c r="B86" i="7"/>
  <c r="I86" i="7"/>
  <c r="B87" i="7"/>
  <c r="I87" i="7"/>
  <c r="B88" i="7"/>
  <c r="I88" i="7"/>
  <c r="B89" i="7"/>
  <c r="I89" i="7"/>
  <c r="B90" i="7"/>
  <c r="I90" i="7"/>
  <c r="B91" i="7"/>
  <c r="I91" i="7"/>
  <c r="B92" i="7"/>
  <c r="I92" i="7"/>
  <c r="B93" i="7"/>
  <c r="I93" i="7"/>
  <c r="B94" i="7"/>
  <c r="I94" i="7"/>
  <c r="B95" i="7"/>
  <c r="I95" i="7"/>
  <c r="B96" i="7"/>
  <c r="I96" i="7"/>
  <c r="B97" i="7"/>
  <c r="I97" i="7"/>
  <c r="B98" i="7"/>
  <c r="I98" i="7"/>
  <c r="B99" i="7"/>
  <c r="I99" i="7"/>
  <c r="B100" i="7"/>
  <c r="I100" i="7"/>
  <c r="I20" i="7"/>
  <c r="I5" i="7"/>
  <c r="I11" i="7"/>
  <c r="I12" i="7"/>
  <c r="I13" i="7"/>
  <c r="I14" i="7"/>
  <c r="I15" i="7"/>
  <c r="I16" i="7"/>
  <c r="I17" i="7"/>
  <c r="I18" i="7"/>
  <c r="I6" i="7"/>
  <c r="I7" i="7"/>
  <c r="I8" i="7"/>
  <c r="I9" i="7"/>
  <c r="I10" i="7"/>
  <c r="I4" i="7"/>
  <c r="A2" i="7" l="1"/>
  <c r="A3" i="7" s="1"/>
  <c r="A4" i="7" s="1"/>
  <c r="A5" i="7" s="1"/>
  <c r="A6" i="7" s="1"/>
  <c r="A7" i="7" s="1"/>
  <c r="A8" i="7" s="1"/>
  <c r="A9" i="7" s="1"/>
  <c r="A10" i="7" s="1"/>
  <c r="A11" i="7" s="1"/>
  <c r="A12" i="7" s="1"/>
  <c r="A13" i="7" s="1"/>
  <c r="A14" i="7" s="1"/>
  <c r="A15" i="7" s="1"/>
  <c r="A16" i="7" s="1"/>
  <c r="A17" i="7" s="1"/>
  <c r="A18" i="7" s="1"/>
  <c r="A19" i="7" s="1"/>
  <c r="A20" i="7" s="1"/>
  <c r="A21" i="7" s="1"/>
  <c r="I2" i="7"/>
  <c r="I21" i="7"/>
  <c r="I3" i="7"/>
  <c r="A22" i="7" l="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B21" i="7"/>
  <c r="B17" i="7"/>
  <c r="B12" i="7"/>
  <c r="B19" i="7"/>
  <c r="B15" i="7"/>
  <c r="B9" i="7"/>
  <c r="B20" i="7"/>
  <c r="B18" i="7"/>
  <c r="B16" i="7"/>
  <c r="B13" i="7"/>
  <c r="B10" i="7"/>
  <c r="B8" i="7"/>
  <c r="B7" i="7"/>
  <c r="B6" i="7"/>
  <c r="B5" i="7"/>
  <c r="B3" i="7"/>
  <c r="B4" i="7"/>
  <c r="B2" i="7"/>
  <c r="B14" i="7"/>
  <c r="B11" i="7"/>
  <c r="L9" i="10" l="1"/>
  <c r="J9" i="10"/>
  <c r="F9" i="10"/>
  <c r="D9" i="10"/>
  <c r="L7" i="10"/>
  <c r="J7" i="10"/>
  <c r="F7" i="10"/>
  <c r="D7" i="10"/>
  <c r="L6" i="10"/>
  <c r="J6" i="10"/>
  <c r="F6" i="10"/>
  <c r="D6" i="10"/>
  <c r="L5" i="10"/>
  <c r="J5" i="10"/>
  <c r="F5" i="10"/>
  <c r="D5" i="10"/>
  <c r="L4" i="10"/>
  <c r="J4" i="10"/>
  <c r="F4" i="10"/>
  <c r="D4" i="10"/>
  <c r="L11" i="10"/>
  <c r="J11" i="10"/>
  <c r="F11" i="10"/>
  <c r="D11" i="10"/>
  <c r="L8" i="10"/>
  <c r="J8" i="10"/>
  <c r="F8" i="10"/>
  <c r="D8" i="10"/>
  <c r="L3" i="10"/>
  <c r="J3" i="10"/>
  <c r="F3" i="10"/>
  <c r="D3" i="10"/>
  <c r="L10" i="10"/>
  <c r="J10" i="10"/>
  <c r="F10" i="10"/>
  <c r="D10" i="10"/>
  <c r="L2" i="10"/>
  <c r="J2" i="10"/>
  <c r="F2" i="10"/>
  <c r="D2" i="10"/>
  <c r="M9" i="10"/>
  <c r="K9" i="10"/>
  <c r="I9" i="10"/>
  <c r="G9" i="10"/>
  <c r="E9" i="10"/>
  <c r="C9" i="10"/>
  <c r="M7" i="10"/>
  <c r="K7" i="10"/>
  <c r="I7" i="10"/>
  <c r="G7" i="10"/>
  <c r="E7" i="10"/>
  <c r="C7" i="10"/>
  <c r="M6" i="10"/>
  <c r="K6" i="10"/>
  <c r="I6" i="10"/>
  <c r="G6" i="10"/>
  <c r="E6" i="10"/>
  <c r="C6" i="10"/>
  <c r="M5" i="10"/>
  <c r="K5" i="10"/>
  <c r="I5" i="10"/>
  <c r="G5" i="10"/>
  <c r="E5" i="10"/>
  <c r="C5" i="10"/>
  <c r="M4" i="10"/>
  <c r="I4" i="10"/>
  <c r="E4" i="10"/>
  <c r="M11" i="10"/>
  <c r="I11" i="10"/>
  <c r="E11" i="10"/>
  <c r="M8" i="10"/>
  <c r="I8" i="10"/>
  <c r="E8" i="10"/>
  <c r="M3" i="10"/>
  <c r="I3" i="10"/>
  <c r="E3" i="10"/>
  <c r="M10" i="10"/>
  <c r="I10" i="10"/>
  <c r="E10" i="10"/>
  <c r="M2" i="10"/>
  <c r="I2" i="10"/>
  <c r="E2" i="10"/>
  <c r="K4" i="10"/>
  <c r="G4" i="10"/>
  <c r="C4" i="10"/>
  <c r="K11" i="10"/>
  <c r="G11" i="10"/>
  <c r="H11" i="10" s="1"/>
  <c r="C11" i="10"/>
  <c r="K8" i="10"/>
  <c r="G8" i="10"/>
  <c r="C8" i="10"/>
  <c r="K3" i="10"/>
  <c r="G3" i="10"/>
  <c r="H3" i="10" s="1"/>
  <c r="C3" i="10"/>
  <c r="K10" i="10"/>
  <c r="G10" i="10"/>
  <c r="C10" i="10"/>
  <c r="K2" i="10"/>
  <c r="G2" i="10"/>
  <c r="H2" i="10" s="1"/>
  <c r="C2" i="10"/>
  <c r="H10" i="10" l="1"/>
  <c r="H8" i="10"/>
  <c r="H4" i="10"/>
  <c r="H5" i="10"/>
  <c r="H6" i="10"/>
  <c r="H7" i="10"/>
  <c r="H9" i="10"/>
</calcChain>
</file>

<file path=xl/sharedStrings.xml><?xml version="1.0" encoding="utf-8"?>
<sst xmlns="http://schemas.openxmlformats.org/spreadsheetml/2006/main" count="96" uniqueCount="66">
  <si>
    <t>Step</t>
  </si>
  <si>
    <t>Description</t>
  </si>
  <si>
    <t>Purpose</t>
  </si>
  <si>
    <t>Directions for the intended use of this "Evaluate - Revenue Assets Snap Shot"</t>
  </si>
  <si>
    <t>Review and become familiar with each of the sections (tabs): Customer Base, Key Accounts, Sales Talent and Opportunity Rankings</t>
  </si>
  <si>
    <t>Regardless of whether you like (or dislike) the specific fields of info, is not the point. The simple objective here is (i) as a marketing agency, we are in the revenue (sales) business (ii) our understanding and mindfulness of our revenue assets is key (all too often we get buried in operational distractions and lose focus on this) (iii) the net contribution of your revenue assets is the value of your business and is what you have to sell some day</t>
  </si>
  <si>
    <t>This can then tie into Part III: Enhance as we further discuss "Customer Sales Approach" worksheets and account pentration strategies</t>
  </si>
  <si>
    <t>Regardless of what measuring and management system you use, to track-manage-build your revenue assets, it is a very valuable practice.</t>
  </si>
  <si>
    <t>Use the template sheets as a guide to gathering the core revenue asset intelligence to help you bring to the surface the under-developed opportunities</t>
  </si>
  <si>
    <t>If you already have detailed reporting within your ERP and/or operating system reporting, potentially some of these principles can be adopted. Otherwise, feel free to use these templates as they are designed</t>
  </si>
  <si>
    <t xml:space="preserve">Number </t>
  </si>
  <si>
    <t>Customer Account Name</t>
  </si>
  <si>
    <t>$ Annual Potential</t>
  </si>
  <si>
    <t>$ Annual (prev. 12 mo)</t>
  </si>
  <si>
    <r>
      <t>% Trend           (</t>
    </r>
    <r>
      <rPr>
        <sz val="11"/>
        <color rgb="FF00B050"/>
        <rFont val="Calibri"/>
        <family val="2"/>
        <scheme val="minor"/>
      </rPr>
      <t>up</t>
    </r>
    <r>
      <rPr>
        <sz val="11"/>
        <color theme="1"/>
        <rFont val="Calibri"/>
        <family val="2"/>
        <scheme val="minor"/>
      </rPr>
      <t xml:space="preserve">- </t>
    </r>
    <r>
      <rPr>
        <sz val="11"/>
        <color rgb="FFFF0000"/>
        <rFont val="Calibri"/>
        <family val="2"/>
        <scheme val="minor"/>
      </rPr>
      <t>down</t>
    </r>
    <r>
      <rPr>
        <sz val="11"/>
        <color theme="1"/>
        <rFont val="Calibri"/>
        <family val="2"/>
        <scheme val="minor"/>
      </rPr>
      <t>)</t>
    </r>
  </si>
  <si>
    <t>$ Annual                    (past 12 mo)</t>
  </si>
  <si>
    <t>% GM     (ave.)</t>
  </si>
  <si>
    <t>This worksheet focuses on assessing high level revenue assets. In Part III we will work with more detailed "Customer Sales Approach" strategic planning.</t>
  </si>
  <si>
    <t>Promo    (Y or N)</t>
  </si>
  <si>
    <t>Incentive    (Y or N)</t>
  </si>
  <si>
    <t>Print         (Y or N)</t>
  </si>
  <si>
    <t>Sales Account Rep</t>
  </si>
  <si>
    <t>Program    (Y or N)</t>
  </si>
  <si>
    <t>Any Special Comments</t>
  </si>
  <si>
    <t>Purpose:</t>
  </si>
  <si>
    <t>Comments:</t>
  </si>
  <si>
    <t>To assess your revenue assets for each column heading subject, helping you become further mindful of trends and opportunities</t>
  </si>
  <si>
    <t>Special Comments:</t>
  </si>
  <si>
    <t>Please list any comments relative to your sense of overall net profitalbility and retention strategies (ie: contracts, integrated IT or tenure)</t>
  </si>
  <si>
    <t>Template is layed out for your top 10 strategic opportunity accounts, that we will come back to in Part III. Also Designed so you can sort by any of the columns C - L</t>
  </si>
  <si>
    <t>To make a conscious strategic choice to make the growth and penetration of these top 10 opportunity accounts a top priority</t>
  </si>
  <si>
    <t>Please list any comments relative to why you have chosen each account</t>
  </si>
  <si>
    <t>Tenure                   (yrs.)</t>
  </si>
  <si>
    <t>Promo          (% of total)</t>
  </si>
  <si>
    <t>Incentive          (% of total)</t>
  </si>
  <si>
    <t>Print          (% of total)</t>
  </si>
  <si>
    <t>Program         (% of total)</t>
  </si>
  <si>
    <t>To assess your revenue assets for each column heading subject, helping you become further mindful of performance, trends and opportunities</t>
  </si>
  <si>
    <t>Please list any comments relative to your sense of overall mutual relationship, net profitalbility and retention strategies (ie: employment agmts, integrated IT or coaching)</t>
  </si>
  <si>
    <t>Area of Opportunity</t>
  </si>
  <si>
    <t>Number</t>
  </si>
  <si>
    <t>Expanding product/ service offering</t>
  </si>
  <si>
    <t>Strength of client value proposition</t>
  </si>
  <si>
    <t>Contracts with key clients</t>
  </si>
  <si>
    <t>Sales growth</t>
  </si>
  <si>
    <t>GM improvement</t>
  </si>
  <si>
    <t>Preferred supplier relations</t>
  </si>
  <si>
    <t>Integration with clients (IT, warehousing, etc..)</t>
  </si>
  <si>
    <t>Annual reviews with key accounts</t>
  </si>
  <si>
    <t>Adding sales people</t>
  </si>
  <si>
    <t>Consider acquisition strategy</t>
  </si>
  <si>
    <t>To assess the potential impact of columns C-G on each area of opportunity</t>
  </si>
  <si>
    <t>Dropdown</t>
  </si>
  <si>
    <t>YES</t>
  </si>
  <si>
    <t>NO</t>
  </si>
  <si>
    <t>Please list any comments that will contribute to each area of opportunity</t>
  </si>
  <si>
    <t>Key Account (Y or N)</t>
  </si>
  <si>
    <t>Template is layed out for 12 reps, you may extend to include all. Designed so you can sort by any of the columns C - K.</t>
  </si>
  <si>
    <r>
      <t xml:space="preserve">Key Account Penetration 
</t>
    </r>
    <r>
      <rPr>
        <i/>
        <sz val="11"/>
        <color theme="1"/>
        <rFont val="Calibri"/>
        <family val="2"/>
        <scheme val="minor"/>
      </rPr>
      <t xml:space="preserve">rank impact
1 </t>
    </r>
    <r>
      <rPr>
        <i/>
        <sz val="11"/>
        <color rgb="FFFF0000"/>
        <rFont val="Calibri"/>
        <family val="2"/>
        <scheme val="minor"/>
      </rPr>
      <t>(lowest)</t>
    </r>
    <r>
      <rPr>
        <i/>
        <sz val="11"/>
        <color theme="1"/>
        <rFont val="Calibri"/>
        <family val="2"/>
        <scheme val="minor"/>
      </rPr>
      <t xml:space="preserve"> - 10 </t>
    </r>
    <r>
      <rPr>
        <i/>
        <sz val="11"/>
        <color rgb="FF00B050"/>
        <rFont val="Calibri"/>
        <family val="2"/>
        <scheme val="minor"/>
      </rPr>
      <t>(highest)</t>
    </r>
  </si>
  <si>
    <r>
      <t xml:space="preserve">Sales Rep Coaching 
</t>
    </r>
    <r>
      <rPr>
        <i/>
        <sz val="11"/>
        <color theme="1"/>
        <rFont val="Calibri"/>
        <family val="2"/>
        <scheme val="minor"/>
      </rPr>
      <t xml:space="preserve">rank impact
1 </t>
    </r>
    <r>
      <rPr>
        <i/>
        <sz val="11"/>
        <color rgb="FFFF0000"/>
        <rFont val="Calibri"/>
        <family val="2"/>
        <scheme val="minor"/>
      </rPr>
      <t>(lowest)</t>
    </r>
    <r>
      <rPr>
        <i/>
        <sz val="11"/>
        <color theme="1"/>
        <rFont val="Calibri"/>
        <family val="2"/>
        <scheme val="minor"/>
      </rPr>
      <t xml:space="preserve"> - 10 </t>
    </r>
    <r>
      <rPr>
        <i/>
        <sz val="11"/>
        <color rgb="FF00B050"/>
        <rFont val="Calibri"/>
        <family val="2"/>
        <scheme val="minor"/>
      </rPr>
      <t>(highest)</t>
    </r>
  </si>
  <si>
    <r>
      <t xml:space="preserve">Improved Mktg Comm
</t>
    </r>
    <r>
      <rPr>
        <i/>
        <sz val="11"/>
        <color theme="1"/>
        <rFont val="Calibri"/>
        <family val="2"/>
        <scheme val="minor"/>
      </rPr>
      <t xml:space="preserve">rank impact
1 </t>
    </r>
    <r>
      <rPr>
        <i/>
        <sz val="11"/>
        <color rgb="FFFF0000"/>
        <rFont val="Calibri"/>
        <family val="2"/>
        <scheme val="minor"/>
      </rPr>
      <t>(lowest)</t>
    </r>
    <r>
      <rPr>
        <i/>
        <sz val="11"/>
        <color theme="1"/>
        <rFont val="Calibri"/>
        <family val="2"/>
        <scheme val="minor"/>
      </rPr>
      <t xml:space="preserve"> - 10 </t>
    </r>
    <r>
      <rPr>
        <i/>
        <sz val="11"/>
        <color rgb="FF00B050"/>
        <rFont val="Calibri"/>
        <family val="2"/>
        <scheme val="minor"/>
      </rPr>
      <t>(highest)</t>
    </r>
  </si>
  <si>
    <r>
      <t xml:space="preserve">IT / Systems
</t>
    </r>
    <r>
      <rPr>
        <i/>
        <sz val="11"/>
        <color theme="1"/>
        <rFont val="Calibri"/>
        <family val="2"/>
        <scheme val="minor"/>
      </rPr>
      <t xml:space="preserve">rank impact
1 </t>
    </r>
    <r>
      <rPr>
        <i/>
        <sz val="11"/>
        <color rgb="FFFF0000"/>
        <rFont val="Calibri"/>
        <family val="2"/>
        <scheme val="minor"/>
      </rPr>
      <t>(lowest)</t>
    </r>
    <r>
      <rPr>
        <i/>
        <sz val="11"/>
        <color theme="1"/>
        <rFont val="Calibri"/>
        <family val="2"/>
        <scheme val="minor"/>
      </rPr>
      <t xml:space="preserve"> - 10 </t>
    </r>
    <r>
      <rPr>
        <i/>
        <sz val="11"/>
        <color rgb="FF00B050"/>
        <rFont val="Calibri"/>
        <family val="2"/>
        <scheme val="minor"/>
      </rPr>
      <t>(highest)</t>
    </r>
  </si>
  <si>
    <r>
      <t xml:space="preserve">Culture of Engagement
</t>
    </r>
    <r>
      <rPr>
        <i/>
        <sz val="11"/>
        <color theme="1"/>
        <rFont val="Calibri"/>
        <family val="2"/>
        <scheme val="minor"/>
      </rPr>
      <t xml:space="preserve">rank impact
1 </t>
    </r>
    <r>
      <rPr>
        <i/>
        <sz val="11"/>
        <color rgb="FFFF0000"/>
        <rFont val="Calibri"/>
        <family val="2"/>
        <scheme val="minor"/>
      </rPr>
      <t>(lowest)</t>
    </r>
    <r>
      <rPr>
        <i/>
        <sz val="11"/>
        <color theme="1"/>
        <rFont val="Calibri"/>
        <family val="2"/>
        <scheme val="minor"/>
      </rPr>
      <t xml:space="preserve"> - 10 </t>
    </r>
    <r>
      <rPr>
        <i/>
        <sz val="11"/>
        <color rgb="FF00B050"/>
        <rFont val="Calibri"/>
        <family val="2"/>
        <scheme val="minor"/>
      </rPr>
      <t>(highest)</t>
    </r>
  </si>
  <si>
    <t>Ref Number</t>
  </si>
  <si>
    <t>Template is layed out for 20 accounts, you may extend to assess as many as you like by accessing the rows hidden below row 21. Designed so you can sort by any of the columns C - L</t>
  </si>
  <si>
    <t>Template is layed out for 10 areas of opportunity. Designed so you can sort by any of the columns C - 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</si>
</sst>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 #,##0.00_-;_-* &quot;-&quot;??_-;_-@_-"/>
    <numFmt numFmtId="164" formatCode="0.0%"/>
    <numFmt numFmtId="165" formatCode="_-* #,##0_-;\-* #,##0_-;_-* &quot;-&quot;??_-;_-@_-"/>
    <numFmt numFmtId="166" formatCode="_-* #,##0_-;\-* #,##0_-;_-* &quot;&quot;??_-;_-@_-"/>
    <numFmt numFmtId="167" formatCode="0.0%;\-0.0%;&quot;-&quot;"/>
  </numFmts>
  <fonts count="12" x14ac:knownFonts="1">
    <font>
      <sz val="11"/>
      <color theme="1"/>
      <name val="Calibri"/>
      <family val="2"/>
      <scheme val="minor"/>
    </font>
    <font>
      <sz val="10"/>
      <color theme="1"/>
      <name val="Calibri"/>
      <family val="2"/>
      <scheme val="minor"/>
    </font>
    <font>
      <b/>
      <sz val="14"/>
      <color theme="1"/>
      <name val="Calibri"/>
      <family val="2"/>
      <scheme val="minor"/>
    </font>
    <font>
      <sz val="11"/>
      <color rgb="FFFF0000"/>
      <name val="Calibri"/>
      <family val="2"/>
      <scheme val="minor"/>
    </font>
    <font>
      <b/>
      <sz val="16"/>
      <color theme="1"/>
      <name val="Calibri"/>
      <family val="2"/>
      <scheme val="minor"/>
    </font>
    <font>
      <sz val="12"/>
      <color theme="1"/>
      <name val="Calibri"/>
      <family val="2"/>
      <scheme val="minor"/>
    </font>
    <font>
      <sz val="14"/>
      <color theme="1"/>
      <name val="Calibri"/>
      <family val="2"/>
      <scheme val="minor"/>
    </font>
    <font>
      <sz val="11"/>
      <color rgb="FF00B050"/>
      <name val="Calibri"/>
      <family val="2"/>
      <scheme val="minor"/>
    </font>
    <font>
      <sz val="11"/>
      <color theme="1"/>
      <name val="Calibri"/>
      <family val="2"/>
      <scheme val="minor"/>
    </font>
    <font>
      <i/>
      <sz val="11"/>
      <color theme="1"/>
      <name val="Calibri"/>
      <family val="2"/>
      <scheme val="minor"/>
    </font>
    <font>
      <i/>
      <sz val="11"/>
      <color rgb="FFFF0000"/>
      <name val="Calibri"/>
      <family val="2"/>
      <scheme val="minor"/>
    </font>
    <font>
      <i/>
      <sz val="11"/>
      <color rgb="FF00B050"/>
      <name val="Calibri"/>
      <family val="2"/>
      <scheme val="minor"/>
    </font>
  </fonts>
  <fills count="3">
    <fill>
      <patternFill patternType="none"/>
    </fill>
    <fill>
      <patternFill patternType="gray125"/>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43" fontId="8" fillId="0" borderId="0" applyFont="0" applyFill="0" applyBorder="0" applyAlignment="0" applyProtection="0"/>
    <xf numFmtId="9" fontId="8" fillId="0" borderId="0" applyFont="0" applyFill="0" applyBorder="0" applyAlignment="0" applyProtection="0"/>
  </cellStyleXfs>
  <cellXfs count="63">
    <xf numFmtId="0" fontId="0" fillId="0" borderId="0" xfId="0"/>
    <xf numFmtId="0" fontId="1" fillId="0" borderId="0" xfId="0" applyFont="1"/>
    <xf numFmtId="0" fontId="2" fillId="0" borderId="0" xfId="0" applyFont="1"/>
    <xf numFmtId="0" fontId="1" fillId="0" borderId="0" xfId="0" applyFont="1" applyAlignment="1">
      <alignment horizontal="center"/>
    </xf>
    <xf numFmtId="0" fontId="4" fillId="0" borderId="0" xfId="0" applyFont="1"/>
    <xf numFmtId="0" fontId="1" fillId="0" borderId="0" xfId="0" applyFont="1" applyBorder="1" applyAlignment="1">
      <alignment horizontal="center"/>
    </xf>
    <xf numFmtId="0" fontId="1" fillId="0" borderId="0" xfId="0" applyFont="1" applyBorder="1"/>
    <xf numFmtId="0" fontId="0" fillId="0" borderId="0" xfId="0" applyBorder="1"/>
    <xf numFmtId="0" fontId="5" fillId="0" borderId="3" xfId="0" applyFont="1" applyBorder="1" applyAlignment="1">
      <alignment horizontal="center"/>
    </xf>
    <xf numFmtId="0" fontId="5" fillId="0" borderId="5" xfId="0" applyFont="1" applyBorder="1" applyAlignment="1">
      <alignment horizontal="center"/>
    </xf>
    <xf numFmtId="0" fontId="5" fillId="0" borderId="9" xfId="0" applyFont="1" applyBorder="1" applyAlignment="1">
      <alignment horizontal="center"/>
    </xf>
    <xf numFmtId="0" fontId="5" fillId="0" borderId="11" xfId="0" applyFont="1" applyBorder="1" applyAlignment="1">
      <alignment horizontal="center"/>
    </xf>
    <xf numFmtId="0" fontId="6" fillId="0" borderId="2" xfId="0" applyFont="1" applyBorder="1" applyAlignment="1">
      <alignment horizontal="center"/>
    </xf>
    <xf numFmtId="0" fontId="6" fillId="0" borderId="3" xfId="0" applyFont="1" applyBorder="1" applyAlignment="1">
      <alignment horizontal="center"/>
    </xf>
    <xf numFmtId="0" fontId="6" fillId="0" borderId="4" xfId="0" applyFont="1" applyBorder="1" applyAlignment="1">
      <alignment horizontal="center"/>
    </xf>
    <xf numFmtId="0" fontId="5" fillId="0" borderId="0" xfId="0" applyFont="1"/>
    <xf numFmtId="0" fontId="0" fillId="0" borderId="0" xfId="0" applyAlignment="1">
      <alignment horizontal="center"/>
    </xf>
    <xf numFmtId="0" fontId="0" fillId="0" borderId="1" xfId="0" applyBorder="1" applyAlignment="1">
      <alignment horizontal="center"/>
    </xf>
    <xf numFmtId="0" fontId="0" fillId="0" borderId="1" xfId="0" applyBorder="1"/>
    <xf numFmtId="0" fontId="0" fillId="0" borderId="0" xfId="0" applyAlignment="1">
      <alignment horizontal="right"/>
    </xf>
    <xf numFmtId="0" fontId="5" fillId="0" borderId="4" xfId="0" applyFont="1" applyBorder="1" applyAlignment="1">
      <alignment horizontal="left" vertical="center" wrapText="1"/>
    </xf>
    <xf numFmtId="0" fontId="5" fillId="0" borderId="3" xfId="0" applyFont="1" applyBorder="1" applyAlignment="1">
      <alignment horizontal="left" vertical="center" wrapText="1"/>
    </xf>
    <xf numFmtId="0" fontId="5" fillId="0" borderId="6" xfId="0" applyFont="1" applyBorder="1" applyAlignment="1">
      <alignment horizontal="left" vertical="center"/>
    </xf>
    <xf numFmtId="0" fontId="5" fillId="0" borderId="5" xfId="0" applyFont="1" applyBorder="1" applyAlignment="1">
      <alignment horizontal="left" vertical="center"/>
    </xf>
    <xf numFmtId="0" fontId="5" fillId="0" borderId="12" xfId="0" applyFont="1" applyBorder="1" applyAlignment="1">
      <alignment horizontal="left" vertical="center" wrapText="1"/>
    </xf>
    <xf numFmtId="0" fontId="5" fillId="0" borderId="11" xfId="0" applyFont="1" applyBorder="1" applyAlignment="1">
      <alignment horizontal="left" vertical="center" wrapText="1"/>
    </xf>
    <xf numFmtId="0" fontId="5" fillId="0" borderId="10" xfId="0" applyFont="1" applyBorder="1" applyAlignment="1">
      <alignment horizontal="left" vertical="center"/>
    </xf>
    <xf numFmtId="0" fontId="5" fillId="0" borderId="9" xfId="0" applyFont="1" applyBorder="1" applyAlignment="1">
      <alignment horizontal="left" vertical="center"/>
    </xf>
    <xf numFmtId="0" fontId="5" fillId="0" borderId="2" xfId="0" applyFont="1" applyBorder="1" applyAlignment="1">
      <alignment horizontal="center" vertical="center"/>
    </xf>
    <xf numFmtId="0" fontId="0" fillId="0" borderId="5" xfId="0" applyBorder="1" applyAlignment="1">
      <alignment vertical="center"/>
    </xf>
    <xf numFmtId="0" fontId="5" fillId="0" borderId="8" xfId="0" applyFont="1" applyBorder="1" applyAlignment="1">
      <alignment horizontal="center" vertical="center"/>
    </xf>
    <xf numFmtId="0" fontId="5" fillId="0" borderId="7" xfId="0" applyFont="1" applyBorder="1" applyAlignment="1">
      <alignment horizontal="center" vertical="center"/>
    </xf>
    <xf numFmtId="0" fontId="5" fillId="2" borderId="1" xfId="0" applyFont="1" applyFill="1" applyBorder="1" applyAlignment="1">
      <alignment horizontal="center" vertical="center"/>
    </xf>
    <xf numFmtId="0" fontId="0"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0" fillId="0" borderId="1" xfId="0" applyBorder="1" applyAlignment="1" applyProtection="1">
      <alignment horizontal="center"/>
      <protection locked="0"/>
    </xf>
    <xf numFmtId="0" fontId="0" fillId="0" borderId="1" xfId="0" applyBorder="1" applyAlignment="1" applyProtection="1">
      <alignment horizontal="left"/>
      <protection locked="0"/>
    </xf>
    <xf numFmtId="0" fontId="0" fillId="0" borderId="1" xfId="0" applyBorder="1" applyProtection="1">
      <protection locked="0"/>
    </xf>
    <xf numFmtId="0" fontId="0" fillId="0" borderId="1" xfId="0" applyBorder="1" applyAlignment="1" applyProtection="1">
      <alignment wrapText="1"/>
      <protection locked="0"/>
    </xf>
    <xf numFmtId="0" fontId="0" fillId="0" borderId="0" xfId="0" applyAlignment="1" applyProtection="1">
      <alignment horizontal="center"/>
      <protection locked="0"/>
    </xf>
    <xf numFmtId="0" fontId="0" fillId="0" borderId="0" xfId="0" applyProtection="1">
      <protection locked="0"/>
    </xf>
    <xf numFmtId="165" fontId="0" fillId="0" borderId="1" xfId="1" applyNumberFormat="1" applyFont="1" applyBorder="1" applyProtection="1">
      <protection locked="0"/>
    </xf>
    <xf numFmtId="9" fontId="0" fillId="0" borderId="1" xfId="2" applyFont="1" applyBorder="1" applyProtection="1">
      <protection locked="0"/>
    </xf>
    <xf numFmtId="165" fontId="0" fillId="0" borderId="0" xfId="1" applyNumberFormat="1" applyFont="1"/>
    <xf numFmtId="166" fontId="0" fillId="0" borderId="1" xfId="1" applyNumberFormat="1" applyFont="1" applyBorder="1"/>
    <xf numFmtId="167" fontId="0" fillId="0" borderId="1" xfId="2" applyNumberFormat="1" applyFont="1" applyBorder="1"/>
    <xf numFmtId="1" fontId="0" fillId="0" borderId="1" xfId="0" applyNumberFormat="1" applyBorder="1" applyProtection="1">
      <protection locked="0"/>
    </xf>
    <xf numFmtId="1" fontId="0" fillId="0" borderId="0" xfId="0" applyNumberFormat="1"/>
    <xf numFmtId="0" fontId="0" fillId="2" borderId="1" xfId="0" applyFont="1" applyFill="1" applyBorder="1" applyAlignment="1" applyProtection="1">
      <alignment horizontal="center" vertical="center" wrapText="1"/>
    </xf>
    <xf numFmtId="164" fontId="0" fillId="0" borderId="1" xfId="2" applyNumberFormat="1" applyFont="1" applyBorder="1" applyProtection="1"/>
    <xf numFmtId="0" fontId="5" fillId="2" borderId="1" xfId="0" applyFont="1" applyFill="1" applyBorder="1" applyAlignment="1" applyProtection="1">
      <alignment horizontal="center" vertical="center"/>
    </xf>
    <xf numFmtId="0" fontId="5" fillId="0" borderId="0" xfId="0" applyFont="1" applyProtection="1"/>
    <xf numFmtId="0" fontId="5" fillId="2" borderId="1" xfId="0" applyFont="1" applyFill="1" applyBorder="1" applyAlignment="1" applyProtection="1">
      <alignment horizontal="center" vertical="center" wrapText="1"/>
    </xf>
    <xf numFmtId="0" fontId="0" fillId="0" borderId="0" xfId="0" applyAlignment="1" applyProtection="1">
      <alignment horizontal="right"/>
      <protection locked="0"/>
    </xf>
    <xf numFmtId="0" fontId="0" fillId="0" borderId="0" xfId="0" applyBorder="1" applyProtection="1">
      <protection locked="0"/>
    </xf>
    <xf numFmtId="165" fontId="0" fillId="0" borderId="0" xfId="1" applyNumberFormat="1" applyFont="1" applyBorder="1" applyProtection="1">
      <protection locked="0"/>
    </xf>
    <xf numFmtId="164" fontId="0" fillId="0" borderId="0" xfId="2" applyNumberFormat="1" applyFont="1" applyBorder="1" applyProtection="1"/>
    <xf numFmtId="9" fontId="0" fillId="0" borderId="0" xfId="2" applyFont="1" applyBorder="1" applyProtection="1">
      <protection locked="0"/>
    </xf>
    <xf numFmtId="0" fontId="0" fillId="0" borderId="0" xfId="0" applyBorder="1" applyAlignment="1" applyProtection="1">
      <alignment wrapText="1"/>
      <protection locked="0"/>
    </xf>
    <xf numFmtId="0" fontId="0" fillId="0" borderId="0" xfId="0" applyBorder="1" applyAlignment="1" applyProtection="1">
      <alignment horizontal="center"/>
      <protection locked="0"/>
    </xf>
    <xf numFmtId="43" fontId="0" fillId="0" borderId="1" xfId="1" applyFont="1" applyBorder="1" applyProtection="1"/>
    <xf numFmtId="0" fontId="0" fillId="0" borderId="0" xfId="0" applyAlignment="1" applyProtection="1">
      <alignment horizontal="right" vertical="top"/>
      <protection locked="0"/>
    </xf>
    <xf numFmtId="0" fontId="0" fillId="0" borderId="0" xfId="0" applyAlignment="1" applyProtection="1">
      <alignment horizontal="left" wrapText="1"/>
      <protection locked="0"/>
    </xf>
  </cellXfs>
  <cellStyles count="3">
    <cellStyle name="Comma" xfId="1" builtinId="3"/>
    <cellStyle name="Normal" xfId="0" builtinId="0"/>
    <cellStyle name="Percent" xfId="2" builtinId="5"/>
  </cellStyles>
  <dxfs count="17">
    <dxf>
      <font>
        <color rgb="FF00B050"/>
      </font>
    </dxf>
    <dxf>
      <font>
        <color rgb="FFFF0000"/>
      </font>
    </dxf>
    <dxf>
      <font>
        <color rgb="FF00B050"/>
      </font>
    </dxf>
    <dxf>
      <font>
        <color rgb="FFFF0000"/>
      </font>
    </dxf>
    <dxf>
      <font>
        <color rgb="FF00B050"/>
      </font>
    </dxf>
    <dxf>
      <font>
        <color rgb="FFFF0000"/>
      </font>
    </dxf>
    <dxf>
      <border>
        <top style="thin">
          <color theme="1" tint="0.499984740745262"/>
        </top>
        <bottom style="thin">
          <color theme="1" tint="0.499984740745262"/>
        </bottom>
      </border>
    </dxf>
    <dxf>
      <border>
        <top style="thin">
          <color theme="1" tint="0.499984740745262"/>
        </top>
        <bottom style="thin">
          <color theme="1" tint="0.499984740745262"/>
        </bottom>
      </border>
    </dxf>
    <dxf>
      <font>
        <b/>
        <color theme="1" tint="0.499984740745262"/>
      </font>
    </dxf>
    <dxf>
      <font>
        <b/>
        <color theme="1"/>
      </font>
    </dxf>
    <dxf>
      <font>
        <b/>
        <color theme="1" tint="0.499984740745262"/>
      </font>
    </dxf>
    <dxf>
      <font>
        <b/>
        <color theme="1"/>
      </font>
    </dxf>
    <dxf>
      <fill>
        <patternFill patternType="solid">
          <fgColor theme="0" tint="-0.14999847407452621"/>
          <bgColor theme="0" tint="-0.14999847407452621"/>
        </patternFill>
      </fill>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ill>
        <patternFill patternType="solid">
          <fgColor theme="0" tint="-0.14996795556505021"/>
          <bgColor theme="2"/>
        </patternFill>
      </fill>
      <border>
        <left style="thin">
          <color auto="1"/>
        </left>
        <right style="thin">
          <color auto="1"/>
        </right>
        <top style="thin">
          <color auto="1"/>
        </top>
        <bottom style="thin">
          <color auto="1"/>
        </bottom>
        <vertical style="thin">
          <color auto="1"/>
        </vertical>
        <horizontal style="thin">
          <color auto="1"/>
        </horizontal>
      </border>
    </dxf>
    <dxf>
      <font>
        <b/>
        <color theme="1"/>
      </font>
      <fill>
        <patternFill patternType="solid">
          <fgColor theme="0"/>
          <bgColor theme="0"/>
        </patternFill>
      </fill>
      <border>
        <top style="thin">
          <color theme="1" tint="0.499984740745262"/>
        </top>
        <bottom style="thin">
          <color theme="1" tint="0.499984740745262"/>
        </bottom>
      </border>
    </dxf>
    <dxf>
      <font>
        <b/>
        <color theme="1"/>
      </font>
      <fill>
        <patternFill>
          <bgColor theme="2"/>
        </patternFill>
      </fill>
      <border>
        <top style="thin">
          <color theme="1" tint="0.499984740745262"/>
        </top>
        <bottom style="thin">
          <color theme="1" tint="0.499984740745262"/>
        </bottom>
      </border>
    </dxf>
    <dxf>
      <font>
        <color theme="1"/>
      </font>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PivotStyleLight1 2" table="0" count="11" xr9:uid="{59DFB730-9BFD-484F-85AD-6A52F813EB3A}">
      <tableStyleElement type="wholeTable" dxfId="16"/>
      <tableStyleElement type="headerRow" dxfId="15"/>
      <tableStyleElement type="totalRow" dxfId="14"/>
      <tableStyleElement type="firstRowStripe" dxfId="13"/>
      <tableStyleElement type="firstColumnStripe" dxfId="12"/>
      <tableStyleElement type="firstSubtotalRow" dxfId="11"/>
      <tableStyleElement type="secondSubtotalRow" dxfId="10"/>
      <tableStyleElement type="firstRowSubheading" dxfId="9"/>
      <tableStyleElement type="secondRowSubheading" dxfId="8"/>
      <tableStyleElement type="pageFieldLabels" dxfId="7"/>
      <tableStyleElement type="pageFieldValues" dxfId="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304800</xdr:colOff>
      <xdr:row>0</xdr:row>
      <xdr:rowOff>76200</xdr:rowOff>
    </xdr:from>
    <xdr:to>
      <xdr:col>0</xdr:col>
      <xdr:colOff>1670050</xdr:colOff>
      <xdr:row>0</xdr:row>
      <xdr:rowOff>460837</xdr:rowOff>
    </xdr:to>
    <xdr:pic>
      <xdr:nvPicPr>
        <xdr:cNvPr id="2" name="Picture 1">
          <a:extLst>
            <a:ext uri="{FF2B5EF4-FFF2-40B4-BE49-F238E27FC236}">
              <a16:creationId xmlns:a16="http://schemas.microsoft.com/office/drawing/2014/main" id="{87173F29-9370-4657-8EB2-FA69F46C08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 y="4581525"/>
          <a:ext cx="1365250" cy="3846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314325</xdr:colOff>
      <xdr:row>102</xdr:row>
      <xdr:rowOff>71437</xdr:rowOff>
    </xdr:from>
    <xdr:to>
      <xdr:col>3</xdr:col>
      <xdr:colOff>1117600</xdr:colOff>
      <xdr:row>103</xdr:row>
      <xdr:rowOff>141749</xdr:rowOff>
    </xdr:to>
    <xdr:pic>
      <xdr:nvPicPr>
        <xdr:cNvPr id="3" name="Picture 2">
          <a:extLst>
            <a:ext uri="{FF2B5EF4-FFF2-40B4-BE49-F238E27FC236}">
              <a16:creationId xmlns:a16="http://schemas.microsoft.com/office/drawing/2014/main" id="{7E4E21A1-659A-4D64-BC87-6BCF774200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4325" y="4448175"/>
          <a:ext cx="1365250" cy="38463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300038</xdr:colOff>
      <xdr:row>12</xdr:row>
      <xdr:rowOff>123825</xdr:rowOff>
    </xdr:from>
    <xdr:to>
      <xdr:col>2</xdr:col>
      <xdr:colOff>1017588</xdr:colOff>
      <xdr:row>14</xdr:row>
      <xdr:rowOff>146512</xdr:rowOff>
    </xdr:to>
    <xdr:pic>
      <xdr:nvPicPr>
        <xdr:cNvPr id="3" name="Picture 2">
          <a:extLst>
            <a:ext uri="{FF2B5EF4-FFF2-40B4-BE49-F238E27FC236}">
              <a16:creationId xmlns:a16="http://schemas.microsoft.com/office/drawing/2014/main" id="{D1C1B512-0152-4AFF-B6D3-D740041BCC6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0038" y="2690813"/>
          <a:ext cx="1365250" cy="38463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219075</xdr:colOff>
      <xdr:row>14</xdr:row>
      <xdr:rowOff>80963</xdr:rowOff>
    </xdr:from>
    <xdr:to>
      <xdr:col>1</xdr:col>
      <xdr:colOff>936625</xdr:colOff>
      <xdr:row>16</xdr:row>
      <xdr:rowOff>103650</xdr:rowOff>
    </xdr:to>
    <xdr:pic>
      <xdr:nvPicPr>
        <xdr:cNvPr id="3" name="Picture 2">
          <a:extLst>
            <a:ext uri="{FF2B5EF4-FFF2-40B4-BE49-F238E27FC236}">
              <a16:creationId xmlns:a16="http://schemas.microsoft.com/office/drawing/2014/main" id="{D1627E68-FC9D-4732-A619-88BCB35E8A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9075" y="3009901"/>
          <a:ext cx="1365250" cy="38463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500062</xdr:colOff>
      <xdr:row>12</xdr:row>
      <xdr:rowOff>104775</xdr:rowOff>
    </xdr:from>
    <xdr:to>
      <xdr:col>1</xdr:col>
      <xdr:colOff>1217612</xdr:colOff>
      <xdr:row>14</xdr:row>
      <xdr:rowOff>127462</xdr:rowOff>
    </xdr:to>
    <xdr:pic>
      <xdr:nvPicPr>
        <xdr:cNvPr id="2" name="Picture 1">
          <a:extLst>
            <a:ext uri="{FF2B5EF4-FFF2-40B4-BE49-F238E27FC236}">
              <a16:creationId xmlns:a16="http://schemas.microsoft.com/office/drawing/2014/main" id="{5FEB4F3E-2029-4F88-A593-F41FA2133E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0062" y="2976563"/>
          <a:ext cx="1365250" cy="38463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1"/>
  <sheetViews>
    <sheetView showGridLines="0" tabSelected="1" workbookViewId="0">
      <selection activeCell="B1" sqref="B1"/>
    </sheetView>
  </sheetViews>
  <sheetFormatPr defaultRowHeight="14.25" x14ac:dyDescent="0.45"/>
  <cols>
    <col min="1" max="1" width="24.3984375" customWidth="1"/>
    <col min="2" max="2" width="2.86328125" customWidth="1"/>
    <col min="3" max="3" width="79.86328125" customWidth="1"/>
    <col min="4" max="4" width="1.59765625" customWidth="1"/>
    <col min="5" max="5" width="91.1328125" customWidth="1"/>
  </cols>
  <sheetData>
    <row r="1" spans="1:11" ht="42" customHeight="1" x14ac:dyDescent="0.65">
      <c r="C1" s="4" t="s">
        <v>3</v>
      </c>
      <c r="D1" s="2"/>
    </row>
    <row r="2" spans="1:11" ht="9" customHeight="1" thickBot="1" x14ac:dyDescent="0.5"/>
    <row r="3" spans="1:11" s="7" customFormat="1" ht="18.399999999999999" thickBot="1" x14ac:dyDescent="0.6">
      <c r="A3" s="12" t="s">
        <v>0</v>
      </c>
      <c r="B3" s="13"/>
      <c r="C3" s="14" t="s">
        <v>1</v>
      </c>
      <c r="D3" s="13"/>
      <c r="E3" s="14" t="s">
        <v>2</v>
      </c>
      <c r="F3" s="6"/>
      <c r="G3" s="6"/>
      <c r="H3" s="6"/>
      <c r="I3" s="6"/>
      <c r="J3" s="6"/>
      <c r="K3" s="6"/>
    </row>
    <row r="4" spans="1:11" s="7" customFormat="1" ht="101.65" customHeight="1" thickBot="1" x14ac:dyDescent="0.55000000000000004">
      <c r="A4" s="28">
        <v>1</v>
      </c>
      <c r="B4" s="8"/>
      <c r="C4" s="20" t="s">
        <v>4</v>
      </c>
      <c r="D4" s="21"/>
      <c r="E4" s="20" t="s">
        <v>5</v>
      </c>
      <c r="F4" s="6"/>
      <c r="G4" s="6"/>
      <c r="H4" s="6"/>
      <c r="I4" s="6"/>
      <c r="J4" s="6"/>
      <c r="K4" s="6"/>
    </row>
    <row r="5" spans="1:11" s="7" customFormat="1" ht="10.15" customHeight="1" x14ac:dyDescent="0.5">
      <c r="A5" s="29"/>
      <c r="B5" s="9"/>
      <c r="C5" s="22"/>
      <c r="D5" s="23"/>
      <c r="E5" s="22"/>
      <c r="F5" s="6"/>
      <c r="G5" s="6"/>
      <c r="H5" s="6"/>
      <c r="I5" s="6"/>
      <c r="J5" s="6"/>
      <c r="K5" s="6"/>
    </row>
    <row r="6" spans="1:11" s="7" customFormat="1" ht="46.5" customHeight="1" thickBot="1" x14ac:dyDescent="0.55000000000000004">
      <c r="A6" s="30">
        <v>2</v>
      </c>
      <c r="B6" s="11"/>
      <c r="C6" s="24" t="s">
        <v>8</v>
      </c>
      <c r="D6" s="25"/>
      <c r="E6" s="24" t="s">
        <v>6</v>
      </c>
      <c r="F6" s="6"/>
      <c r="G6" s="6"/>
      <c r="H6" s="6"/>
      <c r="I6" s="6"/>
      <c r="J6" s="6"/>
      <c r="K6" s="6"/>
    </row>
    <row r="7" spans="1:11" s="7" customFormat="1" ht="9" customHeight="1" x14ac:dyDescent="0.5">
      <c r="A7" s="31"/>
      <c r="B7" s="10"/>
      <c r="C7" s="26"/>
      <c r="D7" s="27"/>
      <c r="E7" s="26"/>
      <c r="F7" s="6"/>
      <c r="G7" s="6"/>
      <c r="H7" s="6"/>
      <c r="I7" s="6"/>
      <c r="J7" s="6"/>
      <c r="K7" s="6"/>
    </row>
    <row r="8" spans="1:11" s="7" customFormat="1" ht="44.25" customHeight="1" thickBot="1" x14ac:dyDescent="0.55000000000000004">
      <c r="A8" s="30">
        <v>3</v>
      </c>
      <c r="B8" s="11"/>
      <c r="C8" s="24" t="s">
        <v>9</v>
      </c>
      <c r="D8" s="25"/>
      <c r="E8" s="24" t="s">
        <v>7</v>
      </c>
      <c r="F8" s="6"/>
      <c r="G8" s="6"/>
      <c r="H8" s="6"/>
      <c r="I8" s="6"/>
      <c r="J8" s="6"/>
      <c r="K8" s="6"/>
    </row>
    <row r="9" spans="1:11" s="7" customFormat="1" x14ac:dyDescent="0.45">
      <c r="A9" s="5"/>
      <c r="B9" s="5"/>
      <c r="C9" s="6"/>
      <c r="D9" s="6"/>
      <c r="E9" s="6"/>
      <c r="F9" s="6"/>
      <c r="G9" s="6"/>
      <c r="H9" s="6"/>
      <c r="I9" s="6"/>
      <c r="J9" s="6"/>
      <c r="K9" s="6"/>
    </row>
    <row r="10" spans="1:11" s="7" customFormat="1" x14ac:dyDescent="0.45">
      <c r="A10" s="5"/>
      <c r="B10" s="5"/>
      <c r="C10" s="6" t="s">
        <v>17</v>
      </c>
      <c r="D10" s="6"/>
      <c r="E10" s="6"/>
      <c r="F10" s="6"/>
      <c r="G10" s="6"/>
      <c r="H10" s="6"/>
      <c r="I10" s="6"/>
      <c r="J10" s="6"/>
      <c r="K10" s="6"/>
    </row>
    <row r="11" spans="1:11" s="7" customFormat="1" x14ac:dyDescent="0.45">
      <c r="A11" s="5"/>
      <c r="B11" s="5"/>
      <c r="C11" s="6"/>
      <c r="D11" s="6"/>
      <c r="E11" s="6"/>
      <c r="F11" s="6"/>
      <c r="G11" s="6"/>
      <c r="H11" s="6"/>
      <c r="I11" s="6"/>
      <c r="J11" s="6"/>
      <c r="K11" s="6"/>
    </row>
    <row r="12" spans="1:11" s="7" customFormat="1" x14ac:dyDescent="0.45">
      <c r="A12" s="5"/>
      <c r="B12" s="5"/>
      <c r="C12" s="6"/>
      <c r="D12" s="6"/>
      <c r="E12" s="6"/>
      <c r="F12" s="6"/>
      <c r="G12" s="6"/>
      <c r="H12" s="6"/>
      <c r="I12" s="6"/>
      <c r="J12" s="6"/>
      <c r="K12" s="6"/>
    </row>
    <row r="13" spans="1:11" x14ac:dyDescent="0.45">
      <c r="A13" s="3"/>
      <c r="B13" s="3"/>
      <c r="C13" s="1"/>
      <c r="D13" s="1"/>
      <c r="E13" s="1"/>
      <c r="F13" s="1"/>
      <c r="G13" s="1"/>
      <c r="H13" s="1"/>
      <c r="I13" s="1"/>
      <c r="J13" s="1"/>
      <c r="K13" s="1"/>
    </row>
    <row r="14" spans="1:11" x14ac:dyDescent="0.45">
      <c r="A14" s="3"/>
      <c r="B14" s="3"/>
      <c r="C14" s="1"/>
      <c r="D14" s="1"/>
      <c r="E14" s="1"/>
      <c r="F14" s="1"/>
      <c r="G14" s="1"/>
      <c r="H14" s="1"/>
      <c r="I14" s="1"/>
      <c r="J14" s="1"/>
      <c r="K14" s="1"/>
    </row>
    <row r="15" spans="1:11" x14ac:dyDescent="0.45">
      <c r="A15" s="1"/>
      <c r="B15" s="1"/>
      <c r="C15" s="1"/>
      <c r="D15" s="1"/>
      <c r="E15" s="1"/>
      <c r="F15" s="1"/>
      <c r="G15" s="1"/>
      <c r="H15" s="1"/>
      <c r="I15" s="1"/>
      <c r="J15" s="1"/>
      <c r="K15" s="1"/>
    </row>
    <row r="16" spans="1:11" x14ac:dyDescent="0.45">
      <c r="A16" s="1"/>
      <c r="B16" s="1"/>
      <c r="C16" s="1"/>
      <c r="D16" s="1"/>
      <c r="E16" s="1"/>
      <c r="F16" s="1"/>
      <c r="G16" s="1"/>
      <c r="H16" s="1"/>
      <c r="I16" s="1"/>
      <c r="J16" s="1"/>
      <c r="K16" s="1"/>
    </row>
    <row r="17" spans="1:11" x14ac:dyDescent="0.45">
      <c r="A17" s="1"/>
      <c r="B17" s="1"/>
      <c r="C17" s="1"/>
      <c r="D17" s="1"/>
      <c r="E17" s="1"/>
      <c r="F17" s="1"/>
      <c r="G17" s="1"/>
      <c r="H17" s="1"/>
      <c r="I17" s="1"/>
      <c r="J17" s="1"/>
      <c r="K17" s="1"/>
    </row>
    <row r="18" spans="1:11" x14ac:dyDescent="0.45">
      <c r="A18" s="1"/>
      <c r="B18" s="1"/>
      <c r="C18" s="1"/>
      <c r="D18" s="1"/>
      <c r="E18" s="1"/>
      <c r="F18" s="1"/>
      <c r="G18" s="1"/>
      <c r="H18" s="1"/>
      <c r="I18" s="1"/>
      <c r="J18" s="1"/>
      <c r="K18" s="1"/>
    </row>
    <row r="19" spans="1:11" x14ac:dyDescent="0.45">
      <c r="A19" s="1"/>
      <c r="B19" s="1"/>
      <c r="C19" s="1"/>
      <c r="D19" s="1"/>
      <c r="E19" s="1"/>
      <c r="F19" s="1"/>
      <c r="G19" s="1"/>
      <c r="H19" s="1"/>
      <c r="I19" s="1"/>
      <c r="J19" s="1"/>
      <c r="K19" s="1"/>
    </row>
    <row r="20" spans="1:11" x14ac:dyDescent="0.45">
      <c r="A20" s="1"/>
      <c r="B20" s="1"/>
      <c r="C20" s="1"/>
      <c r="D20" s="1"/>
      <c r="E20" s="1"/>
      <c r="F20" s="1"/>
      <c r="G20" s="1"/>
      <c r="H20" s="1"/>
      <c r="I20" s="1"/>
      <c r="J20" s="1"/>
      <c r="K20" s="1"/>
    </row>
    <row r="21" spans="1:11" x14ac:dyDescent="0.45">
      <c r="A21" s="1"/>
      <c r="B21" s="1"/>
      <c r="C21" s="1"/>
      <c r="D21" s="1"/>
      <c r="E21" s="1"/>
      <c r="F21" s="1"/>
      <c r="G21" s="1"/>
      <c r="H21" s="1"/>
      <c r="I21" s="1"/>
      <c r="J21" s="1"/>
      <c r="K21" s="1"/>
    </row>
  </sheetData>
  <pageMargins left="0.7" right="0.7" top="0.75" bottom="0.75" header="0.3" footer="0.3"/>
  <pageSetup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06"/>
  <sheetViews>
    <sheetView showGridLines="0" topLeftCell="C1" zoomScaleNormal="100" workbookViewId="0">
      <pane ySplit="1" topLeftCell="A2" activePane="bottomLeft" state="frozen"/>
      <selection pane="bottomLeft" activeCell="K2" sqref="K2"/>
    </sheetView>
  </sheetViews>
  <sheetFormatPr defaultRowHeight="14.25" x14ac:dyDescent="0.45"/>
  <cols>
    <col min="1" max="2" width="4.86328125" hidden="1" customWidth="1"/>
    <col min="3" max="3" width="7.73046875" style="16" customWidth="1"/>
    <col min="4" max="4" width="35.265625" customWidth="1"/>
    <col min="5" max="5" width="23.265625" customWidth="1"/>
    <col min="6" max="6" width="11.3984375" customWidth="1"/>
    <col min="7" max="7" width="12" customWidth="1"/>
    <col min="8" max="8" width="11.86328125" customWidth="1"/>
    <col min="9" max="9" width="11" customWidth="1"/>
    <col min="10" max="11" width="9.59765625" customWidth="1"/>
    <col min="12" max="15" width="9.265625" customWidth="1"/>
    <col min="16" max="16" width="49.73046875" customWidth="1"/>
  </cols>
  <sheetData>
    <row r="1" spans="1:16" s="15" customFormat="1" ht="51.75" customHeight="1" x14ac:dyDescent="0.5">
      <c r="A1" s="51">
        <v>0</v>
      </c>
      <c r="B1" s="51"/>
      <c r="C1" s="50" t="s">
        <v>10</v>
      </c>
      <c r="D1" s="50" t="s">
        <v>11</v>
      </c>
      <c r="E1" s="50" t="s">
        <v>21</v>
      </c>
      <c r="F1" s="48" t="s">
        <v>12</v>
      </c>
      <c r="G1" s="48" t="s">
        <v>15</v>
      </c>
      <c r="H1" s="48" t="s">
        <v>13</v>
      </c>
      <c r="I1" s="48" t="s">
        <v>14</v>
      </c>
      <c r="J1" s="48" t="s">
        <v>16</v>
      </c>
      <c r="K1" s="48" t="s">
        <v>56</v>
      </c>
      <c r="L1" s="52" t="s">
        <v>18</v>
      </c>
      <c r="M1" s="52" t="s">
        <v>19</v>
      </c>
      <c r="N1" s="52" t="s">
        <v>20</v>
      </c>
      <c r="O1" s="52" t="s">
        <v>22</v>
      </c>
      <c r="P1" s="50" t="s">
        <v>23</v>
      </c>
    </row>
    <row r="2" spans="1:16" x14ac:dyDescent="0.45">
      <c r="A2">
        <f t="shared" ref="A2:A20" si="0">IF(K2="YES",A1+1,A1)</f>
        <v>0</v>
      </c>
      <c r="B2">
        <f t="shared" ref="B2:B20" si="1">IF(K2="YES",A2,0)</f>
        <v>0</v>
      </c>
      <c r="C2" s="35">
        <v>1</v>
      </c>
      <c r="D2" s="37"/>
      <c r="E2" s="37"/>
      <c r="F2" s="41"/>
      <c r="G2" s="41"/>
      <c r="H2" s="41"/>
      <c r="I2" s="49" t="str">
        <f t="shared" ref="I2:I21" si="2">IFERROR(1-(H2/G2),"")</f>
        <v/>
      </c>
      <c r="J2" s="42"/>
      <c r="K2" s="37"/>
      <c r="L2" s="37"/>
      <c r="M2" s="37"/>
      <c r="N2" s="37"/>
      <c r="O2" s="37"/>
      <c r="P2" s="38"/>
    </row>
    <row r="3" spans="1:16" x14ac:dyDescent="0.45">
      <c r="A3">
        <f t="shared" si="0"/>
        <v>0</v>
      </c>
      <c r="B3">
        <f t="shared" si="1"/>
        <v>0</v>
      </c>
      <c r="C3" s="35">
        <v>2</v>
      </c>
      <c r="D3" s="37"/>
      <c r="E3" s="37"/>
      <c r="F3" s="41"/>
      <c r="G3" s="41"/>
      <c r="H3" s="41"/>
      <c r="I3" s="49" t="str">
        <f t="shared" si="2"/>
        <v/>
      </c>
      <c r="J3" s="42"/>
      <c r="K3" s="37"/>
      <c r="L3" s="37"/>
      <c r="M3" s="37"/>
      <c r="N3" s="37"/>
      <c r="O3" s="37"/>
      <c r="P3" s="38"/>
    </row>
    <row r="4" spans="1:16" x14ac:dyDescent="0.45">
      <c r="A4">
        <f t="shared" si="0"/>
        <v>0</v>
      </c>
      <c r="B4">
        <f t="shared" si="1"/>
        <v>0</v>
      </c>
      <c r="C4" s="35">
        <v>3</v>
      </c>
      <c r="D4" s="37"/>
      <c r="E4" s="37"/>
      <c r="F4" s="41"/>
      <c r="G4" s="41"/>
      <c r="H4" s="41"/>
      <c r="I4" s="49" t="str">
        <f t="shared" si="2"/>
        <v/>
      </c>
      <c r="J4" s="42"/>
      <c r="K4" s="37"/>
      <c r="L4" s="37"/>
      <c r="M4" s="37"/>
      <c r="N4" s="37"/>
      <c r="O4" s="37"/>
      <c r="P4" s="38"/>
    </row>
    <row r="5" spans="1:16" x14ac:dyDescent="0.45">
      <c r="A5">
        <f t="shared" si="0"/>
        <v>0</v>
      </c>
      <c r="B5">
        <f t="shared" si="1"/>
        <v>0</v>
      </c>
      <c r="C5" s="35">
        <v>4</v>
      </c>
      <c r="D5" s="37"/>
      <c r="E5" s="37"/>
      <c r="F5" s="41"/>
      <c r="G5" s="41"/>
      <c r="H5" s="41"/>
      <c r="I5" s="49" t="str">
        <f t="shared" si="2"/>
        <v/>
      </c>
      <c r="J5" s="42"/>
      <c r="K5" s="37"/>
      <c r="L5" s="37"/>
      <c r="M5" s="37"/>
      <c r="N5" s="37"/>
      <c r="O5" s="37"/>
      <c r="P5" s="38"/>
    </row>
    <row r="6" spans="1:16" x14ac:dyDescent="0.45">
      <c r="A6">
        <f t="shared" si="0"/>
        <v>0</v>
      </c>
      <c r="B6">
        <f t="shared" si="1"/>
        <v>0</v>
      </c>
      <c r="C6" s="35">
        <v>5</v>
      </c>
      <c r="D6" s="37"/>
      <c r="E6" s="37"/>
      <c r="F6" s="41"/>
      <c r="G6" s="41"/>
      <c r="H6" s="41"/>
      <c r="I6" s="49" t="str">
        <f t="shared" si="2"/>
        <v/>
      </c>
      <c r="J6" s="42"/>
      <c r="K6" s="37"/>
      <c r="L6" s="37"/>
      <c r="M6" s="37"/>
      <c r="N6" s="37"/>
      <c r="O6" s="37"/>
      <c r="P6" s="38"/>
    </row>
    <row r="7" spans="1:16" x14ac:dyDescent="0.45">
      <c r="A7">
        <f t="shared" si="0"/>
        <v>0</v>
      </c>
      <c r="B7">
        <f t="shared" si="1"/>
        <v>0</v>
      </c>
      <c r="C7" s="35">
        <v>6</v>
      </c>
      <c r="D7" s="37"/>
      <c r="E7" s="37"/>
      <c r="F7" s="41"/>
      <c r="G7" s="41"/>
      <c r="H7" s="41"/>
      <c r="I7" s="49" t="str">
        <f t="shared" si="2"/>
        <v/>
      </c>
      <c r="J7" s="42"/>
      <c r="K7" s="37"/>
      <c r="L7" s="37"/>
      <c r="M7" s="37"/>
      <c r="N7" s="37"/>
      <c r="O7" s="37"/>
      <c r="P7" s="38"/>
    </row>
    <row r="8" spans="1:16" x14ac:dyDescent="0.45">
      <c r="A8">
        <f t="shared" si="0"/>
        <v>0</v>
      </c>
      <c r="B8">
        <f t="shared" si="1"/>
        <v>0</v>
      </c>
      <c r="C8" s="35">
        <v>7</v>
      </c>
      <c r="D8" s="37"/>
      <c r="E8" s="37"/>
      <c r="F8" s="41"/>
      <c r="G8" s="41"/>
      <c r="H8" s="41"/>
      <c r="I8" s="49" t="str">
        <f t="shared" si="2"/>
        <v/>
      </c>
      <c r="J8" s="42"/>
      <c r="K8" s="37"/>
      <c r="L8" s="37"/>
      <c r="M8" s="37"/>
      <c r="N8" s="37"/>
      <c r="O8" s="37"/>
      <c r="P8" s="38"/>
    </row>
    <row r="9" spans="1:16" x14ac:dyDescent="0.45">
      <c r="A9">
        <f t="shared" si="0"/>
        <v>0</v>
      </c>
      <c r="B9">
        <f t="shared" si="1"/>
        <v>0</v>
      </c>
      <c r="C9" s="35">
        <v>8</v>
      </c>
      <c r="D9" s="37"/>
      <c r="E9" s="37"/>
      <c r="F9" s="41"/>
      <c r="G9" s="41"/>
      <c r="H9" s="41"/>
      <c r="I9" s="49" t="str">
        <f t="shared" si="2"/>
        <v/>
      </c>
      <c r="J9" s="42"/>
      <c r="K9" s="37"/>
      <c r="L9" s="37"/>
      <c r="M9" s="37"/>
      <c r="N9" s="37"/>
      <c r="O9" s="37"/>
      <c r="P9" s="38"/>
    </row>
    <row r="10" spans="1:16" x14ac:dyDescent="0.45">
      <c r="A10">
        <f t="shared" si="0"/>
        <v>0</v>
      </c>
      <c r="B10">
        <f t="shared" si="1"/>
        <v>0</v>
      </c>
      <c r="C10" s="35">
        <v>9</v>
      </c>
      <c r="D10" s="37"/>
      <c r="E10" s="37"/>
      <c r="F10" s="41"/>
      <c r="G10" s="41"/>
      <c r="H10" s="41"/>
      <c r="I10" s="49" t="str">
        <f t="shared" si="2"/>
        <v/>
      </c>
      <c r="J10" s="42"/>
      <c r="K10" s="37"/>
      <c r="L10" s="37"/>
      <c r="M10" s="37"/>
      <c r="N10" s="37"/>
      <c r="O10" s="37"/>
      <c r="P10" s="38"/>
    </row>
    <row r="11" spans="1:16" x14ac:dyDescent="0.45">
      <c r="A11">
        <f t="shared" si="0"/>
        <v>0</v>
      </c>
      <c r="B11">
        <f t="shared" si="1"/>
        <v>0</v>
      </c>
      <c r="C11" s="35">
        <v>10</v>
      </c>
      <c r="D11" s="37"/>
      <c r="E11" s="37"/>
      <c r="F11" s="41"/>
      <c r="G11" s="41"/>
      <c r="H11" s="41"/>
      <c r="I11" s="49" t="str">
        <f t="shared" si="2"/>
        <v/>
      </c>
      <c r="J11" s="42"/>
      <c r="K11" s="37"/>
      <c r="L11" s="37"/>
      <c r="M11" s="37"/>
      <c r="N11" s="37"/>
      <c r="O11" s="37"/>
      <c r="P11" s="38"/>
    </row>
    <row r="12" spans="1:16" x14ac:dyDescent="0.45">
      <c r="A12">
        <f t="shared" si="0"/>
        <v>0</v>
      </c>
      <c r="B12">
        <f t="shared" si="1"/>
        <v>0</v>
      </c>
      <c r="C12" s="35">
        <v>11</v>
      </c>
      <c r="D12" s="37"/>
      <c r="E12" s="37"/>
      <c r="F12" s="41"/>
      <c r="G12" s="41"/>
      <c r="H12" s="41"/>
      <c r="I12" s="49" t="str">
        <f t="shared" si="2"/>
        <v/>
      </c>
      <c r="J12" s="42"/>
      <c r="K12" s="37"/>
      <c r="L12" s="37"/>
      <c r="M12" s="37"/>
      <c r="N12" s="37"/>
      <c r="O12" s="37"/>
      <c r="P12" s="38"/>
    </row>
    <row r="13" spans="1:16" x14ac:dyDescent="0.45">
      <c r="A13">
        <f t="shared" si="0"/>
        <v>0</v>
      </c>
      <c r="B13">
        <f t="shared" si="1"/>
        <v>0</v>
      </c>
      <c r="C13" s="35">
        <v>12</v>
      </c>
      <c r="D13" s="37"/>
      <c r="E13" s="37"/>
      <c r="F13" s="41"/>
      <c r="G13" s="41"/>
      <c r="H13" s="41"/>
      <c r="I13" s="49" t="str">
        <f t="shared" si="2"/>
        <v/>
      </c>
      <c r="J13" s="42"/>
      <c r="K13" s="37"/>
      <c r="L13" s="37"/>
      <c r="M13" s="37"/>
      <c r="N13" s="37"/>
      <c r="O13" s="37"/>
      <c r="P13" s="38"/>
    </row>
    <row r="14" spans="1:16" x14ac:dyDescent="0.45">
      <c r="A14">
        <f t="shared" si="0"/>
        <v>0</v>
      </c>
      <c r="B14">
        <f t="shared" si="1"/>
        <v>0</v>
      </c>
      <c r="C14" s="35">
        <v>13</v>
      </c>
      <c r="D14" s="37"/>
      <c r="E14" s="37"/>
      <c r="F14" s="41"/>
      <c r="G14" s="41"/>
      <c r="H14" s="41"/>
      <c r="I14" s="49" t="str">
        <f t="shared" si="2"/>
        <v/>
      </c>
      <c r="J14" s="42"/>
      <c r="K14" s="37"/>
      <c r="L14" s="37"/>
      <c r="M14" s="37"/>
      <c r="N14" s="37"/>
      <c r="O14" s="37"/>
      <c r="P14" s="38"/>
    </row>
    <row r="15" spans="1:16" x14ac:dyDescent="0.45">
      <c r="A15">
        <f t="shared" si="0"/>
        <v>0</v>
      </c>
      <c r="B15">
        <f t="shared" si="1"/>
        <v>0</v>
      </c>
      <c r="C15" s="35">
        <v>14</v>
      </c>
      <c r="D15" s="37"/>
      <c r="E15" s="37"/>
      <c r="F15" s="41"/>
      <c r="G15" s="41"/>
      <c r="H15" s="41"/>
      <c r="I15" s="49" t="str">
        <f t="shared" si="2"/>
        <v/>
      </c>
      <c r="J15" s="42"/>
      <c r="K15" s="37"/>
      <c r="L15" s="37"/>
      <c r="M15" s="37"/>
      <c r="N15" s="37"/>
      <c r="O15" s="37"/>
      <c r="P15" s="38"/>
    </row>
    <row r="16" spans="1:16" x14ac:dyDescent="0.45">
      <c r="A16">
        <f t="shared" si="0"/>
        <v>0</v>
      </c>
      <c r="B16">
        <f t="shared" si="1"/>
        <v>0</v>
      </c>
      <c r="C16" s="35">
        <v>15</v>
      </c>
      <c r="D16" s="37"/>
      <c r="E16" s="37"/>
      <c r="F16" s="41"/>
      <c r="G16" s="41"/>
      <c r="H16" s="41"/>
      <c r="I16" s="49" t="str">
        <f t="shared" si="2"/>
        <v/>
      </c>
      <c r="J16" s="42"/>
      <c r="K16" s="37"/>
      <c r="L16" s="37"/>
      <c r="M16" s="37"/>
      <c r="N16" s="37"/>
      <c r="O16" s="37"/>
      <c r="P16" s="38"/>
    </row>
    <row r="17" spans="1:16" x14ac:dyDescent="0.45">
      <c r="A17">
        <f t="shared" si="0"/>
        <v>0</v>
      </c>
      <c r="B17">
        <f t="shared" si="1"/>
        <v>0</v>
      </c>
      <c r="C17" s="35">
        <v>16</v>
      </c>
      <c r="D17" s="37"/>
      <c r="E17" s="37"/>
      <c r="F17" s="41"/>
      <c r="G17" s="41"/>
      <c r="H17" s="41"/>
      <c r="I17" s="49" t="str">
        <f t="shared" si="2"/>
        <v/>
      </c>
      <c r="J17" s="42"/>
      <c r="K17" s="37"/>
      <c r="L17" s="37"/>
      <c r="M17" s="37"/>
      <c r="N17" s="37"/>
      <c r="O17" s="37"/>
      <c r="P17" s="38"/>
    </row>
    <row r="18" spans="1:16" x14ac:dyDescent="0.45">
      <c r="A18">
        <f t="shared" si="0"/>
        <v>0</v>
      </c>
      <c r="B18">
        <f t="shared" si="1"/>
        <v>0</v>
      </c>
      <c r="C18" s="35">
        <v>17</v>
      </c>
      <c r="D18" s="37"/>
      <c r="E18" s="37"/>
      <c r="F18" s="41"/>
      <c r="G18" s="41"/>
      <c r="H18" s="41"/>
      <c r="I18" s="49" t="str">
        <f t="shared" si="2"/>
        <v/>
      </c>
      <c r="J18" s="42"/>
      <c r="K18" s="37"/>
      <c r="L18" s="37"/>
      <c r="M18" s="37"/>
      <c r="N18" s="37"/>
      <c r="O18" s="37"/>
      <c r="P18" s="38"/>
    </row>
    <row r="19" spans="1:16" x14ac:dyDescent="0.45">
      <c r="A19">
        <f t="shared" si="0"/>
        <v>0</v>
      </c>
      <c r="B19">
        <f t="shared" si="1"/>
        <v>0</v>
      </c>
      <c r="C19" s="35">
        <v>18</v>
      </c>
      <c r="D19" s="37"/>
      <c r="E19" s="37"/>
      <c r="F19" s="41"/>
      <c r="G19" s="41"/>
      <c r="H19" s="41"/>
      <c r="I19" s="49" t="str">
        <f t="shared" si="2"/>
        <v/>
      </c>
      <c r="J19" s="42"/>
      <c r="K19" s="37"/>
      <c r="L19" s="37"/>
      <c r="M19" s="37"/>
      <c r="N19" s="37"/>
      <c r="O19" s="37"/>
      <c r="P19" s="38"/>
    </row>
    <row r="20" spans="1:16" x14ac:dyDescent="0.45">
      <c r="A20">
        <f t="shared" si="0"/>
        <v>0</v>
      </c>
      <c r="B20">
        <f t="shared" si="1"/>
        <v>0</v>
      </c>
      <c r="C20" s="35">
        <v>19</v>
      </c>
      <c r="D20" s="37"/>
      <c r="E20" s="37"/>
      <c r="F20" s="41"/>
      <c r="G20" s="41"/>
      <c r="H20" s="41"/>
      <c r="I20" s="49" t="str">
        <f t="shared" si="2"/>
        <v/>
      </c>
      <c r="J20" s="42"/>
      <c r="K20" s="37"/>
      <c r="L20" s="37"/>
      <c r="M20" s="37"/>
      <c r="N20" s="37"/>
      <c r="O20" s="37"/>
      <c r="P20" s="38"/>
    </row>
    <row r="21" spans="1:16" x14ac:dyDescent="0.45">
      <c r="A21">
        <f t="shared" ref="A21:A84" si="3">IF(K21="YES",A20+1,A20)</f>
        <v>0</v>
      </c>
      <c r="B21">
        <f t="shared" ref="B21:B84" si="4">IF(K21="YES",A21,0)</f>
        <v>0</v>
      </c>
      <c r="C21" s="35">
        <v>20</v>
      </c>
      <c r="D21" s="37"/>
      <c r="E21" s="37"/>
      <c r="F21" s="41"/>
      <c r="G21" s="41"/>
      <c r="H21" s="41"/>
      <c r="I21" s="49" t="str">
        <f t="shared" si="2"/>
        <v/>
      </c>
      <c r="J21" s="42">
        <v>0.38</v>
      </c>
      <c r="K21" s="37"/>
      <c r="L21" s="37"/>
      <c r="M21" s="37"/>
      <c r="N21" s="37"/>
      <c r="O21" s="37"/>
      <c r="P21" s="38"/>
    </row>
    <row r="22" spans="1:16" hidden="1" x14ac:dyDescent="0.45">
      <c r="A22">
        <f t="shared" si="3"/>
        <v>0</v>
      </c>
      <c r="B22">
        <f t="shared" si="4"/>
        <v>0</v>
      </c>
      <c r="C22" s="35">
        <v>21</v>
      </c>
      <c r="D22" s="37"/>
      <c r="E22" s="37"/>
      <c r="F22" s="41"/>
      <c r="G22" s="41"/>
      <c r="H22" s="41"/>
      <c r="I22" s="49" t="str">
        <f t="shared" ref="I22:I84" si="5">IFERROR(1-(H22/G22),"")</f>
        <v/>
      </c>
      <c r="J22" s="42"/>
      <c r="K22" s="37"/>
      <c r="L22" s="37"/>
      <c r="M22" s="37"/>
      <c r="N22" s="37"/>
      <c r="O22" s="37"/>
      <c r="P22" s="38"/>
    </row>
    <row r="23" spans="1:16" hidden="1" x14ac:dyDescent="0.45">
      <c r="A23">
        <f t="shared" si="3"/>
        <v>0</v>
      </c>
      <c r="B23">
        <f t="shared" si="4"/>
        <v>0</v>
      </c>
      <c r="C23" s="35">
        <v>22</v>
      </c>
      <c r="D23" s="37"/>
      <c r="E23" s="37"/>
      <c r="F23" s="41"/>
      <c r="G23" s="41"/>
      <c r="H23" s="41"/>
      <c r="I23" s="49" t="str">
        <f t="shared" si="5"/>
        <v/>
      </c>
      <c r="J23" s="42"/>
      <c r="K23" s="37"/>
      <c r="L23" s="37"/>
      <c r="M23" s="37"/>
      <c r="N23" s="37"/>
      <c r="O23" s="37"/>
      <c r="P23" s="38"/>
    </row>
    <row r="24" spans="1:16" hidden="1" x14ac:dyDescent="0.45">
      <c r="A24">
        <f t="shared" si="3"/>
        <v>0</v>
      </c>
      <c r="B24">
        <f t="shared" si="4"/>
        <v>0</v>
      </c>
      <c r="C24" s="35">
        <v>23</v>
      </c>
      <c r="D24" s="37"/>
      <c r="E24" s="37"/>
      <c r="F24" s="41"/>
      <c r="G24" s="41"/>
      <c r="H24" s="41"/>
      <c r="I24" s="49" t="str">
        <f t="shared" si="5"/>
        <v/>
      </c>
      <c r="J24" s="42"/>
      <c r="K24" s="37"/>
      <c r="L24" s="37"/>
      <c r="M24" s="37"/>
      <c r="N24" s="37"/>
      <c r="O24" s="37"/>
      <c r="P24" s="38"/>
    </row>
    <row r="25" spans="1:16" hidden="1" x14ac:dyDescent="0.45">
      <c r="A25">
        <f t="shared" si="3"/>
        <v>0</v>
      </c>
      <c r="B25">
        <f t="shared" si="4"/>
        <v>0</v>
      </c>
      <c r="C25" s="35">
        <v>24</v>
      </c>
      <c r="D25" s="37"/>
      <c r="E25" s="37"/>
      <c r="F25" s="41"/>
      <c r="G25" s="41"/>
      <c r="H25" s="41"/>
      <c r="I25" s="49" t="str">
        <f t="shared" si="5"/>
        <v/>
      </c>
      <c r="J25" s="42"/>
      <c r="K25" s="37"/>
      <c r="L25" s="37"/>
      <c r="M25" s="37"/>
      <c r="N25" s="37"/>
      <c r="O25" s="37"/>
      <c r="P25" s="38"/>
    </row>
    <row r="26" spans="1:16" hidden="1" x14ac:dyDescent="0.45">
      <c r="A26">
        <f t="shared" si="3"/>
        <v>0</v>
      </c>
      <c r="B26">
        <f t="shared" si="4"/>
        <v>0</v>
      </c>
      <c r="C26" s="35">
        <v>25</v>
      </c>
      <c r="D26" s="37"/>
      <c r="E26" s="37"/>
      <c r="F26" s="41"/>
      <c r="G26" s="41"/>
      <c r="H26" s="41"/>
      <c r="I26" s="49" t="str">
        <f t="shared" si="5"/>
        <v/>
      </c>
      <c r="J26" s="42"/>
      <c r="K26" s="37"/>
      <c r="L26" s="37"/>
      <c r="M26" s="37"/>
      <c r="N26" s="37"/>
      <c r="O26" s="37"/>
      <c r="P26" s="38"/>
    </row>
    <row r="27" spans="1:16" hidden="1" x14ac:dyDescent="0.45">
      <c r="A27">
        <f t="shared" si="3"/>
        <v>0</v>
      </c>
      <c r="B27">
        <f t="shared" si="4"/>
        <v>0</v>
      </c>
      <c r="C27" s="35">
        <v>26</v>
      </c>
      <c r="D27" s="37"/>
      <c r="E27" s="37"/>
      <c r="F27" s="41"/>
      <c r="G27" s="41"/>
      <c r="H27" s="41"/>
      <c r="I27" s="49" t="str">
        <f t="shared" si="5"/>
        <v/>
      </c>
      <c r="J27" s="42"/>
      <c r="K27" s="37"/>
      <c r="L27" s="37"/>
      <c r="M27" s="37"/>
      <c r="N27" s="37"/>
      <c r="O27" s="37"/>
      <c r="P27" s="38"/>
    </row>
    <row r="28" spans="1:16" hidden="1" x14ac:dyDescent="0.45">
      <c r="A28">
        <f t="shared" si="3"/>
        <v>0</v>
      </c>
      <c r="B28">
        <f t="shared" si="4"/>
        <v>0</v>
      </c>
      <c r="C28" s="35">
        <v>27</v>
      </c>
      <c r="D28" s="37"/>
      <c r="E28" s="37"/>
      <c r="F28" s="41"/>
      <c r="G28" s="41"/>
      <c r="H28" s="41"/>
      <c r="I28" s="49" t="str">
        <f t="shared" si="5"/>
        <v/>
      </c>
      <c r="J28" s="42"/>
      <c r="K28" s="37"/>
      <c r="L28" s="37"/>
      <c r="M28" s="37"/>
      <c r="N28" s="37"/>
      <c r="O28" s="37"/>
      <c r="P28" s="38"/>
    </row>
    <row r="29" spans="1:16" hidden="1" x14ac:dyDescent="0.45">
      <c r="A29">
        <f t="shared" si="3"/>
        <v>0</v>
      </c>
      <c r="B29">
        <f t="shared" si="4"/>
        <v>0</v>
      </c>
      <c r="C29" s="35">
        <v>28</v>
      </c>
      <c r="D29" s="37"/>
      <c r="E29" s="37"/>
      <c r="F29" s="41"/>
      <c r="G29" s="41"/>
      <c r="H29" s="41"/>
      <c r="I29" s="49" t="str">
        <f t="shared" si="5"/>
        <v/>
      </c>
      <c r="J29" s="42"/>
      <c r="K29" s="37"/>
      <c r="L29" s="37"/>
      <c r="M29" s="37"/>
      <c r="N29" s="37"/>
      <c r="O29" s="37"/>
      <c r="P29" s="38"/>
    </row>
    <row r="30" spans="1:16" hidden="1" x14ac:dyDescent="0.45">
      <c r="A30">
        <f t="shared" si="3"/>
        <v>0</v>
      </c>
      <c r="B30">
        <f t="shared" si="4"/>
        <v>0</v>
      </c>
      <c r="C30" s="35">
        <v>29</v>
      </c>
      <c r="D30" s="37"/>
      <c r="E30" s="37"/>
      <c r="F30" s="41"/>
      <c r="G30" s="41"/>
      <c r="H30" s="41"/>
      <c r="I30" s="49" t="str">
        <f t="shared" si="5"/>
        <v/>
      </c>
      <c r="J30" s="42"/>
      <c r="K30" s="37"/>
      <c r="L30" s="37"/>
      <c r="M30" s="37"/>
      <c r="N30" s="37"/>
      <c r="O30" s="37"/>
      <c r="P30" s="38"/>
    </row>
    <row r="31" spans="1:16" hidden="1" x14ac:dyDescent="0.45">
      <c r="A31">
        <f t="shared" si="3"/>
        <v>0</v>
      </c>
      <c r="B31">
        <f t="shared" si="4"/>
        <v>0</v>
      </c>
      <c r="C31" s="35">
        <v>30</v>
      </c>
      <c r="D31" s="37"/>
      <c r="E31" s="37"/>
      <c r="F31" s="41"/>
      <c r="G31" s="41"/>
      <c r="H31" s="41"/>
      <c r="I31" s="49" t="str">
        <f t="shared" si="5"/>
        <v/>
      </c>
      <c r="J31" s="42"/>
      <c r="K31" s="37"/>
      <c r="L31" s="37"/>
      <c r="M31" s="37"/>
      <c r="N31" s="37"/>
      <c r="O31" s="37"/>
      <c r="P31" s="38"/>
    </row>
    <row r="32" spans="1:16" hidden="1" x14ac:dyDescent="0.45">
      <c r="A32">
        <f t="shared" si="3"/>
        <v>0</v>
      </c>
      <c r="B32">
        <f t="shared" si="4"/>
        <v>0</v>
      </c>
      <c r="C32" s="35">
        <v>31</v>
      </c>
      <c r="D32" s="37"/>
      <c r="E32" s="37"/>
      <c r="F32" s="41"/>
      <c r="G32" s="41"/>
      <c r="H32" s="41"/>
      <c r="I32" s="49" t="str">
        <f t="shared" si="5"/>
        <v/>
      </c>
      <c r="J32" s="42"/>
      <c r="K32" s="37"/>
      <c r="L32" s="37"/>
      <c r="M32" s="37"/>
      <c r="N32" s="37"/>
      <c r="O32" s="37"/>
      <c r="P32" s="38"/>
    </row>
    <row r="33" spans="1:16" hidden="1" x14ac:dyDescent="0.45">
      <c r="A33">
        <f t="shared" si="3"/>
        <v>0</v>
      </c>
      <c r="B33">
        <f t="shared" si="4"/>
        <v>0</v>
      </c>
      <c r="C33" s="35">
        <v>32</v>
      </c>
      <c r="D33" s="37"/>
      <c r="E33" s="37"/>
      <c r="F33" s="41"/>
      <c r="G33" s="41"/>
      <c r="H33" s="41"/>
      <c r="I33" s="49" t="str">
        <f t="shared" si="5"/>
        <v/>
      </c>
      <c r="J33" s="42"/>
      <c r="K33" s="37"/>
      <c r="L33" s="37"/>
      <c r="M33" s="37"/>
      <c r="N33" s="37"/>
      <c r="O33" s="37"/>
      <c r="P33" s="38"/>
    </row>
    <row r="34" spans="1:16" hidden="1" x14ac:dyDescent="0.45">
      <c r="A34">
        <f t="shared" si="3"/>
        <v>0</v>
      </c>
      <c r="B34">
        <f t="shared" si="4"/>
        <v>0</v>
      </c>
      <c r="C34" s="35">
        <v>33</v>
      </c>
      <c r="D34" s="37"/>
      <c r="E34" s="37"/>
      <c r="F34" s="41"/>
      <c r="G34" s="41"/>
      <c r="H34" s="41"/>
      <c r="I34" s="49" t="str">
        <f t="shared" si="5"/>
        <v/>
      </c>
      <c r="J34" s="42"/>
      <c r="K34" s="37"/>
      <c r="L34" s="37"/>
      <c r="M34" s="37"/>
      <c r="N34" s="37"/>
      <c r="O34" s="37"/>
      <c r="P34" s="38"/>
    </row>
    <row r="35" spans="1:16" hidden="1" x14ac:dyDescent="0.45">
      <c r="A35">
        <f t="shared" si="3"/>
        <v>0</v>
      </c>
      <c r="B35">
        <f t="shared" si="4"/>
        <v>0</v>
      </c>
      <c r="C35" s="35">
        <v>34</v>
      </c>
      <c r="D35" s="37"/>
      <c r="E35" s="37"/>
      <c r="F35" s="41"/>
      <c r="G35" s="41"/>
      <c r="H35" s="41"/>
      <c r="I35" s="49" t="str">
        <f t="shared" si="5"/>
        <v/>
      </c>
      <c r="J35" s="42"/>
      <c r="K35" s="37"/>
      <c r="L35" s="37"/>
      <c r="M35" s="37"/>
      <c r="N35" s="37"/>
      <c r="O35" s="37"/>
      <c r="P35" s="38"/>
    </row>
    <row r="36" spans="1:16" hidden="1" x14ac:dyDescent="0.45">
      <c r="A36">
        <f t="shared" si="3"/>
        <v>0</v>
      </c>
      <c r="B36">
        <f t="shared" si="4"/>
        <v>0</v>
      </c>
      <c r="C36" s="35">
        <v>35</v>
      </c>
      <c r="D36" s="37"/>
      <c r="E36" s="37"/>
      <c r="F36" s="41"/>
      <c r="G36" s="41"/>
      <c r="H36" s="41"/>
      <c r="I36" s="49" t="str">
        <f t="shared" si="5"/>
        <v/>
      </c>
      <c r="J36" s="42"/>
      <c r="K36" s="37"/>
      <c r="L36" s="37"/>
      <c r="M36" s="37"/>
      <c r="N36" s="37"/>
      <c r="O36" s="37"/>
      <c r="P36" s="38"/>
    </row>
    <row r="37" spans="1:16" hidden="1" x14ac:dyDescent="0.45">
      <c r="A37">
        <f t="shared" si="3"/>
        <v>0</v>
      </c>
      <c r="B37">
        <f t="shared" si="4"/>
        <v>0</v>
      </c>
      <c r="C37" s="35">
        <v>36</v>
      </c>
      <c r="D37" s="37"/>
      <c r="E37" s="37"/>
      <c r="F37" s="41"/>
      <c r="G37" s="41"/>
      <c r="H37" s="41"/>
      <c r="I37" s="49" t="str">
        <f t="shared" si="5"/>
        <v/>
      </c>
      <c r="J37" s="42"/>
      <c r="K37" s="37"/>
      <c r="L37" s="37"/>
      <c r="M37" s="37"/>
      <c r="N37" s="37"/>
      <c r="O37" s="37"/>
      <c r="P37" s="38"/>
    </row>
    <row r="38" spans="1:16" hidden="1" x14ac:dyDescent="0.45">
      <c r="A38">
        <f t="shared" si="3"/>
        <v>0</v>
      </c>
      <c r="B38">
        <f t="shared" si="4"/>
        <v>0</v>
      </c>
      <c r="C38" s="35">
        <v>37</v>
      </c>
      <c r="D38" s="37"/>
      <c r="E38" s="37"/>
      <c r="F38" s="41"/>
      <c r="G38" s="41"/>
      <c r="H38" s="41"/>
      <c r="I38" s="49" t="str">
        <f t="shared" si="5"/>
        <v/>
      </c>
      <c r="J38" s="42"/>
      <c r="K38" s="37"/>
      <c r="L38" s="37"/>
      <c r="M38" s="37"/>
      <c r="N38" s="37"/>
      <c r="O38" s="37"/>
      <c r="P38" s="38"/>
    </row>
    <row r="39" spans="1:16" hidden="1" x14ac:dyDescent="0.45">
      <c r="A39">
        <f t="shared" si="3"/>
        <v>0</v>
      </c>
      <c r="B39">
        <f t="shared" si="4"/>
        <v>0</v>
      </c>
      <c r="C39" s="35">
        <v>38</v>
      </c>
      <c r="D39" s="37"/>
      <c r="E39" s="37"/>
      <c r="F39" s="41"/>
      <c r="G39" s="41"/>
      <c r="H39" s="41"/>
      <c r="I39" s="49" t="str">
        <f t="shared" si="5"/>
        <v/>
      </c>
      <c r="J39" s="42"/>
      <c r="K39" s="37"/>
      <c r="L39" s="37"/>
      <c r="M39" s="37"/>
      <c r="N39" s="37"/>
      <c r="O39" s="37"/>
      <c r="P39" s="38"/>
    </row>
    <row r="40" spans="1:16" hidden="1" x14ac:dyDescent="0.45">
      <c r="A40">
        <f t="shared" si="3"/>
        <v>0</v>
      </c>
      <c r="B40">
        <f t="shared" si="4"/>
        <v>0</v>
      </c>
      <c r="C40" s="35">
        <v>39</v>
      </c>
      <c r="D40" s="37"/>
      <c r="E40" s="37"/>
      <c r="F40" s="41"/>
      <c r="G40" s="41"/>
      <c r="H40" s="41"/>
      <c r="I40" s="49" t="str">
        <f t="shared" si="5"/>
        <v/>
      </c>
      <c r="J40" s="42"/>
      <c r="K40" s="37"/>
      <c r="L40" s="37"/>
      <c r="M40" s="37"/>
      <c r="N40" s="37"/>
      <c r="O40" s="37"/>
      <c r="P40" s="38"/>
    </row>
    <row r="41" spans="1:16" hidden="1" x14ac:dyDescent="0.45">
      <c r="A41">
        <f t="shared" si="3"/>
        <v>0</v>
      </c>
      <c r="B41">
        <f t="shared" si="4"/>
        <v>0</v>
      </c>
      <c r="C41" s="35">
        <v>40</v>
      </c>
      <c r="D41" s="37"/>
      <c r="E41" s="37"/>
      <c r="F41" s="41"/>
      <c r="G41" s="41"/>
      <c r="H41" s="41"/>
      <c r="I41" s="49" t="str">
        <f t="shared" si="5"/>
        <v/>
      </c>
      <c r="J41" s="42"/>
      <c r="K41" s="37"/>
      <c r="L41" s="37"/>
      <c r="M41" s="37"/>
      <c r="N41" s="37"/>
      <c r="O41" s="37"/>
      <c r="P41" s="38"/>
    </row>
    <row r="42" spans="1:16" hidden="1" x14ac:dyDescent="0.45">
      <c r="A42">
        <f t="shared" si="3"/>
        <v>0</v>
      </c>
      <c r="B42">
        <f t="shared" si="4"/>
        <v>0</v>
      </c>
      <c r="C42" s="35">
        <v>41</v>
      </c>
      <c r="D42" s="37"/>
      <c r="E42" s="37"/>
      <c r="F42" s="41"/>
      <c r="G42" s="41"/>
      <c r="H42" s="41"/>
      <c r="I42" s="49" t="str">
        <f t="shared" si="5"/>
        <v/>
      </c>
      <c r="J42" s="42"/>
      <c r="K42" s="37"/>
      <c r="L42" s="37"/>
      <c r="M42" s="37"/>
      <c r="N42" s="37"/>
      <c r="O42" s="37"/>
      <c r="P42" s="38"/>
    </row>
    <row r="43" spans="1:16" hidden="1" x14ac:dyDescent="0.45">
      <c r="A43">
        <f t="shared" si="3"/>
        <v>0</v>
      </c>
      <c r="B43">
        <f t="shared" si="4"/>
        <v>0</v>
      </c>
      <c r="C43" s="35">
        <v>42</v>
      </c>
      <c r="D43" s="37"/>
      <c r="E43" s="37"/>
      <c r="F43" s="41"/>
      <c r="G43" s="41"/>
      <c r="H43" s="41"/>
      <c r="I43" s="49" t="str">
        <f t="shared" si="5"/>
        <v/>
      </c>
      <c r="J43" s="42"/>
      <c r="K43" s="37"/>
      <c r="L43" s="37"/>
      <c r="M43" s="37"/>
      <c r="N43" s="37"/>
      <c r="O43" s="37"/>
      <c r="P43" s="38"/>
    </row>
    <row r="44" spans="1:16" hidden="1" x14ac:dyDescent="0.45">
      <c r="A44">
        <f t="shared" si="3"/>
        <v>0</v>
      </c>
      <c r="B44">
        <f t="shared" si="4"/>
        <v>0</v>
      </c>
      <c r="C44" s="35">
        <v>43</v>
      </c>
      <c r="D44" s="37"/>
      <c r="E44" s="37"/>
      <c r="F44" s="41"/>
      <c r="G44" s="41"/>
      <c r="H44" s="41"/>
      <c r="I44" s="49" t="str">
        <f t="shared" si="5"/>
        <v/>
      </c>
      <c r="J44" s="42"/>
      <c r="K44" s="37"/>
      <c r="L44" s="37"/>
      <c r="M44" s="37"/>
      <c r="N44" s="37"/>
      <c r="O44" s="37"/>
      <c r="P44" s="38"/>
    </row>
    <row r="45" spans="1:16" hidden="1" x14ac:dyDescent="0.45">
      <c r="A45">
        <f t="shared" si="3"/>
        <v>0</v>
      </c>
      <c r="B45">
        <f t="shared" si="4"/>
        <v>0</v>
      </c>
      <c r="C45" s="35">
        <v>44</v>
      </c>
      <c r="D45" s="37"/>
      <c r="E45" s="37"/>
      <c r="F45" s="41"/>
      <c r="G45" s="41"/>
      <c r="H45" s="41"/>
      <c r="I45" s="49" t="str">
        <f t="shared" si="5"/>
        <v/>
      </c>
      <c r="J45" s="42"/>
      <c r="K45" s="37"/>
      <c r="L45" s="37"/>
      <c r="M45" s="37"/>
      <c r="N45" s="37"/>
      <c r="O45" s="37"/>
      <c r="P45" s="38"/>
    </row>
    <row r="46" spans="1:16" hidden="1" x14ac:dyDescent="0.45">
      <c r="A46">
        <f t="shared" si="3"/>
        <v>0</v>
      </c>
      <c r="B46">
        <f t="shared" si="4"/>
        <v>0</v>
      </c>
      <c r="C46" s="35">
        <v>45</v>
      </c>
      <c r="D46" s="37"/>
      <c r="E46" s="37"/>
      <c r="F46" s="41"/>
      <c r="G46" s="41"/>
      <c r="H46" s="41"/>
      <c r="I46" s="49" t="str">
        <f t="shared" si="5"/>
        <v/>
      </c>
      <c r="J46" s="42"/>
      <c r="K46" s="37"/>
      <c r="L46" s="37"/>
      <c r="M46" s="37"/>
      <c r="N46" s="37"/>
      <c r="O46" s="37"/>
      <c r="P46" s="38"/>
    </row>
    <row r="47" spans="1:16" hidden="1" x14ac:dyDescent="0.45">
      <c r="A47">
        <f t="shared" si="3"/>
        <v>0</v>
      </c>
      <c r="B47">
        <f t="shared" si="4"/>
        <v>0</v>
      </c>
      <c r="C47" s="35">
        <v>46</v>
      </c>
      <c r="D47" s="37"/>
      <c r="E47" s="37"/>
      <c r="F47" s="41"/>
      <c r="G47" s="41"/>
      <c r="H47" s="41"/>
      <c r="I47" s="49" t="str">
        <f t="shared" si="5"/>
        <v/>
      </c>
      <c r="J47" s="42"/>
      <c r="K47" s="37"/>
      <c r="L47" s="37"/>
      <c r="M47" s="37"/>
      <c r="N47" s="37"/>
      <c r="O47" s="37"/>
      <c r="P47" s="38"/>
    </row>
    <row r="48" spans="1:16" hidden="1" x14ac:dyDescent="0.45">
      <c r="A48">
        <f t="shared" si="3"/>
        <v>0</v>
      </c>
      <c r="B48">
        <f t="shared" si="4"/>
        <v>0</v>
      </c>
      <c r="C48" s="35">
        <v>47</v>
      </c>
      <c r="D48" s="37"/>
      <c r="E48" s="37"/>
      <c r="F48" s="41"/>
      <c r="G48" s="41"/>
      <c r="H48" s="41"/>
      <c r="I48" s="49" t="str">
        <f t="shared" si="5"/>
        <v/>
      </c>
      <c r="J48" s="42"/>
      <c r="K48" s="37"/>
      <c r="L48" s="37"/>
      <c r="M48" s="37"/>
      <c r="N48" s="37"/>
      <c r="O48" s="37"/>
      <c r="P48" s="38"/>
    </row>
    <row r="49" spans="1:16" hidden="1" x14ac:dyDescent="0.45">
      <c r="A49">
        <f t="shared" si="3"/>
        <v>0</v>
      </c>
      <c r="B49">
        <f t="shared" si="4"/>
        <v>0</v>
      </c>
      <c r="C49" s="35">
        <v>48</v>
      </c>
      <c r="D49" s="37"/>
      <c r="E49" s="37"/>
      <c r="F49" s="41"/>
      <c r="G49" s="41"/>
      <c r="H49" s="41"/>
      <c r="I49" s="49" t="str">
        <f t="shared" si="5"/>
        <v/>
      </c>
      <c r="J49" s="42"/>
      <c r="K49" s="37"/>
      <c r="L49" s="37"/>
      <c r="M49" s="37"/>
      <c r="N49" s="37"/>
      <c r="O49" s="37"/>
      <c r="P49" s="38"/>
    </row>
    <row r="50" spans="1:16" hidden="1" x14ac:dyDescent="0.45">
      <c r="A50">
        <f t="shared" si="3"/>
        <v>0</v>
      </c>
      <c r="B50">
        <f t="shared" si="4"/>
        <v>0</v>
      </c>
      <c r="C50" s="35">
        <v>49</v>
      </c>
      <c r="D50" s="37"/>
      <c r="E50" s="37"/>
      <c r="F50" s="41"/>
      <c r="G50" s="41"/>
      <c r="H50" s="41"/>
      <c r="I50" s="49" t="str">
        <f t="shared" si="5"/>
        <v/>
      </c>
      <c r="J50" s="42"/>
      <c r="K50" s="37"/>
      <c r="L50" s="37"/>
      <c r="M50" s="37"/>
      <c r="N50" s="37"/>
      <c r="O50" s="37"/>
      <c r="P50" s="38"/>
    </row>
    <row r="51" spans="1:16" hidden="1" x14ac:dyDescent="0.45">
      <c r="A51">
        <f t="shared" si="3"/>
        <v>0</v>
      </c>
      <c r="B51">
        <f t="shared" si="4"/>
        <v>0</v>
      </c>
      <c r="C51" s="35">
        <v>50</v>
      </c>
      <c r="D51" s="37"/>
      <c r="E51" s="37"/>
      <c r="F51" s="41"/>
      <c r="G51" s="41"/>
      <c r="H51" s="41"/>
      <c r="I51" s="49" t="str">
        <f t="shared" si="5"/>
        <v/>
      </c>
      <c r="J51" s="42"/>
      <c r="K51" s="37"/>
      <c r="L51" s="37"/>
      <c r="M51" s="37"/>
      <c r="N51" s="37"/>
      <c r="O51" s="37"/>
      <c r="P51" s="38"/>
    </row>
    <row r="52" spans="1:16" hidden="1" x14ac:dyDescent="0.45">
      <c r="A52">
        <f t="shared" si="3"/>
        <v>0</v>
      </c>
      <c r="B52">
        <f t="shared" si="4"/>
        <v>0</v>
      </c>
      <c r="C52" s="35">
        <v>51</v>
      </c>
      <c r="D52" s="37"/>
      <c r="E52" s="37"/>
      <c r="F52" s="41"/>
      <c r="G52" s="41"/>
      <c r="H52" s="41"/>
      <c r="I52" s="49" t="str">
        <f t="shared" si="5"/>
        <v/>
      </c>
      <c r="J52" s="42"/>
      <c r="K52" s="37"/>
      <c r="L52" s="37"/>
      <c r="M52" s="37"/>
      <c r="N52" s="37"/>
      <c r="O52" s="37"/>
      <c r="P52" s="38"/>
    </row>
    <row r="53" spans="1:16" hidden="1" x14ac:dyDescent="0.45">
      <c r="A53">
        <f t="shared" si="3"/>
        <v>0</v>
      </c>
      <c r="B53">
        <f t="shared" si="4"/>
        <v>0</v>
      </c>
      <c r="C53" s="35">
        <v>52</v>
      </c>
      <c r="D53" s="37"/>
      <c r="E53" s="37"/>
      <c r="F53" s="41"/>
      <c r="G53" s="41"/>
      <c r="H53" s="41"/>
      <c r="I53" s="49" t="str">
        <f t="shared" si="5"/>
        <v/>
      </c>
      <c r="J53" s="42"/>
      <c r="K53" s="37"/>
      <c r="L53" s="37"/>
      <c r="M53" s="37"/>
      <c r="N53" s="37"/>
      <c r="O53" s="37"/>
      <c r="P53" s="38"/>
    </row>
    <row r="54" spans="1:16" hidden="1" x14ac:dyDescent="0.45">
      <c r="A54">
        <f t="shared" si="3"/>
        <v>0</v>
      </c>
      <c r="B54">
        <f t="shared" si="4"/>
        <v>0</v>
      </c>
      <c r="C54" s="35">
        <v>53</v>
      </c>
      <c r="D54" s="37"/>
      <c r="E54" s="37"/>
      <c r="F54" s="41"/>
      <c r="G54" s="41"/>
      <c r="H54" s="41"/>
      <c r="I54" s="49" t="str">
        <f t="shared" si="5"/>
        <v/>
      </c>
      <c r="J54" s="42"/>
      <c r="K54" s="37"/>
      <c r="L54" s="37"/>
      <c r="M54" s="37"/>
      <c r="N54" s="37"/>
      <c r="O54" s="37"/>
      <c r="P54" s="38"/>
    </row>
    <row r="55" spans="1:16" hidden="1" x14ac:dyDescent="0.45">
      <c r="A55">
        <f t="shared" si="3"/>
        <v>0</v>
      </c>
      <c r="B55">
        <f t="shared" si="4"/>
        <v>0</v>
      </c>
      <c r="C55" s="35">
        <v>54</v>
      </c>
      <c r="D55" s="37"/>
      <c r="E55" s="37"/>
      <c r="F55" s="41"/>
      <c r="G55" s="41"/>
      <c r="H55" s="41"/>
      <c r="I55" s="49" t="str">
        <f t="shared" si="5"/>
        <v/>
      </c>
      <c r="J55" s="42"/>
      <c r="K55" s="37"/>
      <c r="L55" s="37"/>
      <c r="M55" s="37"/>
      <c r="N55" s="37"/>
      <c r="O55" s="37"/>
      <c r="P55" s="38"/>
    </row>
    <row r="56" spans="1:16" hidden="1" x14ac:dyDescent="0.45">
      <c r="A56">
        <f t="shared" si="3"/>
        <v>0</v>
      </c>
      <c r="B56">
        <f t="shared" si="4"/>
        <v>0</v>
      </c>
      <c r="C56" s="35">
        <v>55</v>
      </c>
      <c r="D56" s="37"/>
      <c r="E56" s="37"/>
      <c r="F56" s="41"/>
      <c r="G56" s="41"/>
      <c r="H56" s="41"/>
      <c r="I56" s="49" t="str">
        <f t="shared" si="5"/>
        <v/>
      </c>
      <c r="J56" s="42"/>
      <c r="K56" s="37"/>
      <c r="L56" s="37"/>
      <c r="M56" s="37"/>
      <c r="N56" s="37"/>
      <c r="O56" s="37"/>
      <c r="P56" s="38"/>
    </row>
    <row r="57" spans="1:16" hidden="1" x14ac:dyDescent="0.45">
      <c r="A57">
        <f t="shared" si="3"/>
        <v>0</v>
      </c>
      <c r="B57">
        <f t="shared" si="4"/>
        <v>0</v>
      </c>
      <c r="C57" s="35">
        <v>56</v>
      </c>
      <c r="D57" s="37"/>
      <c r="E57" s="37"/>
      <c r="F57" s="41"/>
      <c r="G57" s="41"/>
      <c r="H57" s="41"/>
      <c r="I57" s="49" t="str">
        <f t="shared" si="5"/>
        <v/>
      </c>
      <c r="J57" s="42"/>
      <c r="K57" s="37"/>
      <c r="L57" s="37"/>
      <c r="M57" s="37"/>
      <c r="N57" s="37"/>
      <c r="O57" s="37"/>
      <c r="P57" s="38"/>
    </row>
    <row r="58" spans="1:16" hidden="1" x14ac:dyDescent="0.45">
      <c r="A58">
        <f t="shared" si="3"/>
        <v>0</v>
      </c>
      <c r="B58">
        <f t="shared" si="4"/>
        <v>0</v>
      </c>
      <c r="C58" s="35">
        <v>57</v>
      </c>
      <c r="D58" s="37"/>
      <c r="E58" s="37"/>
      <c r="F58" s="41"/>
      <c r="G58" s="41"/>
      <c r="H58" s="41"/>
      <c r="I58" s="49" t="str">
        <f t="shared" si="5"/>
        <v/>
      </c>
      <c r="J58" s="42"/>
      <c r="K58" s="37"/>
      <c r="L58" s="37"/>
      <c r="M58" s="37"/>
      <c r="N58" s="37"/>
      <c r="O58" s="37"/>
      <c r="P58" s="38"/>
    </row>
    <row r="59" spans="1:16" hidden="1" x14ac:dyDescent="0.45">
      <c r="A59">
        <f t="shared" si="3"/>
        <v>0</v>
      </c>
      <c r="B59">
        <f t="shared" si="4"/>
        <v>0</v>
      </c>
      <c r="C59" s="35">
        <v>58</v>
      </c>
      <c r="D59" s="37"/>
      <c r="E59" s="37"/>
      <c r="F59" s="41"/>
      <c r="G59" s="41"/>
      <c r="H59" s="41"/>
      <c r="I59" s="49" t="str">
        <f t="shared" si="5"/>
        <v/>
      </c>
      <c r="J59" s="42"/>
      <c r="K59" s="37"/>
      <c r="L59" s="37"/>
      <c r="M59" s="37"/>
      <c r="N59" s="37"/>
      <c r="O59" s="37"/>
      <c r="P59" s="38"/>
    </row>
    <row r="60" spans="1:16" hidden="1" x14ac:dyDescent="0.45">
      <c r="A60">
        <f t="shared" si="3"/>
        <v>0</v>
      </c>
      <c r="B60">
        <f t="shared" si="4"/>
        <v>0</v>
      </c>
      <c r="C60" s="35">
        <v>59</v>
      </c>
      <c r="D60" s="37"/>
      <c r="E60" s="37"/>
      <c r="F60" s="41"/>
      <c r="G60" s="41"/>
      <c r="H60" s="41"/>
      <c r="I60" s="49" t="str">
        <f t="shared" si="5"/>
        <v/>
      </c>
      <c r="J60" s="42"/>
      <c r="K60" s="37"/>
      <c r="L60" s="37"/>
      <c r="M60" s="37"/>
      <c r="N60" s="37"/>
      <c r="O60" s="37"/>
      <c r="P60" s="38"/>
    </row>
    <row r="61" spans="1:16" hidden="1" x14ac:dyDescent="0.45">
      <c r="A61">
        <f t="shared" si="3"/>
        <v>0</v>
      </c>
      <c r="B61">
        <f t="shared" si="4"/>
        <v>0</v>
      </c>
      <c r="C61" s="35">
        <v>60</v>
      </c>
      <c r="D61" s="37"/>
      <c r="E61" s="37"/>
      <c r="F61" s="41"/>
      <c r="G61" s="41"/>
      <c r="H61" s="41"/>
      <c r="I61" s="49" t="str">
        <f t="shared" si="5"/>
        <v/>
      </c>
      <c r="J61" s="42"/>
      <c r="K61" s="37"/>
      <c r="L61" s="37"/>
      <c r="M61" s="37"/>
      <c r="N61" s="37"/>
      <c r="O61" s="37"/>
      <c r="P61" s="38"/>
    </row>
    <row r="62" spans="1:16" hidden="1" x14ac:dyDescent="0.45">
      <c r="A62">
        <f t="shared" si="3"/>
        <v>0</v>
      </c>
      <c r="B62">
        <f t="shared" si="4"/>
        <v>0</v>
      </c>
      <c r="C62" s="35">
        <v>61</v>
      </c>
      <c r="D62" s="37"/>
      <c r="E62" s="37"/>
      <c r="F62" s="41"/>
      <c r="G62" s="41"/>
      <c r="H62" s="41"/>
      <c r="I62" s="49" t="str">
        <f t="shared" si="5"/>
        <v/>
      </c>
      <c r="J62" s="42"/>
      <c r="K62" s="37"/>
      <c r="L62" s="37"/>
      <c r="M62" s="37"/>
      <c r="N62" s="37"/>
      <c r="O62" s="37"/>
      <c r="P62" s="38"/>
    </row>
    <row r="63" spans="1:16" hidden="1" x14ac:dyDescent="0.45">
      <c r="A63">
        <f t="shared" si="3"/>
        <v>0</v>
      </c>
      <c r="B63">
        <f t="shared" si="4"/>
        <v>0</v>
      </c>
      <c r="C63" s="35">
        <v>62</v>
      </c>
      <c r="D63" s="37"/>
      <c r="E63" s="37"/>
      <c r="F63" s="41"/>
      <c r="G63" s="41"/>
      <c r="H63" s="41"/>
      <c r="I63" s="49" t="str">
        <f t="shared" si="5"/>
        <v/>
      </c>
      <c r="J63" s="42"/>
      <c r="K63" s="37"/>
      <c r="L63" s="37"/>
      <c r="M63" s="37"/>
      <c r="N63" s="37"/>
      <c r="O63" s="37"/>
      <c r="P63" s="38"/>
    </row>
    <row r="64" spans="1:16" hidden="1" x14ac:dyDescent="0.45">
      <c r="A64">
        <f t="shared" si="3"/>
        <v>0</v>
      </c>
      <c r="B64">
        <f t="shared" si="4"/>
        <v>0</v>
      </c>
      <c r="C64" s="35">
        <v>63</v>
      </c>
      <c r="D64" s="37"/>
      <c r="E64" s="37"/>
      <c r="F64" s="41"/>
      <c r="G64" s="41"/>
      <c r="H64" s="41"/>
      <c r="I64" s="49" t="str">
        <f t="shared" si="5"/>
        <v/>
      </c>
      <c r="J64" s="42"/>
      <c r="K64" s="37"/>
      <c r="L64" s="37"/>
      <c r="M64" s="37"/>
      <c r="N64" s="37"/>
      <c r="O64" s="37"/>
      <c r="P64" s="38"/>
    </row>
    <row r="65" spans="1:16" hidden="1" x14ac:dyDescent="0.45">
      <c r="A65">
        <f t="shared" si="3"/>
        <v>0</v>
      </c>
      <c r="B65">
        <f t="shared" si="4"/>
        <v>0</v>
      </c>
      <c r="C65" s="35">
        <v>64</v>
      </c>
      <c r="D65" s="37"/>
      <c r="E65" s="37"/>
      <c r="F65" s="41"/>
      <c r="G65" s="41"/>
      <c r="H65" s="41"/>
      <c r="I65" s="49" t="str">
        <f t="shared" si="5"/>
        <v/>
      </c>
      <c r="J65" s="42"/>
      <c r="K65" s="37"/>
      <c r="L65" s="37"/>
      <c r="M65" s="37"/>
      <c r="N65" s="37"/>
      <c r="O65" s="37"/>
      <c r="P65" s="38"/>
    </row>
    <row r="66" spans="1:16" hidden="1" x14ac:dyDescent="0.45">
      <c r="A66">
        <f t="shared" si="3"/>
        <v>0</v>
      </c>
      <c r="B66">
        <f t="shared" si="4"/>
        <v>0</v>
      </c>
      <c r="C66" s="35">
        <v>65</v>
      </c>
      <c r="D66" s="37"/>
      <c r="E66" s="37"/>
      <c r="F66" s="41"/>
      <c r="G66" s="41"/>
      <c r="H66" s="41"/>
      <c r="I66" s="49" t="str">
        <f t="shared" si="5"/>
        <v/>
      </c>
      <c r="J66" s="42"/>
      <c r="K66" s="37"/>
      <c r="L66" s="37"/>
      <c r="M66" s="37"/>
      <c r="N66" s="37"/>
      <c r="O66" s="37"/>
      <c r="P66" s="38"/>
    </row>
    <row r="67" spans="1:16" hidden="1" x14ac:dyDescent="0.45">
      <c r="A67">
        <f t="shared" si="3"/>
        <v>0</v>
      </c>
      <c r="B67">
        <f t="shared" si="4"/>
        <v>0</v>
      </c>
      <c r="C67" s="35">
        <v>66</v>
      </c>
      <c r="D67" s="37"/>
      <c r="E67" s="37"/>
      <c r="F67" s="41"/>
      <c r="G67" s="41"/>
      <c r="H67" s="41"/>
      <c r="I67" s="49" t="str">
        <f t="shared" si="5"/>
        <v/>
      </c>
      <c r="J67" s="42"/>
      <c r="K67" s="37"/>
      <c r="L67" s="37"/>
      <c r="M67" s="37"/>
      <c r="N67" s="37"/>
      <c r="O67" s="37"/>
      <c r="P67" s="38"/>
    </row>
    <row r="68" spans="1:16" hidden="1" x14ac:dyDescent="0.45">
      <c r="A68">
        <f t="shared" si="3"/>
        <v>0</v>
      </c>
      <c r="B68">
        <f t="shared" si="4"/>
        <v>0</v>
      </c>
      <c r="C68" s="35">
        <v>67</v>
      </c>
      <c r="D68" s="37"/>
      <c r="E68" s="37"/>
      <c r="F68" s="41"/>
      <c r="G68" s="41"/>
      <c r="H68" s="41"/>
      <c r="I68" s="49" t="str">
        <f t="shared" si="5"/>
        <v/>
      </c>
      <c r="J68" s="42"/>
      <c r="K68" s="37"/>
      <c r="L68" s="37"/>
      <c r="M68" s="37"/>
      <c r="N68" s="37"/>
      <c r="O68" s="37"/>
      <c r="P68" s="38"/>
    </row>
    <row r="69" spans="1:16" hidden="1" x14ac:dyDescent="0.45">
      <c r="A69">
        <f t="shared" si="3"/>
        <v>0</v>
      </c>
      <c r="B69">
        <f t="shared" si="4"/>
        <v>0</v>
      </c>
      <c r="C69" s="35">
        <v>68</v>
      </c>
      <c r="D69" s="37"/>
      <c r="E69" s="37"/>
      <c r="F69" s="41"/>
      <c r="G69" s="41"/>
      <c r="H69" s="41"/>
      <c r="I69" s="49" t="str">
        <f t="shared" si="5"/>
        <v/>
      </c>
      <c r="J69" s="42"/>
      <c r="K69" s="37"/>
      <c r="L69" s="37"/>
      <c r="M69" s="37"/>
      <c r="N69" s="37"/>
      <c r="O69" s="37"/>
      <c r="P69" s="38"/>
    </row>
    <row r="70" spans="1:16" hidden="1" x14ac:dyDescent="0.45">
      <c r="A70">
        <f t="shared" si="3"/>
        <v>0</v>
      </c>
      <c r="B70">
        <f t="shared" si="4"/>
        <v>0</v>
      </c>
      <c r="C70" s="35">
        <v>69</v>
      </c>
      <c r="D70" s="37"/>
      <c r="E70" s="37"/>
      <c r="F70" s="41"/>
      <c r="G70" s="41"/>
      <c r="H70" s="41"/>
      <c r="I70" s="49" t="str">
        <f t="shared" si="5"/>
        <v/>
      </c>
      <c r="J70" s="42"/>
      <c r="K70" s="37"/>
      <c r="L70" s="37"/>
      <c r="M70" s="37"/>
      <c r="N70" s="37"/>
      <c r="O70" s="37"/>
      <c r="P70" s="38"/>
    </row>
    <row r="71" spans="1:16" hidden="1" x14ac:dyDescent="0.45">
      <c r="A71">
        <f t="shared" si="3"/>
        <v>0</v>
      </c>
      <c r="B71">
        <f t="shared" si="4"/>
        <v>0</v>
      </c>
      <c r="C71" s="35">
        <v>70</v>
      </c>
      <c r="D71" s="37"/>
      <c r="E71" s="37"/>
      <c r="F71" s="41"/>
      <c r="G71" s="41"/>
      <c r="H71" s="41"/>
      <c r="I71" s="49" t="str">
        <f t="shared" si="5"/>
        <v/>
      </c>
      <c r="J71" s="42"/>
      <c r="K71" s="37"/>
      <c r="L71" s="37"/>
      <c r="M71" s="37"/>
      <c r="N71" s="37"/>
      <c r="O71" s="37"/>
      <c r="P71" s="38"/>
    </row>
    <row r="72" spans="1:16" hidden="1" x14ac:dyDescent="0.45">
      <c r="A72">
        <f t="shared" si="3"/>
        <v>0</v>
      </c>
      <c r="B72">
        <f t="shared" si="4"/>
        <v>0</v>
      </c>
      <c r="C72" s="35">
        <v>71</v>
      </c>
      <c r="D72" s="37"/>
      <c r="E72" s="37"/>
      <c r="F72" s="41"/>
      <c r="G72" s="41"/>
      <c r="H72" s="41"/>
      <c r="I72" s="49" t="str">
        <f t="shared" si="5"/>
        <v/>
      </c>
      <c r="J72" s="42"/>
      <c r="K72" s="37"/>
      <c r="L72" s="37"/>
      <c r="M72" s="37"/>
      <c r="N72" s="37"/>
      <c r="O72" s="37"/>
      <c r="P72" s="38"/>
    </row>
    <row r="73" spans="1:16" hidden="1" x14ac:dyDescent="0.45">
      <c r="A73">
        <f t="shared" si="3"/>
        <v>0</v>
      </c>
      <c r="B73">
        <f t="shared" si="4"/>
        <v>0</v>
      </c>
      <c r="C73" s="35">
        <v>72</v>
      </c>
      <c r="D73" s="37"/>
      <c r="E73" s="37"/>
      <c r="F73" s="41"/>
      <c r="G73" s="41"/>
      <c r="H73" s="41"/>
      <c r="I73" s="49" t="str">
        <f t="shared" si="5"/>
        <v/>
      </c>
      <c r="J73" s="42"/>
      <c r="K73" s="37"/>
      <c r="L73" s="37"/>
      <c r="M73" s="37"/>
      <c r="N73" s="37"/>
      <c r="O73" s="37"/>
      <c r="P73" s="38"/>
    </row>
    <row r="74" spans="1:16" hidden="1" x14ac:dyDescent="0.45">
      <c r="A74">
        <f t="shared" si="3"/>
        <v>0</v>
      </c>
      <c r="B74">
        <f t="shared" si="4"/>
        <v>0</v>
      </c>
      <c r="C74" s="35">
        <v>73</v>
      </c>
      <c r="D74" s="37"/>
      <c r="E74" s="37"/>
      <c r="F74" s="41"/>
      <c r="G74" s="41"/>
      <c r="H74" s="41"/>
      <c r="I74" s="49" t="str">
        <f t="shared" si="5"/>
        <v/>
      </c>
      <c r="J74" s="42"/>
      <c r="K74" s="37"/>
      <c r="L74" s="37"/>
      <c r="M74" s="37"/>
      <c r="N74" s="37"/>
      <c r="O74" s="37"/>
      <c r="P74" s="38"/>
    </row>
    <row r="75" spans="1:16" hidden="1" x14ac:dyDescent="0.45">
      <c r="A75">
        <f t="shared" si="3"/>
        <v>0</v>
      </c>
      <c r="B75">
        <f t="shared" si="4"/>
        <v>0</v>
      </c>
      <c r="C75" s="35">
        <v>74</v>
      </c>
      <c r="D75" s="37"/>
      <c r="E75" s="37"/>
      <c r="F75" s="41"/>
      <c r="G75" s="41"/>
      <c r="H75" s="41"/>
      <c r="I75" s="49" t="str">
        <f t="shared" si="5"/>
        <v/>
      </c>
      <c r="J75" s="42"/>
      <c r="K75" s="37"/>
      <c r="L75" s="37"/>
      <c r="M75" s="37"/>
      <c r="N75" s="37"/>
      <c r="O75" s="37"/>
      <c r="P75" s="38"/>
    </row>
    <row r="76" spans="1:16" hidden="1" x14ac:dyDescent="0.45">
      <c r="A76">
        <f t="shared" si="3"/>
        <v>0</v>
      </c>
      <c r="B76">
        <f t="shared" si="4"/>
        <v>0</v>
      </c>
      <c r="C76" s="35">
        <v>75</v>
      </c>
      <c r="D76" s="37"/>
      <c r="E76" s="37"/>
      <c r="F76" s="41"/>
      <c r="G76" s="41"/>
      <c r="H76" s="41"/>
      <c r="I76" s="49" t="str">
        <f t="shared" si="5"/>
        <v/>
      </c>
      <c r="J76" s="42"/>
      <c r="K76" s="37"/>
      <c r="L76" s="37"/>
      <c r="M76" s="37"/>
      <c r="N76" s="37"/>
      <c r="O76" s="37"/>
      <c r="P76" s="38"/>
    </row>
    <row r="77" spans="1:16" hidden="1" x14ac:dyDescent="0.45">
      <c r="A77">
        <f t="shared" si="3"/>
        <v>0</v>
      </c>
      <c r="B77">
        <f t="shared" si="4"/>
        <v>0</v>
      </c>
      <c r="C77" s="35">
        <v>76</v>
      </c>
      <c r="D77" s="37"/>
      <c r="E77" s="37"/>
      <c r="F77" s="41"/>
      <c r="G77" s="41"/>
      <c r="H77" s="41"/>
      <c r="I77" s="49" t="str">
        <f t="shared" si="5"/>
        <v/>
      </c>
      <c r="J77" s="42"/>
      <c r="K77" s="37"/>
      <c r="L77" s="37"/>
      <c r="M77" s="37"/>
      <c r="N77" s="37"/>
      <c r="O77" s="37"/>
      <c r="P77" s="38"/>
    </row>
    <row r="78" spans="1:16" hidden="1" x14ac:dyDescent="0.45">
      <c r="A78">
        <f t="shared" si="3"/>
        <v>0</v>
      </c>
      <c r="B78">
        <f t="shared" si="4"/>
        <v>0</v>
      </c>
      <c r="C78" s="35">
        <v>77</v>
      </c>
      <c r="D78" s="37"/>
      <c r="E78" s="37"/>
      <c r="F78" s="41"/>
      <c r="G78" s="41"/>
      <c r="H78" s="41"/>
      <c r="I78" s="49" t="str">
        <f t="shared" si="5"/>
        <v/>
      </c>
      <c r="J78" s="42"/>
      <c r="K78" s="37"/>
      <c r="L78" s="37"/>
      <c r="M78" s="37"/>
      <c r="N78" s="37"/>
      <c r="O78" s="37"/>
      <c r="P78" s="38"/>
    </row>
    <row r="79" spans="1:16" hidden="1" x14ac:dyDescent="0.45">
      <c r="A79">
        <f t="shared" si="3"/>
        <v>0</v>
      </c>
      <c r="B79">
        <f t="shared" si="4"/>
        <v>0</v>
      </c>
      <c r="C79" s="35">
        <v>78</v>
      </c>
      <c r="D79" s="37"/>
      <c r="E79" s="37"/>
      <c r="F79" s="41"/>
      <c r="G79" s="41"/>
      <c r="H79" s="41"/>
      <c r="I79" s="49" t="str">
        <f t="shared" si="5"/>
        <v/>
      </c>
      <c r="J79" s="42"/>
      <c r="K79" s="37"/>
      <c r="L79" s="37"/>
      <c r="M79" s="37"/>
      <c r="N79" s="37"/>
      <c r="O79" s="37"/>
      <c r="P79" s="38"/>
    </row>
    <row r="80" spans="1:16" hidden="1" x14ac:dyDescent="0.45">
      <c r="A80">
        <f t="shared" si="3"/>
        <v>0</v>
      </c>
      <c r="B80">
        <f t="shared" si="4"/>
        <v>0</v>
      </c>
      <c r="C80" s="35">
        <v>79</v>
      </c>
      <c r="D80" s="37"/>
      <c r="E80" s="37"/>
      <c r="F80" s="41"/>
      <c r="G80" s="41"/>
      <c r="H80" s="41"/>
      <c r="I80" s="49" t="str">
        <f t="shared" si="5"/>
        <v/>
      </c>
      <c r="J80" s="42"/>
      <c r="K80" s="37"/>
      <c r="L80" s="37"/>
      <c r="M80" s="37"/>
      <c r="N80" s="37"/>
      <c r="O80" s="37"/>
      <c r="P80" s="38"/>
    </row>
    <row r="81" spans="1:16" hidden="1" x14ac:dyDescent="0.45">
      <c r="A81">
        <f t="shared" si="3"/>
        <v>0</v>
      </c>
      <c r="B81">
        <f t="shared" si="4"/>
        <v>0</v>
      </c>
      <c r="C81" s="35">
        <v>80</v>
      </c>
      <c r="D81" s="37"/>
      <c r="E81" s="37"/>
      <c r="F81" s="41"/>
      <c r="G81" s="41"/>
      <c r="H81" s="41"/>
      <c r="I81" s="49" t="str">
        <f t="shared" si="5"/>
        <v/>
      </c>
      <c r="J81" s="42"/>
      <c r="K81" s="37"/>
      <c r="L81" s="37"/>
      <c r="M81" s="37"/>
      <c r="N81" s="37"/>
      <c r="O81" s="37"/>
      <c r="P81" s="38"/>
    </row>
    <row r="82" spans="1:16" hidden="1" x14ac:dyDescent="0.45">
      <c r="A82">
        <f t="shared" si="3"/>
        <v>0</v>
      </c>
      <c r="B82">
        <f t="shared" si="4"/>
        <v>0</v>
      </c>
      <c r="C82" s="35">
        <v>81</v>
      </c>
      <c r="D82" s="37"/>
      <c r="E82" s="37"/>
      <c r="F82" s="41"/>
      <c r="G82" s="41"/>
      <c r="H82" s="41"/>
      <c r="I82" s="49" t="str">
        <f t="shared" si="5"/>
        <v/>
      </c>
      <c r="J82" s="42"/>
      <c r="K82" s="37"/>
      <c r="L82" s="37"/>
      <c r="M82" s="37"/>
      <c r="N82" s="37"/>
      <c r="O82" s="37"/>
      <c r="P82" s="38"/>
    </row>
    <row r="83" spans="1:16" hidden="1" x14ac:dyDescent="0.45">
      <c r="A83">
        <f t="shared" si="3"/>
        <v>0</v>
      </c>
      <c r="B83">
        <f t="shared" si="4"/>
        <v>0</v>
      </c>
      <c r="C83" s="35">
        <v>82</v>
      </c>
      <c r="D83" s="37"/>
      <c r="E83" s="37"/>
      <c r="F83" s="41"/>
      <c r="G83" s="41"/>
      <c r="H83" s="41"/>
      <c r="I83" s="49" t="str">
        <f t="shared" si="5"/>
        <v/>
      </c>
      <c r="J83" s="42"/>
      <c r="K83" s="37"/>
      <c r="L83" s="37"/>
      <c r="M83" s="37"/>
      <c r="N83" s="37"/>
      <c r="O83" s="37"/>
      <c r="P83" s="38"/>
    </row>
    <row r="84" spans="1:16" hidden="1" x14ac:dyDescent="0.45">
      <c r="A84">
        <f t="shared" si="3"/>
        <v>0</v>
      </c>
      <c r="B84">
        <f t="shared" si="4"/>
        <v>0</v>
      </c>
      <c r="C84" s="35">
        <v>83</v>
      </c>
      <c r="D84" s="37"/>
      <c r="E84" s="37"/>
      <c r="F84" s="41"/>
      <c r="G84" s="41"/>
      <c r="H84" s="41"/>
      <c r="I84" s="49" t="str">
        <f t="shared" si="5"/>
        <v/>
      </c>
      <c r="J84" s="42"/>
      <c r="K84" s="37"/>
      <c r="L84" s="37"/>
      <c r="M84" s="37"/>
      <c r="N84" s="37"/>
      <c r="O84" s="37"/>
      <c r="P84" s="38"/>
    </row>
    <row r="85" spans="1:16" hidden="1" x14ac:dyDescent="0.45">
      <c r="A85">
        <f t="shared" ref="A85:A100" si="6">IF(K85="YES",A84+1,A84)</f>
        <v>0</v>
      </c>
      <c r="B85">
        <f t="shared" ref="B85:B100" si="7">IF(K85="YES",A85,0)</f>
        <v>0</v>
      </c>
      <c r="C85" s="35">
        <v>84</v>
      </c>
      <c r="D85" s="37"/>
      <c r="E85" s="37"/>
      <c r="F85" s="41"/>
      <c r="G85" s="41"/>
      <c r="H85" s="41"/>
      <c r="I85" s="49" t="str">
        <f t="shared" ref="I85:I100" si="8">IFERROR(1-(H85/G85),"")</f>
        <v/>
      </c>
      <c r="J85" s="42"/>
      <c r="K85" s="37"/>
      <c r="L85" s="37"/>
      <c r="M85" s="37"/>
      <c r="N85" s="37"/>
      <c r="O85" s="37"/>
      <c r="P85" s="38"/>
    </row>
    <row r="86" spans="1:16" hidden="1" x14ac:dyDescent="0.45">
      <c r="A86">
        <f t="shared" si="6"/>
        <v>0</v>
      </c>
      <c r="B86">
        <f t="shared" si="7"/>
        <v>0</v>
      </c>
      <c r="C86" s="35">
        <v>85</v>
      </c>
      <c r="D86" s="37"/>
      <c r="E86" s="37"/>
      <c r="F86" s="41"/>
      <c r="G86" s="41"/>
      <c r="H86" s="41"/>
      <c r="I86" s="49" t="str">
        <f t="shared" si="8"/>
        <v/>
      </c>
      <c r="J86" s="42"/>
      <c r="K86" s="37"/>
      <c r="L86" s="37"/>
      <c r="M86" s="37"/>
      <c r="N86" s="37"/>
      <c r="O86" s="37"/>
      <c r="P86" s="38"/>
    </row>
    <row r="87" spans="1:16" hidden="1" x14ac:dyDescent="0.45">
      <c r="A87">
        <f t="shared" si="6"/>
        <v>0</v>
      </c>
      <c r="B87">
        <f t="shared" si="7"/>
        <v>0</v>
      </c>
      <c r="C87" s="35">
        <v>86</v>
      </c>
      <c r="D87" s="37"/>
      <c r="E87" s="37"/>
      <c r="F87" s="41"/>
      <c r="G87" s="41"/>
      <c r="H87" s="41"/>
      <c r="I87" s="49" t="str">
        <f t="shared" si="8"/>
        <v/>
      </c>
      <c r="J87" s="42"/>
      <c r="K87" s="37"/>
      <c r="L87" s="37"/>
      <c r="M87" s="37"/>
      <c r="N87" s="37"/>
      <c r="O87" s="37"/>
      <c r="P87" s="38"/>
    </row>
    <row r="88" spans="1:16" hidden="1" x14ac:dyDescent="0.45">
      <c r="A88">
        <f t="shared" si="6"/>
        <v>0</v>
      </c>
      <c r="B88">
        <f t="shared" si="7"/>
        <v>0</v>
      </c>
      <c r="C88" s="35">
        <v>87</v>
      </c>
      <c r="D88" s="37"/>
      <c r="E88" s="37"/>
      <c r="F88" s="41"/>
      <c r="G88" s="41"/>
      <c r="H88" s="41"/>
      <c r="I88" s="49" t="str">
        <f t="shared" si="8"/>
        <v/>
      </c>
      <c r="J88" s="42"/>
      <c r="K88" s="37"/>
      <c r="L88" s="37"/>
      <c r="M88" s="37"/>
      <c r="N88" s="37"/>
      <c r="O88" s="37"/>
      <c r="P88" s="38"/>
    </row>
    <row r="89" spans="1:16" hidden="1" x14ac:dyDescent="0.45">
      <c r="A89">
        <f t="shared" si="6"/>
        <v>0</v>
      </c>
      <c r="B89">
        <f t="shared" si="7"/>
        <v>0</v>
      </c>
      <c r="C89" s="35">
        <v>88</v>
      </c>
      <c r="D89" s="37"/>
      <c r="E89" s="37"/>
      <c r="F89" s="41"/>
      <c r="G89" s="41"/>
      <c r="H89" s="41"/>
      <c r="I89" s="49" t="str">
        <f t="shared" si="8"/>
        <v/>
      </c>
      <c r="J89" s="42"/>
      <c r="K89" s="37"/>
      <c r="L89" s="37"/>
      <c r="M89" s="37"/>
      <c r="N89" s="37"/>
      <c r="O89" s="37"/>
      <c r="P89" s="38"/>
    </row>
    <row r="90" spans="1:16" hidden="1" x14ac:dyDescent="0.45">
      <c r="A90">
        <f t="shared" si="6"/>
        <v>0</v>
      </c>
      <c r="B90">
        <f t="shared" si="7"/>
        <v>0</v>
      </c>
      <c r="C90" s="35">
        <v>89</v>
      </c>
      <c r="D90" s="37"/>
      <c r="E90" s="37"/>
      <c r="F90" s="41"/>
      <c r="G90" s="41"/>
      <c r="H90" s="41"/>
      <c r="I90" s="49" t="str">
        <f t="shared" si="8"/>
        <v/>
      </c>
      <c r="J90" s="42"/>
      <c r="K90" s="37"/>
      <c r="L90" s="37"/>
      <c r="M90" s="37"/>
      <c r="N90" s="37"/>
      <c r="O90" s="37"/>
      <c r="P90" s="38"/>
    </row>
    <row r="91" spans="1:16" hidden="1" x14ac:dyDescent="0.45">
      <c r="A91">
        <f t="shared" si="6"/>
        <v>0</v>
      </c>
      <c r="B91">
        <f t="shared" si="7"/>
        <v>0</v>
      </c>
      <c r="C91" s="35">
        <v>90</v>
      </c>
      <c r="D91" s="37"/>
      <c r="E91" s="37"/>
      <c r="F91" s="41"/>
      <c r="G91" s="41"/>
      <c r="H91" s="41"/>
      <c r="I91" s="49" t="str">
        <f t="shared" si="8"/>
        <v/>
      </c>
      <c r="J91" s="42"/>
      <c r="K91" s="37"/>
      <c r="L91" s="37"/>
      <c r="M91" s="37"/>
      <c r="N91" s="37"/>
      <c r="O91" s="37"/>
      <c r="P91" s="38"/>
    </row>
    <row r="92" spans="1:16" hidden="1" x14ac:dyDescent="0.45">
      <c r="A92">
        <f t="shared" si="6"/>
        <v>0</v>
      </c>
      <c r="B92">
        <f t="shared" si="7"/>
        <v>0</v>
      </c>
      <c r="C92" s="35">
        <v>91</v>
      </c>
      <c r="D92" s="37"/>
      <c r="E92" s="37"/>
      <c r="F92" s="41"/>
      <c r="G92" s="41"/>
      <c r="H92" s="41"/>
      <c r="I92" s="49" t="str">
        <f t="shared" si="8"/>
        <v/>
      </c>
      <c r="J92" s="42"/>
      <c r="K92" s="37"/>
      <c r="L92" s="37"/>
      <c r="M92" s="37"/>
      <c r="N92" s="37"/>
      <c r="O92" s="37"/>
      <c r="P92" s="38"/>
    </row>
    <row r="93" spans="1:16" hidden="1" x14ac:dyDescent="0.45">
      <c r="A93">
        <f t="shared" si="6"/>
        <v>0</v>
      </c>
      <c r="B93">
        <f t="shared" si="7"/>
        <v>0</v>
      </c>
      <c r="C93" s="35">
        <v>92</v>
      </c>
      <c r="D93" s="37"/>
      <c r="E93" s="37"/>
      <c r="F93" s="41"/>
      <c r="G93" s="41"/>
      <c r="H93" s="41"/>
      <c r="I93" s="49" t="str">
        <f t="shared" si="8"/>
        <v/>
      </c>
      <c r="J93" s="42"/>
      <c r="K93" s="37"/>
      <c r="L93" s="37"/>
      <c r="M93" s="37"/>
      <c r="N93" s="37"/>
      <c r="O93" s="37"/>
      <c r="P93" s="38"/>
    </row>
    <row r="94" spans="1:16" hidden="1" x14ac:dyDescent="0.45">
      <c r="A94">
        <f t="shared" si="6"/>
        <v>0</v>
      </c>
      <c r="B94">
        <f t="shared" si="7"/>
        <v>0</v>
      </c>
      <c r="C94" s="35">
        <v>93</v>
      </c>
      <c r="D94" s="37"/>
      <c r="E94" s="37"/>
      <c r="F94" s="41"/>
      <c r="G94" s="41"/>
      <c r="H94" s="41"/>
      <c r="I94" s="49" t="str">
        <f t="shared" si="8"/>
        <v/>
      </c>
      <c r="J94" s="42"/>
      <c r="K94" s="37"/>
      <c r="L94" s="37"/>
      <c r="M94" s="37"/>
      <c r="N94" s="37"/>
      <c r="O94" s="37"/>
      <c r="P94" s="38"/>
    </row>
    <row r="95" spans="1:16" hidden="1" x14ac:dyDescent="0.45">
      <c r="A95">
        <f t="shared" si="6"/>
        <v>0</v>
      </c>
      <c r="B95">
        <f t="shared" si="7"/>
        <v>0</v>
      </c>
      <c r="C95" s="35">
        <v>94</v>
      </c>
      <c r="D95" s="37"/>
      <c r="E95" s="37"/>
      <c r="F95" s="41"/>
      <c r="G95" s="41"/>
      <c r="H95" s="41"/>
      <c r="I95" s="49" t="str">
        <f t="shared" si="8"/>
        <v/>
      </c>
      <c r="J95" s="42"/>
      <c r="K95" s="37"/>
      <c r="L95" s="37"/>
      <c r="M95" s="37"/>
      <c r="N95" s="37"/>
      <c r="O95" s="37"/>
      <c r="P95" s="38"/>
    </row>
    <row r="96" spans="1:16" hidden="1" x14ac:dyDescent="0.45">
      <c r="A96">
        <f t="shared" si="6"/>
        <v>0</v>
      </c>
      <c r="B96">
        <f t="shared" si="7"/>
        <v>0</v>
      </c>
      <c r="C96" s="35">
        <v>95</v>
      </c>
      <c r="D96" s="37"/>
      <c r="E96" s="37"/>
      <c r="F96" s="41"/>
      <c r="G96" s="41"/>
      <c r="H96" s="41"/>
      <c r="I96" s="49" t="str">
        <f t="shared" si="8"/>
        <v/>
      </c>
      <c r="J96" s="42"/>
      <c r="K96" s="37"/>
      <c r="L96" s="37"/>
      <c r="M96" s="37"/>
      <c r="N96" s="37"/>
      <c r="O96" s="37"/>
      <c r="P96" s="38"/>
    </row>
    <row r="97" spans="1:16" hidden="1" x14ac:dyDescent="0.45">
      <c r="A97">
        <f t="shared" si="6"/>
        <v>0</v>
      </c>
      <c r="B97">
        <f t="shared" si="7"/>
        <v>0</v>
      </c>
      <c r="C97" s="35">
        <v>96</v>
      </c>
      <c r="D97" s="37"/>
      <c r="E97" s="37"/>
      <c r="F97" s="41"/>
      <c r="G97" s="41"/>
      <c r="H97" s="41"/>
      <c r="I97" s="49" t="str">
        <f t="shared" si="8"/>
        <v/>
      </c>
      <c r="J97" s="42"/>
      <c r="K97" s="37"/>
      <c r="L97" s="37"/>
      <c r="M97" s="37"/>
      <c r="N97" s="37"/>
      <c r="O97" s="37"/>
      <c r="P97" s="38"/>
    </row>
    <row r="98" spans="1:16" hidden="1" x14ac:dyDescent="0.45">
      <c r="A98">
        <f t="shared" si="6"/>
        <v>0</v>
      </c>
      <c r="B98">
        <f t="shared" si="7"/>
        <v>0</v>
      </c>
      <c r="C98" s="35">
        <v>97</v>
      </c>
      <c r="D98" s="37"/>
      <c r="E98" s="37"/>
      <c r="F98" s="41"/>
      <c r="G98" s="41"/>
      <c r="H98" s="41"/>
      <c r="I98" s="49" t="str">
        <f t="shared" si="8"/>
        <v/>
      </c>
      <c r="J98" s="42"/>
      <c r="K98" s="37"/>
      <c r="L98" s="37"/>
      <c r="M98" s="37"/>
      <c r="N98" s="37"/>
      <c r="O98" s="37"/>
      <c r="P98" s="38"/>
    </row>
    <row r="99" spans="1:16" hidden="1" x14ac:dyDescent="0.45">
      <c r="A99">
        <f t="shared" si="6"/>
        <v>0</v>
      </c>
      <c r="B99">
        <f t="shared" si="7"/>
        <v>0</v>
      </c>
      <c r="C99" s="35">
        <v>98</v>
      </c>
      <c r="D99" s="37"/>
      <c r="E99" s="37"/>
      <c r="F99" s="41"/>
      <c r="G99" s="41"/>
      <c r="H99" s="41"/>
      <c r="I99" s="49" t="str">
        <f t="shared" si="8"/>
        <v/>
      </c>
      <c r="J99" s="42"/>
      <c r="K99" s="37"/>
      <c r="L99" s="37"/>
      <c r="M99" s="37"/>
      <c r="N99" s="37"/>
      <c r="O99" s="37"/>
      <c r="P99" s="38"/>
    </row>
    <row r="100" spans="1:16" ht="5.25" hidden="1" customHeight="1" x14ac:dyDescent="0.45">
      <c r="A100">
        <f t="shared" si="6"/>
        <v>0</v>
      </c>
      <c r="B100">
        <f t="shared" si="7"/>
        <v>0</v>
      </c>
      <c r="C100" s="35">
        <v>99</v>
      </c>
      <c r="D100" s="37"/>
      <c r="E100" s="37"/>
      <c r="F100" s="41"/>
      <c r="G100" s="41"/>
      <c r="H100" s="41"/>
      <c r="I100" s="49" t="str">
        <f t="shared" si="8"/>
        <v/>
      </c>
      <c r="J100" s="42"/>
      <c r="K100" s="37"/>
      <c r="L100" s="37"/>
      <c r="M100" s="37"/>
      <c r="N100" s="37"/>
      <c r="O100" s="37"/>
      <c r="P100" s="38"/>
    </row>
    <row r="101" spans="1:16" ht="14.25" customHeight="1" x14ac:dyDescent="0.45">
      <c r="C101" s="59"/>
      <c r="D101" s="54"/>
      <c r="E101" s="54"/>
      <c r="F101" s="55"/>
      <c r="G101" s="55"/>
      <c r="H101" s="55"/>
      <c r="I101" s="56"/>
      <c r="J101" s="57"/>
      <c r="K101" s="54"/>
      <c r="L101" s="54"/>
      <c r="M101" s="54"/>
      <c r="N101" s="54"/>
      <c r="O101" s="54"/>
      <c r="P101" s="58"/>
    </row>
    <row r="102" spans="1:16" s="40" customFormat="1" ht="12.75" customHeight="1" x14ac:dyDescent="0.45">
      <c r="C102" s="39"/>
    </row>
    <row r="103" spans="1:16" s="40" customFormat="1" ht="26.25" customHeight="1" x14ac:dyDescent="0.45">
      <c r="C103" s="39"/>
      <c r="D103" s="61" t="s">
        <v>25</v>
      </c>
      <c r="E103" s="62" t="s">
        <v>64</v>
      </c>
      <c r="F103" s="62"/>
      <c r="G103" s="62"/>
      <c r="H103" s="62"/>
      <c r="I103" s="62"/>
      <c r="J103" s="62"/>
      <c r="K103" s="62"/>
      <c r="L103" s="62"/>
      <c r="M103" s="62"/>
      <c r="N103" s="62"/>
      <c r="O103" s="62"/>
    </row>
    <row r="104" spans="1:16" s="40" customFormat="1" x14ac:dyDescent="0.45">
      <c r="C104" s="39"/>
      <c r="D104" s="53" t="s">
        <v>24</v>
      </c>
      <c r="E104" s="40" t="s">
        <v>26</v>
      </c>
    </row>
    <row r="105" spans="1:16" s="40" customFormat="1" x14ac:dyDescent="0.45">
      <c r="C105" s="39"/>
      <c r="D105" s="53" t="s">
        <v>27</v>
      </c>
      <c r="E105" s="40" t="s">
        <v>28</v>
      </c>
    </row>
    <row r="106" spans="1:16" s="40" customFormat="1" x14ac:dyDescent="0.45">
      <c r="C106" s="39"/>
    </row>
  </sheetData>
  <sheetProtection sheet="1" objects="1" scenarios="1" formatCells="0" formatColumns="0" formatRows="0" selectLockedCells="1" sort="0" autoFilter="0"/>
  <protectedRanges>
    <protectedRange sqref="C1:P102" name="CusBse"/>
  </protectedRanges>
  <autoFilter ref="D1:P1" xr:uid="{E48C4FED-9523-4390-80A4-0F2EA0102C74}">
    <sortState ref="D2:P21">
      <sortCondition descending="1" ref="F1"/>
    </sortState>
  </autoFilter>
  <mergeCells count="1">
    <mergeCell ref="E103:O103"/>
  </mergeCells>
  <conditionalFormatting sqref="I2:I101">
    <cfRule type="cellIs" dxfId="5" priority="1" operator="lessThan">
      <formula>0</formula>
    </cfRule>
    <cfRule type="cellIs" dxfId="4" priority="2" operator="greaterThan">
      <formula>0</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Lists!$B$2:$B$3</xm:f>
          </x14:formula1>
          <xm:sqref>K2:O101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5"/>
  <sheetViews>
    <sheetView showGridLines="0" zoomScaleNormal="100" workbookViewId="0">
      <pane ySplit="1" topLeftCell="A2" activePane="bottomLeft" state="frozen"/>
      <selection pane="bottomLeft" activeCell="N2" sqref="N2"/>
    </sheetView>
  </sheetViews>
  <sheetFormatPr defaultRowHeight="14.25" x14ac:dyDescent="0.45"/>
  <cols>
    <col min="1" max="1" width="9" style="16"/>
    <col min="2" max="2" width="5" style="16" hidden="1" customWidth="1"/>
    <col min="3" max="3" width="35.265625" customWidth="1"/>
    <col min="4" max="4" width="23.1328125" customWidth="1"/>
    <col min="5" max="5" width="11.3984375" customWidth="1"/>
    <col min="6" max="6" width="12" customWidth="1"/>
    <col min="7" max="7" width="11.86328125" customWidth="1"/>
    <col min="8" max="8" width="11" customWidth="1"/>
    <col min="9" max="9" width="8.73046875" customWidth="1"/>
    <col min="10" max="13" width="9.3984375" customWidth="1"/>
    <col min="14" max="14" width="49.73046875" customWidth="1"/>
  </cols>
  <sheetData>
    <row r="1" spans="1:14" s="15" customFormat="1" ht="51.75" customHeight="1" x14ac:dyDescent="0.5">
      <c r="A1" s="32" t="s">
        <v>10</v>
      </c>
      <c r="B1" s="32" t="s">
        <v>63</v>
      </c>
      <c r="C1" s="32" t="s">
        <v>11</v>
      </c>
      <c r="D1" s="32" t="s">
        <v>21</v>
      </c>
      <c r="E1" s="33" t="s">
        <v>12</v>
      </c>
      <c r="F1" s="33" t="s">
        <v>15</v>
      </c>
      <c r="G1" s="33" t="s">
        <v>13</v>
      </c>
      <c r="H1" s="33" t="s">
        <v>14</v>
      </c>
      <c r="I1" s="33" t="s">
        <v>16</v>
      </c>
      <c r="J1" s="34" t="s">
        <v>18</v>
      </c>
      <c r="K1" s="34" t="s">
        <v>19</v>
      </c>
      <c r="L1" s="34" t="s">
        <v>20</v>
      </c>
      <c r="M1" s="34" t="s">
        <v>22</v>
      </c>
      <c r="N1" s="32" t="s">
        <v>23</v>
      </c>
    </row>
    <row r="2" spans="1:14" x14ac:dyDescent="0.45">
      <c r="A2" s="17">
        <v>1</v>
      </c>
      <c r="B2" s="17">
        <v>1</v>
      </c>
      <c r="C2" s="18" t="str">
        <f>IFERROR(VLOOKUP($B2,'Customer Base'!$B$2:$P$21,3,FALSE),"")</f>
        <v/>
      </c>
      <c r="D2" s="18" t="str">
        <f>IFERROR(VLOOKUP($B2,'Customer Base'!$B$2:$P$21,4,FALSE),"")</f>
        <v/>
      </c>
      <c r="E2" s="44">
        <f>IFERROR(VLOOKUP($B2,'Customer Base'!$B$2:$P$21,5,FALSE),0)</f>
        <v>0</v>
      </c>
      <c r="F2" s="44">
        <f>IFERROR(VLOOKUP($B2,'Customer Base'!$B$2:$P$21,6,FALSE),0)</f>
        <v>0</v>
      </c>
      <c r="G2" s="44">
        <f>IFERROR(VLOOKUP($B2,'Customer Base'!$B$2:$P$21,7,FALSE),0)</f>
        <v>0</v>
      </c>
      <c r="H2" s="49" t="str">
        <f t="shared" ref="H2:H11" si="0">IFERROR(1-(G2/F2),"")</f>
        <v/>
      </c>
      <c r="I2" s="45">
        <f>IFERROR(VLOOKUP($B2,'Customer Base'!$B$2:$P$21,9,FALSE),0)</f>
        <v>0</v>
      </c>
      <c r="J2" s="60" t="str">
        <f>IFERROR(VLOOKUP($B2,'Customer Base'!$B$2:$P$21,11,FALSE),"")</f>
        <v/>
      </c>
      <c r="K2" s="60" t="str">
        <f>IFERROR(VLOOKUP($B2,'Customer Base'!$B$2:$P$21,12,FALSE),"")</f>
        <v/>
      </c>
      <c r="L2" s="60" t="str">
        <f>IFERROR(VLOOKUP($B2,'Customer Base'!$B$2:$P$21,13,FALSE),"")</f>
        <v/>
      </c>
      <c r="M2" s="60" t="str">
        <f>IFERROR(VLOOKUP($B2,'Customer Base'!$B$2:$P$21,14,FALSE),"")</f>
        <v/>
      </c>
      <c r="N2" s="37"/>
    </row>
    <row r="3" spans="1:14" x14ac:dyDescent="0.45">
      <c r="A3" s="17">
        <v>2</v>
      </c>
      <c r="B3" s="17">
        <v>3</v>
      </c>
      <c r="C3" s="18" t="str">
        <f>IFERROR(VLOOKUP($B3,'Customer Base'!$B$2:$P$21,3,FALSE),"")</f>
        <v/>
      </c>
      <c r="D3" s="18" t="str">
        <f>IFERROR(VLOOKUP($B3,'Customer Base'!$B$2:$P$21,4,FALSE),"")</f>
        <v/>
      </c>
      <c r="E3" s="44">
        <f>IFERROR(VLOOKUP($B3,'Customer Base'!$B$2:$P$21,5,FALSE),0)</f>
        <v>0</v>
      </c>
      <c r="F3" s="44">
        <f>IFERROR(VLOOKUP($B3,'Customer Base'!$B$2:$P$21,6,FALSE),0)</f>
        <v>0</v>
      </c>
      <c r="G3" s="44">
        <f>IFERROR(VLOOKUP($B3,'Customer Base'!$B$2:$P$21,7,FALSE),0)</f>
        <v>0</v>
      </c>
      <c r="H3" s="49" t="str">
        <f t="shared" si="0"/>
        <v/>
      </c>
      <c r="I3" s="45">
        <f>IFERROR(VLOOKUP($B3,'Customer Base'!$B$2:$P$21,9,FALSE),0)</f>
        <v>0</v>
      </c>
      <c r="J3" s="60" t="str">
        <f>IFERROR(VLOOKUP($B3,'Customer Base'!$B$2:$P$21,11,FALSE),"")</f>
        <v/>
      </c>
      <c r="K3" s="60" t="str">
        <f>IFERROR(VLOOKUP($B3,'Customer Base'!$B$2:$P$21,12,FALSE),"")</f>
        <v/>
      </c>
      <c r="L3" s="60" t="str">
        <f>IFERROR(VLOOKUP($B3,'Customer Base'!$B$2:$P$21,13,FALSE),"")</f>
        <v/>
      </c>
      <c r="M3" s="60" t="str">
        <f>IFERROR(VLOOKUP($B3,'Customer Base'!$B$2:$P$21,14,FALSE),"")</f>
        <v/>
      </c>
      <c r="N3" s="37"/>
    </row>
    <row r="4" spans="1:14" x14ac:dyDescent="0.45">
      <c r="A4" s="17">
        <v>3</v>
      </c>
      <c r="B4" s="17">
        <v>6</v>
      </c>
      <c r="C4" s="18" t="str">
        <f>IFERROR(VLOOKUP($B4,'Customer Base'!$B$2:$P$21,3,FALSE),"")</f>
        <v/>
      </c>
      <c r="D4" s="18" t="str">
        <f>IFERROR(VLOOKUP($B4,'Customer Base'!$B$2:$P$21,4,FALSE),"")</f>
        <v/>
      </c>
      <c r="E4" s="44">
        <f>IFERROR(VLOOKUP($B4,'Customer Base'!$B$2:$P$21,5,FALSE),0)</f>
        <v>0</v>
      </c>
      <c r="F4" s="44">
        <f>IFERROR(VLOOKUP($B4,'Customer Base'!$B$2:$P$21,6,FALSE),0)</f>
        <v>0</v>
      </c>
      <c r="G4" s="44">
        <f>IFERROR(VLOOKUP($B4,'Customer Base'!$B$2:$P$21,7,FALSE),0)</f>
        <v>0</v>
      </c>
      <c r="H4" s="49" t="str">
        <f t="shared" si="0"/>
        <v/>
      </c>
      <c r="I4" s="45">
        <f>IFERROR(VLOOKUP($B4,'Customer Base'!$B$2:$P$21,9,FALSE),0)</f>
        <v>0</v>
      </c>
      <c r="J4" s="60" t="str">
        <f>IFERROR(VLOOKUP($B4,'Customer Base'!$B$2:$P$21,11,FALSE),"")</f>
        <v/>
      </c>
      <c r="K4" s="60" t="str">
        <f>IFERROR(VLOOKUP($B4,'Customer Base'!$B$2:$P$21,12,FALSE),"")</f>
        <v/>
      </c>
      <c r="L4" s="60" t="str">
        <f>IFERROR(VLOOKUP($B4,'Customer Base'!$B$2:$P$21,13,FALSE),"")</f>
        <v/>
      </c>
      <c r="M4" s="60" t="str">
        <f>IFERROR(VLOOKUP($B4,'Customer Base'!$B$2:$P$21,14,FALSE),"")</f>
        <v/>
      </c>
      <c r="N4" s="37"/>
    </row>
    <row r="5" spans="1:14" x14ac:dyDescent="0.45">
      <c r="A5" s="17">
        <v>4</v>
      </c>
      <c r="B5" s="17">
        <v>7</v>
      </c>
      <c r="C5" s="18" t="str">
        <f>IFERROR(VLOOKUP($B5,'Customer Base'!$B$2:$P$21,3,FALSE),"")</f>
        <v/>
      </c>
      <c r="D5" s="18" t="str">
        <f>IFERROR(VLOOKUP($B5,'Customer Base'!$B$2:$P$21,4,FALSE),"")</f>
        <v/>
      </c>
      <c r="E5" s="44">
        <f>IFERROR(VLOOKUP($B5,'Customer Base'!$B$2:$P$21,5,FALSE),0)</f>
        <v>0</v>
      </c>
      <c r="F5" s="44">
        <f>IFERROR(VLOOKUP($B5,'Customer Base'!$B$2:$P$21,6,FALSE),0)</f>
        <v>0</v>
      </c>
      <c r="G5" s="44">
        <f>IFERROR(VLOOKUP($B5,'Customer Base'!$B$2:$P$21,7,FALSE),0)</f>
        <v>0</v>
      </c>
      <c r="H5" s="49" t="str">
        <f t="shared" si="0"/>
        <v/>
      </c>
      <c r="I5" s="45">
        <f>IFERROR(VLOOKUP($B5,'Customer Base'!$B$2:$P$21,9,FALSE),0)</f>
        <v>0</v>
      </c>
      <c r="J5" s="60" t="str">
        <f>IFERROR(VLOOKUP($B5,'Customer Base'!$B$2:$P$21,11,FALSE),"")</f>
        <v/>
      </c>
      <c r="K5" s="60" t="str">
        <f>IFERROR(VLOOKUP($B5,'Customer Base'!$B$2:$P$21,12,FALSE),"")</f>
        <v/>
      </c>
      <c r="L5" s="60" t="str">
        <f>IFERROR(VLOOKUP($B5,'Customer Base'!$B$2:$P$21,13,FALSE),"")</f>
        <v/>
      </c>
      <c r="M5" s="60" t="str">
        <f>IFERROR(VLOOKUP($B5,'Customer Base'!$B$2:$P$21,14,FALSE),"")</f>
        <v/>
      </c>
      <c r="N5" s="37"/>
    </row>
    <row r="6" spans="1:14" x14ac:dyDescent="0.45">
      <c r="A6" s="17">
        <v>5</v>
      </c>
      <c r="B6" s="17">
        <v>8</v>
      </c>
      <c r="C6" s="18" t="str">
        <f>IFERROR(VLOOKUP($B6,'Customer Base'!$B$2:$P$21,3,FALSE),"")</f>
        <v/>
      </c>
      <c r="D6" s="18" t="str">
        <f>IFERROR(VLOOKUP($B6,'Customer Base'!$B$2:$P$21,4,FALSE),"")</f>
        <v/>
      </c>
      <c r="E6" s="44">
        <f>IFERROR(VLOOKUP($B6,'Customer Base'!$B$2:$P$21,5,FALSE),0)</f>
        <v>0</v>
      </c>
      <c r="F6" s="44">
        <f>IFERROR(VLOOKUP($B6,'Customer Base'!$B$2:$P$21,6,FALSE),0)</f>
        <v>0</v>
      </c>
      <c r="G6" s="44">
        <f>IFERROR(VLOOKUP($B6,'Customer Base'!$B$2:$P$21,7,FALSE),0)</f>
        <v>0</v>
      </c>
      <c r="H6" s="49" t="str">
        <f t="shared" si="0"/>
        <v/>
      </c>
      <c r="I6" s="45">
        <f>IFERROR(VLOOKUP($B6,'Customer Base'!$B$2:$P$21,9,FALSE),0)</f>
        <v>0</v>
      </c>
      <c r="J6" s="60" t="str">
        <f>IFERROR(VLOOKUP($B6,'Customer Base'!$B$2:$P$21,11,FALSE),"")</f>
        <v/>
      </c>
      <c r="K6" s="60" t="str">
        <f>IFERROR(VLOOKUP($B6,'Customer Base'!$B$2:$P$21,12,FALSE),"")</f>
        <v/>
      </c>
      <c r="L6" s="60" t="str">
        <f>IFERROR(VLOOKUP($B6,'Customer Base'!$B$2:$P$21,13,FALSE),"")</f>
        <v/>
      </c>
      <c r="M6" s="60" t="str">
        <f>IFERROR(VLOOKUP($B6,'Customer Base'!$B$2:$P$21,14,FALSE),"")</f>
        <v/>
      </c>
      <c r="N6" s="37"/>
    </row>
    <row r="7" spans="1:14" x14ac:dyDescent="0.45">
      <c r="A7" s="17">
        <v>6</v>
      </c>
      <c r="B7" s="17">
        <v>9</v>
      </c>
      <c r="C7" s="18" t="str">
        <f>IFERROR(VLOOKUP($B7,'Customer Base'!$B$2:$P$21,3,FALSE),"")</f>
        <v/>
      </c>
      <c r="D7" s="18" t="str">
        <f>IFERROR(VLOOKUP($B7,'Customer Base'!$B$2:$P$21,4,FALSE),"")</f>
        <v/>
      </c>
      <c r="E7" s="44">
        <f>IFERROR(VLOOKUP($B7,'Customer Base'!$B$2:$P$21,5,FALSE),0)</f>
        <v>0</v>
      </c>
      <c r="F7" s="44">
        <f>IFERROR(VLOOKUP($B7,'Customer Base'!$B$2:$P$21,6,FALSE),0)</f>
        <v>0</v>
      </c>
      <c r="G7" s="44">
        <f>IFERROR(VLOOKUP($B7,'Customer Base'!$B$2:$P$21,7,FALSE),0)</f>
        <v>0</v>
      </c>
      <c r="H7" s="49" t="str">
        <f t="shared" si="0"/>
        <v/>
      </c>
      <c r="I7" s="45">
        <f>IFERROR(VLOOKUP($B7,'Customer Base'!$B$2:$P$21,9,FALSE),0)</f>
        <v>0</v>
      </c>
      <c r="J7" s="60" t="str">
        <f>IFERROR(VLOOKUP($B7,'Customer Base'!$B$2:$P$21,11,FALSE),"")</f>
        <v/>
      </c>
      <c r="K7" s="60" t="str">
        <f>IFERROR(VLOOKUP($B7,'Customer Base'!$B$2:$P$21,12,FALSE),"")</f>
        <v/>
      </c>
      <c r="L7" s="60" t="str">
        <f>IFERROR(VLOOKUP($B7,'Customer Base'!$B$2:$P$21,13,FALSE),"")</f>
        <v/>
      </c>
      <c r="M7" s="60" t="str">
        <f>IFERROR(VLOOKUP($B7,'Customer Base'!$B$2:$P$21,14,FALSE),"")</f>
        <v/>
      </c>
      <c r="N7" s="37"/>
    </row>
    <row r="8" spans="1:14" x14ac:dyDescent="0.45">
      <c r="A8" s="17">
        <v>7</v>
      </c>
      <c r="B8" s="17">
        <v>4</v>
      </c>
      <c r="C8" s="18" t="str">
        <f>IFERROR(VLOOKUP($B8,'Customer Base'!$B$2:$P$21,3,FALSE),"")</f>
        <v/>
      </c>
      <c r="D8" s="18" t="str">
        <f>IFERROR(VLOOKUP($B8,'Customer Base'!$B$2:$P$21,4,FALSE),"")</f>
        <v/>
      </c>
      <c r="E8" s="44">
        <f>IFERROR(VLOOKUP($B8,'Customer Base'!$B$2:$P$21,5,FALSE),0)</f>
        <v>0</v>
      </c>
      <c r="F8" s="44">
        <f>IFERROR(VLOOKUP($B8,'Customer Base'!$B$2:$P$21,6,FALSE),0)</f>
        <v>0</v>
      </c>
      <c r="G8" s="44">
        <f>IFERROR(VLOOKUP($B8,'Customer Base'!$B$2:$P$21,7,FALSE),0)</f>
        <v>0</v>
      </c>
      <c r="H8" s="49" t="str">
        <f t="shared" si="0"/>
        <v/>
      </c>
      <c r="I8" s="45">
        <f>IFERROR(VLOOKUP($B8,'Customer Base'!$B$2:$P$21,9,FALSE),0)</f>
        <v>0</v>
      </c>
      <c r="J8" s="60" t="str">
        <f>IFERROR(VLOOKUP($B8,'Customer Base'!$B$2:$P$21,11,FALSE),"")</f>
        <v/>
      </c>
      <c r="K8" s="60" t="str">
        <f>IFERROR(VLOOKUP($B8,'Customer Base'!$B$2:$P$21,12,FALSE),"")</f>
        <v/>
      </c>
      <c r="L8" s="60" t="str">
        <f>IFERROR(VLOOKUP($B8,'Customer Base'!$B$2:$P$21,13,FALSE),"")</f>
        <v/>
      </c>
      <c r="M8" s="60" t="str">
        <f>IFERROR(VLOOKUP($B8,'Customer Base'!$B$2:$P$21,14,FALSE),"")</f>
        <v/>
      </c>
      <c r="N8" s="37"/>
    </row>
    <row r="9" spans="1:14" x14ac:dyDescent="0.45">
      <c r="A9" s="17">
        <v>8</v>
      </c>
      <c r="B9" s="17">
        <v>10</v>
      </c>
      <c r="C9" s="18" t="str">
        <f>IFERROR(VLOOKUP($B9,'Customer Base'!$B$2:$P$21,3,FALSE),"")</f>
        <v/>
      </c>
      <c r="D9" s="18" t="str">
        <f>IFERROR(VLOOKUP($B9,'Customer Base'!$B$2:$P$21,4,FALSE),"")</f>
        <v/>
      </c>
      <c r="E9" s="44">
        <f>IFERROR(VLOOKUP($B9,'Customer Base'!$B$2:$P$21,5,FALSE),0)</f>
        <v>0</v>
      </c>
      <c r="F9" s="44">
        <f>IFERROR(VLOOKUP($B9,'Customer Base'!$B$2:$P$21,6,FALSE),0)</f>
        <v>0</v>
      </c>
      <c r="G9" s="44">
        <f>IFERROR(VLOOKUP($B9,'Customer Base'!$B$2:$P$21,7,FALSE),0)</f>
        <v>0</v>
      </c>
      <c r="H9" s="49" t="str">
        <f t="shared" si="0"/>
        <v/>
      </c>
      <c r="I9" s="45">
        <f>IFERROR(VLOOKUP($B9,'Customer Base'!$B$2:$P$21,9,FALSE),0)</f>
        <v>0</v>
      </c>
      <c r="J9" s="60" t="str">
        <f>IFERROR(VLOOKUP($B9,'Customer Base'!$B$2:$P$21,11,FALSE),"")</f>
        <v/>
      </c>
      <c r="K9" s="60" t="str">
        <f>IFERROR(VLOOKUP($B9,'Customer Base'!$B$2:$P$21,12,FALSE),"")</f>
        <v/>
      </c>
      <c r="L9" s="60" t="str">
        <f>IFERROR(VLOOKUP($B9,'Customer Base'!$B$2:$P$21,13,FALSE),"")</f>
        <v/>
      </c>
      <c r="M9" s="60" t="str">
        <f>IFERROR(VLOOKUP($B9,'Customer Base'!$B$2:$P$21,14,FALSE),"")</f>
        <v/>
      </c>
      <c r="N9" s="37"/>
    </row>
    <row r="10" spans="1:14" x14ac:dyDescent="0.45">
      <c r="A10" s="17">
        <v>9</v>
      </c>
      <c r="B10" s="17">
        <v>2</v>
      </c>
      <c r="C10" s="18" t="str">
        <f>IFERROR(VLOOKUP($B10,'Customer Base'!$B$2:$P$21,3,FALSE),"")</f>
        <v/>
      </c>
      <c r="D10" s="18" t="str">
        <f>IFERROR(VLOOKUP($B10,'Customer Base'!$B$2:$P$21,4,FALSE),"")</f>
        <v/>
      </c>
      <c r="E10" s="44">
        <f>IFERROR(VLOOKUP($B10,'Customer Base'!$B$2:$P$21,5,FALSE),0)</f>
        <v>0</v>
      </c>
      <c r="F10" s="44">
        <f>IFERROR(VLOOKUP($B10,'Customer Base'!$B$2:$P$21,6,FALSE),0)</f>
        <v>0</v>
      </c>
      <c r="G10" s="44">
        <f>IFERROR(VLOOKUP($B10,'Customer Base'!$B$2:$P$21,7,FALSE),0)</f>
        <v>0</v>
      </c>
      <c r="H10" s="49" t="str">
        <f t="shared" si="0"/>
        <v/>
      </c>
      <c r="I10" s="45">
        <f>IFERROR(VLOOKUP($B10,'Customer Base'!$B$2:$P$21,9,FALSE),0)</f>
        <v>0</v>
      </c>
      <c r="J10" s="60" t="str">
        <f>IFERROR(VLOOKUP($B10,'Customer Base'!$B$2:$P$21,11,FALSE),"")</f>
        <v/>
      </c>
      <c r="K10" s="60" t="str">
        <f>IFERROR(VLOOKUP($B10,'Customer Base'!$B$2:$P$21,12,FALSE),"")</f>
        <v/>
      </c>
      <c r="L10" s="60" t="str">
        <f>IFERROR(VLOOKUP($B10,'Customer Base'!$B$2:$P$21,13,FALSE),"")</f>
        <v/>
      </c>
      <c r="M10" s="60" t="str">
        <f>IFERROR(VLOOKUP($B10,'Customer Base'!$B$2:$P$21,14,FALSE),"")</f>
        <v/>
      </c>
      <c r="N10" s="37"/>
    </row>
    <row r="11" spans="1:14" x14ac:dyDescent="0.45">
      <c r="A11" s="17">
        <v>10</v>
      </c>
      <c r="B11" s="17">
        <v>5</v>
      </c>
      <c r="C11" s="18" t="str">
        <f>IFERROR(VLOOKUP($B11,'Customer Base'!$B$2:$P$21,3,FALSE),"")</f>
        <v/>
      </c>
      <c r="D11" s="18" t="str">
        <f>IFERROR(VLOOKUP($B11,'Customer Base'!$B$2:$P$21,4,FALSE),"")</f>
        <v/>
      </c>
      <c r="E11" s="44">
        <f>IFERROR(VLOOKUP($B11,'Customer Base'!$B$2:$P$21,5,FALSE),0)</f>
        <v>0</v>
      </c>
      <c r="F11" s="44">
        <f>IFERROR(VLOOKUP($B11,'Customer Base'!$B$2:$P$21,6,FALSE),0)</f>
        <v>0</v>
      </c>
      <c r="G11" s="44">
        <f>IFERROR(VLOOKUP($B11,'Customer Base'!$B$2:$P$21,7,FALSE),0)</f>
        <v>0</v>
      </c>
      <c r="H11" s="49" t="str">
        <f t="shared" si="0"/>
        <v/>
      </c>
      <c r="I11" s="45">
        <f>IFERROR(VLOOKUP($B11,'Customer Base'!$B$2:$P$21,9,FALSE),0)</f>
        <v>0</v>
      </c>
      <c r="J11" s="60" t="str">
        <f>IFERROR(VLOOKUP($B11,'Customer Base'!$B$2:$P$21,11,FALSE),"")</f>
        <v/>
      </c>
      <c r="K11" s="60" t="str">
        <f>IFERROR(VLOOKUP($B11,'Customer Base'!$B$2:$P$21,12,FALSE),"")</f>
        <v/>
      </c>
      <c r="L11" s="60" t="str">
        <f>IFERROR(VLOOKUP($B11,'Customer Base'!$B$2:$P$21,13,FALSE),"")</f>
        <v/>
      </c>
      <c r="M11" s="60" t="str">
        <f>IFERROR(VLOOKUP($B11,'Customer Base'!$B$2:$P$21,14,FALSE),"")</f>
        <v/>
      </c>
      <c r="N11" s="37"/>
    </row>
    <row r="12" spans="1:14" ht="7.9" customHeight="1" x14ac:dyDescent="0.45">
      <c r="E12" s="43"/>
      <c r="F12" s="43"/>
      <c r="G12" s="43"/>
    </row>
    <row r="13" spans="1:14" x14ac:dyDescent="0.45">
      <c r="C13" s="19" t="s">
        <v>25</v>
      </c>
      <c r="D13" t="s">
        <v>29</v>
      </c>
    </row>
    <row r="14" spans="1:14" x14ac:dyDescent="0.45">
      <c r="C14" s="19" t="s">
        <v>24</v>
      </c>
      <c r="D14" t="s">
        <v>30</v>
      </c>
    </row>
    <row r="15" spans="1:14" x14ac:dyDescent="0.45">
      <c r="C15" s="19" t="s">
        <v>27</v>
      </c>
      <c r="D15" t="s">
        <v>31</v>
      </c>
    </row>
  </sheetData>
  <sheetProtection sheet="1" objects="1" scenarios="1" insertRows="0" selectLockedCells="1" sort="0" autoFilter="0"/>
  <protectedRanges>
    <protectedRange sqref="B1:N1 B2:G11 I2:N11" name="KAcc"/>
    <protectedRange sqref="H2:H11" name="CusBse"/>
  </protectedRanges>
  <autoFilter ref="B1:N11" xr:uid="{76FD2053-4D60-4BFE-B346-30ECCBCF7D7D}">
    <sortState ref="B2:N11">
      <sortCondition descending="1" ref="E1:E11"/>
    </sortState>
  </autoFilter>
  <conditionalFormatting sqref="H2:H11">
    <cfRule type="cellIs" dxfId="3" priority="1" operator="lessThan">
      <formula>0</formula>
    </cfRule>
    <cfRule type="cellIs" dxfId="2" priority="2" operator="greater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7"/>
  <sheetViews>
    <sheetView showGridLines="0" zoomScaleNormal="100" workbookViewId="0">
      <pane ySplit="1" topLeftCell="A2" activePane="bottomLeft" state="frozen"/>
      <selection pane="bottomLeft" activeCell="C4" sqref="C4"/>
    </sheetView>
  </sheetViews>
  <sheetFormatPr defaultRowHeight="14.25" x14ac:dyDescent="0.45"/>
  <cols>
    <col min="1" max="1" width="9" style="16"/>
    <col min="2" max="2" width="30.265625" customWidth="1"/>
    <col min="3" max="3" width="9.265625" customWidth="1"/>
    <col min="4" max="4" width="12" customWidth="1"/>
    <col min="5" max="5" width="11.86328125" customWidth="1"/>
    <col min="6" max="6" width="11" customWidth="1"/>
    <col min="7" max="7" width="9.265625" customWidth="1"/>
    <col min="8" max="8" width="10.86328125" customWidth="1"/>
    <col min="9" max="9" width="12" customWidth="1"/>
    <col min="10" max="11" width="11.73046875" customWidth="1"/>
    <col min="12" max="12" width="67.59765625" customWidth="1"/>
  </cols>
  <sheetData>
    <row r="1" spans="1:12" s="15" customFormat="1" ht="51.75" customHeight="1" x14ac:dyDescent="0.5">
      <c r="A1" s="32" t="s">
        <v>10</v>
      </c>
      <c r="B1" s="32" t="s">
        <v>21</v>
      </c>
      <c r="C1" s="33" t="s">
        <v>32</v>
      </c>
      <c r="D1" s="33" t="s">
        <v>15</v>
      </c>
      <c r="E1" s="33" t="s">
        <v>13</v>
      </c>
      <c r="F1" s="33" t="s">
        <v>14</v>
      </c>
      <c r="G1" s="33" t="s">
        <v>16</v>
      </c>
      <c r="H1" s="34" t="s">
        <v>33</v>
      </c>
      <c r="I1" s="34" t="s">
        <v>34</v>
      </c>
      <c r="J1" s="34" t="s">
        <v>35</v>
      </c>
      <c r="K1" s="34" t="s">
        <v>36</v>
      </c>
      <c r="L1" s="32" t="s">
        <v>23</v>
      </c>
    </row>
    <row r="2" spans="1:12" x14ac:dyDescent="0.45">
      <c r="A2" s="17">
        <v>1</v>
      </c>
      <c r="B2" s="37"/>
      <c r="C2" s="46"/>
      <c r="D2" s="41"/>
      <c r="E2" s="41"/>
      <c r="F2" s="49" t="str">
        <f t="shared" ref="F2:F13" si="0">IFERROR(1-(E2/D2),"")</f>
        <v/>
      </c>
      <c r="G2" s="42"/>
      <c r="H2" s="42"/>
      <c r="I2" s="42"/>
      <c r="J2" s="42"/>
      <c r="K2" s="42"/>
      <c r="L2" s="38"/>
    </row>
    <row r="3" spans="1:12" x14ac:dyDescent="0.45">
      <c r="A3" s="17">
        <v>2</v>
      </c>
      <c r="B3" s="37"/>
      <c r="C3" s="46"/>
      <c r="D3" s="41"/>
      <c r="E3" s="41"/>
      <c r="F3" s="49" t="str">
        <f t="shared" si="0"/>
        <v/>
      </c>
      <c r="G3" s="42"/>
      <c r="H3" s="42"/>
      <c r="I3" s="42"/>
      <c r="J3" s="42"/>
      <c r="K3" s="42"/>
      <c r="L3" s="38"/>
    </row>
    <row r="4" spans="1:12" x14ac:dyDescent="0.45">
      <c r="A4" s="17">
        <v>3</v>
      </c>
      <c r="B4" s="37"/>
      <c r="C4" s="46"/>
      <c r="D4" s="41"/>
      <c r="E4" s="41"/>
      <c r="F4" s="49" t="str">
        <f t="shared" si="0"/>
        <v/>
      </c>
      <c r="G4" s="42"/>
      <c r="H4" s="42"/>
      <c r="I4" s="42"/>
      <c r="J4" s="42"/>
      <c r="K4" s="42"/>
      <c r="L4" s="38"/>
    </row>
    <row r="5" spans="1:12" x14ac:dyDescent="0.45">
      <c r="A5" s="17">
        <v>4</v>
      </c>
      <c r="B5" s="37"/>
      <c r="C5" s="46"/>
      <c r="D5" s="41"/>
      <c r="E5" s="41"/>
      <c r="F5" s="49" t="str">
        <f t="shared" si="0"/>
        <v/>
      </c>
      <c r="G5" s="42"/>
      <c r="H5" s="42"/>
      <c r="I5" s="42"/>
      <c r="J5" s="42"/>
      <c r="K5" s="42"/>
      <c r="L5" s="38"/>
    </row>
    <row r="6" spans="1:12" x14ac:dyDescent="0.45">
      <c r="A6" s="17">
        <v>5</v>
      </c>
      <c r="B6" s="37"/>
      <c r="C6" s="46"/>
      <c r="D6" s="41"/>
      <c r="E6" s="41"/>
      <c r="F6" s="49" t="str">
        <f t="shared" si="0"/>
        <v/>
      </c>
      <c r="G6" s="42"/>
      <c r="H6" s="42"/>
      <c r="I6" s="42"/>
      <c r="J6" s="42"/>
      <c r="K6" s="42"/>
      <c r="L6" s="38"/>
    </row>
    <row r="7" spans="1:12" x14ac:dyDescent="0.45">
      <c r="A7" s="17">
        <v>6</v>
      </c>
      <c r="B7" s="37"/>
      <c r="C7" s="46"/>
      <c r="D7" s="41"/>
      <c r="E7" s="41"/>
      <c r="F7" s="49" t="str">
        <f t="shared" si="0"/>
        <v/>
      </c>
      <c r="G7" s="42"/>
      <c r="H7" s="42"/>
      <c r="I7" s="42"/>
      <c r="J7" s="42"/>
      <c r="K7" s="42"/>
      <c r="L7" s="38"/>
    </row>
    <row r="8" spans="1:12" x14ac:dyDescent="0.45">
      <c r="A8" s="17">
        <v>7</v>
      </c>
      <c r="B8" s="37"/>
      <c r="C8" s="46"/>
      <c r="D8" s="41"/>
      <c r="E8" s="41"/>
      <c r="F8" s="49" t="str">
        <f t="shared" si="0"/>
        <v/>
      </c>
      <c r="G8" s="42"/>
      <c r="H8" s="42"/>
      <c r="I8" s="42"/>
      <c r="J8" s="42"/>
      <c r="K8" s="42"/>
      <c r="L8" s="38"/>
    </row>
    <row r="9" spans="1:12" x14ac:dyDescent="0.45">
      <c r="A9" s="17">
        <v>8</v>
      </c>
      <c r="B9" s="37"/>
      <c r="C9" s="46"/>
      <c r="D9" s="41"/>
      <c r="E9" s="41"/>
      <c r="F9" s="49" t="str">
        <f t="shared" si="0"/>
        <v/>
      </c>
      <c r="G9" s="42"/>
      <c r="H9" s="42"/>
      <c r="I9" s="42"/>
      <c r="J9" s="42"/>
      <c r="K9" s="42"/>
      <c r="L9" s="38"/>
    </row>
    <row r="10" spans="1:12" x14ac:dyDescent="0.45">
      <c r="A10" s="17">
        <v>9</v>
      </c>
      <c r="B10" s="37"/>
      <c r="C10" s="46"/>
      <c r="D10" s="41"/>
      <c r="E10" s="41"/>
      <c r="F10" s="49" t="str">
        <f t="shared" si="0"/>
        <v/>
      </c>
      <c r="G10" s="42"/>
      <c r="H10" s="42"/>
      <c r="I10" s="42"/>
      <c r="J10" s="42"/>
      <c r="K10" s="42"/>
      <c r="L10" s="38"/>
    </row>
    <row r="11" spans="1:12" x14ac:dyDescent="0.45">
      <c r="A11" s="17">
        <v>10</v>
      </c>
      <c r="B11" s="37"/>
      <c r="C11" s="46"/>
      <c r="D11" s="41"/>
      <c r="E11" s="41"/>
      <c r="F11" s="49" t="str">
        <f t="shared" si="0"/>
        <v/>
      </c>
      <c r="G11" s="42"/>
      <c r="H11" s="42"/>
      <c r="I11" s="42"/>
      <c r="J11" s="42"/>
      <c r="K11" s="42"/>
      <c r="L11" s="38"/>
    </row>
    <row r="12" spans="1:12" x14ac:dyDescent="0.45">
      <c r="A12" s="17">
        <v>11</v>
      </c>
      <c r="B12" s="37"/>
      <c r="C12" s="46"/>
      <c r="D12" s="41"/>
      <c r="E12" s="41"/>
      <c r="F12" s="49" t="str">
        <f t="shared" si="0"/>
        <v/>
      </c>
      <c r="G12" s="42"/>
      <c r="H12" s="42"/>
      <c r="I12" s="42"/>
      <c r="J12" s="42"/>
      <c r="K12" s="42"/>
      <c r="L12" s="38"/>
    </row>
    <row r="13" spans="1:12" x14ac:dyDescent="0.45">
      <c r="A13" s="17">
        <v>12</v>
      </c>
      <c r="B13" s="37"/>
      <c r="C13" s="46"/>
      <c r="D13" s="41"/>
      <c r="E13" s="41"/>
      <c r="F13" s="49" t="str">
        <f t="shared" si="0"/>
        <v/>
      </c>
      <c r="G13" s="42"/>
      <c r="H13" s="42"/>
      <c r="I13" s="42"/>
      <c r="J13" s="42"/>
      <c r="K13" s="42"/>
      <c r="L13" s="38"/>
    </row>
    <row r="14" spans="1:12" ht="7.9" customHeight="1" x14ac:dyDescent="0.45">
      <c r="C14" s="47"/>
    </row>
    <row r="15" spans="1:12" x14ac:dyDescent="0.45">
      <c r="B15" s="19" t="s">
        <v>25</v>
      </c>
      <c r="C15" t="s">
        <v>57</v>
      </c>
    </row>
    <row r="16" spans="1:12" x14ac:dyDescent="0.45">
      <c r="B16" s="19" t="s">
        <v>24</v>
      </c>
      <c r="C16" t="s">
        <v>37</v>
      </c>
    </row>
    <row r="17" spans="2:3" x14ac:dyDescent="0.45">
      <c r="B17" s="19" t="s">
        <v>27</v>
      </c>
      <c r="C17" t="s">
        <v>38</v>
      </c>
    </row>
  </sheetData>
  <sheetProtection sheet="1" objects="1" scenarios="1" insertRows="0" selectLockedCells="1" sort="0" autoFilter="0"/>
  <protectedRanges>
    <protectedRange sqref="A1:L13" name="ST"/>
  </protectedRanges>
  <autoFilter ref="B1:L13" xr:uid="{D6AA30EB-E25D-4FAB-B29C-BBAD3F4170BB}"/>
  <conditionalFormatting sqref="F2:F13">
    <cfRule type="cellIs" dxfId="1" priority="1" operator="lessThan">
      <formula>0</formula>
    </cfRule>
    <cfRule type="cellIs" dxfId="0" priority="2" operator="greaterThan">
      <formula>0</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5"/>
  <sheetViews>
    <sheetView showGridLines="0" zoomScaleNormal="100" workbookViewId="0">
      <pane ySplit="1" topLeftCell="A2" activePane="bottomLeft" state="frozen"/>
      <selection pane="bottomLeft" activeCell="A2" sqref="A2"/>
    </sheetView>
  </sheetViews>
  <sheetFormatPr defaultRowHeight="14.25" x14ac:dyDescent="0.45"/>
  <cols>
    <col min="1" max="1" width="9" style="16"/>
    <col min="2" max="2" width="43.3984375" bestFit="1" customWidth="1"/>
    <col min="3" max="7" width="18.3984375" customWidth="1"/>
    <col min="8" max="8" width="75" customWidth="1"/>
  </cols>
  <sheetData>
    <row r="1" spans="1:8" s="15" customFormat="1" ht="75.75" customHeight="1" x14ac:dyDescent="0.5">
      <c r="A1" s="34" t="s">
        <v>40</v>
      </c>
      <c r="B1" s="32" t="s">
        <v>39</v>
      </c>
      <c r="C1" s="33" t="s">
        <v>58</v>
      </c>
      <c r="D1" s="33" t="s">
        <v>59</v>
      </c>
      <c r="E1" s="33" t="s">
        <v>60</v>
      </c>
      <c r="F1" s="33" t="s">
        <v>61</v>
      </c>
      <c r="G1" s="33" t="s">
        <v>62</v>
      </c>
      <c r="H1" s="32" t="s">
        <v>23</v>
      </c>
    </row>
    <row r="2" spans="1:8" ht="16.5" customHeight="1" x14ac:dyDescent="0.45">
      <c r="A2" s="35">
        <v>1</v>
      </c>
      <c r="B2" s="36" t="s">
        <v>44</v>
      </c>
      <c r="C2" s="35"/>
      <c r="D2" s="35"/>
      <c r="E2" s="35"/>
      <c r="F2" s="35"/>
      <c r="G2" s="35"/>
      <c r="H2" s="38"/>
    </row>
    <row r="3" spans="1:8" x14ac:dyDescent="0.45">
      <c r="A3" s="35">
        <v>2</v>
      </c>
      <c r="B3" s="36" t="s">
        <v>45</v>
      </c>
      <c r="C3" s="35"/>
      <c r="D3" s="35"/>
      <c r="E3" s="35"/>
      <c r="F3" s="35"/>
      <c r="G3" s="35"/>
      <c r="H3" s="38"/>
    </row>
    <row r="4" spans="1:8" x14ac:dyDescent="0.45">
      <c r="A4" s="35">
        <v>3</v>
      </c>
      <c r="B4" s="36" t="s">
        <v>46</v>
      </c>
      <c r="C4" s="35"/>
      <c r="D4" s="35"/>
      <c r="E4" s="35"/>
      <c r="F4" s="35"/>
      <c r="G4" s="35"/>
      <c r="H4" s="38"/>
    </row>
    <row r="5" spans="1:8" x14ac:dyDescent="0.45">
      <c r="A5" s="35">
        <v>4</v>
      </c>
      <c r="B5" s="36" t="s">
        <v>41</v>
      </c>
      <c r="C5" s="35"/>
      <c r="D5" s="35"/>
      <c r="E5" s="35"/>
      <c r="F5" s="35"/>
      <c r="G5" s="35"/>
      <c r="H5" s="38"/>
    </row>
    <row r="6" spans="1:8" x14ac:dyDescent="0.45">
      <c r="A6" s="35">
        <v>5</v>
      </c>
      <c r="B6" s="36" t="s">
        <v>42</v>
      </c>
      <c r="C6" s="35"/>
      <c r="D6" s="35"/>
      <c r="E6" s="35"/>
      <c r="F6" s="35"/>
      <c r="G6" s="35"/>
      <c r="H6" s="38"/>
    </row>
    <row r="7" spans="1:8" x14ac:dyDescent="0.45">
      <c r="A7" s="35">
        <v>6</v>
      </c>
      <c r="B7" s="36" t="s">
        <v>43</v>
      </c>
      <c r="C7" s="35"/>
      <c r="D7" s="35"/>
      <c r="E7" s="35"/>
      <c r="F7" s="35"/>
      <c r="G7" s="35"/>
      <c r="H7" s="38"/>
    </row>
    <row r="8" spans="1:8" x14ac:dyDescent="0.45">
      <c r="A8" s="35">
        <v>7</v>
      </c>
      <c r="B8" s="36" t="s">
        <v>47</v>
      </c>
      <c r="C8" s="35"/>
      <c r="D8" s="35"/>
      <c r="E8" s="35"/>
      <c r="F8" s="35"/>
      <c r="G8" s="35"/>
      <c r="H8" s="38"/>
    </row>
    <row r="9" spans="1:8" x14ac:dyDescent="0.45">
      <c r="A9" s="35">
        <v>8</v>
      </c>
      <c r="B9" s="36" t="s">
        <v>48</v>
      </c>
      <c r="C9" s="35"/>
      <c r="D9" s="35"/>
      <c r="E9" s="35"/>
      <c r="F9" s="35"/>
      <c r="G9" s="35"/>
      <c r="H9" s="38"/>
    </row>
    <row r="10" spans="1:8" x14ac:dyDescent="0.45">
      <c r="A10" s="35">
        <v>9</v>
      </c>
      <c r="B10" s="36" t="s">
        <v>49</v>
      </c>
      <c r="C10" s="35"/>
      <c r="D10" s="35"/>
      <c r="E10" s="35"/>
      <c r="F10" s="35"/>
      <c r="G10" s="35"/>
      <c r="H10" s="38"/>
    </row>
    <row r="11" spans="1:8" x14ac:dyDescent="0.45">
      <c r="A11" s="35">
        <v>10</v>
      </c>
      <c r="B11" s="36" t="s">
        <v>50</v>
      </c>
      <c r="C11" s="35"/>
      <c r="D11" s="35"/>
      <c r="E11" s="35"/>
      <c r="F11" s="35"/>
      <c r="G11" s="35"/>
      <c r="H11" s="38"/>
    </row>
    <row r="12" spans="1:8" ht="7.9" customHeight="1" x14ac:dyDescent="0.45">
      <c r="A12" s="39"/>
      <c r="B12" s="40"/>
      <c r="C12" s="40"/>
      <c r="D12" s="40"/>
      <c r="E12" s="40"/>
      <c r="F12" s="40"/>
      <c r="G12" s="40"/>
      <c r="H12" s="40"/>
    </row>
    <row r="13" spans="1:8" x14ac:dyDescent="0.45">
      <c r="B13" s="19" t="s">
        <v>25</v>
      </c>
      <c r="C13" t="s">
        <v>65</v>
      </c>
    </row>
    <row r="14" spans="1:8" x14ac:dyDescent="0.45">
      <c r="B14" s="19" t="s">
        <v>24</v>
      </c>
      <c r="C14" t="s">
        <v>51</v>
      </c>
    </row>
    <row r="15" spans="1:8" x14ac:dyDescent="0.45">
      <c r="B15" s="19" t="s">
        <v>27</v>
      </c>
      <c r="C15" t="s">
        <v>55</v>
      </c>
    </row>
  </sheetData>
  <sheetProtection sheet="1" objects="1" scenarios="1" insertRows="0" selectLockedCells="1" sort="0" autoFilter="0"/>
  <protectedRanges>
    <protectedRange sqref="B1:H11" name="Range1"/>
  </protectedRanges>
  <autoFilter ref="B1:H11" xr:uid="{B4AD623C-9AFB-4FB2-85CE-D262E6E5BFE9}"/>
  <dataValidations count="1">
    <dataValidation type="whole" allowBlank="1" showInputMessage="1" showErrorMessage="1" error="Enter a whole number from 1 to 10" sqref="C2:G11" xr:uid="{00000000-0002-0000-0400-000000000000}">
      <formula1>0</formula1>
      <formula2>10</formula2>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B3"/>
  <sheetViews>
    <sheetView workbookViewId="0">
      <selection activeCell="D1" sqref="D1:D1048576"/>
    </sheetView>
  </sheetViews>
  <sheetFormatPr defaultRowHeight="14.25" x14ac:dyDescent="0.45"/>
  <sheetData>
    <row r="1" spans="2:2" x14ac:dyDescent="0.45">
      <c r="B1" t="s">
        <v>52</v>
      </c>
    </row>
    <row r="2" spans="2:2" x14ac:dyDescent="0.45">
      <c r="B2" t="s">
        <v>53</v>
      </c>
    </row>
    <row r="3" spans="2:2" x14ac:dyDescent="0.45">
      <c r="B3"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Directions</vt:lpstr>
      <vt:lpstr>Customer Base</vt:lpstr>
      <vt:lpstr>Key Accounts</vt:lpstr>
      <vt:lpstr>Sales Talent</vt:lpstr>
      <vt:lpstr>Opportunity Rankings</vt:lpstr>
      <vt:lpstr>Lists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Alan Chippindale</dc:creator>
  <cp:lastModifiedBy>Alan Chippindale</cp:lastModifiedBy>
  <dcterms:created xsi:type="dcterms:W3CDTF">2017-11-23T14:17:03Z</dcterms:created>
  <dcterms:modified xsi:type="dcterms:W3CDTF">2017-12-04T14:49:47Z</dcterms:modified>
</cp:coreProperties>
</file>