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xr:revisionPtr revIDLastSave="0" documentId="13_ncr:1_{D4A14924-5BB6-4220-9802-5698527FF0F5}" xr6:coauthVersionLast="47" xr6:coauthVersionMax="47" xr10:uidLastSave="{00000000-0000-0000-0000-000000000000}"/>
  <bookViews>
    <workbookView xWindow="-120" yWindow="-120" windowWidth="19440" windowHeight="14040" firstSheet="5" activeTab="9" xr2:uid="{C5FF58D9-0C5F-42D6-BE14-5AE8FBD8EEB3}"/>
  </bookViews>
  <sheets>
    <sheet name="0" sheetId="12" r:id="rId1"/>
    <sheet name="Fórmulas" sheetId="4" r:id="rId2"/>
    <sheet name="SI ERROR" sheetId="15" r:id="rId3"/>
    <sheet name="PRAC. ERROR" sheetId="16" r:id="rId4"/>
    <sheet name="CONTARA" sheetId="17" r:id="rId5"/>
    <sheet name="TRANSPONER" sheetId="19" r:id="rId6"/>
    <sheet name="FORMATO CONDICIONAL" sheetId="20" r:id="rId7"/>
    <sheet name="Número" sheetId="7" r:id="rId8"/>
    <sheet name="Gráficas" sheetId="5" r:id="rId9"/>
    <sheet name="Atajos +" sheetId="1" r:id="rId10"/>
    <sheet name="a" sheetId="2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2" i="17" l="1"/>
  <c r="B22" i="17"/>
  <c r="E10" i="17" s="1"/>
  <c r="D6" i="16"/>
  <c r="D26" i="16"/>
  <c r="D30" i="16"/>
  <c r="D34" i="16"/>
  <c r="D46" i="16"/>
  <c r="D66" i="16"/>
  <c r="D81" i="16"/>
  <c r="D86" i="16"/>
  <c r="D106" i="16"/>
  <c r="D126" i="16"/>
  <c r="D146" i="16"/>
  <c r="D166" i="16"/>
  <c r="K13" i="4"/>
  <c r="G13" i="4"/>
  <c r="C13" i="4"/>
  <c r="D32" i="5"/>
  <c r="E32" i="5"/>
  <c r="F32" i="5"/>
  <c r="G32" i="5"/>
  <c r="H32" i="5"/>
  <c r="C32" i="5"/>
  <c r="C183" i="16" l="1"/>
  <c r="D183" i="16" s="1"/>
  <c r="C182" i="16"/>
  <c r="D182" i="16" s="1"/>
  <c r="C181" i="16"/>
  <c r="D181" i="16" s="1"/>
  <c r="C180" i="16"/>
  <c r="D180" i="16" s="1"/>
  <c r="C179" i="16"/>
  <c r="D179" i="16" s="1"/>
  <c r="C178" i="16"/>
  <c r="D178" i="16" s="1"/>
  <c r="C177" i="16"/>
  <c r="D177" i="16" s="1"/>
  <c r="C176" i="16"/>
  <c r="D176" i="16" s="1"/>
  <c r="C175" i="16"/>
  <c r="D175" i="16" s="1"/>
  <c r="C174" i="16"/>
  <c r="D174" i="16" s="1"/>
  <c r="C173" i="16"/>
  <c r="D173" i="16" s="1"/>
  <c r="C172" i="16"/>
  <c r="D172" i="16" s="1"/>
  <c r="C171" i="16"/>
  <c r="D171" i="16" s="1"/>
  <c r="C170" i="16"/>
  <c r="D170" i="16" s="1"/>
  <c r="C169" i="16"/>
  <c r="D169" i="16" s="1"/>
  <c r="C168" i="16"/>
  <c r="D168" i="16" s="1"/>
  <c r="C167" i="16"/>
  <c r="D167" i="16" s="1"/>
  <c r="C165" i="16"/>
  <c r="D165" i="16" s="1"/>
  <c r="C164" i="16"/>
  <c r="D164" i="16" s="1"/>
  <c r="C163" i="16"/>
  <c r="D163" i="16" s="1"/>
  <c r="C162" i="16"/>
  <c r="D162" i="16" s="1"/>
  <c r="C161" i="16"/>
  <c r="D161" i="16" s="1"/>
  <c r="C160" i="16"/>
  <c r="D160" i="16" s="1"/>
  <c r="C159" i="16"/>
  <c r="D159" i="16" s="1"/>
  <c r="C158" i="16"/>
  <c r="D158" i="16" s="1"/>
  <c r="C157" i="16"/>
  <c r="D157" i="16" s="1"/>
  <c r="C156" i="16"/>
  <c r="D156" i="16" s="1"/>
  <c r="C155" i="16"/>
  <c r="D155" i="16" s="1"/>
  <c r="C154" i="16"/>
  <c r="D154" i="16" s="1"/>
  <c r="C153" i="16"/>
  <c r="D153" i="16" s="1"/>
  <c r="C152" i="16"/>
  <c r="D152" i="16" s="1"/>
  <c r="C151" i="16"/>
  <c r="D151" i="16" s="1"/>
  <c r="C150" i="16"/>
  <c r="D150" i="16" s="1"/>
  <c r="C149" i="16"/>
  <c r="D149" i="16" s="1"/>
  <c r="C148" i="16"/>
  <c r="D148" i="16" s="1"/>
  <c r="C147" i="16"/>
  <c r="D147" i="16" s="1"/>
  <c r="C145" i="16"/>
  <c r="D145" i="16" s="1"/>
  <c r="C144" i="16"/>
  <c r="D144" i="16" s="1"/>
  <c r="C143" i="16"/>
  <c r="D143" i="16" s="1"/>
  <c r="C142" i="16"/>
  <c r="D142" i="16" s="1"/>
  <c r="C141" i="16"/>
  <c r="D141" i="16" s="1"/>
  <c r="C140" i="16"/>
  <c r="D140" i="16" s="1"/>
  <c r="C139" i="16"/>
  <c r="D139" i="16" s="1"/>
  <c r="C138" i="16"/>
  <c r="D138" i="16" s="1"/>
  <c r="C137" i="16"/>
  <c r="D137" i="16" s="1"/>
  <c r="C136" i="16"/>
  <c r="D136" i="16" s="1"/>
  <c r="C135" i="16"/>
  <c r="D135" i="16" s="1"/>
  <c r="C134" i="16"/>
  <c r="D134" i="16" s="1"/>
  <c r="C133" i="16"/>
  <c r="D133" i="16" s="1"/>
  <c r="C132" i="16"/>
  <c r="D132" i="16" s="1"/>
  <c r="C131" i="16"/>
  <c r="D131" i="16" s="1"/>
  <c r="C130" i="16"/>
  <c r="D130" i="16" s="1"/>
  <c r="C129" i="16"/>
  <c r="D129" i="16" s="1"/>
  <c r="C128" i="16"/>
  <c r="D128" i="16" s="1"/>
  <c r="C127" i="16"/>
  <c r="D127" i="16" s="1"/>
  <c r="C125" i="16"/>
  <c r="D125" i="16" s="1"/>
  <c r="C124" i="16"/>
  <c r="D124" i="16" s="1"/>
  <c r="C123" i="16"/>
  <c r="D123" i="16" s="1"/>
  <c r="C122" i="16"/>
  <c r="D122" i="16" s="1"/>
  <c r="C121" i="16"/>
  <c r="D121" i="16" s="1"/>
  <c r="C120" i="16"/>
  <c r="D120" i="16" s="1"/>
  <c r="C119" i="16"/>
  <c r="D119" i="16" s="1"/>
  <c r="C118" i="16"/>
  <c r="D118" i="16" s="1"/>
  <c r="C117" i="16"/>
  <c r="D117" i="16" s="1"/>
  <c r="C116" i="16"/>
  <c r="D116" i="16" s="1"/>
  <c r="C115" i="16"/>
  <c r="D115" i="16" s="1"/>
  <c r="C114" i="16"/>
  <c r="D114" i="16" s="1"/>
  <c r="C113" i="16"/>
  <c r="D113" i="16" s="1"/>
  <c r="C112" i="16"/>
  <c r="D112" i="16" s="1"/>
  <c r="C111" i="16"/>
  <c r="D111" i="16" s="1"/>
  <c r="C110" i="16"/>
  <c r="D110" i="16" s="1"/>
  <c r="C109" i="16"/>
  <c r="D109" i="16" s="1"/>
  <c r="C108" i="16"/>
  <c r="D108" i="16" s="1"/>
  <c r="C107" i="16"/>
  <c r="D107" i="16" s="1"/>
  <c r="C105" i="16"/>
  <c r="D105" i="16" s="1"/>
  <c r="C104" i="16"/>
  <c r="D104" i="16" s="1"/>
  <c r="C103" i="16"/>
  <c r="D103" i="16" s="1"/>
  <c r="C102" i="16"/>
  <c r="D102" i="16" s="1"/>
  <c r="C101" i="16"/>
  <c r="D101" i="16" s="1"/>
  <c r="C100" i="16"/>
  <c r="D100" i="16" s="1"/>
  <c r="C99" i="16"/>
  <c r="D99" i="16" s="1"/>
  <c r="C98" i="16"/>
  <c r="D98" i="16" s="1"/>
  <c r="C97" i="16"/>
  <c r="D97" i="16" s="1"/>
  <c r="C96" i="16"/>
  <c r="D96" i="16" s="1"/>
  <c r="C95" i="16"/>
  <c r="D95" i="16" s="1"/>
  <c r="C94" i="16"/>
  <c r="D94" i="16" s="1"/>
  <c r="C93" i="16"/>
  <c r="D93" i="16" s="1"/>
  <c r="C92" i="16"/>
  <c r="D92" i="16" s="1"/>
  <c r="C91" i="16"/>
  <c r="D91" i="16" s="1"/>
  <c r="C90" i="16"/>
  <c r="D90" i="16" s="1"/>
  <c r="C89" i="16"/>
  <c r="D89" i="16" s="1"/>
  <c r="C88" i="16"/>
  <c r="D88" i="16" s="1"/>
  <c r="C87" i="16"/>
  <c r="D87" i="16" s="1"/>
  <c r="C85" i="16"/>
  <c r="D85" i="16" s="1"/>
  <c r="C84" i="16"/>
  <c r="D84" i="16" s="1"/>
  <c r="C83" i="16"/>
  <c r="D83" i="16" s="1"/>
  <c r="C82" i="16"/>
  <c r="D82" i="16" s="1"/>
  <c r="C80" i="16"/>
  <c r="D80" i="16" s="1"/>
  <c r="C79" i="16"/>
  <c r="D79" i="16" s="1"/>
  <c r="C78" i="16"/>
  <c r="D78" i="16" s="1"/>
  <c r="C77" i="16"/>
  <c r="D77" i="16" s="1"/>
  <c r="C76" i="16"/>
  <c r="D76" i="16" s="1"/>
  <c r="C75" i="16"/>
  <c r="D75" i="16" s="1"/>
  <c r="C74" i="16"/>
  <c r="D74" i="16" s="1"/>
  <c r="C73" i="16"/>
  <c r="D73" i="16" s="1"/>
  <c r="C72" i="16"/>
  <c r="D72" i="16" s="1"/>
  <c r="C71" i="16"/>
  <c r="D71" i="16" s="1"/>
  <c r="C70" i="16"/>
  <c r="D70" i="16" s="1"/>
  <c r="C69" i="16"/>
  <c r="D69" i="16" s="1"/>
  <c r="C68" i="16"/>
  <c r="D68" i="16" s="1"/>
  <c r="C67" i="16"/>
  <c r="D67" i="16" s="1"/>
  <c r="C65" i="16"/>
  <c r="D65" i="16" s="1"/>
  <c r="C64" i="16"/>
  <c r="D64" i="16" s="1"/>
  <c r="C63" i="16"/>
  <c r="D63" i="16" s="1"/>
  <c r="C62" i="16"/>
  <c r="D62" i="16" s="1"/>
  <c r="C61" i="16"/>
  <c r="D61" i="16" s="1"/>
  <c r="C60" i="16"/>
  <c r="D60" i="16" s="1"/>
  <c r="C59" i="16"/>
  <c r="D59" i="16" s="1"/>
  <c r="C58" i="16"/>
  <c r="D58" i="16" s="1"/>
  <c r="C57" i="16"/>
  <c r="D57" i="16" s="1"/>
  <c r="C56" i="16"/>
  <c r="D56" i="16" s="1"/>
  <c r="C55" i="16"/>
  <c r="D55" i="16" s="1"/>
  <c r="C54" i="16"/>
  <c r="D54" i="16" s="1"/>
  <c r="C53" i="16"/>
  <c r="D53" i="16" s="1"/>
  <c r="C52" i="16"/>
  <c r="D52" i="16" s="1"/>
  <c r="C51" i="16"/>
  <c r="D51" i="16" s="1"/>
  <c r="C50" i="16"/>
  <c r="D50" i="16" s="1"/>
  <c r="C49" i="16"/>
  <c r="D49" i="16" s="1"/>
  <c r="C48" i="16"/>
  <c r="D48" i="16" s="1"/>
  <c r="C47" i="16"/>
  <c r="D47" i="16" s="1"/>
  <c r="C45" i="16"/>
  <c r="D45" i="16" s="1"/>
  <c r="C44" i="16"/>
  <c r="D44" i="16" s="1"/>
  <c r="C43" i="16"/>
  <c r="D43" i="16" s="1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3" i="16"/>
  <c r="D33" i="16" s="1"/>
  <c r="C32" i="16"/>
  <c r="D32" i="16" s="1"/>
  <c r="C31" i="16"/>
  <c r="D31" i="16" s="1"/>
  <c r="C29" i="16"/>
  <c r="D29" i="16" s="1"/>
  <c r="C28" i="16"/>
  <c r="D28" i="16" s="1"/>
  <c r="C27" i="16"/>
  <c r="D27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D15" i="16" s="1"/>
  <c r="C14" i="16"/>
  <c r="D14" i="16" s="1"/>
  <c r="C13" i="16"/>
  <c r="D13" i="16" s="1"/>
  <c r="C12" i="16"/>
  <c r="D12" i="16" s="1"/>
  <c r="C11" i="16"/>
  <c r="D11" i="16" s="1"/>
  <c r="C10" i="16"/>
  <c r="D10" i="16" s="1"/>
  <c r="C9" i="16"/>
  <c r="D9" i="16" s="1"/>
  <c r="C8" i="16"/>
  <c r="D8" i="16" s="1"/>
  <c r="C7" i="16"/>
  <c r="D7" i="16" s="1"/>
  <c r="C5" i="16"/>
  <c r="D5" i="16" s="1"/>
  <c r="C4" i="16"/>
  <c r="B4" i="16"/>
  <c r="G12" i="4"/>
  <c r="D4" i="16" l="1"/>
</calcChain>
</file>

<file path=xl/sharedStrings.xml><?xml version="1.0" encoding="utf-8"?>
<sst xmlns="http://schemas.openxmlformats.org/spreadsheetml/2006/main" count="239" uniqueCount="150">
  <si>
    <t>ANTONIO</t>
  </si>
  <si>
    <t>JOSE</t>
  </si>
  <si>
    <t>FRANCISCO</t>
  </si>
  <si>
    <t>JUAN</t>
  </si>
  <si>
    <t>MANUEL</t>
  </si>
  <si>
    <t>PEDRO</t>
  </si>
  <si>
    <t>RAMON</t>
  </si>
  <si>
    <t>RAUL</t>
  </si>
  <si>
    <t>ALBERTO</t>
  </si>
  <si>
    <t>ENRIQUE</t>
  </si>
  <si>
    <t>ALVARO</t>
  </si>
  <si>
    <t>VICENTE</t>
  </si>
  <si>
    <t>EMILIO</t>
  </si>
  <si>
    <t xml:space="preserve">FRANCISCO </t>
  </si>
  <si>
    <t>DAYANA</t>
  </si>
  <si>
    <t>ALEJANDRA</t>
  </si>
  <si>
    <t>KELLY</t>
  </si>
  <si>
    <t>NOMBRE</t>
  </si>
  <si>
    <t>NOTA</t>
  </si>
  <si>
    <t>NÚMERO</t>
  </si>
  <si>
    <t>LO UBICAMOS EN LA PARTE SUPERIOR DE EXCEL, EN LA BARRA DE HERRAMIENTAS DE LA PESTAÑA INICIO</t>
  </si>
  <si>
    <t xml:space="preserve">TENEMOS TIPOS DE NÚMEROS PARA TRABAJAR DEPENDIENDO LA NECESITAD, PARA ESO "NÚMERO" NOS PERMITE DAR ESE FORMATO QUE NECESITAREMOS A LOS NÚMEROS. </t>
  </si>
  <si>
    <t>PARA VERLO DE UNA MANERA MÁS AMPLIA LE DAMOS A LA PESTAÑA DE MÁS OPCIONES Y A "MÁS FORMATOS DE NÚMEROS"</t>
  </si>
  <si>
    <t>NOS MUESTRA LOS DIFERENTES FORMATOS</t>
  </si>
  <si>
    <t>SHIF + CONTROL + FLECHAS</t>
  </si>
  <si>
    <t>PROMEDIO</t>
  </si>
  <si>
    <t>MÁXIMO</t>
  </si>
  <si>
    <t>MÍNIMO</t>
  </si>
  <si>
    <t>DÍA</t>
  </si>
  <si>
    <t>VENTAS</t>
  </si>
  <si>
    <t>PROM</t>
  </si>
  <si>
    <t>SERGIO</t>
  </si>
  <si>
    <t>IVANA</t>
  </si>
  <si>
    <t>FABIO</t>
  </si>
  <si>
    <t>JORGE</t>
  </si>
  <si>
    <t>LUCAS</t>
  </si>
  <si>
    <t>ROSA</t>
  </si>
  <si>
    <t>MÁX</t>
  </si>
  <si>
    <t>MIN</t>
  </si>
  <si>
    <t>SI ERROR</t>
  </si>
  <si>
    <t>Nos informa si hay falla en la fórmula</t>
  </si>
  <si>
    <t>RESULTADO</t>
  </si>
  <si>
    <t>Lunes</t>
  </si>
  <si>
    <t>DIVIDENDO</t>
  </si>
  <si>
    <t>DIVISOR</t>
  </si>
  <si>
    <t>CLASE 2</t>
  </si>
  <si>
    <t>33'</t>
  </si>
  <si>
    <t>11¿</t>
  </si>
  <si>
    <t>Martes</t>
  </si>
  <si>
    <t>Miércoles</t>
  </si>
  <si>
    <t>Jueves</t>
  </si>
  <si>
    <t>Viernes</t>
  </si>
  <si>
    <t>Sábado</t>
  </si>
  <si>
    <t>Domingo</t>
  </si>
  <si>
    <t>*</t>
  </si>
  <si>
    <t>/</t>
  </si>
  <si>
    <t>Multiplicación</t>
  </si>
  <si>
    <t>División</t>
  </si>
  <si>
    <t>EN FUNCIÓN NO NECESITAMOS ESCRIBIR COMILLAS, EN LA CELDA DE EXCEL DE MANERA MANUAL SÍ</t>
  </si>
  <si>
    <t>MANERA MANUAL</t>
  </si>
  <si>
    <t>Se abre "ARGUMENTOS DE FUNCIÓN"</t>
  </si>
  <si>
    <r>
      <rPr>
        <sz val="11"/>
        <color rgb="FFFF0000"/>
        <rFont val="Constantia"/>
        <family val="1"/>
      </rPr>
      <t>1.</t>
    </r>
    <r>
      <rPr>
        <sz val="11"/>
        <color theme="1"/>
        <rFont val="Constantia"/>
        <family val="1"/>
      </rPr>
      <t xml:space="preserve"> EN </t>
    </r>
    <r>
      <rPr>
        <b/>
        <sz val="11"/>
        <color theme="1"/>
        <rFont val="Constantia"/>
        <family val="1"/>
      </rPr>
      <t>VALOR</t>
    </r>
    <r>
      <rPr>
        <sz val="11"/>
        <color theme="1"/>
        <rFont val="Constantia"/>
        <family val="1"/>
      </rPr>
      <t xml:space="preserve"> VA LA OPERACIÓN O CONDICIÓN QUE NECESITAMOS</t>
    </r>
  </si>
  <si>
    <r>
      <rPr>
        <sz val="11"/>
        <color rgb="FFFF0000"/>
        <rFont val="Constantia"/>
        <family val="1"/>
      </rPr>
      <t>2.</t>
    </r>
    <r>
      <rPr>
        <sz val="11"/>
        <color theme="1"/>
        <rFont val="Constantia"/>
        <family val="1"/>
      </rPr>
      <t xml:space="preserve"> EN</t>
    </r>
    <r>
      <rPr>
        <b/>
        <sz val="11"/>
        <color theme="1"/>
        <rFont val="Constantia"/>
        <family val="1"/>
      </rPr>
      <t xml:space="preserve"> VALOR_SI_ERROR</t>
    </r>
    <r>
      <rPr>
        <sz val="11"/>
        <color theme="1"/>
        <rFont val="Constantia"/>
        <family val="1"/>
      </rPr>
      <t xml:space="preserve"> VA EL MENSAJE DE FALLA QUE NECESITEMOS EXPRESAR (SIN DOBLE COMILLA)</t>
    </r>
  </si>
  <si>
    <r>
      <rPr>
        <sz val="11"/>
        <color rgb="FFFF0000"/>
        <rFont val="Constantia"/>
        <family val="1"/>
      </rPr>
      <t>3.</t>
    </r>
    <r>
      <rPr>
        <sz val="11"/>
        <color theme="1"/>
        <rFont val="Constantia"/>
        <family val="1"/>
      </rPr>
      <t xml:space="preserve"> Aceptar</t>
    </r>
  </si>
  <si>
    <r>
      <t xml:space="preserve">Escribimos "=SI.ERROR("    y la damos click a </t>
    </r>
    <r>
      <rPr>
        <b/>
        <sz val="11"/>
        <color theme="1"/>
        <rFont val="Constantia"/>
        <family val="1"/>
      </rPr>
      <t>INSERTAR FUNCIÓN</t>
    </r>
  </si>
  <si>
    <t>FÓRMULAS Y FORMATOS</t>
  </si>
  <si>
    <t># de Empleado</t>
  </si>
  <si>
    <t>Salario</t>
  </si>
  <si>
    <t>Fecha de Contrato</t>
  </si>
  <si>
    <t>G0423150</t>
  </si>
  <si>
    <t>G0423151</t>
  </si>
  <si>
    <t>G0423152</t>
  </si>
  <si>
    <t>G0423153</t>
  </si>
  <si>
    <t>G0423154</t>
  </si>
  <si>
    <t>SUBK001</t>
  </si>
  <si>
    <t>G0423156</t>
  </si>
  <si>
    <t>G0423157</t>
  </si>
  <si>
    <t>G0423158</t>
  </si>
  <si>
    <t>G0423159</t>
  </si>
  <si>
    <t>G0423160</t>
  </si>
  <si>
    <t>SUBK002</t>
  </si>
  <si>
    <t>SUBK003</t>
  </si>
  <si>
    <t>SUBK004</t>
  </si>
  <si>
    <t>SUBK005</t>
  </si>
  <si>
    <t>SUBK006</t>
  </si>
  <si>
    <t>SUBK007</t>
  </si>
  <si>
    <t>G0423167</t>
  </si>
  <si>
    <t>G0423168</t>
  </si>
  <si>
    <t>G0423169</t>
  </si>
  <si>
    <t>G0423170</t>
  </si>
  <si>
    <t>G0423171</t>
  </si>
  <si>
    <t>G0423172</t>
  </si>
  <si>
    <t>SUBK008</t>
  </si>
  <si>
    <t>G0423174</t>
  </si>
  <si>
    <t>SUBK009</t>
  </si>
  <si>
    <t>HOLA</t>
  </si>
  <si>
    <t>VENDEDORES</t>
  </si>
  <si>
    <t>DANIELA</t>
  </si>
  <si>
    <t>LUIS</t>
  </si>
  <si>
    <t>CLARA</t>
  </si>
  <si>
    <t>ENERO</t>
  </si>
  <si>
    <t>FEBRERO</t>
  </si>
  <si>
    <t>MARZO</t>
  </si>
  <si>
    <t>ABRIL</t>
  </si>
  <si>
    <t>MAYO</t>
  </si>
  <si>
    <t>JUNIO</t>
  </si>
  <si>
    <t xml:space="preserve">         Graficas </t>
  </si>
  <si>
    <t>         Formato Condicional</t>
  </si>
  <si>
    <t>         Funciones básicas</t>
  </si>
  <si>
    <t xml:space="preserve">        Formulas (introducción)    </t>
  </si>
  <si>
    <t>MODELO</t>
  </si>
  <si>
    <t>Galaxy S21 Ultra 5G.</t>
  </si>
  <si>
    <t>Galaxy S21 | S21+ 5G.</t>
  </si>
  <si>
    <t>Galaxy Z Fold2.</t>
  </si>
  <si>
    <t>Galaxy A72.</t>
  </si>
  <si>
    <t>Galaxy A52.</t>
  </si>
  <si>
    <t>Galaxy Buds Pro</t>
  </si>
  <si>
    <t>TOTAL</t>
  </si>
  <si>
    <t>NOS PERMITE CONTAR LAS CELDAS NO VACÍAS EN UN RANGO</t>
  </si>
  <si>
    <t>CONTARA</t>
  </si>
  <si>
    <t>A</t>
  </si>
  <si>
    <t>D</t>
  </si>
  <si>
    <t>F</t>
  </si>
  <si>
    <t>TAREAS</t>
  </si>
  <si>
    <t>LIMPIAR LA CASA</t>
  </si>
  <si>
    <t>BARRER LA SALA</t>
  </si>
  <si>
    <t>HACER TAREAS</t>
  </si>
  <si>
    <t>LAVAR ROPA</t>
  </si>
  <si>
    <t>COCINAR</t>
  </si>
  <si>
    <t>LIMPIAR EL ROPERO</t>
  </si>
  <si>
    <t>ARMAR ALGO</t>
  </si>
  <si>
    <t>VESTIR ALGO</t>
  </si>
  <si>
    <t>COMIDA PARA EL GATO</t>
  </si>
  <si>
    <t>S</t>
  </si>
  <si>
    <t>W</t>
  </si>
  <si>
    <t>I</t>
  </si>
  <si>
    <t>G</t>
  </si>
  <si>
    <t>HACER LA ROPA</t>
  </si>
  <si>
    <t>REALIZADO</t>
  </si>
  <si>
    <t>ESTADO</t>
  </si>
  <si>
    <t>H</t>
  </si>
  <si>
    <t>ALT + F1 GRÁFICA AUTOMÁTICA</t>
  </si>
  <si>
    <t>ESTADISTICAS</t>
  </si>
  <si>
    <t>PRECIO</t>
  </si>
  <si>
    <t>ESTUDIOS</t>
  </si>
  <si>
    <t>LUZ</t>
  </si>
  <si>
    <t>AGUA</t>
  </si>
  <si>
    <t>COMIDA</t>
  </si>
  <si>
    <t>TRANSPORTE</t>
  </si>
  <si>
    <t>ES DIFERENTE DE CONTAR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</si>
</sst>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;\-&quot;$&quot;#,##0.00"/>
    <numFmt numFmtId="44" formatCode="_-&quot;$&quot;* #,##0.00_-;\-&quot;$&quot;* #,##0.00_-;_-&quot;$&quot;* &quot;-&quot;??_-;_-@_-"/>
    <numFmt numFmtId="164" formatCode="&quot;$&quot;#,##0.00"/>
    <numFmt numFmtId="165" formatCode="0.000"/>
  </numFmts>
  <fonts count="33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entury Schoolbook"/>
      <family val="1"/>
    </font>
    <font>
      <b/>
      <sz val="11"/>
      <name val="Century Schoolbook"/>
      <family val="1"/>
    </font>
    <font>
      <b/>
      <sz val="11"/>
      <color theme="0"/>
      <name val="Century Schoolbook"/>
      <family val="1"/>
    </font>
    <font>
      <sz val="11"/>
      <color theme="1"/>
      <name val="Constantia"/>
      <family val="1"/>
    </font>
    <font>
      <b/>
      <sz val="14"/>
      <color theme="0"/>
      <name val="Constantia"/>
      <family val="1"/>
    </font>
    <font>
      <b/>
      <sz val="22"/>
      <color theme="0"/>
      <name val="Constantia"/>
      <family val="1"/>
    </font>
    <font>
      <b/>
      <sz val="11"/>
      <color theme="0"/>
      <name val="Bahnschrift SemiBold"/>
      <family val="2"/>
    </font>
    <font>
      <b/>
      <u/>
      <sz val="26"/>
      <color theme="0"/>
      <name val="Bahnschrift SemiBold"/>
      <family val="2"/>
    </font>
    <font>
      <sz val="11"/>
      <color rgb="FF7030A0"/>
      <name val="Century Schoolbook"/>
      <family val="1"/>
    </font>
    <font>
      <b/>
      <u/>
      <sz val="48"/>
      <color theme="0"/>
      <name val="Constantia"/>
      <family val="1"/>
    </font>
    <font>
      <sz val="48"/>
      <color theme="1"/>
      <name val="Constantia"/>
      <family val="1"/>
    </font>
    <font>
      <b/>
      <sz val="48"/>
      <color theme="0"/>
      <name val="Constantia"/>
      <family val="1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onstantia"/>
      <family val="1"/>
    </font>
    <font>
      <b/>
      <sz val="11"/>
      <color theme="1"/>
      <name val="Constantia"/>
      <family val="1"/>
    </font>
    <font>
      <b/>
      <i/>
      <sz val="11"/>
      <color theme="1"/>
      <name val="Constantia"/>
      <family val="1"/>
    </font>
    <font>
      <sz val="11"/>
      <color rgb="FF7030A0"/>
      <name val="Constantia"/>
      <family val="1"/>
    </font>
    <font>
      <b/>
      <sz val="18"/>
      <color theme="1"/>
      <name val="Constantia"/>
      <family val="1"/>
    </font>
    <font>
      <sz val="22"/>
      <color theme="1"/>
      <name val="Constantia"/>
      <family val="1"/>
    </font>
    <font>
      <u val="double"/>
      <sz val="26"/>
      <color rgb="FFC00000"/>
      <name val="Constantia"/>
      <family val="1"/>
    </font>
    <font>
      <b/>
      <u val="double"/>
      <sz val="48"/>
      <color theme="0"/>
      <name val="Constantia"/>
      <family val="1"/>
    </font>
    <font>
      <sz val="22"/>
      <color theme="0"/>
      <name val="Constantia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Black"/>
      <family val="2"/>
    </font>
    <font>
      <u/>
      <sz val="11"/>
      <color theme="1"/>
      <name val="Arial Black"/>
      <family val="2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7" fillId="0" borderId="0" applyFont="0" applyFill="0" applyBorder="0" applyAlignment="0" applyProtection="0"/>
    <xf numFmtId="0" fontId="29" fillId="10" borderId="0" applyNumberFormat="0" applyBorder="0" applyAlignment="0" applyProtection="0"/>
  </cellStyleXfs>
  <cellXfs count="6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/>
    <xf numFmtId="0" fontId="4" fillId="5" borderId="0" xfId="0" applyFont="1" applyFill="1"/>
    <xf numFmtId="0" fontId="4" fillId="7" borderId="0" xfId="0" applyFont="1" applyFill="1"/>
    <xf numFmtId="0" fontId="2" fillId="3" borderId="0" xfId="0" applyFont="1" applyFill="1"/>
    <xf numFmtId="0" fontId="2" fillId="6" borderId="0" xfId="0" applyFont="1" applyFill="1"/>
    <xf numFmtId="0" fontId="2" fillId="8" borderId="0" xfId="0" applyFont="1" applyFill="1"/>
    <xf numFmtId="0" fontId="3" fillId="4" borderId="0" xfId="0" applyFont="1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9" borderId="0" xfId="0" applyFill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4" fillId="0" borderId="0" xfId="0" applyFont="1"/>
    <xf numFmtId="164" fontId="8" fillId="0" borderId="0" xfId="0" applyNumberFormat="1" applyFont="1"/>
    <xf numFmtId="2" fontId="2" fillId="4" borderId="0" xfId="0" applyNumberFormat="1" applyFont="1" applyFill="1"/>
    <xf numFmtId="2" fontId="0" fillId="0" borderId="0" xfId="0" applyNumberFormat="1" applyAlignment="1">
      <alignment horizontal="center"/>
    </xf>
    <xf numFmtId="0" fontId="20" fillId="0" borderId="0" xfId="0" applyFont="1"/>
    <xf numFmtId="0" fontId="21" fillId="0" borderId="0" xfId="0" applyFont="1"/>
    <xf numFmtId="0" fontId="5" fillId="0" borderId="1" xfId="0" applyFont="1" applyBorder="1"/>
    <xf numFmtId="0" fontId="5" fillId="0" borderId="8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9" xfId="0" applyFont="1" applyBorder="1"/>
    <xf numFmtId="0" fontId="5" fillId="0" borderId="6" xfId="0" applyFont="1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9" fillId="0" borderId="0" xfId="0" applyFont="1"/>
    <xf numFmtId="0" fontId="22" fillId="0" borderId="0" xfId="0" applyFont="1"/>
    <xf numFmtId="0" fontId="15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28" fillId="10" borderId="0" xfId="2" applyFont="1"/>
    <xf numFmtId="44" fontId="0" fillId="0" borderId="0" xfId="1" applyFont="1"/>
    <xf numFmtId="14" fontId="0" fillId="0" borderId="0" xfId="0" applyNumberFormat="1"/>
    <xf numFmtId="0" fontId="28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165" fontId="0" fillId="0" borderId="0" xfId="0" applyNumberFormat="1" applyAlignment="1">
      <alignment horizontal="center"/>
    </xf>
    <xf numFmtId="0" fontId="0" fillId="0" borderId="7" xfId="0" applyBorder="1"/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32" fillId="7" borderId="10" xfId="0" applyFont="1" applyFill="1" applyBorder="1" applyAlignment="1">
      <alignment horizontal="center"/>
    </xf>
    <xf numFmtId="0" fontId="32" fillId="7" borderId="11" xfId="0" applyFont="1" applyFill="1" applyBorder="1" applyAlignment="1">
      <alignment horizontal="center"/>
    </xf>
    <xf numFmtId="0" fontId="32" fillId="7" borderId="12" xfId="0" applyFont="1" applyFill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8" fillId="0" borderId="0" xfId="0" applyNumberFormat="1" applyFont="1"/>
    <xf numFmtId="7" fontId="0" fillId="0" borderId="7" xfId="0" applyNumberFormat="1" applyBorder="1" applyAlignment="1">
      <alignment horizontal="center"/>
    </xf>
    <xf numFmtId="7" fontId="0" fillId="0" borderId="14" xfId="0" applyNumberFormat="1" applyBorder="1" applyAlignment="1">
      <alignment horizontal="center"/>
    </xf>
    <xf numFmtId="7" fontId="0" fillId="0" borderId="16" xfId="0" applyNumberFormat="1" applyBorder="1" applyAlignment="1">
      <alignment horizontal="center"/>
    </xf>
    <xf numFmtId="7" fontId="0" fillId="0" borderId="17" xfId="0" applyNumberFormat="1" applyBorder="1" applyAlignment="1">
      <alignment horizontal="center"/>
    </xf>
  </cellXfs>
  <cellStyles count="3">
    <cellStyle name="Énfasis5" xfId="2" builtinId="45"/>
    <cellStyle name="Moneda" xfId="1" builtinId="4"/>
    <cellStyle name="Normal" xfId="0" builtinId="0"/>
  </cellStyles>
  <dxfs count="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/>
              <a:t>SAMSUNG</a:t>
            </a:r>
          </a:p>
          <a:p>
            <a:pPr>
              <a:defRPr/>
            </a:pPr>
            <a:endParaRPr lang="es-BO"/>
          </a:p>
        </c:rich>
      </c:tx>
      <c:layout>
        <c:manualLayout>
          <c:xMode val="edge"/>
          <c:yMode val="edge"/>
          <c:x val="0.43714461302093333"/>
          <c:y val="6.2149943935507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Gráficas!$C$25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Gráficas!$C$26:$C$31</c:f>
              <c:numCache>
                <c:formatCode>General</c:formatCode>
                <c:ptCount val="6"/>
                <c:pt idx="0">
                  <c:v>54585</c:v>
                </c:pt>
                <c:pt idx="1">
                  <c:v>40853</c:v>
                </c:pt>
                <c:pt idx="2">
                  <c:v>29060</c:v>
                </c:pt>
                <c:pt idx="3">
                  <c:v>29860</c:v>
                </c:pt>
                <c:pt idx="4">
                  <c:v>37333</c:v>
                </c:pt>
                <c:pt idx="5">
                  <c:v>25055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0-41C0-B4F3-18A120BA959F}"/>
            </c:ext>
          </c:extLst>
        </c:ser>
        <c:ser>
          <c:idx val="1"/>
          <c:order val="1"/>
          <c:tx>
            <c:strRef>
              <c:f>Gráficas!$D$25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Gráficas!$D$26:$D$31</c:f>
              <c:numCache>
                <c:formatCode>General</c:formatCode>
                <c:ptCount val="6"/>
                <c:pt idx="0">
                  <c:v>52705</c:v>
                </c:pt>
                <c:pt idx="1">
                  <c:v>41136</c:v>
                </c:pt>
                <c:pt idx="2">
                  <c:v>41732</c:v>
                </c:pt>
                <c:pt idx="3">
                  <c:v>51260</c:v>
                </c:pt>
                <c:pt idx="4">
                  <c:v>36859</c:v>
                </c:pt>
                <c:pt idx="5">
                  <c:v>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0-41C0-B4F3-18A120BA959F}"/>
            </c:ext>
          </c:extLst>
        </c:ser>
        <c:ser>
          <c:idx val="2"/>
          <c:order val="2"/>
          <c:tx>
            <c:strRef>
              <c:f>Gráficas!$E$25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Gráficas!$E$26:$E$31</c:f>
              <c:numCache>
                <c:formatCode>General</c:formatCode>
                <c:ptCount val="6"/>
                <c:pt idx="0">
                  <c:v>49441</c:v>
                </c:pt>
                <c:pt idx="1">
                  <c:v>25082</c:v>
                </c:pt>
                <c:pt idx="2">
                  <c:v>27303</c:v>
                </c:pt>
                <c:pt idx="3">
                  <c:v>43407</c:v>
                </c:pt>
                <c:pt idx="4">
                  <c:v>33861</c:v>
                </c:pt>
                <c:pt idx="5">
                  <c:v>35863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0-41C0-B4F3-18A120BA959F}"/>
            </c:ext>
          </c:extLst>
        </c:ser>
        <c:ser>
          <c:idx val="3"/>
          <c:order val="3"/>
          <c:tx>
            <c:strRef>
              <c:f>Gráficas!$F$25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Gráficas!$F$26:$F$31</c:f>
              <c:numCache>
                <c:formatCode>General</c:formatCode>
                <c:ptCount val="6"/>
                <c:pt idx="0">
                  <c:v>54949</c:v>
                </c:pt>
                <c:pt idx="1">
                  <c:v>35466</c:v>
                </c:pt>
                <c:pt idx="2">
                  <c:v>49891</c:v>
                </c:pt>
                <c:pt idx="3">
                  <c:v>32154</c:v>
                </c:pt>
                <c:pt idx="4">
                  <c:v>37006</c:v>
                </c:pt>
                <c:pt idx="5">
                  <c:v>38648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50-41C0-B4F3-18A120BA959F}"/>
            </c:ext>
          </c:extLst>
        </c:ser>
        <c:ser>
          <c:idx val="4"/>
          <c:order val="4"/>
          <c:tx>
            <c:strRef>
              <c:f>Gráficas!$G$25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Gráficas!$G$26:$G$31</c:f>
              <c:numCache>
                <c:formatCode>General</c:formatCode>
                <c:ptCount val="6"/>
                <c:pt idx="0">
                  <c:v>39996</c:v>
                </c:pt>
                <c:pt idx="1">
                  <c:v>40721</c:v>
                </c:pt>
                <c:pt idx="2">
                  <c:v>36829</c:v>
                </c:pt>
                <c:pt idx="3">
                  <c:v>30740</c:v>
                </c:pt>
                <c:pt idx="4">
                  <c:v>39560</c:v>
                </c:pt>
                <c:pt idx="5">
                  <c:v>51553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50-41C0-B4F3-18A120BA959F}"/>
            </c:ext>
          </c:extLst>
        </c:ser>
        <c:ser>
          <c:idx val="5"/>
          <c:order val="5"/>
          <c:tx>
            <c:strRef>
              <c:f>Gráficas!$H$25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Gráficas!$H$26:$H$31</c:f>
              <c:numCache>
                <c:formatCode>General</c:formatCode>
                <c:ptCount val="6"/>
                <c:pt idx="0">
                  <c:v>44194</c:v>
                </c:pt>
                <c:pt idx="1">
                  <c:v>36950</c:v>
                </c:pt>
                <c:pt idx="2">
                  <c:v>44418</c:v>
                </c:pt>
                <c:pt idx="3">
                  <c:v>46543</c:v>
                </c:pt>
                <c:pt idx="4">
                  <c:v>36247</c:v>
                </c:pt>
                <c:pt idx="5">
                  <c:v>38819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0-41C0-B4F3-18A120BA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96011424"/>
        <c:axId val="496011752"/>
      </c:barChart>
      <c:catAx>
        <c:axId val="4960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496011752"/>
        <c:crosses val="autoZero"/>
        <c:auto val="1"/>
        <c:lblAlgn val="ctr"/>
        <c:lblOffset val="100"/>
        <c:noMultiLvlLbl val="0"/>
      </c:catAx>
      <c:valAx>
        <c:axId val="496011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49601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Gráficas!$C$4</c:f>
              <c:strCache>
                <c:ptCount val="1"/>
                <c:pt idx="0">
                  <c:v>NOTA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Gráficas!$B$5:$B$21</c:f>
              <c:strCache>
                <c:ptCount val="17"/>
                <c:pt idx="0">
                  <c:v>KELLY</c:v>
                </c:pt>
                <c:pt idx="1">
                  <c:v>DAYANA</c:v>
                </c:pt>
                <c:pt idx="2">
                  <c:v>FRANCISCO</c:v>
                </c:pt>
                <c:pt idx="3">
                  <c:v>JUAN</c:v>
                </c:pt>
                <c:pt idx="4">
                  <c:v>MANUEL</c:v>
                </c:pt>
                <c:pt idx="5">
                  <c:v>PEDRO</c:v>
                </c:pt>
                <c:pt idx="6">
                  <c:v>RAMON</c:v>
                </c:pt>
                <c:pt idx="7">
                  <c:v>RAUL</c:v>
                </c:pt>
                <c:pt idx="8">
                  <c:v>ALBERTO</c:v>
                </c:pt>
                <c:pt idx="9">
                  <c:v>ENRIQUE</c:v>
                </c:pt>
                <c:pt idx="10">
                  <c:v>ALEJANDRA</c:v>
                </c:pt>
                <c:pt idx="11">
                  <c:v>VICENTE</c:v>
                </c:pt>
                <c:pt idx="12">
                  <c:v>EMILIO</c:v>
                </c:pt>
                <c:pt idx="13">
                  <c:v>FRANCISCO </c:v>
                </c:pt>
                <c:pt idx="14">
                  <c:v>JOSE</c:v>
                </c:pt>
                <c:pt idx="15">
                  <c:v>ANTONIO</c:v>
                </c:pt>
                <c:pt idx="16">
                  <c:v>ALVARO</c:v>
                </c:pt>
              </c:strCache>
            </c:strRef>
          </c:cat>
          <c:val>
            <c:numRef>
              <c:f>Gráficas!$C$5:$C$21</c:f>
              <c:numCache>
                <c:formatCode>General</c:formatCode>
                <c:ptCount val="17"/>
                <c:pt idx="0">
                  <c:v>12</c:v>
                </c:pt>
                <c:pt idx="1">
                  <c:v>20</c:v>
                </c:pt>
                <c:pt idx="2">
                  <c:v>30</c:v>
                </c:pt>
                <c:pt idx="3">
                  <c:v>42</c:v>
                </c:pt>
                <c:pt idx="4">
                  <c:v>45</c:v>
                </c:pt>
                <c:pt idx="5">
                  <c:v>50</c:v>
                </c:pt>
                <c:pt idx="6">
                  <c:v>78</c:v>
                </c:pt>
                <c:pt idx="7">
                  <c:v>79</c:v>
                </c:pt>
                <c:pt idx="8">
                  <c:v>81</c:v>
                </c:pt>
                <c:pt idx="9">
                  <c:v>84</c:v>
                </c:pt>
                <c:pt idx="10">
                  <c:v>85</c:v>
                </c:pt>
                <c:pt idx="11">
                  <c:v>88</c:v>
                </c:pt>
                <c:pt idx="12">
                  <c:v>89</c:v>
                </c:pt>
                <c:pt idx="13">
                  <c:v>91</c:v>
                </c:pt>
                <c:pt idx="14">
                  <c:v>100</c:v>
                </c:pt>
                <c:pt idx="15">
                  <c:v>100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B-4EAF-A2EA-97CDAE71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3765064"/>
        <c:axId val="493763424"/>
      </c:barChart>
      <c:catAx>
        <c:axId val="49376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493763424"/>
        <c:crosses val="autoZero"/>
        <c:auto val="1"/>
        <c:lblAlgn val="ctr"/>
        <c:lblOffset val="100"/>
        <c:noMultiLvlLbl val="0"/>
      </c:catAx>
      <c:valAx>
        <c:axId val="49376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49376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Gráficas!$B$36</c:f>
              <c:strCache>
                <c:ptCount val="1"/>
                <c:pt idx="0">
                  <c:v>ESTADISTICAS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solidFill>
                  <a:schemeClr val="accent1">
                    <a:lumMod val="75000"/>
                  </a:schemeClr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FF6-4AA1-873C-9E56F46D20C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solidFill>
                  <a:schemeClr val="accent1">
                    <a:lumMod val="75000"/>
                  </a:schemeClr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FF6-4AA1-873C-9E56F46D20CC}"/>
              </c:ext>
            </c:extLst>
          </c:dPt>
          <c:dPt>
            <c:idx val="2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2F-45AA-A5FF-39E5AD46FB17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22F-45AA-A5FF-39E5AD46FB1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solidFill>
                  <a:schemeClr val="accent1">
                    <a:lumMod val="75000"/>
                  </a:schemeClr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FF6-4AA1-873C-9E56F46D20CC}"/>
              </c:ext>
            </c:extLst>
          </c:dPt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Gráficas!$B$37:$B$41</c:f>
              <c:strCache>
                <c:ptCount val="5"/>
                <c:pt idx="0">
                  <c:v>ESTUDIOS</c:v>
                </c:pt>
                <c:pt idx="1">
                  <c:v>LUZ</c:v>
                </c:pt>
                <c:pt idx="2">
                  <c:v>AGUA</c:v>
                </c:pt>
                <c:pt idx="3">
                  <c:v>COMIDA</c:v>
                </c:pt>
                <c:pt idx="4">
                  <c:v>TRANSPORTE</c:v>
                </c:pt>
              </c:strCache>
            </c:strRef>
          </c:cat>
          <c:val>
            <c:numRef>
              <c:f>Gráficas!$C$37:$C$41</c:f>
              <c:numCache>
                <c:formatCode>General</c:formatCode>
                <c:ptCount val="5"/>
                <c:pt idx="0">
                  <c:v>150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F-45AA-A5FF-39E5AD46FB1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527643</xdr:colOff>
      <xdr:row>2</xdr:row>
      <xdr:rowOff>190500</xdr:rowOff>
    </xdr:from>
    <xdr:to>
      <xdr:col>13</xdr:col>
      <xdr:colOff>172811</xdr:colOff>
      <xdr:row>6</xdr:row>
      <xdr:rowOff>214370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FC7E1B-A8E0-4114-9380-9F14CEC2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6318" y="742950"/>
          <a:ext cx="1931168" cy="23098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</xdr:row>
      <xdr:rowOff>11750</xdr:rowOff>
    </xdr:from>
    <xdr:to>
      <xdr:col>1</xdr:col>
      <xdr:colOff>676789</xdr:colOff>
      <xdr:row>9</xdr:row>
      <xdr:rowOff>323850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56065F-706F-4E7D-BFBA-852C9081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850200"/>
          <a:ext cx="1286389" cy="139795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177810</xdr:colOff>
      <xdr:row>6</xdr:row>
      <xdr:rowOff>266046</xdr:rowOff>
    </xdr:from>
    <xdr:to>
      <xdr:col>6</xdr:col>
      <xdr:colOff>533400</xdr:colOff>
      <xdr:row>10</xdr:row>
      <xdr:rowOff>52527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788FF-89EA-4FAA-852F-6EDBCED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85" y="3104496"/>
          <a:ext cx="1117590" cy="12342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0CBE1B-0CC2-4E81-BE86-31C38BC35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504827</xdr:colOff>
      <xdr:row>21</xdr:row>
      <xdr:rowOff>152400</xdr:rowOff>
    </xdr:from>
    <xdr:to>
      <xdr:col>10</xdr:col>
      <xdr:colOff>518161</xdr:colOff>
      <xdr:row>35</xdr:row>
      <xdr:rowOff>47624</xdr:rowOff>
    </xdr:to>
    <xdr:pic>
      <xdr:nvPicPr>
        <xdr:cNvPr id="3" name="Imagen 2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D5CF1F44-0BB0-41DC-B842-68DECEE2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7" y="4152900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285752</xdr:colOff>
      <xdr:row>21</xdr:row>
      <xdr:rowOff>57150</xdr:rowOff>
    </xdr:from>
    <xdr:to>
      <xdr:col>6</xdr:col>
      <xdr:colOff>299086</xdr:colOff>
      <xdr:row>34</xdr:row>
      <xdr:rowOff>142874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6018D5A9-ADE6-459D-83F1-AFD3856D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333752" y="4057650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15</xdr:row>
      <xdr:rowOff>19050</xdr:rowOff>
    </xdr:from>
    <xdr:to>
      <xdr:col>6</xdr:col>
      <xdr:colOff>114301</xdr:colOff>
      <xdr:row>21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FEBCC9-0B3B-47A0-91DC-11265D6A1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43" t="38326" r="41399" b="46175"/>
        <a:stretch/>
      </xdr:blipFill>
      <xdr:spPr>
        <a:xfrm>
          <a:off x="381001" y="2752725"/>
          <a:ext cx="4724400" cy="12192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761999</xdr:colOff>
      <xdr:row>24</xdr:row>
      <xdr:rowOff>91833</xdr:rowOff>
    </xdr:from>
    <xdr:to>
      <xdr:col>9</xdr:col>
      <xdr:colOff>504824</xdr:colOff>
      <xdr:row>31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4520597-4455-4B28-BA2E-31A582DC5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50" t="39275" r="46220" b="43453"/>
        <a:stretch/>
      </xdr:blipFill>
      <xdr:spPr>
        <a:xfrm>
          <a:off x="3238499" y="4454283"/>
          <a:ext cx="4543425" cy="12416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28574</xdr:colOff>
      <xdr:row>14</xdr:row>
      <xdr:rowOff>152400</xdr:rowOff>
    </xdr:from>
    <xdr:to>
      <xdr:col>12</xdr:col>
      <xdr:colOff>723899</xdr:colOff>
      <xdr:row>21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A9673B-99E5-48BA-9F02-7C433949F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7" t="35624" r="46564" b="47438"/>
        <a:stretch/>
      </xdr:blipFill>
      <xdr:spPr>
        <a:xfrm>
          <a:off x="5781674" y="2705100"/>
          <a:ext cx="4733925" cy="12001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381001</xdr:colOff>
      <xdr:row>8</xdr:row>
      <xdr:rowOff>57149</xdr:rowOff>
    </xdr:from>
    <xdr:to>
      <xdr:col>6</xdr:col>
      <xdr:colOff>361950</xdr:colOff>
      <xdr:row>16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5DA52D-4E39-45CA-ADC8-0C3740EFF68A}"/>
            </a:ext>
          </a:extLst>
        </xdr:cNvPr>
        <xdr:cNvGrpSpPr/>
      </xdr:nvGrpSpPr>
      <xdr:grpSpPr>
        <a:xfrm>
          <a:off x="1143001" y="2000249"/>
          <a:ext cx="3790949" cy="1590676"/>
          <a:chOff x="1209675" y="1371599"/>
          <a:chExt cx="5189035" cy="2228851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DC4B45-1430-497C-B134-384E1BC121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454" t="14045" r="68505" b="72759"/>
          <a:stretch/>
        </xdr:blipFill>
        <xdr:spPr>
          <a:xfrm>
            <a:off x="1209675" y="1371599"/>
            <a:ext cx="5189035" cy="2228851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4" name="Elipse 3">
            <a:extLst>
              <a:ext uri="{FF2B5EF4-FFF2-40B4-BE49-F238E27FC236}">
                <a16:creationId xmlns:a16="http://schemas.microsoft.com/office/drawing/2014/main" id="{E8A54D14-DD79-430A-86D2-C712388E5AD7}"/>
              </a:ext>
            </a:extLst>
          </xdr:cNvPr>
          <xdr:cNvSpPr/>
        </xdr:nvSpPr>
        <xdr:spPr>
          <a:xfrm>
            <a:off x="2990850" y="1876425"/>
            <a:ext cx="657225" cy="647700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</xdr:grpSp>
    <xdr:clientData/>
  </xdr:twoCellAnchor>
  <xdr:twoCellAnchor editAs="oneCell">
    <xdr:from>
      <xdr:col>8</xdr:col>
      <xdr:colOff>723900</xdr:colOff>
      <xdr:row>6</xdr:row>
      <xdr:rowOff>133349</xdr:rowOff>
    </xdr:from>
    <xdr:to>
      <xdr:col>14</xdr:col>
      <xdr:colOff>145862</xdr:colOff>
      <xdr:row>11</xdr:row>
      <xdr:rowOff>47624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042194C-344A-4D7D-B514-A19EE4AD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9900" y="1695449"/>
          <a:ext cx="3993962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19</xdr:row>
      <xdr:rowOff>142875</xdr:rowOff>
    </xdr:from>
    <xdr:to>
      <xdr:col>7</xdr:col>
      <xdr:colOff>266700</xdr:colOff>
      <xdr:row>33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271635F-9247-4192-BDF0-A12B79E09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114" t="48861" r="18193" b="23011"/>
        <a:stretch/>
      </xdr:blipFill>
      <xdr:spPr>
        <a:xfrm>
          <a:off x="761999" y="4191000"/>
          <a:ext cx="4838701" cy="2571750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21</xdr:row>
      <xdr:rowOff>104775</xdr:rowOff>
    </xdr:from>
    <xdr:to>
      <xdr:col>8</xdr:col>
      <xdr:colOff>2</xdr:colOff>
      <xdr:row>23</xdr:row>
      <xdr:rowOff>28575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43149CCA-875B-4BAD-AADD-5274A7A78D39}"/>
            </a:ext>
          </a:extLst>
        </xdr:cNvPr>
        <xdr:cNvCxnSpPr/>
      </xdr:nvCxnSpPr>
      <xdr:spPr>
        <a:xfrm flipH="1">
          <a:off x="3486150" y="4533900"/>
          <a:ext cx="2609852" cy="3048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23</xdr:row>
      <xdr:rowOff>114300</xdr:rowOff>
    </xdr:from>
    <xdr:to>
      <xdr:col>8</xdr:col>
      <xdr:colOff>1</xdr:colOff>
      <xdr:row>24</xdr:row>
      <xdr:rowOff>104775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8CD3D6EA-7278-4410-A66D-DEF6057F0BAF}"/>
            </a:ext>
          </a:extLst>
        </xdr:cNvPr>
        <xdr:cNvCxnSpPr/>
      </xdr:nvCxnSpPr>
      <xdr:spPr>
        <a:xfrm flipH="1">
          <a:off x="3486150" y="4924425"/>
          <a:ext cx="2609851" cy="1809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25</xdr:row>
      <xdr:rowOff>133350</xdr:rowOff>
    </xdr:from>
    <xdr:to>
      <xdr:col>8</xdr:col>
      <xdr:colOff>2</xdr:colOff>
      <xdr:row>31</xdr:row>
      <xdr:rowOff>85725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2218F4E1-A511-47E2-B8E1-927FF702E4F9}"/>
            </a:ext>
          </a:extLst>
        </xdr:cNvPr>
        <xdr:cNvCxnSpPr/>
      </xdr:nvCxnSpPr>
      <xdr:spPr>
        <a:xfrm flipH="1">
          <a:off x="4543425" y="5324475"/>
          <a:ext cx="1552577" cy="10953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2</xdr:row>
      <xdr:rowOff>104775</xdr:rowOff>
    </xdr:from>
    <xdr:to>
      <xdr:col>7</xdr:col>
      <xdr:colOff>685800</xdr:colOff>
      <xdr:row>8</xdr:row>
      <xdr:rowOff>62178</xdr:rowOff>
    </xdr:to>
    <xdr:pic>
      <xdr:nvPicPr>
        <xdr:cNvPr id="2" name="Imagen 1" descr="▷ Divisiones: cómo hacer divisiones, partes y tipos de una división">
          <a:extLst>
            <a:ext uri="{FF2B5EF4-FFF2-40B4-BE49-F238E27FC236}">
              <a16:creationId xmlns:a16="http://schemas.microsoft.com/office/drawing/2014/main" id="{1EAC2390-2730-479A-A8C7-142632C59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3" t="25096" r="4714" b="8236"/>
        <a:stretch/>
      </xdr:blipFill>
      <xdr:spPr bwMode="auto">
        <a:xfrm>
          <a:off x="4495800" y="485775"/>
          <a:ext cx="1876425" cy="110992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257176</xdr:colOff>
      <xdr:row>9</xdr:row>
      <xdr:rowOff>180976</xdr:rowOff>
    </xdr:from>
    <xdr:to>
      <xdr:col>10</xdr:col>
      <xdr:colOff>104776</xdr:colOff>
      <xdr:row>13</xdr:row>
      <xdr:rowOff>180976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615D53-F5DD-4FB7-BD53-7D06A8E7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01" y="1924051"/>
          <a:ext cx="3657600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7</xdr:row>
      <xdr:rowOff>114300</xdr:rowOff>
    </xdr:from>
    <xdr:to>
      <xdr:col>9</xdr:col>
      <xdr:colOff>581025</xdr:colOff>
      <xdr:row>16</xdr:row>
      <xdr:rowOff>46399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CE0380-E149-469D-9D38-982AE88D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1447800"/>
          <a:ext cx="3695700" cy="1646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752474</xdr:colOff>
      <xdr:row>10</xdr:row>
      <xdr:rowOff>171450</xdr:rowOff>
    </xdr:from>
    <xdr:to>
      <xdr:col>6</xdr:col>
      <xdr:colOff>838199</xdr:colOff>
      <xdr:row>15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F6DF0F-C045-4CF8-AA4A-77F928CC6678}"/>
            </a:ext>
          </a:extLst>
        </xdr:cNvPr>
        <xdr:cNvSpPr txBox="1"/>
      </xdr:nvSpPr>
      <xdr:spPr>
        <a:xfrm>
          <a:off x="752474" y="2095500"/>
          <a:ext cx="4924425" cy="914400"/>
        </a:xfrm>
        <a:prstGeom prst="rect">
          <a:avLst/>
        </a:prstGeom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Arial Rounded MT Bold" panose="020F0704030504030204" pitchFamily="34" charset="0"/>
            </a:rPr>
            <a:t>Instrucciones </a:t>
          </a:r>
          <a:r>
            <a:rPr lang="en-US" sz="1100" b="1">
              <a:latin typeface="Arial Rounded MT Bold" panose="020F0704030504030204" pitchFamily="34" charset="0"/>
            </a:rPr>
            <a:t>Resalta todos los empleados subcontratados.</a:t>
          </a:r>
          <a:r>
            <a:rPr lang="en-US" sz="1100" b="1" baseline="0">
              <a:latin typeface="Arial Rounded MT Bold" panose="020F0704030504030204" pitchFamily="34" charset="0"/>
            </a:rPr>
            <a:t> Los ubicas por que su # de empleado comienza con "SUBK"</a:t>
          </a:r>
        </a:p>
        <a:p>
          <a:endParaRPr lang="en-US" sz="1100" baseline="0"/>
        </a:p>
        <a:p>
          <a:endParaRPr lang="en-US" sz="1100" baseline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210230</xdr:colOff>
      <xdr:row>9</xdr:row>
      <xdr:rowOff>167708</xdr:rowOff>
    </xdr:from>
    <xdr:to>
      <xdr:col>7</xdr:col>
      <xdr:colOff>391205</xdr:colOff>
      <xdr:row>19</xdr:row>
      <xdr:rowOff>57041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5C8B7C-C7FF-4D31-B59F-9CD5C31D8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211" t="5934" r="50838" b="83047"/>
        <a:stretch/>
      </xdr:blipFill>
      <xdr:spPr>
        <a:xfrm>
          <a:off x="3271837" y="1775052"/>
          <a:ext cx="2477181" cy="16752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533399</xdr:colOff>
      <xdr:row>56</xdr:row>
      <xdr:rowOff>133350</xdr:rowOff>
    </xdr:from>
    <xdr:to>
      <xdr:col>7</xdr:col>
      <xdr:colOff>66674</xdr:colOff>
      <xdr:row>80</xdr:row>
      <xdr:rowOff>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AE6BEE-8978-490B-B1C8-9C7FEE1C6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002" t="15121" r="40798" b="27886"/>
        <a:stretch/>
      </xdr:blipFill>
      <xdr:spPr>
        <a:xfrm>
          <a:off x="533399" y="10801350"/>
          <a:ext cx="4867275" cy="42286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400049</xdr:colOff>
      <xdr:row>23</xdr:row>
      <xdr:rowOff>57150</xdr:rowOff>
    </xdr:from>
    <xdr:to>
      <xdr:col>7</xdr:col>
      <xdr:colOff>752474</xdr:colOff>
      <xdr:row>50</xdr:row>
      <xdr:rowOff>14126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6AE88811-816F-4BE9-8B48-B2655209E82C}"/>
            </a:ext>
          </a:extLst>
        </xdr:cNvPr>
        <xdr:cNvGrpSpPr/>
      </xdr:nvGrpSpPr>
      <xdr:grpSpPr>
        <a:xfrm>
          <a:off x="2696254" y="4394427"/>
          <a:ext cx="3414033" cy="4779007"/>
          <a:chOff x="2638424" y="4362450"/>
          <a:chExt cx="3400425" cy="510047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FC31C9-DF87-4F75-B923-424DA3DEA3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9533" t="6739" r="39175" b="31381"/>
          <a:stretch/>
        </xdr:blipFill>
        <xdr:spPr>
          <a:xfrm>
            <a:off x="2638424" y="4419599"/>
            <a:ext cx="3400425" cy="5043327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585995EC-4270-417E-ADF9-ACFA8E8A3AB5}"/>
              </a:ext>
            </a:extLst>
          </xdr:cNvPr>
          <xdr:cNvSpPr/>
        </xdr:nvSpPr>
        <xdr:spPr>
          <a:xfrm>
            <a:off x="4333875" y="4362450"/>
            <a:ext cx="504825" cy="485775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6" name="Elipse 5">
            <a:extLst>
              <a:ext uri="{FF2B5EF4-FFF2-40B4-BE49-F238E27FC236}">
                <a16:creationId xmlns:a16="http://schemas.microsoft.com/office/drawing/2014/main" id="{40F5E3D6-31EB-4C3B-AD90-E87F093F945D}"/>
              </a:ext>
            </a:extLst>
          </xdr:cNvPr>
          <xdr:cNvSpPr/>
        </xdr:nvSpPr>
        <xdr:spPr>
          <a:xfrm>
            <a:off x="3333750" y="8753475"/>
            <a:ext cx="2105025" cy="390525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7" name="Forma libre: forma 6">
            <a:extLst>
              <a:ext uri="{FF2B5EF4-FFF2-40B4-BE49-F238E27FC236}">
                <a16:creationId xmlns:a16="http://schemas.microsoft.com/office/drawing/2014/main" id="{FE2B6736-18CA-47D8-A6D2-55586C69D159}"/>
              </a:ext>
            </a:extLst>
          </xdr:cNvPr>
          <xdr:cNvSpPr/>
        </xdr:nvSpPr>
        <xdr:spPr>
          <a:xfrm>
            <a:off x="4857750" y="4731833"/>
            <a:ext cx="134874" cy="383092"/>
          </a:xfrm>
          <a:custGeom>
            <a:avLst/>
            <a:gdLst>
              <a:gd name="connsiteX0" fmla="*/ 0 w 134874"/>
              <a:gd name="connsiteY0" fmla="*/ 211642 h 383092"/>
              <a:gd name="connsiteX1" fmla="*/ 85725 w 134874"/>
              <a:gd name="connsiteY1" fmla="*/ 144967 h 383092"/>
              <a:gd name="connsiteX2" fmla="*/ 95250 w 134874"/>
              <a:gd name="connsiteY2" fmla="*/ 116392 h 383092"/>
              <a:gd name="connsiteX3" fmla="*/ 114300 w 134874"/>
              <a:gd name="connsiteY3" fmla="*/ 87817 h 383092"/>
              <a:gd name="connsiteX4" fmla="*/ 123825 w 134874"/>
              <a:gd name="connsiteY4" fmla="*/ 30667 h 383092"/>
              <a:gd name="connsiteX5" fmla="*/ 133350 w 134874"/>
              <a:gd name="connsiteY5" fmla="*/ 2092 h 383092"/>
              <a:gd name="connsiteX6" fmla="*/ 133350 w 134874"/>
              <a:gd name="connsiteY6" fmla="*/ 383092 h 38309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34874" h="383092">
                <a:moveTo>
                  <a:pt x="0" y="211642"/>
                </a:moveTo>
                <a:cubicBezTo>
                  <a:pt x="28575" y="189417"/>
                  <a:pt x="60127" y="170565"/>
                  <a:pt x="85725" y="144967"/>
                </a:cubicBezTo>
                <a:cubicBezTo>
                  <a:pt x="92825" y="137867"/>
                  <a:pt x="90760" y="125372"/>
                  <a:pt x="95250" y="116392"/>
                </a:cubicBezTo>
                <a:cubicBezTo>
                  <a:pt x="100370" y="106153"/>
                  <a:pt x="107950" y="97342"/>
                  <a:pt x="114300" y="87817"/>
                </a:cubicBezTo>
                <a:cubicBezTo>
                  <a:pt x="117475" y="68767"/>
                  <a:pt x="119635" y="49520"/>
                  <a:pt x="123825" y="30667"/>
                </a:cubicBezTo>
                <a:cubicBezTo>
                  <a:pt x="126003" y="20866"/>
                  <a:pt x="133079" y="-7945"/>
                  <a:pt x="133350" y="2092"/>
                </a:cubicBezTo>
                <a:cubicBezTo>
                  <a:pt x="136781" y="129046"/>
                  <a:pt x="133350" y="256092"/>
                  <a:pt x="133350" y="383092"/>
                </a:cubicBezTo>
              </a:path>
            </a:pathLst>
          </a:cu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8" name="Forma libre: forma 7">
            <a:extLst>
              <a:ext uri="{FF2B5EF4-FFF2-40B4-BE49-F238E27FC236}">
                <a16:creationId xmlns:a16="http://schemas.microsoft.com/office/drawing/2014/main" id="{0E15ACE7-D560-4AA6-B576-106482363ADF}"/>
              </a:ext>
            </a:extLst>
          </xdr:cNvPr>
          <xdr:cNvSpPr/>
        </xdr:nvSpPr>
        <xdr:spPr>
          <a:xfrm>
            <a:off x="3019425" y="9039117"/>
            <a:ext cx="238125" cy="297831"/>
          </a:xfrm>
          <a:custGeom>
            <a:avLst/>
            <a:gdLst>
              <a:gd name="connsiteX0" fmla="*/ 0 w 238125"/>
              <a:gd name="connsiteY0" fmla="*/ 9633 h 297831"/>
              <a:gd name="connsiteX1" fmla="*/ 85725 w 238125"/>
              <a:gd name="connsiteY1" fmla="*/ 9633 h 297831"/>
              <a:gd name="connsiteX2" fmla="*/ 114300 w 238125"/>
              <a:gd name="connsiteY2" fmla="*/ 38208 h 297831"/>
              <a:gd name="connsiteX3" fmla="*/ 104775 w 238125"/>
              <a:gd name="connsiteY3" fmla="*/ 123933 h 297831"/>
              <a:gd name="connsiteX4" fmla="*/ 38100 w 238125"/>
              <a:gd name="connsiteY4" fmla="*/ 209658 h 297831"/>
              <a:gd name="connsiteX5" fmla="*/ 9525 w 238125"/>
              <a:gd name="connsiteY5" fmla="*/ 266808 h 297831"/>
              <a:gd name="connsiteX6" fmla="*/ 238125 w 238125"/>
              <a:gd name="connsiteY6" fmla="*/ 285858 h 297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38125" h="297831">
                <a:moveTo>
                  <a:pt x="0" y="9633"/>
                </a:moveTo>
                <a:cubicBezTo>
                  <a:pt x="32736" y="3086"/>
                  <a:pt x="54338" y="-8302"/>
                  <a:pt x="85725" y="9633"/>
                </a:cubicBezTo>
                <a:cubicBezTo>
                  <a:pt x="97421" y="16316"/>
                  <a:pt x="104775" y="28683"/>
                  <a:pt x="114300" y="38208"/>
                </a:cubicBezTo>
                <a:cubicBezTo>
                  <a:pt x="111125" y="66783"/>
                  <a:pt x="113867" y="96658"/>
                  <a:pt x="104775" y="123933"/>
                </a:cubicBezTo>
                <a:cubicBezTo>
                  <a:pt x="88726" y="172081"/>
                  <a:pt x="65495" y="176784"/>
                  <a:pt x="38100" y="209658"/>
                </a:cubicBezTo>
                <a:cubicBezTo>
                  <a:pt x="17584" y="234277"/>
                  <a:pt x="19071" y="238169"/>
                  <a:pt x="9525" y="266808"/>
                </a:cubicBezTo>
                <a:cubicBezTo>
                  <a:pt x="93577" y="322843"/>
                  <a:pt x="26652" y="285858"/>
                  <a:pt x="238125" y="285858"/>
                </a:cubicBezTo>
              </a:path>
            </a:pathLst>
          </a:cu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</xdr:grpSp>
    <xdr:clientData/>
  </xdr:twoCellAnchor>
  <xdr:twoCellAnchor editAs="oneCell">
    <xdr:from>
      <xdr:col>8</xdr:col>
      <xdr:colOff>586261</xdr:colOff>
      <xdr:row>61</xdr:row>
      <xdr:rowOff>136074</xdr:rowOff>
    </xdr:from>
    <xdr:to>
      <xdr:col>12</xdr:col>
      <xdr:colOff>297658</xdr:colOff>
      <xdr:row>75</xdr:row>
      <xdr:rowOff>174418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BCACD08-BB2C-434B-9C21-4D2EC6DE5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110" t="46325" r="54637" b="27109"/>
        <a:stretch/>
      </xdr:blipFill>
      <xdr:spPr>
        <a:xfrm>
          <a:off x="6709475" y="11259913"/>
          <a:ext cx="2773004" cy="253865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425223</xdr:colOff>
      <xdr:row>67</xdr:row>
      <xdr:rowOff>110558</xdr:rowOff>
    </xdr:from>
    <xdr:to>
      <xdr:col>8</xdr:col>
      <xdr:colOff>399710</xdr:colOff>
      <xdr:row>67</xdr:row>
      <xdr:rowOff>119063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B937FEED-9397-46A4-816F-117C52D87A54}"/>
            </a:ext>
          </a:extLst>
        </xdr:cNvPr>
        <xdr:cNvCxnSpPr/>
      </xdr:nvCxnSpPr>
      <xdr:spPr>
        <a:xfrm>
          <a:off x="5783036" y="12305960"/>
          <a:ext cx="739888" cy="8505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20</xdr:row>
      <xdr:rowOff>7143</xdr:rowOff>
    </xdr:from>
    <xdr:to>
      <xdr:col>19</xdr:col>
      <xdr:colOff>180975</xdr:colOff>
      <xdr:row>40</xdr:row>
      <xdr:rowOff>159544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5512943-1DB8-4DCE-839D-9A3842490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638175</xdr:colOff>
      <xdr:row>3</xdr:row>
      <xdr:rowOff>128587</xdr:rowOff>
    </xdr:from>
    <xdr:to>
      <xdr:col>9</xdr:col>
      <xdr:colOff>219075</xdr:colOff>
      <xdr:row>18</xdr:row>
      <xdr:rowOff>14287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934BA9C-E647-4D1F-8D13-AE987A5A32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71437</xdr:colOff>
      <xdr:row>44</xdr:row>
      <xdr:rowOff>33338</xdr:rowOff>
    </xdr:from>
    <xdr:to>
      <xdr:col>7</xdr:col>
      <xdr:colOff>214312</xdr:colOff>
      <xdr:row>63</xdr:row>
      <xdr:rowOff>100013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2928C8D2-54CB-4812-93EC-955CDB2886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10</xdr:col>
      <xdr:colOff>370618</xdr:colOff>
      <xdr:row>44</xdr:row>
      <xdr:rowOff>189428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6401D7-740B-4A2B-85E1-E5A22011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0"/>
          <a:ext cx="6857143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09990-5416-444E-A40C-87D65182B8EA}">
  <dimension ref="B2:H14"/>
  <sheetViews>
    <sheetView showGridLines="0" zoomScaleNormal="100" workbookViewId="0">
      <selection activeCell="E8" sqref="E8"/>
    </sheetView>
  </sheetViews>
  <sheetFormatPr baseColWidth="10" defaultRowHeight="15" x14ac:dyDescent="0.25"/>
  <cols>
    <col min="1" max="4" width="11.42578125" style="10"/>
    <col min="5" max="5" width="17.5703125" style="10" bestFit="1" customWidth="1"/>
    <col min="6" max="6" width="11.42578125" style="10"/>
    <col min="7" max="7" width="17.7109375" style="10" bestFit="1" customWidth="1"/>
    <col min="8" max="16384" width="11.42578125" style="10"/>
  </cols>
  <sheetData>
    <row r="2" spans="2:8" ht="28.5" x14ac:dyDescent="0.45">
      <c r="E2" s="12"/>
      <c r="F2" s="12"/>
      <c r="H2" s="12"/>
    </row>
    <row r="3" spans="2:8" ht="28.5" x14ac:dyDescent="0.45">
      <c r="E3" s="12"/>
    </row>
    <row r="4" spans="2:8" ht="61.5" x14ac:dyDescent="0.9">
      <c r="B4" s="17" t="s">
        <v>45</v>
      </c>
      <c r="C4" s="18"/>
      <c r="D4" s="19"/>
      <c r="E4" s="12"/>
    </row>
    <row r="5" spans="2:8" ht="61.5" x14ac:dyDescent="0.9">
      <c r="B5" s="37" t="s">
        <v>65</v>
      </c>
      <c r="C5" s="19"/>
      <c r="D5" s="19"/>
      <c r="E5" s="18"/>
    </row>
    <row r="6" spans="2:8" ht="28.5" x14ac:dyDescent="0.45">
      <c r="C6" s="12"/>
      <c r="D6" s="12"/>
    </row>
    <row r="7" spans="2:8" ht="28.5" x14ac:dyDescent="0.45">
      <c r="B7" s="38" t="s">
        <v>109</v>
      </c>
      <c r="C7" s="12"/>
      <c r="D7" s="12"/>
      <c r="G7" s="12"/>
      <c r="H7" s="11"/>
    </row>
    <row r="8" spans="2:8" ht="28.5" x14ac:dyDescent="0.45">
      <c r="B8" s="38" t="s">
        <v>108</v>
      </c>
      <c r="C8" s="12"/>
      <c r="D8" s="12"/>
      <c r="G8" s="12"/>
      <c r="H8" s="12"/>
    </row>
    <row r="9" spans="2:8" ht="28.5" x14ac:dyDescent="0.45">
      <c r="B9" s="38" t="s">
        <v>107</v>
      </c>
      <c r="C9" s="12"/>
      <c r="D9" s="12"/>
      <c r="G9" s="12"/>
      <c r="H9" s="12"/>
    </row>
    <row r="10" spans="2:8" ht="28.5" x14ac:dyDescent="0.45">
      <c r="B10" s="38" t="s">
        <v>106</v>
      </c>
      <c r="C10" s="38"/>
      <c r="D10" s="38"/>
      <c r="G10" s="12"/>
      <c r="H10" s="12"/>
    </row>
    <row r="11" spans="2:8" ht="28.5" x14ac:dyDescent="0.45">
      <c r="B11" s="38"/>
      <c r="C11" s="38"/>
      <c r="D11" s="38"/>
      <c r="G11" s="12"/>
      <c r="H11" s="12"/>
    </row>
    <row r="12" spans="2:8" ht="28.5" x14ac:dyDescent="0.45">
      <c r="E12" s="12"/>
      <c r="F12" s="12"/>
      <c r="G12" s="12"/>
      <c r="H12" s="12"/>
    </row>
    <row r="13" spans="2:8" ht="28.5" x14ac:dyDescent="0.45">
      <c r="E13" s="12"/>
      <c r="F13" s="12"/>
      <c r="G13" s="12"/>
      <c r="H13" s="12"/>
    </row>
    <row r="14" spans="2:8" ht="28.5" x14ac:dyDescent="0.45">
      <c r="E14" s="12"/>
      <c r="F14" s="12"/>
      <c r="G14" s="12"/>
      <c r="H14" s="12"/>
    </row>
  </sheetData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16E0A-FFB7-4129-BC69-080E4EAF7FDD}">
  <dimension ref="M8:M13"/>
  <sheetViews>
    <sheetView tabSelected="1" workbookViewId="0">
      <selection activeCell="O20" sqref="O20"/>
    </sheetView>
  </sheetViews>
  <sheetFormatPr baseColWidth="10" defaultRowHeight="15" x14ac:dyDescent="0.25"/>
  <sheetData>
    <row r="8" spans="13:13" x14ac:dyDescent="0.25">
      <c r="M8" t="s">
        <v>24</v>
      </c>
    </row>
    <row r="13" spans="13:13" x14ac:dyDescent="0.25">
      <c r="M13" s="1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3F7A-EBDF-49A9-AD5A-F99C33B49D42}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5449-CDCB-4AC3-92E9-B48C95FED790}">
  <dimension ref="B3:K13"/>
  <sheetViews>
    <sheetView workbookViewId="0">
      <selection activeCell="J27" sqref="J27"/>
    </sheetView>
  </sheetViews>
  <sheetFormatPr baseColWidth="10" defaultRowHeight="14.25" x14ac:dyDescent="0.2"/>
  <cols>
    <col min="1" max="2" width="11.42578125" style="2"/>
    <col min="3" max="3" width="14.28515625" style="2" bestFit="1" customWidth="1"/>
    <col min="4" max="5" width="11.42578125" style="2"/>
    <col min="6" max="6" width="14.85546875" style="2" bestFit="1" customWidth="1"/>
    <col min="7" max="9" width="11.42578125" style="2"/>
    <col min="10" max="10" width="14.85546875" style="2" bestFit="1" customWidth="1"/>
    <col min="11" max="16384" width="11.42578125" style="2"/>
  </cols>
  <sheetData>
    <row r="3" spans="2:11" x14ac:dyDescent="0.2">
      <c r="B3" s="15" t="s">
        <v>25</v>
      </c>
      <c r="C3" s="15"/>
      <c r="D3" s="15"/>
      <c r="E3" s="15"/>
      <c r="F3" s="15" t="s">
        <v>26</v>
      </c>
      <c r="G3" s="15"/>
      <c r="H3" s="15"/>
      <c r="I3" s="15"/>
      <c r="J3" s="15" t="s">
        <v>27</v>
      </c>
    </row>
    <row r="5" spans="2:11" ht="15" x14ac:dyDescent="0.25">
      <c r="B5" s="3" t="s">
        <v>28</v>
      </c>
      <c r="C5" s="3" t="s">
        <v>29</v>
      </c>
      <c r="F5" s="4" t="s">
        <v>17</v>
      </c>
      <c r="G5" s="4" t="s">
        <v>18</v>
      </c>
      <c r="J5" s="5" t="s">
        <v>17</v>
      </c>
      <c r="K5" s="5" t="s">
        <v>18</v>
      </c>
    </row>
    <row r="6" spans="2:11" x14ac:dyDescent="0.2">
      <c r="B6" s="6" t="s">
        <v>42</v>
      </c>
      <c r="C6" s="6">
        <v>23</v>
      </c>
      <c r="F6" s="7" t="s">
        <v>15</v>
      </c>
      <c r="G6" s="7">
        <v>67</v>
      </c>
      <c r="J6" s="8" t="s">
        <v>15</v>
      </c>
      <c r="K6" s="8">
        <v>67</v>
      </c>
    </row>
    <row r="7" spans="2:11" x14ac:dyDescent="0.2">
      <c r="B7" s="6" t="s">
        <v>48</v>
      </c>
      <c r="C7" s="6">
        <v>23</v>
      </c>
      <c r="F7" s="7" t="s">
        <v>31</v>
      </c>
      <c r="G7" s="7">
        <v>52</v>
      </c>
      <c r="J7" s="8" t="s">
        <v>31</v>
      </c>
      <c r="K7" s="8">
        <v>52</v>
      </c>
    </row>
    <row r="8" spans="2:11" x14ac:dyDescent="0.2">
      <c r="B8" s="6" t="s">
        <v>49</v>
      </c>
      <c r="C8" s="6">
        <v>10</v>
      </c>
      <c r="F8" s="7" t="s">
        <v>32</v>
      </c>
      <c r="G8" s="7">
        <v>23</v>
      </c>
      <c r="J8" s="8" t="s">
        <v>32</v>
      </c>
      <c r="K8" s="8">
        <v>23</v>
      </c>
    </row>
    <row r="9" spans="2:11" x14ac:dyDescent="0.2">
      <c r="B9" s="6" t="s">
        <v>50</v>
      </c>
      <c r="C9" s="6">
        <v>12</v>
      </c>
      <c r="F9" s="7" t="s">
        <v>33</v>
      </c>
      <c r="G9" s="7">
        <v>54</v>
      </c>
      <c r="J9" s="8" t="s">
        <v>33</v>
      </c>
      <c r="K9" s="8">
        <v>54</v>
      </c>
    </row>
    <row r="10" spans="2:11" x14ac:dyDescent="0.2">
      <c r="B10" s="6" t="s">
        <v>51</v>
      </c>
      <c r="C10" s="6">
        <v>30</v>
      </c>
      <c r="F10" s="7" t="s">
        <v>34</v>
      </c>
      <c r="G10" s="7">
        <v>23</v>
      </c>
      <c r="J10" s="8" t="s">
        <v>34</v>
      </c>
      <c r="K10" s="8">
        <v>23</v>
      </c>
    </row>
    <row r="11" spans="2:11" x14ac:dyDescent="0.2">
      <c r="B11" s="6" t="s">
        <v>52</v>
      </c>
      <c r="C11" s="6">
        <v>32</v>
      </c>
      <c r="F11" s="7" t="s">
        <v>35</v>
      </c>
      <c r="G11" s="7">
        <v>23</v>
      </c>
      <c r="J11" s="8" t="s">
        <v>35</v>
      </c>
      <c r="K11" s="8">
        <v>23</v>
      </c>
    </row>
    <row r="12" spans="2:11" x14ac:dyDescent="0.2">
      <c r="B12" s="6" t="s">
        <v>53</v>
      </c>
      <c r="C12" s="6">
        <v>12</v>
      </c>
      <c r="F12" s="7" t="s">
        <v>36</v>
      </c>
      <c r="G12" s="7">
        <f>MAX(G6,G7,G8,G10,G9,G11)</f>
        <v>67</v>
      </c>
      <c r="J12" s="8" t="s">
        <v>36</v>
      </c>
      <c r="K12" s="8">
        <v>68</v>
      </c>
    </row>
    <row r="13" spans="2:11" ht="15" x14ac:dyDescent="0.25">
      <c r="B13" s="9" t="s">
        <v>30</v>
      </c>
      <c r="C13" s="23">
        <f>AVERAGE(C6,C7,C8,C10,C9,C11,C12)</f>
        <v>20.285714285714285</v>
      </c>
      <c r="F13" s="4" t="s">
        <v>37</v>
      </c>
      <c r="G13" s="4">
        <f>MAX(G6:G12)</f>
        <v>67</v>
      </c>
      <c r="J13" s="5" t="s">
        <v>38</v>
      </c>
      <c r="K13" s="5">
        <f>MIN(K6,K9)</f>
        <v>54</v>
      </c>
    </row>
  </sheetData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8E3B-EC0C-463F-8469-B389F8475F5F}">
  <dimension ref="B2:O41"/>
  <sheetViews>
    <sheetView topLeftCell="A7" workbookViewId="0">
      <selection activeCell="G10" sqref="G10"/>
    </sheetView>
  </sheetViews>
  <sheetFormatPr baseColWidth="10" defaultRowHeight="15" x14ac:dyDescent="0.25"/>
  <cols>
    <col min="1" max="16384" width="11.42578125" style="10"/>
  </cols>
  <sheetData>
    <row r="2" spans="2:15" ht="15.75" thickBot="1" x14ac:dyDescent="0.3"/>
    <row r="3" spans="2:15" ht="33.75" x14ac:dyDescent="0.5">
      <c r="D3" s="36" t="s">
        <v>39</v>
      </c>
      <c r="I3" s="27"/>
      <c r="J3" s="28"/>
      <c r="K3" s="28"/>
      <c r="L3" s="28"/>
      <c r="M3" s="28"/>
      <c r="N3" s="28"/>
      <c r="O3" s="29"/>
    </row>
    <row r="4" spans="2:15" x14ac:dyDescent="0.25">
      <c r="I4" s="30"/>
      <c r="O4" s="31"/>
    </row>
    <row r="5" spans="2:15" ht="28.5" x14ac:dyDescent="0.45">
      <c r="B5" s="35" t="s">
        <v>40</v>
      </c>
      <c r="C5" s="35"/>
      <c r="D5" s="35"/>
      <c r="E5" s="35"/>
      <c r="I5" s="30"/>
      <c r="K5" s="40" t="s">
        <v>59</v>
      </c>
      <c r="O5" s="31"/>
    </row>
    <row r="6" spans="2:15" x14ac:dyDescent="0.25">
      <c r="I6" s="30"/>
      <c r="O6" s="31"/>
    </row>
    <row r="7" spans="2:15" x14ac:dyDescent="0.25">
      <c r="B7" s="10" t="s">
        <v>64</v>
      </c>
      <c r="I7" s="30"/>
      <c r="O7" s="31"/>
    </row>
    <row r="8" spans="2:15" x14ac:dyDescent="0.25">
      <c r="I8" s="30"/>
      <c r="O8" s="31"/>
    </row>
    <row r="9" spans="2:15" x14ac:dyDescent="0.25">
      <c r="I9" s="30"/>
      <c r="O9" s="31"/>
    </row>
    <row r="10" spans="2:15" x14ac:dyDescent="0.25">
      <c r="I10" s="30"/>
      <c r="O10" s="31"/>
    </row>
    <row r="11" spans="2:15" x14ac:dyDescent="0.25">
      <c r="I11" s="30"/>
      <c r="O11" s="31"/>
    </row>
    <row r="12" spans="2:15" x14ac:dyDescent="0.25">
      <c r="I12" s="30"/>
      <c r="O12" s="31"/>
    </row>
    <row r="13" spans="2:15" ht="15.75" thickBot="1" x14ac:dyDescent="0.3">
      <c r="I13" s="32"/>
      <c r="J13" s="33"/>
      <c r="K13" s="33"/>
      <c r="L13" s="33"/>
      <c r="M13" s="33"/>
      <c r="N13" s="33"/>
      <c r="O13" s="34"/>
    </row>
    <row r="19" spans="2:9" x14ac:dyDescent="0.25">
      <c r="B19" s="10" t="s">
        <v>60</v>
      </c>
    </row>
    <row r="22" spans="2:9" x14ac:dyDescent="0.25">
      <c r="I22" s="10" t="s">
        <v>61</v>
      </c>
    </row>
    <row r="24" spans="2:9" x14ac:dyDescent="0.25">
      <c r="I24" s="10" t="s">
        <v>62</v>
      </c>
    </row>
    <row r="26" spans="2:9" x14ac:dyDescent="0.25">
      <c r="I26" s="10" t="s">
        <v>63</v>
      </c>
    </row>
    <row r="37" spans="2:10" x14ac:dyDescent="0.25">
      <c r="B37" s="25" t="s">
        <v>58</v>
      </c>
      <c r="C37" s="25"/>
      <c r="D37" s="25"/>
      <c r="E37" s="25"/>
      <c r="F37" s="25"/>
      <c r="G37" s="25"/>
      <c r="H37" s="25"/>
      <c r="I37" s="25"/>
    </row>
    <row r="41" spans="2:10" x14ac:dyDescent="0.25">
      <c r="B41" s="26"/>
      <c r="C41" s="26"/>
      <c r="D41" s="26"/>
      <c r="E41" s="26"/>
      <c r="F41" s="26"/>
      <c r="G41" s="26"/>
      <c r="H41" s="26"/>
      <c r="I41" s="26"/>
      <c r="J41" s="2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6C821-B323-4D7B-9965-ADAC1BCB2AE9}">
  <dimension ref="B2:O184"/>
  <sheetViews>
    <sheetView workbookViewId="0">
      <selection activeCell="I21" sqref="I21"/>
    </sheetView>
  </sheetViews>
  <sheetFormatPr baseColWidth="10" defaultRowHeight="15" x14ac:dyDescent="0.25"/>
  <cols>
    <col min="2" max="2" width="12.7109375" style="20" bestFit="1" customWidth="1"/>
    <col min="3" max="3" width="15" style="20" bestFit="1" customWidth="1"/>
    <col min="4" max="4" width="11.85546875" style="20" bestFit="1" customWidth="1"/>
    <col min="11" max="11" width="11.85546875" bestFit="1" customWidth="1"/>
  </cols>
  <sheetData>
    <row r="2" spans="2:15" ht="15.75" x14ac:dyDescent="0.25">
      <c r="N2" s="42"/>
    </row>
    <row r="3" spans="2:15" ht="15.75" x14ac:dyDescent="0.25">
      <c r="B3" s="41" t="s">
        <v>43</v>
      </c>
      <c r="C3" s="42" t="s">
        <v>44</v>
      </c>
      <c r="D3" s="42" t="s">
        <v>41</v>
      </c>
      <c r="N3" s="49"/>
    </row>
    <row r="4" spans="2:15" ht="15.75" x14ac:dyDescent="0.25">
      <c r="B4" s="20">
        <f ca="1">RANDBETWEEN(5,550)</f>
        <v>108</v>
      </c>
      <c r="C4" s="20">
        <f ca="1">RANDBETWEEN(5,100)</f>
        <v>29</v>
      </c>
      <c r="D4" s="49">
        <f ca="1">IFERROR(B4/C4,"Hay falla")</f>
        <v>3.7241379310344827</v>
      </c>
      <c r="K4" t="s">
        <v>54</v>
      </c>
      <c r="L4" t="s">
        <v>56</v>
      </c>
      <c r="N4" s="41"/>
      <c r="O4" s="42"/>
    </row>
    <row r="5" spans="2:15" x14ac:dyDescent="0.25">
      <c r="B5" s="20">
        <v>10</v>
      </c>
      <c r="C5" s="20">
        <f ca="1">RANDBETWEEN(5,15)</f>
        <v>11</v>
      </c>
      <c r="D5" s="49">
        <f t="shared" ref="D5:D68" ca="1" si="0">IFERROR(B5/C5,"Hay falla")</f>
        <v>0.90909090909090906</v>
      </c>
      <c r="K5" t="s">
        <v>55</v>
      </c>
      <c r="L5" t="s">
        <v>57</v>
      </c>
      <c r="N5" s="20"/>
      <c r="O5" s="20"/>
    </row>
    <row r="6" spans="2:15" x14ac:dyDescent="0.25">
      <c r="B6" s="20">
        <v>9</v>
      </c>
      <c r="C6" s="20">
        <v>5</v>
      </c>
      <c r="D6" s="49">
        <f t="shared" si="0"/>
        <v>1.8</v>
      </c>
      <c r="J6" s="21"/>
      <c r="K6" s="21"/>
      <c r="L6" s="21"/>
      <c r="N6" s="20"/>
      <c r="O6" s="20"/>
    </row>
    <row r="7" spans="2:15" x14ac:dyDescent="0.25">
      <c r="B7" s="20">
        <v>5</v>
      </c>
      <c r="C7" s="20">
        <f t="shared" ref="C7:C25" ca="1" si="1">RANDBETWEEN(5,15)</f>
        <v>13</v>
      </c>
      <c r="D7" s="49">
        <f t="shared" ca="1" si="0"/>
        <v>0.38461538461538464</v>
      </c>
      <c r="J7" s="21"/>
      <c r="K7" s="21"/>
      <c r="L7" s="21"/>
      <c r="N7" s="20"/>
      <c r="O7" s="20"/>
    </row>
    <row r="8" spans="2:15" x14ac:dyDescent="0.25">
      <c r="B8" s="20">
        <v>10</v>
      </c>
      <c r="C8" s="20">
        <f t="shared" ca="1" si="1"/>
        <v>13</v>
      </c>
      <c r="D8" s="49">
        <f t="shared" ca="1" si="0"/>
        <v>0.76923076923076927</v>
      </c>
      <c r="J8" s="21"/>
      <c r="K8" s="21"/>
      <c r="L8" s="21"/>
      <c r="N8" s="20"/>
      <c r="O8" s="20"/>
    </row>
    <row r="9" spans="2:15" x14ac:dyDescent="0.25">
      <c r="B9" s="20">
        <v>15</v>
      </c>
      <c r="C9" s="20">
        <f t="shared" ca="1" si="1"/>
        <v>11</v>
      </c>
      <c r="D9" s="49">
        <f t="shared" ca="1" si="0"/>
        <v>1.3636363636363635</v>
      </c>
      <c r="J9" s="21"/>
      <c r="K9" s="21"/>
      <c r="L9" s="21"/>
      <c r="N9" s="20"/>
      <c r="O9" s="20"/>
    </row>
    <row r="10" spans="2:15" x14ac:dyDescent="0.25">
      <c r="B10" s="20">
        <v>5</v>
      </c>
      <c r="C10" s="20">
        <f t="shared" ca="1" si="1"/>
        <v>9</v>
      </c>
      <c r="D10" s="49">
        <f t="shared" ca="1" si="0"/>
        <v>0.55555555555555558</v>
      </c>
      <c r="J10" s="21"/>
      <c r="K10" s="21"/>
      <c r="L10" s="21"/>
      <c r="N10" s="20"/>
      <c r="O10" s="20"/>
    </row>
    <row r="11" spans="2:15" x14ac:dyDescent="0.25">
      <c r="B11" s="20">
        <v>11</v>
      </c>
      <c r="C11" s="20">
        <f t="shared" ca="1" si="1"/>
        <v>11</v>
      </c>
      <c r="D11" s="49">
        <f t="shared" ca="1" si="0"/>
        <v>1</v>
      </c>
      <c r="J11" s="21"/>
      <c r="K11" s="21"/>
      <c r="L11" s="21"/>
      <c r="N11" s="20"/>
      <c r="O11" s="20"/>
    </row>
    <row r="12" spans="2:15" x14ac:dyDescent="0.25">
      <c r="B12" s="20">
        <v>9</v>
      </c>
      <c r="C12" s="20">
        <f t="shared" ca="1" si="1"/>
        <v>6</v>
      </c>
      <c r="D12" s="49">
        <f t="shared" ca="1" si="0"/>
        <v>1.5</v>
      </c>
      <c r="J12" s="21"/>
      <c r="K12" s="21"/>
      <c r="L12" s="21"/>
      <c r="N12" s="20"/>
      <c r="O12" s="20"/>
    </row>
    <row r="13" spans="2:15" x14ac:dyDescent="0.25">
      <c r="B13" s="20">
        <v>5</v>
      </c>
      <c r="C13" s="20">
        <f t="shared" ca="1" si="1"/>
        <v>15</v>
      </c>
      <c r="D13" s="49">
        <f t="shared" ca="1" si="0"/>
        <v>0.33333333333333331</v>
      </c>
      <c r="J13" s="21"/>
      <c r="K13" s="21"/>
      <c r="L13" s="21"/>
      <c r="N13" s="20"/>
      <c r="O13" s="20"/>
    </row>
    <row r="14" spans="2:15" x14ac:dyDescent="0.25">
      <c r="B14" s="20">
        <v>13</v>
      </c>
      <c r="C14" s="20">
        <f t="shared" ca="1" si="1"/>
        <v>10</v>
      </c>
      <c r="D14" s="49">
        <f t="shared" ca="1" si="0"/>
        <v>1.3</v>
      </c>
      <c r="N14" s="20"/>
      <c r="O14" s="20"/>
    </row>
    <row r="15" spans="2:15" x14ac:dyDescent="0.25">
      <c r="B15" s="20">
        <v>6</v>
      </c>
      <c r="C15" s="20">
        <f t="shared" ca="1" si="1"/>
        <v>5</v>
      </c>
      <c r="D15" s="49">
        <f t="shared" ca="1" si="0"/>
        <v>1.2</v>
      </c>
      <c r="N15" s="20"/>
      <c r="O15" s="20"/>
    </row>
    <row r="16" spans="2:15" x14ac:dyDescent="0.25">
      <c r="B16" s="20">
        <v>12</v>
      </c>
      <c r="C16" s="20">
        <f t="shared" ca="1" si="1"/>
        <v>8</v>
      </c>
      <c r="D16" s="49">
        <f t="shared" ca="1" si="0"/>
        <v>1.5</v>
      </c>
      <c r="N16" s="20"/>
      <c r="O16" s="20"/>
    </row>
    <row r="17" spans="2:15" x14ac:dyDescent="0.25">
      <c r="B17" s="20">
        <v>13</v>
      </c>
      <c r="C17" s="20">
        <f t="shared" ca="1" si="1"/>
        <v>13</v>
      </c>
      <c r="D17" s="49">
        <f t="shared" ca="1" si="0"/>
        <v>1</v>
      </c>
      <c r="N17" s="20"/>
      <c r="O17" s="20"/>
    </row>
    <row r="18" spans="2:15" x14ac:dyDescent="0.25">
      <c r="B18" s="20">
        <v>13</v>
      </c>
      <c r="C18" s="20">
        <f t="shared" ca="1" si="1"/>
        <v>9</v>
      </c>
      <c r="D18" s="49">
        <f t="shared" ca="1" si="0"/>
        <v>1.4444444444444444</v>
      </c>
      <c r="N18" s="20"/>
      <c r="O18" s="20"/>
    </row>
    <row r="19" spans="2:15" x14ac:dyDescent="0.25">
      <c r="B19" s="20">
        <v>13</v>
      </c>
      <c r="C19" s="20">
        <f t="shared" ca="1" si="1"/>
        <v>6</v>
      </c>
      <c r="D19" s="49">
        <f t="shared" ca="1" si="0"/>
        <v>2.1666666666666665</v>
      </c>
      <c r="N19" s="20"/>
      <c r="O19" s="20"/>
    </row>
    <row r="20" spans="2:15" x14ac:dyDescent="0.25">
      <c r="B20" s="20">
        <v>10</v>
      </c>
      <c r="C20" s="20">
        <f t="shared" ca="1" si="1"/>
        <v>13</v>
      </c>
      <c r="D20" s="49">
        <f t="shared" ca="1" si="0"/>
        <v>0.76923076923076927</v>
      </c>
      <c r="N20" s="20"/>
      <c r="O20" s="20"/>
    </row>
    <row r="21" spans="2:15" x14ac:dyDescent="0.25">
      <c r="B21" s="20">
        <v>11</v>
      </c>
      <c r="C21" s="20">
        <f t="shared" ca="1" si="1"/>
        <v>5</v>
      </c>
      <c r="D21" s="49">
        <f t="shared" ca="1" si="0"/>
        <v>2.2000000000000002</v>
      </c>
      <c r="N21" s="20"/>
      <c r="O21" s="20"/>
    </row>
    <row r="22" spans="2:15" x14ac:dyDescent="0.25">
      <c r="B22" s="20">
        <v>10</v>
      </c>
      <c r="C22" s="20">
        <f t="shared" ca="1" si="1"/>
        <v>6</v>
      </c>
      <c r="D22" s="49">
        <f t="shared" ca="1" si="0"/>
        <v>1.6666666666666667</v>
      </c>
      <c r="N22" s="20"/>
      <c r="O22" s="20"/>
    </row>
    <row r="23" spans="2:15" x14ac:dyDescent="0.25">
      <c r="B23" s="20">
        <v>10</v>
      </c>
      <c r="C23" s="20">
        <f t="shared" ca="1" si="1"/>
        <v>9</v>
      </c>
      <c r="D23" s="49">
        <f t="shared" ca="1" si="0"/>
        <v>1.1111111111111112</v>
      </c>
      <c r="N23" s="20"/>
      <c r="O23" s="20"/>
    </row>
    <row r="24" spans="2:15" x14ac:dyDescent="0.25">
      <c r="B24" s="20">
        <v>7</v>
      </c>
      <c r="C24" s="20">
        <f t="shared" ca="1" si="1"/>
        <v>15</v>
      </c>
      <c r="D24" s="49">
        <f t="shared" ca="1" si="0"/>
        <v>0.46666666666666667</v>
      </c>
      <c r="N24" s="20"/>
      <c r="O24" s="20"/>
    </row>
    <row r="25" spans="2:15" x14ac:dyDescent="0.25">
      <c r="B25" s="20">
        <v>11</v>
      </c>
      <c r="C25" s="20">
        <f t="shared" ca="1" si="1"/>
        <v>8</v>
      </c>
      <c r="D25" s="49">
        <f t="shared" ca="1" si="0"/>
        <v>1.375</v>
      </c>
      <c r="N25" s="20"/>
      <c r="O25" s="20"/>
    </row>
    <row r="26" spans="2:15" x14ac:dyDescent="0.25">
      <c r="B26" s="20">
        <v>15</v>
      </c>
      <c r="C26" s="20">
        <v>5</v>
      </c>
      <c r="D26" s="49">
        <f t="shared" si="0"/>
        <v>3</v>
      </c>
      <c r="N26" s="20"/>
      <c r="O26" s="20"/>
    </row>
    <row r="27" spans="2:15" x14ac:dyDescent="0.25">
      <c r="B27" s="20">
        <v>8</v>
      </c>
      <c r="C27" s="20">
        <f t="shared" ref="C27:C45" ca="1" si="2">RANDBETWEEN(5,15)</f>
        <v>7</v>
      </c>
      <c r="D27" s="49">
        <f t="shared" ca="1" si="0"/>
        <v>1.1428571428571428</v>
      </c>
      <c r="N27" s="20"/>
      <c r="O27" s="20"/>
    </row>
    <row r="28" spans="2:15" x14ac:dyDescent="0.25">
      <c r="B28" s="20">
        <v>13</v>
      </c>
      <c r="C28" s="20">
        <f t="shared" ca="1" si="2"/>
        <v>7</v>
      </c>
      <c r="D28" s="49">
        <f t="shared" ca="1" si="0"/>
        <v>1.8571428571428572</v>
      </c>
      <c r="N28" s="20"/>
      <c r="O28" s="20"/>
    </row>
    <row r="29" spans="2:15" x14ac:dyDescent="0.25">
      <c r="B29" s="20">
        <v>9</v>
      </c>
      <c r="C29" s="20">
        <f ca="1">RANDBETWEEN(5,15)</f>
        <v>12</v>
      </c>
      <c r="D29" s="49">
        <f t="shared" ca="1" si="0"/>
        <v>0.75</v>
      </c>
      <c r="N29" s="20"/>
      <c r="O29" s="20"/>
    </row>
    <row r="30" spans="2:15" x14ac:dyDescent="0.25">
      <c r="B30" s="20">
        <v>6</v>
      </c>
      <c r="C30" s="20">
        <v>6</v>
      </c>
      <c r="D30" s="49">
        <f t="shared" si="0"/>
        <v>1</v>
      </c>
      <c r="N30" s="20"/>
      <c r="O30" s="20"/>
    </row>
    <row r="31" spans="2:15" x14ac:dyDescent="0.25">
      <c r="B31" s="20">
        <v>15</v>
      </c>
      <c r="C31" s="20">
        <f t="shared" ca="1" si="2"/>
        <v>7</v>
      </c>
      <c r="D31" s="49">
        <f t="shared" ca="1" si="0"/>
        <v>2.1428571428571428</v>
      </c>
      <c r="N31" s="20"/>
      <c r="O31" s="20"/>
    </row>
    <row r="32" spans="2:15" x14ac:dyDescent="0.25">
      <c r="B32" s="20">
        <v>11</v>
      </c>
      <c r="C32" s="20">
        <f t="shared" ca="1" si="2"/>
        <v>11</v>
      </c>
      <c r="D32" s="49">
        <f t="shared" ca="1" si="0"/>
        <v>1</v>
      </c>
      <c r="N32" s="20"/>
      <c r="O32" s="20"/>
    </row>
    <row r="33" spans="2:15" x14ac:dyDescent="0.25">
      <c r="B33" s="20">
        <v>11</v>
      </c>
      <c r="C33" s="20">
        <f t="shared" ca="1" si="2"/>
        <v>5</v>
      </c>
      <c r="D33" s="49">
        <f t="shared" ca="1" si="0"/>
        <v>2.2000000000000002</v>
      </c>
      <c r="N33" s="20"/>
      <c r="O33" s="20"/>
    </row>
    <row r="34" spans="2:15" x14ac:dyDescent="0.25">
      <c r="B34" s="20">
        <v>9</v>
      </c>
      <c r="C34" s="20">
        <v>11</v>
      </c>
      <c r="D34" s="49">
        <f t="shared" si="0"/>
        <v>0.81818181818181823</v>
      </c>
      <c r="N34" s="20"/>
      <c r="O34" s="20"/>
    </row>
    <row r="35" spans="2:15" x14ac:dyDescent="0.25">
      <c r="B35" s="20">
        <v>7</v>
      </c>
      <c r="C35" s="20">
        <f t="shared" ca="1" si="2"/>
        <v>6</v>
      </c>
      <c r="D35" s="49">
        <f t="shared" ca="1" si="0"/>
        <v>1.1666666666666667</v>
      </c>
      <c r="N35" s="20"/>
      <c r="O35" s="20"/>
    </row>
    <row r="36" spans="2:15" x14ac:dyDescent="0.25">
      <c r="B36" s="20">
        <v>10</v>
      </c>
      <c r="C36" s="20">
        <f t="shared" ca="1" si="2"/>
        <v>11</v>
      </c>
      <c r="D36" s="49">
        <f t="shared" ca="1" si="0"/>
        <v>0.90909090909090906</v>
      </c>
      <c r="N36" s="20"/>
      <c r="O36" s="20"/>
    </row>
    <row r="37" spans="2:15" x14ac:dyDescent="0.25">
      <c r="B37" s="20">
        <v>14</v>
      </c>
      <c r="C37" s="20">
        <f t="shared" ca="1" si="2"/>
        <v>9</v>
      </c>
      <c r="D37" s="49">
        <f t="shared" ca="1" si="0"/>
        <v>1.5555555555555556</v>
      </c>
      <c r="N37" s="20"/>
      <c r="O37" s="20"/>
    </row>
    <row r="38" spans="2:15" x14ac:dyDescent="0.25">
      <c r="B38" s="20">
        <v>14</v>
      </c>
      <c r="C38" s="20">
        <f t="shared" ca="1" si="2"/>
        <v>14</v>
      </c>
      <c r="D38" s="49">
        <f t="shared" ca="1" si="0"/>
        <v>1</v>
      </c>
      <c r="N38" s="20"/>
      <c r="O38" s="20"/>
    </row>
    <row r="39" spans="2:15" x14ac:dyDescent="0.25">
      <c r="B39" s="20">
        <v>9</v>
      </c>
      <c r="C39" s="20">
        <f t="shared" ca="1" si="2"/>
        <v>7</v>
      </c>
      <c r="D39" s="49">
        <f t="shared" ca="1" si="0"/>
        <v>1.2857142857142858</v>
      </c>
      <c r="N39" s="20"/>
      <c r="O39" s="20"/>
    </row>
    <row r="40" spans="2:15" x14ac:dyDescent="0.25">
      <c r="B40" s="20">
        <v>8</v>
      </c>
      <c r="C40" s="20">
        <f t="shared" ca="1" si="2"/>
        <v>11</v>
      </c>
      <c r="D40" s="49">
        <f t="shared" ca="1" si="0"/>
        <v>0.72727272727272729</v>
      </c>
      <c r="N40" s="20"/>
      <c r="O40" s="20"/>
    </row>
    <row r="41" spans="2:15" x14ac:dyDescent="0.25">
      <c r="B41" s="20">
        <v>9</v>
      </c>
      <c r="C41" s="20">
        <f t="shared" ca="1" si="2"/>
        <v>5</v>
      </c>
      <c r="D41" s="49">
        <f t="shared" ca="1" si="0"/>
        <v>1.8</v>
      </c>
      <c r="N41" s="20"/>
      <c r="O41" s="20"/>
    </row>
    <row r="42" spans="2:15" x14ac:dyDescent="0.25">
      <c r="B42" s="20">
        <v>5</v>
      </c>
      <c r="C42" s="20">
        <f t="shared" ca="1" si="2"/>
        <v>14</v>
      </c>
      <c r="D42" s="49">
        <f t="shared" ca="1" si="0"/>
        <v>0.35714285714285715</v>
      </c>
      <c r="N42" s="20"/>
      <c r="O42" s="20"/>
    </row>
    <row r="43" spans="2:15" x14ac:dyDescent="0.25">
      <c r="B43" s="20">
        <v>7</v>
      </c>
      <c r="C43" s="20">
        <f t="shared" ca="1" si="2"/>
        <v>13</v>
      </c>
      <c r="D43" s="49">
        <f t="shared" ca="1" si="0"/>
        <v>0.53846153846153844</v>
      </c>
      <c r="N43" s="20"/>
      <c r="O43" s="20"/>
    </row>
    <row r="44" spans="2:15" x14ac:dyDescent="0.25">
      <c r="B44" s="20">
        <v>10</v>
      </c>
      <c r="C44" s="20">
        <f t="shared" ca="1" si="2"/>
        <v>8</v>
      </c>
      <c r="D44" s="49">
        <f t="shared" ca="1" si="0"/>
        <v>1.25</v>
      </c>
      <c r="N44" s="20"/>
      <c r="O44" s="20"/>
    </row>
    <row r="45" spans="2:15" x14ac:dyDescent="0.25">
      <c r="B45" s="20">
        <v>11</v>
      </c>
      <c r="C45" s="20">
        <f t="shared" ca="1" si="2"/>
        <v>5</v>
      </c>
      <c r="D45" s="49">
        <f t="shared" ca="1" si="0"/>
        <v>2.2000000000000002</v>
      </c>
      <c r="N45" s="20"/>
      <c r="O45" s="20"/>
    </row>
    <row r="46" spans="2:15" x14ac:dyDescent="0.25">
      <c r="B46" s="20">
        <v>9</v>
      </c>
      <c r="C46" s="20">
        <v>5</v>
      </c>
      <c r="D46" s="49">
        <f t="shared" si="0"/>
        <v>1.8</v>
      </c>
      <c r="N46" s="20"/>
      <c r="O46" s="20"/>
    </row>
    <row r="47" spans="2:15" x14ac:dyDescent="0.25">
      <c r="B47" s="20">
        <v>7</v>
      </c>
      <c r="C47" s="20">
        <f t="shared" ref="C47:C65" ca="1" si="3">RANDBETWEEN(5,15)</f>
        <v>5</v>
      </c>
      <c r="D47" s="49">
        <f t="shared" ca="1" si="0"/>
        <v>1.4</v>
      </c>
      <c r="N47" s="20"/>
      <c r="O47" s="20"/>
    </row>
    <row r="48" spans="2:15" x14ac:dyDescent="0.25">
      <c r="B48" s="20">
        <v>14</v>
      </c>
      <c r="C48" s="20">
        <f t="shared" ca="1" si="3"/>
        <v>13</v>
      </c>
      <c r="D48" s="49">
        <f t="shared" ca="1" si="0"/>
        <v>1.0769230769230769</v>
      </c>
      <c r="N48" s="20"/>
      <c r="O48" s="20"/>
    </row>
    <row r="49" spans="2:15" x14ac:dyDescent="0.25">
      <c r="B49" s="20">
        <v>11</v>
      </c>
      <c r="C49" s="20">
        <f t="shared" ca="1" si="3"/>
        <v>5</v>
      </c>
      <c r="D49" s="49">
        <f t="shared" ca="1" si="0"/>
        <v>2.2000000000000002</v>
      </c>
      <c r="N49" s="20"/>
      <c r="O49" s="20"/>
    </row>
    <row r="50" spans="2:15" x14ac:dyDescent="0.25">
      <c r="B50" s="20">
        <v>12</v>
      </c>
      <c r="C50" s="20">
        <f t="shared" ca="1" si="3"/>
        <v>8</v>
      </c>
      <c r="D50" s="49">
        <f t="shared" ca="1" si="0"/>
        <v>1.5</v>
      </c>
      <c r="N50" s="20"/>
      <c r="O50" s="20"/>
    </row>
    <row r="51" spans="2:15" x14ac:dyDescent="0.25">
      <c r="B51" s="20">
        <v>15</v>
      </c>
      <c r="C51" s="20">
        <f t="shared" ca="1" si="3"/>
        <v>15</v>
      </c>
      <c r="D51" s="49">
        <f t="shared" ca="1" si="0"/>
        <v>1</v>
      </c>
      <c r="N51" s="20"/>
      <c r="O51" s="20"/>
    </row>
    <row r="52" spans="2:15" x14ac:dyDescent="0.25">
      <c r="B52" s="20">
        <v>7</v>
      </c>
      <c r="C52" s="20">
        <f t="shared" ca="1" si="3"/>
        <v>7</v>
      </c>
      <c r="D52" s="49">
        <f t="shared" ca="1" si="0"/>
        <v>1</v>
      </c>
      <c r="N52" s="20"/>
      <c r="O52" s="20"/>
    </row>
    <row r="53" spans="2:15" x14ac:dyDescent="0.25">
      <c r="B53" s="20">
        <v>9</v>
      </c>
      <c r="C53" s="20">
        <f t="shared" ca="1" si="3"/>
        <v>15</v>
      </c>
      <c r="D53" s="49">
        <f t="shared" ca="1" si="0"/>
        <v>0.6</v>
      </c>
      <c r="N53" s="20"/>
      <c r="O53" s="20"/>
    </row>
    <row r="54" spans="2:15" x14ac:dyDescent="0.25">
      <c r="B54" s="20">
        <v>13</v>
      </c>
      <c r="C54" s="20">
        <f t="shared" ca="1" si="3"/>
        <v>9</v>
      </c>
      <c r="D54" s="49">
        <f t="shared" ca="1" si="0"/>
        <v>1.4444444444444444</v>
      </c>
      <c r="N54" s="20"/>
      <c r="O54" s="20"/>
    </row>
    <row r="55" spans="2:15" x14ac:dyDescent="0.25">
      <c r="B55" s="20">
        <v>10</v>
      </c>
      <c r="C55" s="20">
        <f t="shared" ca="1" si="3"/>
        <v>13</v>
      </c>
      <c r="D55" s="49">
        <f t="shared" ca="1" si="0"/>
        <v>0.76923076923076927</v>
      </c>
      <c r="N55" s="20"/>
      <c r="O55" s="20"/>
    </row>
    <row r="56" spans="2:15" x14ac:dyDescent="0.25">
      <c r="B56" s="20">
        <v>8</v>
      </c>
      <c r="C56" s="20">
        <f t="shared" ca="1" si="3"/>
        <v>14</v>
      </c>
      <c r="D56" s="49">
        <f t="shared" ca="1" si="0"/>
        <v>0.5714285714285714</v>
      </c>
      <c r="N56" s="20"/>
      <c r="O56" s="20"/>
    </row>
    <row r="57" spans="2:15" x14ac:dyDescent="0.25">
      <c r="B57" s="20">
        <v>9</v>
      </c>
      <c r="C57" s="20">
        <f t="shared" ca="1" si="3"/>
        <v>13</v>
      </c>
      <c r="D57" s="49">
        <f t="shared" ca="1" si="0"/>
        <v>0.69230769230769229</v>
      </c>
      <c r="N57" s="20"/>
      <c r="O57" s="20"/>
    </row>
    <row r="58" spans="2:15" x14ac:dyDescent="0.25">
      <c r="B58" s="20">
        <v>7</v>
      </c>
      <c r="C58" s="20">
        <f t="shared" ca="1" si="3"/>
        <v>5</v>
      </c>
      <c r="D58" s="49">
        <f t="shared" ca="1" si="0"/>
        <v>1.4</v>
      </c>
      <c r="N58" s="20"/>
      <c r="O58" s="20"/>
    </row>
    <row r="59" spans="2:15" x14ac:dyDescent="0.25">
      <c r="B59" s="20">
        <v>10</v>
      </c>
      <c r="C59" s="20">
        <f t="shared" ca="1" si="3"/>
        <v>6</v>
      </c>
      <c r="D59" s="49">
        <f t="shared" ca="1" si="0"/>
        <v>1.6666666666666667</v>
      </c>
      <c r="N59" s="20"/>
      <c r="O59" s="20"/>
    </row>
    <row r="60" spans="2:15" x14ac:dyDescent="0.25">
      <c r="B60" s="20">
        <v>15</v>
      </c>
      <c r="C60" s="20">
        <f t="shared" ca="1" si="3"/>
        <v>10</v>
      </c>
      <c r="D60" s="49">
        <f t="shared" ca="1" si="0"/>
        <v>1.5</v>
      </c>
      <c r="N60" s="20"/>
      <c r="O60" s="20"/>
    </row>
    <row r="61" spans="2:15" x14ac:dyDescent="0.25">
      <c r="B61" s="20">
        <v>12</v>
      </c>
      <c r="C61" s="20">
        <f t="shared" ca="1" si="3"/>
        <v>10</v>
      </c>
      <c r="D61" s="49">
        <f t="shared" ca="1" si="0"/>
        <v>1.2</v>
      </c>
      <c r="N61" s="20"/>
      <c r="O61" s="20"/>
    </row>
    <row r="62" spans="2:15" x14ac:dyDescent="0.25">
      <c r="B62" s="20">
        <v>11</v>
      </c>
      <c r="C62" s="20">
        <f t="shared" ca="1" si="3"/>
        <v>5</v>
      </c>
      <c r="D62" s="49">
        <f t="shared" ca="1" si="0"/>
        <v>2.2000000000000002</v>
      </c>
      <c r="N62" s="20"/>
      <c r="O62" s="20"/>
    </row>
    <row r="63" spans="2:15" x14ac:dyDescent="0.25">
      <c r="B63" s="20">
        <v>13</v>
      </c>
      <c r="C63" s="20">
        <f t="shared" ca="1" si="3"/>
        <v>6</v>
      </c>
      <c r="D63" s="49">
        <f t="shared" ca="1" si="0"/>
        <v>2.1666666666666665</v>
      </c>
      <c r="N63" s="20"/>
      <c r="O63" s="20"/>
    </row>
    <row r="64" spans="2:15" x14ac:dyDescent="0.25">
      <c r="B64" s="20">
        <v>8</v>
      </c>
      <c r="C64" s="20">
        <f t="shared" ca="1" si="3"/>
        <v>6</v>
      </c>
      <c r="D64" s="49">
        <f t="shared" ca="1" si="0"/>
        <v>1.3333333333333333</v>
      </c>
      <c r="N64" s="20"/>
      <c r="O64" s="20"/>
    </row>
    <row r="65" spans="2:15" x14ac:dyDescent="0.25">
      <c r="B65" s="20">
        <v>15</v>
      </c>
      <c r="C65" s="20">
        <f t="shared" ca="1" si="3"/>
        <v>9</v>
      </c>
      <c r="D65" s="49">
        <f t="shared" ca="1" si="0"/>
        <v>1.6666666666666667</v>
      </c>
      <c r="N65" s="20"/>
      <c r="O65" s="20"/>
    </row>
    <row r="66" spans="2:15" x14ac:dyDescent="0.25">
      <c r="B66" s="20" t="s">
        <v>46</v>
      </c>
      <c r="C66" s="20">
        <v>5</v>
      </c>
      <c r="D66" s="49" t="str">
        <f t="shared" si="0"/>
        <v>Hay falla</v>
      </c>
      <c r="N66" s="20"/>
      <c r="O66" s="20"/>
    </row>
    <row r="67" spans="2:15" x14ac:dyDescent="0.25">
      <c r="B67" s="20">
        <v>12</v>
      </c>
      <c r="C67" s="20">
        <f t="shared" ref="C67:C85" ca="1" si="4">RANDBETWEEN(5,15)</f>
        <v>11</v>
      </c>
      <c r="D67" s="49">
        <f t="shared" ca="1" si="0"/>
        <v>1.0909090909090908</v>
      </c>
      <c r="N67" s="20"/>
      <c r="O67" s="20"/>
    </row>
    <row r="68" spans="2:15" x14ac:dyDescent="0.25">
      <c r="B68" s="20">
        <v>11</v>
      </c>
      <c r="C68" s="20">
        <f t="shared" ca="1" si="4"/>
        <v>7</v>
      </c>
      <c r="D68" s="49">
        <f t="shared" ca="1" si="0"/>
        <v>1.5714285714285714</v>
      </c>
      <c r="N68" s="20"/>
      <c r="O68" s="20"/>
    </row>
    <row r="69" spans="2:15" x14ac:dyDescent="0.25">
      <c r="B69" s="20">
        <v>14</v>
      </c>
      <c r="C69" s="20">
        <f t="shared" ca="1" si="4"/>
        <v>14</v>
      </c>
      <c r="D69" s="49">
        <f t="shared" ref="D69:D132" ca="1" si="5">IFERROR(B69/C69,"Hay falla")</f>
        <v>1</v>
      </c>
      <c r="N69" s="20"/>
      <c r="O69" s="20"/>
    </row>
    <row r="70" spans="2:15" x14ac:dyDescent="0.25">
      <c r="B70" s="20">
        <v>10</v>
      </c>
      <c r="C70" s="20">
        <f t="shared" ca="1" si="4"/>
        <v>8</v>
      </c>
      <c r="D70" s="49">
        <f t="shared" ca="1" si="5"/>
        <v>1.25</v>
      </c>
      <c r="N70" s="20"/>
      <c r="O70" s="20"/>
    </row>
    <row r="71" spans="2:15" x14ac:dyDescent="0.25">
      <c r="B71" s="20">
        <v>13</v>
      </c>
      <c r="C71" s="20">
        <f t="shared" ca="1" si="4"/>
        <v>7</v>
      </c>
      <c r="D71" s="49">
        <f t="shared" ca="1" si="5"/>
        <v>1.8571428571428572</v>
      </c>
      <c r="N71" s="20"/>
      <c r="O71" s="20"/>
    </row>
    <row r="72" spans="2:15" x14ac:dyDescent="0.25">
      <c r="B72" s="20">
        <v>12</v>
      </c>
      <c r="C72" s="20">
        <f t="shared" ca="1" si="4"/>
        <v>14</v>
      </c>
      <c r="D72" s="49">
        <f t="shared" ca="1" si="5"/>
        <v>0.8571428571428571</v>
      </c>
      <c r="N72" s="20"/>
      <c r="O72" s="20"/>
    </row>
    <row r="73" spans="2:15" x14ac:dyDescent="0.25">
      <c r="B73" s="20">
        <v>12</v>
      </c>
      <c r="C73" s="20">
        <f t="shared" ca="1" si="4"/>
        <v>14</v>
      </c>
      <c r="D73" s="49">
        <f t="shared" ca="1" si="5"/>
        <v>0.8571428571428571</v>
      </c>
      <c r="N73" s="20"/>
      <c r="O73" s="20"/>
    </row>
    <row r="74" spans="2:15" x14ac:dyDescent="0.25">
      <c r="B74" s="20">
        <v>13</v>
      </c>
      <c r="C74" s="20">
        <f t="shared" ca="1" si="4"/>
        <v>7</v>
      </c>
      <c r="D74" s="49">
        <f t="shared" ca="1" si="5"/>
        <v>1.8571428571428572</v>
      </c>
      <c r="N74" s="20"/>
      <c r="O74" s="20"/>
    </row>
    <row r="75" spans="2:15" x14ac:dyDescent="0.25">
      <c r="B75" s="20">
        <v>6</v>
      </c>
      <c r="C75" s="20">
        <f t="shared" ca="1" si="4"/>
        <v>12</v>
      </c>
      <c r="D75" s="49">
        <f t="shared" ca="1" si="5"/>
        <v>0.5</v>
      </c>
      <c r="N75" s="20"/>
      <c r="O75" s="20"/>
    </row>
    <row r="76" spans="2:15" x14ac:dyDescent="0.25">
      <c r="B76" s="20">
        <v>12</v>
      </c>
      <c r="C76" s="20">
        <f t="shared" ca="1" si="4"/>
        <v>10</v>
      </c>
      <c r="D76" s="49">
        <f t="shared" ca="1" si="5"/>
        <v>1.2</v>
      </c>
      <c r="N76" s="20"/>
      <c r="O76" s="20"/>
    </row>
    <row r="77" spans="2:15" x14ac:dyDescent="0.25">
      <c r="B77" s="20">
        <v>6</v>
      </c>
      <c r="C77" s="20">
        <f t="shared" ca="1" si="4"/>
        <v>12</v>
      </c>
      <c r="D77" s="49">
        <f t="shared" ca="1" si="5"/>
        <v>0.5</v>
      </c>
      <c r="N77" s="20"/>
      <c r="O77" s="20"/>
    </row>
    <row r="78" spans="2:15" x14ac:dyDescent="0.25">
      <c r="B78" s="20">
        <v>9</v>
      </c>
      <c r="C78" s="20">
        <f t="shared" ca="1" si="4"/>
        <v>15</v>
      </c>
      <c r="D78" s="49">
        <f t="shared" ca="1" si="5"/>
        <v>0.6</v>
      </c>
      <c r="N78" s="20"/>
      <c r="O78" s="20"/>
    </row>
    <row r="79" spans="2:15" x14ac:dyDescent="0.25">
      <c r="B79" s="20">
        <v>13</v>
      </c>
      <c r="C79" s="20">
        <f t="shared" ca="1" si="4"/>
        <v>8</v>
      </c>
      <c r="D79" s="49">
        <f t="shared" ca="1" si="5"/>
        <v>1.625</v>
      </c>
      <c r="N79" s="20"/>
      <c r="O79" s="20"/>
    </row>
    <row r="80" spans="2:15" x14ac:dyDescent="0.25">
      <c r="B80" s="20">
        <v>6</v>
      </c>
      <c r="C80" s="20">
        <f t="shared" ca="1" si="4"/>
        <v>11</v>
      </c>
      <c r="D80" s="49">
        <f t="shared" ca="1" si="5"/>
        <v>0.54545454545454541</v>
      </c>
      <c r="N80" s="20"/>
      <c r="O80" s="20"/>
    </row>
    <row r="81" spans="2:15" x14ac:dyDescent="0.25">
      <c r="B81" s="20">
        <v>9</v>
      </c>
      <c r="C81" s="20" t="s">
        <v>47</v>
      </c>
      <c r="D81" s="49" t="str">
        <f t="shared" si="5"/>
        <v>Hay falla</v>
      </c>
      <c r="N81" s="20"/>
      <c r="O81" s="20"/>
    </row>
    <row r="82" spans="2:15" x14ac:dyDescent="0.25">
      <c r="B82" s="20">
        <v>7</v>
      </c>
      <c r="C82" s="20">
        <f t="shared" ca="1" si="4"/>
        <v>15</v>
      </c>
      <c r="D82" s="49">
        <f t="shared" ca="1" si="5"/>
        <v>0.46666666666666667</v>
      </c>
      <c r="N82" s="20"/>
      <c r="O82" s="20"/>
    </row>
    <row r="83" spans="2:15" x14ac:dyDescent="0.25">
      <c r="B83" s="20">
        <v>5</v>
      </c>
      <c r="C83" s="20">
        <f t="shared" ca="1" si="4"/>
        <v>14</v>
      </c>
      <c r="D83" s="49">
        <f t="shared" ca="1" si="5"/>
        <v>0.35714285714285715</v>
      </c>
      <c r="N83" s="20"/>
      <c r="O83" s="20"/>
    </row>
    <row r="84" spans="2:15" x14ac:dyDescent="0.25">
      <c r="B84" s="20">
        <v>15</v>
      </c>
      <c r="C84" s="20">
        <f t="shared" ca="1" si="4"/>
        <v>12</v>
      </c>
      <c r="D84" s="49">
        <f t="shared" ca="1" si="5"/>
        <v>1.25</v>
      </c>
      <c r="N84" s="20"/>
      <c r="O84" s="20"/>
    </row>
    <row r="85" spans="2:15" x14ac:dyDescent="0.25">
      <c r="B85" s="20">
        <v>14</v>
      </c>
      <c r="C85" s="20">
        <f t="shared" ca="1" si="4"/>
        <v>9</v>
      </c>
      <c r="D85" s="49">
        <f t="shared" ca="1" si="5"/>
        <v>1.5555555555555556</v>
      </c>
      <c r="N85" s="20"/>
      <c r="O85" s="20"/>
    </row>
    <row r="86" spans="2:15" x14ac:dyDescent="0.25">
      <c r="B86" s="20">
        <v>8</v>
      </c>
      <c r="C86" s="20">
        <v>5</v>
      </c>
      <c r="D86" s="49">
        <f t="shared" si="5"/>
        <v>1.6</v>
      </c>
      <c r="N86" s="20"/>
      <c r="O86" s="20"/>
    </row>
    <row r="87" spans="2:15" x14ac:dyDescent="0.25">
      <c r="B87" s="20">
        <v>12</v>
      </c>
      <c r="C87" s="20">
        <f t="shared" ref="C87:C105" ca="1" si="6">RANDBETWEEN(5,15)</f>
        <v>6</v>
      </c>
      <c r="D87" s="49">
        <f t="shared" ca="1" si="5"/>
        <v>2</v>
      </c>
      <c r="N87" s="20"/>
      <c r="O87" s="20"/>
    </row>
    <row r="88" spans="2:15" x14ac:dyDescent="0.25">
      <c r="B88" s="20">
        <v>10</v>
      </c>
      <c r="C88" s="20">
        <f t="shared" ca="1" si="6"/>
        <v>5</v>
      </c>
      <c r="D88" s="49">
        <f t="shared" ca="1" si="5"/>
        <v>2</v>
      </c>
      <c r="N88" s="20"/>
      <c r="O88" s="20"/>
    </row>
    <row r="89" spans="2:15" x14ac:dyDescent="0.25">
      <c r="B89" s="20">
        <v>14</v>
      </c>
      <c r="C89" s="20">
        <f t="shared" ca="1" si="6"/>
        <v>7</v>
      </c>
      <c r="D89" s="49">
        <f t="shared" ca="1" si="5"/>
        <v>2</v>
      </c>
      <c r="N89" s="20"/>
      <c r="O89" s="20"/>
    </row>
    <row r="90" spans="2:15" x14ac:dyDescent="0.25">
      <c r="B90" s="20">
        <v>14</v>
      </c>
      <c r="C90" s="20">
        <f t="shared" ca="1" si="6"/>
        <v>6</v>
      </c>
      <c r="D90" s="49">
        <f t="shared" ca="1" si="5"/>
        <v>2.3333333333333335</v>
      </c>
      <c r="N90" s="20"/>
      <c r="O90" s="20"/>
    </row>
    <row r="91" spans="2:15" x14ac:dyDescent="0.25">
      <c r="B91" s="20">
        <v>10</v>
      </c>
      <c r="C91" s="20">
        <f t="shared" ca="1" si="6"/>
        <v>14</v>
      </c>
      <c r="D91" s="49">
        <f t="shared" ca="1" si="5"/>
        <v>0.7142857142857143</v>
      </c>
      <c r="N91" s="20"/>
      <c r="O91" s="20"/>
    </row>
    <row r="92" spans="2:15" x14ac:dyDescent="0.25">
      <c r="B92" s="20">
        <v>6</v>
      </c>
      <c r="C92" s="20">
        <f t="shared" ca="1" si="6"/>
        <v>15</v>
      </c>
      <c r="D92" s="49">
        <f t="shared" ca="1" si="5"/>
        <v>0.4</v>
      </c>
      <c r="N92" s="20"/>
      <c r="O92" s="20"/>
    </row>
    <row r="93" spans="2:15" x14ac:dyDescent="0.25">
      <c r="B93" s="20">
        <v>10</v>
      </c>
      <c r="C93" s="20">
        <f t="shared" ca="1" si="6"/>
        <v>5</v>
      </c>
      <c r="D93" s="49">
        <f t="shared" ca="1" si="5"/>
        <v>2</v>
      </c>
      <c r="N93" s="20"/>
      <c r="O93" s="20"/>
    </row>
    <row r="94" spans="2:15" x14ac:dyDescent="0.25">
      <c r="B94" s="20">
        <v>9</v>
      </c>
      <c r="C94" s="20">
        <f t="shared" ca="1" si="6"/>
        <v>6</v>
      </c>
      <c r="D94" s="49">
        <f t="shared" ca="1" si="5"/>
        <v>1.5</v>
      </c>
      <c r="N94" s="20"/>
      <c r="O94" s="20"/>
    </row>
    <row r="95" spans="2:15" x14ac:dyDescent="0.25">
      <c r="B95" s="20">
        <v>8</v>
      </c>
      <c r="C95" s="20">
        <f t="shared" ca="1" si="6"/>
        <v>11</v>
      </c>
      <c r="D95" s="49">
        <f t="shared" ca="1" si="5"/>
        <v>0.72727272727272729</v>
      </c>
      <c r="N95" s="20"/>
      <c r="O95" s="20"/>
    </row>
    <row r="96" spans="2:15" x14ac:dyDescent="0.25">
      <c r="B96" s="20">
        <v>11</v>
      </c>
      <c r="C96" s="20">
        <f t="shared" ca="1" si="6"/>
        <v>6</v>
      </c>
      <c r="D96" s="49">
        <f t="shared" ca="1" si="5"/>
        <v>1.8333333333333333</v>
      </c>
      <c r="N96" s="20"/>
      <c r="O96" s="20"/>
    </row>
    <row r="97" spans="2:15" x14ac:dyDescent="0.25">
      <c r="B97" s="20">
        <v>15</v>
      </c>
      <c r="C97" s="20">
        <f t="shared" ca="1" si="6"/>
        <v>6</v>
      </c>
      <c r="D97" s="49">
        <f t="shared" ca="1" si="5"/>
        <v>2.5</v>
      </c>
      <c r="N97" s="20"/>
      <c r="O97" s="20"/>
    </row>
    <row r="98" spans="2:15" x14ac:dyDescent="0.25">
      <c r="B98" s="20">
        <v>7</v>
      </c>
      <c r="C98" s="20">
        <f t="shared" ca="1" si="6"/>
        <v>13</v>
      </c>
      <c r="D98" s="49">
        <f t="shared" ca="1" si="5"/>
        <v>0.53846153846153844</v>
      </c>
      <c r="N98" s="20"/>
      <c r="O98" s="20"/>
    </row>
    <row r="99" spans="2:15" x14ac:dyDescent="0.25">
      <c r="B99" s="20">
        <v>7</v>
      </c>
      <c r="C99" s="20">
        <f t="shared" ca="1" si="6"/>
        <v>13</v>
      </c>
      <c r="D99" s="49">
        <f t="shared" ca="1" si="5"/>
        <v>0.53846153846153844</v>
      </c>
      <c r="N99" s="20"/>
      <c r="O99" s="20"/>
    </row>
    <row r="100" spans="2:15" x14ac:dyDescent="0.25">
      <c r="B100" s="20">
        <v>5</v>
      </c>
      <c r="C100" s="20">
        <f t="shared" ca="1" si="6"/>
        <v>5</v>
      </c>
      <c r="D100" s="49">
        <f t="shared" ca="1" si="5"/>
        <v>1</v>
      </c>
      <c r="N100" s="20"/>
      <c r="O100" s="20"/>
    </row>
    <row r="101" spans="2:15" x14ac:dyDescent="0.25">
      <c r="B101" s="20">
        <v>15</v>
      </c>
      <c r="C101" s="20">
        <f t="shared" ca="1" si="6"/>
        <v>15</v>
      </c>
      <c r="D101" s="49">
        <f t="shared" ca="1" si="5"/>
        <v>1</v>
      </c>
      <c r="N101" s="20"/>
      <c r="O101" s="20"/>
    </row>
    <row r="102" spans="2:15" x14ac:dyDescent="0.25">
      <c r="B102" s="20">
        <v>7</v>
      </c>
      <c r="C102" s="20">
        <f t="shared" ca="1" si="6"/>
        <v>13</v>
      </c>
      <c r="D102" s="49">
        <f t="shared" ca="1" si="5"/>
        <v>0.53846153846153844</v>
      </c>
      <c r="N102" s="20"/>
      <c r="O102" s="20"/>
    </row>
    <row r="103" spans="2:15" x14ac:dyDescent="0.25">
      <c r="B103" s="20">
        <v>9</v>
      </c>
      <c r="C103" s="20">
        <f t="shared" ca="1" si="6"/>
        <v>13</v>
      </c>
      <c r="D103" s="49">
        <f t="shared" ca="1" si="5"/>
        <v>0.69230769230769229</v>
      </c>
      <c r="N103" s="20"/>
      <c r="O103" s="20"/>
    </row>
    <row r="104" spans="2:15" x14ac:dyDescent="0.25">
      <c r="B104" s="20">
        <v>14</v>
      </c>
      <c r="C104" s="20">
        <f t="shared" ca="1" si="6"/>
        <v>6</v>
      </c>
      <c r="D104" s="49">
        <f t="shared" ca="1" si="5"/>
        <v>2.3333333333333335</v>
      </c>
      <c r="N104" s="20"/>
      <c r="O104" s="20"/>
    </row>
    <row r="105" spans="2:15" x14ac:dyDescent="0.25">
      <c r="B105" s="20">
        <v>9</v>
      </c>
      <c r="C105" s="20">
        <f t="shared" ca="1" si="6"/>
        <v>8</v>
      </c>
      <c r="D105" s="49">
        <f t="shared" ca="1" si="5"/>
        <v>1.125</v>
      </c>
      <c r="N105" s="20"/>
      <c r="O105" s="20"/>
    </row>
    <row r="106" spans="2:15" x14ac:dyDescent="0.25">
      <c r="B106" s="20">
        <v>9</v>
      </c>
      <c r="C106" s="20">
        <v>5</v>
      </c>
      <c r="D106" s="49">
        <f t="shared" si="5"/>
        <v>1.8</v>
      </c>
      <c r="N106" s="20"/>
      <c r="O106" s="20"/>
    </row>
    <row r="107" spans="2:15" x14ac:dyDescent="0.25">
      <c r="B107" s="20">
        <v>13</v>
      </c>
      <c r="C107" s="20">
        <f t="shared" ref="C107:C125" ca="1" si="7">RANDBETWEEN(5,15)</f>
        <v>5</v>
      </c>
      <c r="D107" s="49">
        <f t="shared" ca="1" si="5"/>
        <v>2.6</v>
      </c>
      <c r="N107" s="20"/>
      <c r="O107" s="20"/>
    </row>
    <row r="108" spans="2:15" x14ac:dyDescent="0.25">
      <c r="B108" s="20">
        <v>12</v>
      </c>
      <c r="C108" s="20">
        <f t="shared" ca="1" si="7"/>
        <v>13</v>
      </c>
      <c r="D108" s="49">
        <f t="shared" ca="1" si="5"/>
        <v>0.92307692307692313</v>
      </c>
      <c r="N108" s="20"/>
      <c r="O108" s="20"/>
    </row>
    <row r="109" spans="2:15" x14ac:dyDescent="0.25">
      <c r="B109" s="20">
        <v>9</v>
      </c>
      <c r="C109" s="20">
        <f t="shared" ca="1" si="7"/>
        <v>12</v>
      </c>
      <c r="D109" s="49">
        <f t="shared" ca="1" si="5"/>
        <v>0.75</v>
      </c>
      <c r="N109" s="20"/>
      <c r="O109" s="20"/>
    </row>
    <row r="110" spans="2:15" x14ac:dyDescent="0.25">
      <c r="B110" s="20">
        <v>8</v>
      </c>
      <c r="C110" s="20">
        <f t="shared" ca="1" si="7"/>
        <v>8</v>
      </c>
      <c r="D110" s="49">
        <f t="shared" ca="1" si="5"/>
        <v>1</v>
      </c>
      <c r="N110" s="20"/>
      <c r="O110" s="20"/>
    </row>
    <row r="111" spans="2:15" x14ac:dyDescent="0.25">
      <c r="B111" s="20">
        <v>15</v>
      </c>
      <c r="C111" s="20">
        <f t="shared" ca="1" si="7"/>
        <v>14</v>
      </c>
      <c r="D111" s="49">
        <f t="shared" ca="1" si="5"/>
        <v>1.0714285714285714</v>
      </c>
      <c r="N111" s="20"/>
      <c r="O111" s="20"/>
    </row>
    <row r="112" spans="2:15" x14ac:dyDescent="0.25">
      <c r="B112" s="20">
        <v>13</v>
      </c>
      <c r="C112" s="20">
        <f t="shared" ca="1" si="7"/>
        <v>7</v>
      </c>
      <c r="D112" s="49">
        <f t="shared" ca="1" si="5"/>
        <v>1.8571428571428572</v>
      </c>
      <c r="N112" s="20"/>
      <c r="O112" s="20"/>
    </row>
    <row r="113" spans="2:15" x14ac:dyDescent="0.25">
      <c r="B113" s="20">
        <v>12</v>
      </c>
      <c r="C113" s="20">
        <f t="shared" ca="1" si="7"/>
        <v>13</v>
      </c>
      <c r="D113" s="49">
        <f t="shared" ca="1" si="5"/>
        <v>0.92307692307692313</v>
      </c>
      <c r="N113" s="20"/>
      <c r="O113" s="20"/>
    </row>
    <row r="114" spans="2:15" x14ac:dyDescent="0.25">
      <c r="B114" s="20">
        <v>15</v>
      </c>
      <c r="C114" s="20">
        <f t="shared" ca="1" si="7"/>
        <v>12</v>
      </c>
      <c r="D114" s="49">
        <f t="shared" ca="1" si="5"/>
        <v>1.25</v>
      </c>
      <c r="N114" s="20"/>
      <c r="O114" s="20"/>
    </row>
    <row r="115" spans="2:15" x14ac:dyDescent="0.25">
      <c r="B115" s="20">
        <v>12</v>
      </c>
      <c r="C115" s="20">
        <f t="shared" ca="1" si="7"/>
        <v>13</v>
      </c>
      <c r="D115" s="49">
        <f t="shared" ca="1" si="5"/>
        <v>0.92307692307692313</v>
      </c>
      <c r="N115" s="20"/>
      <c r="O115" s="20"/>
    </row>
    <row r="116" spans="2:15" x14ac:dyDescent="0.25">
      <c r="B116" s="20">
        <v>6</v>
      </c>
      <c r="C116" s="20">
        <f t="shared" ca="1" si="7"/>
        <v>15</v>
      </c>
      <c r="D116" s="49">
        <f t="shared" ca="1" si="5"/>
        <v>0.4</v>
      </c>
      <c r="N116" s="20"/>
      <c r="O116" s="20"/>
    </row>
    <row r="117" spans="2:15" x14ac:dyDescent="0.25">
      <c r="B117" s="20">
        <v>12</v>
      </c>
      <c r="C117" s="20">
        <f t="shared" ca="1" si="7"/>
        <v>13</v>
      </c>
      <c r="D117" s="49">
        <f t="shared" ca="1" si="5"/>
        <v>0.92307692307692313</v>
      </c>
      <c r="N117" s="20"/>
      <c r="O117" s="20"/>
    </row>
    <row r="118" spans="2:15" x14ac:dyDescent="0.25">
      <c r="B118" s="20">
        <v>5</v>
      </c>
      <c r="C118" s="20">
        <f t="shared" ca="1" si="7"/>
        <v>9</v>
      </c>
      <c r="D118" s="49">
        <f t="shared" ca="1" si="5"/>
        <v>0.55555555555555558</v>
      </c>
      <c r="N118" s="20"/>
      <c r="O118" s="20"/>
    </row>
    <row r="119" spans="2:15" x14ac:dyDescent="0.25">
      <c r="B119" s="20">
        <v>15</v>
      </c>
      <c r="C119" s="20">
        <f t="shared" ca="1" si="7"/>
        <v>7</v>
      </c>
      <c r="D119" s="49">
        <f t="shared" ca="1" si="5"/>
        <v>2.1428571428571428</v>
      </c>
      <c r="N119" s="20"/>
      <c r="O119" s="20"/>
    </row>
    <row r="120" spans="2:15" x14ac:dyDescent="0.25">
      <c r="B120" s="20">
        <v>6</v>
      </c>
      <c r="C120" s="20">
        <f t="shared" ca="1" si="7"/>
        <v>13</v>
      </c>
      <c r="D120" s="49">
        <f t="shared" ca="1" si="5"/>
        <v>0.46153846153846156</v>
      </c>
      <c r="N120" s="20"/>
      <c r="O120" s="20"/>
    </row>
    <row r="121" spans="2:15" x14ac:dyDescent="0.25">
      <c r="B121" s="20">
        <v>6</v>
      </c>
      <c r="C121" s="20">
        <f t="shared" ca="1" si="7"/>
        <v>13</v>
      </c>
      <c r="D121" s="49">
        <f t="shared" ca="1" si="5"/>
        <v>0.46153846153846156</v>
      </c>
      <c r="N121" s="20"/>
      <c r="O121" s="20"/>
    </row>
    <row r="122" spans="2:15" x14ac:dyDescent="0.25">
      <c r="B122" s="20">
        <v>12</v>
      </c>
      <c r="C122" s="20">
        <f t="shared" ca="1" si="7"/>
        <v>6</v>
      </c>
      <c r="D122" s="49">
        <f t="shared" ca="1" si="5"/>
        <v>2</v>
      </c>
      <c r="N122" s="20"/>
      <c r="O122" s="20"/>
    </row>
    <row r="123" spans="2:15" x14ac:dyDescent="0.25">
      <c r="B123" s="20">
        <v>10</v>
      </c>
      <c r="C123" s="20">
        <f t="shared" ca="1" si="7"/>
        <v>14</v>
      </c>
      <c r="D123" s="49">
        <f t="shared" ca="1" si="5"/>
        <v>0.7142857142857143</v>
      </c>
      <c r="N123" s="20"/>
      <c r="O123" s="20"/>
    </row>
    <row r="124" spans="2:15" x14ac:dyDescent="0.25">
      <c r="B124" s="20">
        <v>14</v>
      </c>
      <c r="C124" s="20">
        <f t="shared" ca="1" si="7"/>
        <v>13</v>
      </c>
      <c r="D124" s="49">
        <f t="shared" ca="1" si="5"/>
        <v>1.0769230769230769</v>
      </c>
      <c r="N124" s="20"/>
      <c r="O124" s="20"/>
    </row>
    <row r="125" spans="2:15" x14ac:dyDescent="0.25">
      <c r="B125" s="20">
        <v>14</v>
      </c>
      <c r="C125" s="20">
        <f t="shared" ca="1" si="7"/>
        <v>8</v>
      </c>
      <c r="D125" s="49">
        <f t="shared" ca="1" si="5"/>
        <v>1.75</v>
      </c>
      <c r="N125" s="20"/>
      <c r="O125" s="20"/>
    </row>
    <row r="126" spans="2:15" x14ac:dyDescent="0.25">
      <c r="B126" s="20">
        <v>12</v>
      </c>
      <c r="C126" s="20">
        <v>5</v>
      </c>
      <c r="D126" s="49">
        <f t="shared" si="5"/>
        <v>2.4</v>
      </c>
      <c r="N126" s="20"/>
      <c r="O126" s="20"/>
    </row>
    <row r="127" spans="2:15" x14ac:dyDescent="0.25">
      <c r="B127" s="20">
        <v>9</v>
      </c>
      <c r="C127" s="20">
        <f t="shared" ref="C127:C145" ca="1" si="8">RANDBETWEEN(5,15)</f>
        <v>15</v>
      </c>
      <c r="D127" s="49">
        <f t="shared" ca="1" si="5"/>
        <v>0.6</v>
      </c>
      <c r="N127" s="20"/>
      <c r="O127" s="20"/>
    </row>
    <row r="128" spans="2:15" x14ac:dyDescent="0.25">
      <c r="B128" s="20">
        <v>13</v>
      </c>
      <c r="C128" s="20">
        <f t="shared" ca="1" si="8"/>
        <v>13</v>
      </c>
      <c r="D128" s="49">
        <f t="shared" ca="1" si="5"/>
        <v>1</v>
      </c>
      <c r="N128" s="20"/>
      <c r="O128" s="20"/>
    </row>
    <row r="129" spans="2:15" x14ac:dyDescent="0.25">
      <c r="B129" s="20">
        <v>13</v>
      </c>
      <c r="C129" s="20">
        <f t="shared" ca="1" si="8"/>
        <v>13</v>
      </c>
      <c r="D129" s="49">
        <f t="shared" ca="1" si="5"/>
        <v>1</v>
      </c>
      <c r="N129" s="20"/>
      <c r="O129" s="20"/>
    </row>
    <row r="130" spans="2:15" x14ac:dyDescent="0.25">
      <c r="B130" s="20">
        <v>14</v>
      </c>
      <c r="C130" s="20">
        <f t="shared" ca="1" si="8"/>
        <v>12</v>
      </c>
      <c r="D130" s="49">
        <f t="shared" ca="1" si="5"/>
        <v>1.1666666666666667</v>
      </c>
      <c r="N130" s="20"/>
      <c r="O130" s="20"/>
    </row>
    <row r="131" spans="2:15" x14ac:dyDescent="0.25">
      <c r="B131" s="20">
        <v>6</v>
      </c>
      <c r="C131" s="20">
        <f t="shared" ca="1" si="8"/>
        <v>9</v>
      </c>
      <c r="D131" s="49">
        <f t="shared" ca="1" si="5"/>
        <v>0.66666666666666663</v>
      </c>
      <c r="N131" s="20"/>
      <c r="O131" s="20"/>
    </row>
    <row r="132" spans="2:15" x14ac:dyDescent="0.25">
      <c r="B132" s="20">
        <v>10</v>
      </c>
      <c r="C132" s="20">
        <f t="shared" ca="1" si="8"/>
        <v>11</v>
      </c>
      <c r="D132" s="49">
        <f t="shared" ca="1" si="5"/>
        <v>0.90909090909090906</v>
      </c>
      <c r="N132" s="20"/>
      <c r="O132" s="20"/>
    </row>
    <row r="133" spans="2:15" x14ac:dyDescent="0.25">
      <c r="B133" s="20">
        <v>8</v>
      </c>
      <c r="C133" s="20">
        <f t="shared" ca="1" si="8"/>
        <v>12</v>
      </c>
      <c r="D133" s="49">
        <f t="shared" ref="D133:D183" ca="1" si="9">IFERROR(B133/C133,"Hay falla")</f>
        <v>0.66666666666666663</v>
      </c>
      <c r="N133" s="20"/>
      <c r="O133" s="20"/>
    </row>
    <row r="134" spans="2:15" x14ac:dyDescent="0.25">
      <c r="B134" s="20">
        <v>6</v>
      </c>
      <c r="C134" s="20">
        <f t="shared" ca="1" si="8"/>
        <v>15</v>
      </c>
      <c r="D134" s="49">
        <f t="shared" ca="1" si="9"/>
        <v>0.4</v>
      </c>
      <c r="N134" s="20"/>
      <c r="O134" s="20"/>
    </row>
    <row r="135" spans="2:15" x14ac:dyDescent="0.25">
      <c r="B135" s="20">
        <v>12</v>
      </c>
      <c r="C135" s="20">
        <f t="shared" ca="1" si="8"/>
        <v>6</v>
      </c>
      <c r="D135" s="49">
        <f t="shared" ca="1" si="9"/>
        <v>2</v>
      </c>
      <c r="N135" s="20"/>
      <c r="O135" s="20"/>
    </row>
    <row r="136" spans="2:15" x14ac:dyDescent="0.25">
      <c r="B136" s="20">
        <v>7</v>
      </c>
      <c r="C136" s="20">
        <f t="shared" ca="1" si="8"/>
        <v>11</v>
      </c>
      <c r="D136" s="49">
        <f t="shared" ca="1" si="9"/>
        <v>0.63636363636363635</v>
      </c>
      <c r="N136" s="20"/>
      <c r="O136" s="20"/>
    </row>
    <row r="137" spans="2:15" x14ac:dyDescent="0.25">
      <c r="B137" s="20">
        <v>15</v>
      </c>
      <c r="C137" s="20">
        <f t="shared" ca="1" si="8"/>
        <v>8</v>
      </c>
      <c r="D137" s="49">
        <f t="shared" ca="1" si="9"/>
        <v>1.875</v>
      </c>
      <c r="N137" s="20"/>
      <c r="O137" s="20"/>
    </row>
    <row r="138" spans="2:15" x14ac:dyDescent="0.25">
      <c r="B138" s="20">
        <v>12</v>
      </c>
      <c r="C138" s="20">
        <f t="shared" ca="1" si="8"/>
        <v>7</v>
      </c>
      <c r="D138" s="49">
        <f t="shared" ca="1" si="9"/>
        <v>1.7142857142857142</v>
      </c>
      <c r="N138" s="20"/>
      <c r="O138" s="20"/>
    </row>
    <row r="139" spans="2:15" x14ac:dyDescent="0.25">
      <c r="B139" s="20">
        <v>9</v>
      </c>
      <c r="C139" s="20">
        <f t="shared" ca="1" si="8"/>
        <v>12</v>
      </c>
      <c r="D139" s="49">
        <f t="shared" ca="1" si="9"/>
        <v>0.75</v>
      </c>
      <c r="N139" s="20"/>
      <c r="O139" s="20"/>
    </row>
    <row r="140" spans="2:15" x14ac:dyDescent="0.25">
      <c r="B140" s="20">
        <v>6</v>
      </c>
      <c r="C140" s="20">
        <f t="shared" ca="1" si="8"/>
        <v>14</v>
      </c>
      <c r="D140" s="49">
        <f t="shared" ca="1" si="9"/>
        <v>0.42857142857142855</v>
      </c>
      <c r="N140" s="20"/>
      <c r="O140" s="20"/>
    </row>
    <row r="141" spans="2:15" x14ac:dyDescent="0.25">
      <c r="B141" s="20">
        <v>15</v>
      </c>
      <c r="C141" s="20">
        <f t="shared" ca="1" si="8"/>
        <v>13</v>
      </c>
      <c r="D141" s="49">
        <f t="shared" ca="1" si="9"/>
        <v>1.1538461538461537</v>
      </c>
      <c r="N141" s="20"/>
      <c r="O141" s="20"/>
    </row>
    <row r="142" spans="2:15" x14ac:dyDescent="0.25">
      <c r="B142" s="20">
        <v>9</v>
      </c>
      <c r="C142" s="20">
        <f t="shared" ca="1" si="8"/>
        <v>11</v>
      </c>
      <c r="D142" s="49">
        <f t="shared" ca="1" si="9"/>
        <v>0.81818181818181823</v>
      </c>
      <c r="N142" s="20"/>
      <c r="O142" s="20"/>
    </row>
    <row r="143" spans="2:15" x14ac:dyDescent="0.25">
      <c r="B143" s="20">
        <v>7</v>
      </c>
      <c r="C143" s="20">
        <f t="shared" ca="1" si="8"/>
        <v>6</v>
      </c>
      <c r="D143" s="49">
        <f t="shared" ca="1" si="9"/>
        <v>1.1666666666666667</v>
      </c>
      <c r="N143" s="20"/>
      <c r="O143" s="20"/>
    </row>
    <row r="144" spans="2:15" x14ac:dyDescent="0.25">
      <c r="B144" s="20">
        <v>5</v>
      </c>
      <c r="C144" s="20">
        <f t="shared" ca="1" si="8"/>
        <v>7</v>
      </c>
      <c r="D144" s="49">
        <f t="shared" ca="1" si="9"/>
        <v>0.7142857142857143</v>
      </c>
      <c r="N144" s="20"/>
      <c r="O144" s="20"/>
    </row>
    <row r="145" spans="2:15" x14ac:dyDescent="0.25">
      <c r="B145" s="20">
        <v>13</v>
      </c>
      <c r="C145" s="20">
        <f t="shared" ca="1" si="8"/>
        <v>11</v>
      </c>
      <c r="D145" s="49">
        <f t="shared" ca="1" si="9"/>
        <v>1.1818181818181819</v>
      </c>
      <c r="N145" s="20"/>
      <c r="O145" s="20"/>
    </row>
    <row r="146" spans="2:15" x14ac:dyDescent="0.25">
      <c r="B146" s="20">
        <v>11</v>
      </c>
      <c r="C146" s="20">
        <v>5</v>
      </c>
      <c r="D146" s="49">
        <f t="shared" si="9"/>
        <v>2.2000000000000002</v>
      </c>
      <c r="N146" s="20"/>
      <c r="O146" s="20"/>
    </row>
    <row r="147" spans="2:15" x14ac:dyDescent="0.25">
      <c r="B147" s="20">
        <v>13</v>
      </c>
      <c r="C147" s="20">
        <f t="shared" ref="C147:C165" ca="1" si="10">RANDBETWEEN(5,15)</f>
        <v>15</v>
      </c>
      <c r="D147" s="49">
        <f t="shared" ca="1" si="9"/>
        <v>0.8666666666666667</v>
      </c>
      <c r="N147" s="20"/>
      <c r="O147" s="20"/>
    </row>
    <row r="148" spans="2:15" x14ac:dyDescent="0.25">
      <c r="B148" s="20">
        <v>13</v>
      </c>
      <c r="C148" s="20">
        <f t="shared" ca="1" si="10"/>
        <v>13</v>
      </c>
      <c r="D148" s="49">
        <f t="shared" ca="1" si="9"/>
        <v>1</v>
      </c>
      <c r="N148" s="20"/>
      <c r="O148" s="20"/>
    </row>
    <row r="149" spans="2:15" x14ac:dyDescent="0.25">
      <c r="B149" s="20">
        <v>13</v>
      </c>
      <c r="C149" s="20">
        <f t="shared" ca="1" si="10"/>
        <v>15</v>
      </c>
      <c r="D149" s="49">
        <f t="shared" ca="1" si="9"/>
        <v>0.8666666666666667</v>
      </c>
      <c r="N149" s="20"/>
      <c r="O149" s="20"/>
    </row>
    <row r="150" spans="2:15" x14ac:dyDescent="0.25">
      <c r="B150" s="20">
        <v>11</v>
      </c>
      <c r="C150" s="20">
        <f t="shared" ca="1" si="10"/>
        <v>8</v>
      </c>
      <c r="D150" s="49">
        <f t="shared" ca="1" si="9"/>
        <v>1.375</v>
      </c>
      <c r="N150" s="20"/>
      <c r="O150" s="20"/>
    </row>
    <row r="151" spans="2:15" x14ac:dyDescent="0.25">
      <c r="B151" s="20">
        <v>11</v>
      </c>
      <c r="C151" s="20">
        <f t="shared" ca="1" si="10"/>
        <v>5</v>
      </c>
      <c r="D151" s="49">
        <f t="shared" ca="1" si="9"/>
        <v>2.2000000000000002</v>
      </c>
      <c r="N151" s="20"/>
      <c r="O151" s="20"/>
    </row>
    <row r="152" spans="2:15" x14ac:dyDescent="0.25">
      <c r="B152" s="20">
        <v>15</v>
      </c>
      <c r="C152" s="20">
        <f t="shared" ca="1" si="10"/>
        <v>15</v>
      </c>
      <c r="D152" s="49">
        <f t="shared" ca="1" si="9"/>
        <v>1</v>
      </c>
      <c r="N152" s="20"/>
      <c r="O152" s="20"/>
    </row>
    <row r="153" spans="2:15" x14ac:dyDescent="0.25">
      <c r="B153" s="20">
        <v>7</v>
      </c>
      <c r="C153" s="20">
        <f t="shared" ca="1" si="10"/>
        <v>5</v>
      </c>
      <c r="D153" s="49">
        <f t="shared" ca="1" si="9"/>
        <v>1.4</v>
      </c>
      <c r="N153" s="20"/>
      <c r="O153" s="20"/>
    </row>
    <row r="154" spans="2:15" x14ac:dyDescent="0.25">
      <c r="B154" s="20">
        <v>5</v>
      </c>
      <c r="C154" s="20">
        <f t="shared" ca="1" si="10"/>
        <v>13</v>
      </c>
      <c r="D154" s="49">
        <f t="shared" ca="1" si="9"/>
        <v>0.38461538461538464</v>
      </c>
      <c r="N154" s="20"/>
      <c r="O154" s="20"/>
    </row>
    <row r="155" spans="2:15" x14ac:dyDescent="0.25">
      <c r="B155" s="20">
        <v>14</v>
      </c>
      <c r="C155" s="20">
        <f t="shared" ca="1" si="10"/>
        <v>9</v>
      </c>
      <c r="D155" s="49">
        <f t="shared" ca="1" si="9"/>
        <v>1.5555555555555556</v>
      </c>
      <c r="N155" s="20"/>
      <c r="O155" s="20"/>
    </row>
    <row r="156" spans="2:15" x14ac:dyDescent="0.25">
      <c r="B156" s="20">
        <v>9</v>
      </c>
      <c r="C156" s="20">
        <f t="shared" ca="1" si="10"/>
        <v>10</v>
      </c>
      <c r="D156" s="49">
        <f t="shared" ca="1" si="9"/>
        <v>0.9</v>
      </c>
      <c r="N156" s="20"/>
      <c r="O156" s="20"/>
    </row>
    <row r="157" spans="2:15" x14ac:dyDescent="0.25">
      <c r="B157" s="20">
        <v>9</v>
      </c>
      <c r="C157" s="20">
        <f t="shared" ca="1" si="10"/>
        <v>12</v>
      </c>
      <c r="D157" s="49">
        <f t="shared" ca="1" si="9"/>
        <v>0.75</v>
      </c>
      <c r="N157" s="20"/>
      <c r="O157" s="20"/>
    </row>
    <row r="158" spans="2:15" x14ac:dyDescent="0.25">
      <c r="B158" s="20">
        <v>11</v>
      </c>
      <c r="C158" s="20">
        <f t="shared" ca="1" si="10"/>
        <v>15</v>
      </c>
      <c r="D158" s="49">
        <f t="shared" ca="1" si="9"/>
        <v>0.73333333333333328</v>
      </c>
      <c r="N158" s="20"/>
      <c r="O158" s="20"/>
    </row>
    <row r="159" spans="2:15" x14ac:dyDescent="0.25">
      <c r="B159" s="20">
        <v>12</v>
      </c>
      <c r="C159" s="20">
        <f t="shared" ca="1" si="10"/>
        <v>14</v>
      </c>
      <c r="D159" s="49">
        <f t="shared" ca="1" si="9"/>
        <v>0.8571428571428571</v>
      </c>
      <c r="N159" s="20"/>
      <c r="O159" s="20"/>
    </row>
    <row r="160" spans="2:15" x14ac:dyDescent="0.25">
      <c r="B160" s="20">
        <v>8</v>
      </c>
      <c r="C160" s="20">
        <f t="shared" ca="1" si="10"/>
        <v>8</v>
      </c>
      <c r="D160" s="49">
        <f t="shared" ca="1" si="9"/>
        <v>1</v>
      </c>
      <c r="N160" s="20"/>
      <c r="O160" s="20"/>
    </row>
    <row r="161" spans="2:15" x14ac:dyDescent="0.25">
      <c r="B161" s="20">
        <v>12</v>
      </c>
      <c r="C161" s="20">
        <f t="shared" ca="1" si="10"/>
        <v>13</v>
      </c>
      <c r="D161" s="49">
        <f t="shared" ca="1" si="9"/>
        <v>0.92307692307692313</v>
      </c>
      <c r="N161" s="20"/>
      <c r="O161" s="20"/>
    </row>
    <row r="162" spans="2:15" x14ac:dyDescent="0.25">
      <c r="B162" s="20">
        <v>11</v>
      </c>
      <c r="C162" s="20">
        <f t="shared" ca="1" si="10"/>
        <v>9</v>
      </c>
      <c r="D162" s="49">
        <f t="shared" ca="1" si="9"/>
        <v>1.2222222222222223</v>
      </c>
      <c r="N162" s="20"/>
      <c r="O162" s="20"/>
    </row>
    <row r="163" spans="2:15" x14ac:dyDescent="0.25">
      <c r="B163" s="20">
        <v>11</v>
      </c>
      <c r="C163" s="20">
        <f t="shared" ca="1" si="10"/>
        <v>12</v>
      </c>
      <c r="D163" s="49">
        <f t="shared" ca="1" si="9"/>
        <v>0.91666666666666663</v>
      </c>
      <c r="N163" s="20"/>
      <c r="O163" s="20"/>
    </row>
    <row r="164" spans="2:15" x14ac:dyDescent="0.25">
      <c r="B164" s="20">
        <v>6</v>
      </c>
      <c r="C164" s="20">
        <f t="shared" ca="1" si="10"/>
        <v>6</v>
      </c>
      <c r="D164" s="49">
        <f t="shared" ca="1" si="9"/>
        <v>1</v>
      </c>
      <c r="N164" s="20"/>
      <c r="O164" s="20"/>
    </row>
    <row r="165" spans="2:15" x14ac:dyDescent="0.25">
      <c r="B165" s="20">
        <v>8</v>
      </c>
      <c r="C165" s="20">
        <f t="shared" ca="1" si="10"/>
        <v>15</v>
      </c>
      <c r="D165" s="49">
        <f t="shared" ca="1" si="9"/>
        <v>0.53333333333333333</v>
      </c>
      <c r="N165" s="20"/>
      <c r="O165" s="20"/>
    </row>
    <row r="166" spans="2:15" x14ac:dyDescent="0.25">
      <c r="B166" s="20">
        <v>14</v>
      </c>
      <c r="C166" s="20">
        <v>5</v>
      </c>
      <c r="D166" s="49">
        <f t="shared" si="9"/>
        <v>2.8</v>
      </c>
      <c r="N166" s="20"/>
      <c r="O166" s="20"/>
    </row>
    <row r="167" spans="2:15" x14ac:dyDescent="0.25">
      <c r="B167" s="20">
        <v>7</v>
      </c>
      <c r="C167" s="20">
        <f t="shared" ref="C167:C183" ca="1" si="11">RANDBETWEEN(5,15)</f>
        <v>13</v>
      </c>
      <c r="D167" s="49">
        <f t="shared" ca="1" si="9"/>
        <v>0.53846153846153844</v>
      </c>
      <c r="N167" s="20"/>
      <c r="O167" s="20"/>
    </row>
    <row r="168" spans="2:15" x14ac:dyDescent="0.25">
      <c r="B168" s="20">
        <v>12</v>
      </c>
      <c r="C168" s="20">
        <f t="shared" ca="1" si="11"/>
        <v>12</v>
      </c>
      <c r="D168" s="49">
        <f t="shared" ca="1" si="9"/>
        <v>1</v>
      </c>
      <c r="N168" s="20"/>
      <c r="O168" s="20"/>
    </row>
    <row r="169" spans="2:15" x14ac:dyDescent="0.25">
      <c r="B169" s="20">
        <v>5</v>
      </c>
      <c r="C169" s="20">
        <f t="shared" ca="1" si="11"/>
        <v>15</v>
      </c>
      <c r="D169" s="49">
        <f t="shared" ca="1" si="9"/>
        <v>0.33333333333333331</v>
      </c>
      <c r="N169" s="20"/>
      <c r="O169" s="20"/>
    </row>
    <row r="170" spans="2:15" x14ac:dyDescent="0.25">
      <c r="B170" s="20">
        <v>12</v>
      </c>
      <c r="C170" s="20">
        <f t="shared" ca="1" si="11"/>
        <v>11</v>
      </c>
      <c r="D170" s="49">
        <f t="shared" ca="1" si="9"/>
        <v>1.0909090909090908</v>
      </c>
      <c r="N170" s="20"/>
      <c r="O170" s="20"/>
    </row>
    <row r="171" spans="2:15" x14ac:dyDescent="0.25">
      <c r="B171" s="20">
        <v>12</v>
      </c>
      <c r="C171" s="20">
        <f t="shared" ca="1" si="11"/>
        <v>15</v>
      </c>
      <c r="D171" s="49">
        <f t="shared" ca="1" si="9"/>
        <v>0.8</v>
      </c>
      <c r="N171" s="20"/>
      <c r="O171" s="20"/>
    </row>
    <row r="172" spans="2:15" x14ac:dyDescent="0.25">
      <c r="B172" s="20">
        <v>5</v>
      </c>
      <c r="C172" s="20">
        <f t="shared" ca="1" si="11"/>
        <v>11</v>
      </c>
      <c r="D172" s="49">
        <f t="shared" ca="1" si="9"/>
        <v>0.45454545454545453</v>
      </c>
      <c r="N172" s="20"/>
      <c r="O172" s="20"/>
    </row>
    <row r="173" spans="2:15" x14ac:dyDescent="0.25">
      <c r="B173" s="20">
        <v>13</v>
      </c>
      <c r="C173" s="20">
        <f t="shared" ca="1" si="11"/>
        <v>11</v>
      </c>
      <c r="D173" s="49">
        <f t="shared" ca="1" si="9"/>
        <v>1.1818181818181819</v>
      </c>
      <c r="N173" s="20"/>
      <c r="O173" s="20"/>
    </row>
    <row r="174" spans="2:15" x14ac:dyDescent="0.25">
      <c r="B174" s="20">
        <v>14</v>
      </c>
      <c r="C174" s="20">
        <f t="shared" ca="1" si="11"/>
        <v>12</v>
      </c>
      <c r="D174" s="49">
        <f t="shared" ca="1" si="9"/>
        <v>1.1666666666666667</v>
      </c>
      <c r="N174" s="20"/>
      <c r="O174" s="20"/>
    </row>
    <row r="175" spans="2:15" x14ac:dyDescent="0.25">
      <c r="B175" s="20">
        <v>14</v>
      </c>
      <c r="C175" s="20">
        <f t="shared" ca="1" si="11"/>
        <v>6</v>
      </c>
      <c r="D175" s="49">
        <f t="shared" ca="1" si="9"/>
        <v>2.3333333333333335</v>
      </c>
      <c r="N175" s="20"/>
      <c r="O175" s="20"/>
    </row>
    <row r="176" spans="2:15" x14ac:dyDescent="0.25">
      <c r="B176" s="20">
        <v>12</v>
      </c>
      <c r="C176" s="20">
        <f t="shared" ca="1" si="11"/>
        <v>5</v>
      </c>
      <c r="D176" s="49">
        <f t="shared" ca="1" si="9"/>
        <v>2.4</v>
      </c>
      <c r="N176" s="20"/>
      <c r="O176" s="20"/>
    </row>
    <row r="177" spans="2:15" x14ac:dyDescent="0.25">
      <c r="B177" s="20">
        <v>12</v>
      </c>
      <c r="C177" s="20">
        <f t="shared" ca="1" si="11"/>
        <v>5</v>
      </c>
      <c r="D177" s="49">
        <f t="shared" ca="1" si="9"/>
        <v>2.4</v>
      </c>
      <c r="N177" s="20"/>
      <c r="O177" s="20"/>
    </row>
    <row r="178" spans="2:15" x14ac:dyDescent="0.25">
      <c r="B178" s="20">
        <v>5</v>
      </c>
      <c r="C178" s="20">
        <f t="shared" ca="1" si="11"/>
        <v>15</v>
      </c>
      <c r="D178" s="49">
        <f t="shared" ca="1" si="9"/>
        <v>0.33333333333333331</v>
      </c>
      <c r="N178" s="20"/>
      <c r="O178" s="20"/>
    </row>
    <row r="179" spans="2:15" x14ac:dyDescent="0.25">
      <c r="B179" s="20">
        <v>15</v>
      </c>
      <c r="C179" s="20">
        <f t="shared" ca="1" si="11"/>
        <v>12</v>
      </c>
      <c r="D179" s="49">
        <f t="shared" ca="1" si="9"/>
        <v>1.25</v>
      </c>
      <c r="N179" s="20"/>
      <c r="O179" s="20"/>
    </row>
    <row r="180" spans="2:15" x14ac:dyDescent="0.25">
      <c r="B180" s="20">
        <v>9</v>
      </c>
      <c r="C180" s="20">
        <f t="shared" ca="1" si="11"/>
        <v>14</v>
      </c>
      <c r="D180" s="49">
        <f t="shared" ca="1" si="9"/>
        <v>0.6428571428571429</v>
      </c>
      <c r="N180" s="20"/>
      <c r="O180" s="20"/>
    </row>
    <row r="181" spans="2:15" x14ac:dyDescent="0.25">
      <c r="B181" s="20">
        <v>5</v>
      </c>
      <c r="C181" s="20">
        <f t="shared" ca="1" si="11"/>
        <v>11</v>
      </c>
      <c r="D181" s="49">
        <f t="shared" ca="1" si="9"/>
        <v>0.45454545454545453</v>
      </c>
      <c r="N181" s="20"/>
      <c r="O181" s="20"/>
    </row>
    <row r="182" spans="2:15" x14ac:dyDescent="0.25">
      <c r="B182" s="20">
        <v>8</v>
      </c>
      <c r="C182" s="20">
        <f t="shared" ca="1" si="11"/>
        <v>7</v>
      </c>
      <c r="D182" s="49">
        <f t="shared" ca="1" si="9"/>
        <v>1.1428571428571428</v>
      </c>
      <c r="N182" s="20"/>
      <c r="O182" s="20"/>
    </row>
    <row r="183" spans="2:15" x14ac:dyDescent="0.25">
      <c r="B183" s="20">
        <v>5</v>
      </c>
      <c r="C183" s="20">
        <f t="shared" ca="1" si="11"/>
        <v>7</v>
      </c>
      <c r="D183" s="49">
        <f t="shared" ca="1" si="9"/>
        <v>0.7142857142857143</v>
      </c>
      <c r="N183" s="20"/>
      <c r="O183" s="20"/>
    </row>
    <row r="184" spans="2:15" x14ac:dyDescent="0.25">
      <c r="D184" s="24"/>
      <c r="N184" s="20"/>
      <c r="O184" s="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B98B-D529-475F-AB3F-B774B3D12194}">
  <dimension ref="A4:F32"/>
  <sheetViews>
    <sheetView workbookViewId="0">
      <selection activeCell="B22" sqref="B22"/>
    </sheetView>
  </sheetViews>
  <sheetFormatPr baseColWidth="10" defaultRowHeight="15" x14ac:dyDescent="0.25"/>
  <cols>
    <col min="2" max="2" width="30.28515625" customWidth="1"/>
  </cols>
  <sheetData>
    <row r="4" spans="1:6" ht="18.75" x14ac:dyDescent="0.4">
      <c r="A4" s="47"/>
      <c r="B4" s="48" t="s">
        <v>119</v>
      </c>
      <c r="C4" s="47" t="s">
        <v>149</v>
      </c>
      <c r="E4" s="47"/>
      <c r="F4" s="47"/>
    </row>
    <row r="5" spans="1:6" ht="18.75" x14ac:dyDescent="0.4">
      <c r="A5" s="47"/>
      <c r="B5" s="47"/>
      <c r="C5" s="47"/>
      <c r="D5" s="47"/>
      <c r="E5" s="47"/>
      <c r="F5" s="47"/>
    </row>
    <row r="6" spans="1:6" ht="18.75" x14ac:dyDescent="0.4">
      <c r="A6" s="47"/>
      <c r="B6" s="47" t="s">
        <v>118</v>
      </c>
      <c r="C6" s="47"/>
      <c r="D6" s="47"/>
      <c r="E6" s="47"/>
      <c r="F6" s="47"/>
    </row>
    <row r="7" spans="1:6" ht="18.75" x14ac:dyDescent="0.4">
      <c r="A7" s="47"/>
      <c r="B7" s="47"/>
      <c r="C7" s="47"/>
      <c r="D7" s="47"/>
      <c r="E7" s="47"/>
      <c r="F7" s="47"/>
    </row>
    <row r="9" spans="1:6" x14ac:dyDescent="0.25">
      <c r="B9" s="50" t="s">
        <v>123</v>
      </c>
      <c r="C9" s="50" t="s">
        <v>138</v>
      </c>
      <c r="E9" t="s">
        <v>139</v>
      </c>
    </row>
    <row r="10" spans="1:6" x14ac:dyDescent="0.25">
      <c r="A10">
        <v>1</v>
      </c>
      <c r="B10" s="50" t="s">
        <v>124</v>
      </c>
      <c r="C10" s="50" t="s">
        <v>54</v>
      </c>
      <c r="E10" t="str">
        <f>CONCATENATE(B22," ","/12")</f>
        <v>12 /12</v>
      </c>
    </row>
    <row r="11" spans="1:6" x14ac:dyDescent="0.25">
      <c r="A11">
        <v>2</v>
      </c>
      <c r="B11" s="50" t="s">
        <v>125</v>
      </c>
      <c r="C11" s="50" t="s">
        <v>120</v>
      </c>
    </row>
    <row r="12" spans="1:6" x14ac:dyDescent="0.25">
      <c r="A12">
        <v>3</v>
      </c>
      <c r="B12" s="50" t="s">
        <v>126</v>
      </c>
      <c r="C12" s="50" t="s">
        <v>54</v>
      </c>
    </row>
    <row r="13" spans="1:6" x14ac:dyDescent="0.25">
      <c r="A13">
        <v>4</v>
      </c>
      <c r="B13" s="50" t="s">
        <v>127</v>
      </c>
      <c r="C13" s="50" t="s">
        <v>54</v>
      </c>
    </row>
    <row r="14" spans="1:6" x14ac:dyDescent="0.25">
      <c r="A14">
        <v>5</v>
      </c>
      <c r="B14" s="50" t="s">
        <v>128</v>
      </c>
      <c r="C14" s="50" t="s">
        <v>121</v>
      </c>
    </row>
    <row r="15" spans="1:6" x14ac:dyDescent="0.25">
      <c r="A15">
        <v>6</v>
      </c>
      <c r="B15" s="50" t="s">
        <v>129</v>
      </c>
      <c r="C15" s="50" t="s">
        <v>140</v>
      </c>
    </row>
    <row r="16" spans="1:6" x14ac:dyDescent="0.25">
      <c r="A16">
        <v>7</v>
      </c>
      <c r="B16" s="50" t="s">
        <v>130</v>
      </c>
      <c r="C16" s="50" t="s">
        <v>54</v>
      </c>
    </row>
    <row r="17" spans="1:3" x14ac:dyDescent="0.25">
      <c r="A17">
        <v>8</v>
      </c>
      <c r="B17" s="50" t="s">
        <v>125</v>
      </c>
      <c r="C17" s="50" t="s">
        <v>54</v>
      </c>
    </row>
    <row r="18" spans="1:3" x14ac:dyDescent="0.25">
      <c r="A18">
        <v>9</v>
      </c>
      <c r="B18" s="50" t="s">
        <v>131</v>
      </c>
      <c r="C18" s="50" t="s">
        <v>95</v>
      </c>
    </row>
    <row r="19" spans="1:3" x14ac:dyDescent="0.25">
      <c r="A19">
        <v>10</v>
      </c>
      <c r="B19" s="50" t="s">
        <v>125</v>
      </c>
      <c r="C19" s="50" t="s">
        <v>54</v>
      </c>
    </row>
    <row r="20" spans="1:3" x14ac:dyDescent="0.25">
      <c r="A20">
        <v>11</v>
      </c>
      <c r="B20" s="50" t="s">
        <v>132</v>
      </c>
      <c r="C20" s="50" t="s">
        <v>54</v>
      </c>
    </row>
    <row r="21" spans="1:3" x14ac:dyDescent="0.25">
      <c r="A21">
        <v>12</v>
      </c>
      <c r="B21" s="50" t="s">
        <v>137</v>
      </c>
      <c r="C21" s="50" t="s">
        <v>54</v>
      </c>
    </row>
    <row r="22" spans="1:3" x14ac:dyDescent="0.25">
      <c r="B22" s="39">
        <f>COUNTA(C10:C21)</f>
        <v>12</v>
      </c>
    </row>
    <row r="25" spans="1:3" x14ac:dyDescent="0.25">
      <c r="A25">
        <v>203</v>
      </c>
      <c r="B25" t="s">
        <v>133</v>
      </c>
    </row>
    <row r="26" spans="1:3" x14ac:dyDescent="0.25">
      <c r="A26">
        <v>204</v>
      </c>
      <c r="B26" t="s">
        <v>134</v>
      </c>
    </row>
    <row r="27" spans="1:3" x14ac:dyDescent="0.25">
      <c r="A27">
        <v>205</v>
      </c>
      <c r="B27" t="s">
        <v>135</v>
      </c>
    </row>
    <row r="28" spans="1:3" x14ac:dyDescent="0.25">
      <c r="A28">
        <v>206</v>
      </c>
      <c r="B28" t="s">
        <v>121</v>
      </c>
    </row>
    <row r="29" spans="1:3" x14ac:dyDescent="0.25">
      <c r="A29">
        <v>207</v>
      </c>
      <c r="B29" t="s">
        <v>133</v>
      </c>
    </row>
    <row r="30" spans="1:3" x14ac:dyDescent="0.25">
      <c r="A30">
        <v>208</v>
      </c>
      <c r="B30" t="s">
        <v>122</v>
      </c>
    </row>
    <row r="31" spans="1:3" x14ac:dyDescent="0.25">
      <c r="A31">
        <v>209</v>
      </c>
      <c r="B31" t="s">
        <v>136</v>
      </c>
    </row>
    <row r="32" spans="1:3" x14ac:dyDescent="0.25">
      <c r="A32">
        <f>COUNT(A25:A31)</f>
        <v>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FDB5-AED3-40C8-8E44-2762B31F4D85}">
  <dimension ref="B3:AB35"/>
  <sheetViews>
    <sheetView workbookViewId="0">
      <selection activeCell="J21" sqref="J21"/>
    </sheetView>
  </sheetViews>
  <sheetFormatPr baseColWidth="10" defaultRowHeight="15" x14ac:dyDescent="0.25"/>
  <sheetData>
    <row r="3" spans="2:28" x14ac:dyDescent="0.25">
      <c r="B3" s="43" t="s">
        <v>66</v>
      </c>
      <c r="C3" t="s">
        <v>69</v>
      </c>
      <c r="D3" t="s">
        <v>70</v>
      </c>
      <c r="E3" t="s">
        <v>71</v>
      </c>
      <c r="F3" t="s">
        <v>72</v>
      </c>
      <c r="G3" t="s">
        <v>73</v>
      </c>
      <c r="H3" t="s">
        <v>74</v>
      </c>
      <c r="I3" t="s">
        <v>75</v>
      </c>
      <c r="J3" t="s">
        <v>76</v>
      </c>
      <c r="K3" t="s">
        <v>77</v>
      </c>
      <c r="L3" t="s">
        <v>78</v>
      </c>
      <c r="M3" t="s">
        <v>79</v>
      </c>
      <c r="N3" t="s">
        <v>80</v>
      </c>
      <c r="O3" t="s">
        <v>81</v>
      </c>
      <c r="P3" t="s">
        <v>82</v>
      </c>
      <c r="Q3" t="s">
        <v>83</v>
      </c>
      <c r="R3" t="s">
        <v>84</v>
      </c>
      <c r="S3" t="s">
        <v>85</v>
      </c>
      <c r="T3" t="s">
        <v>86</v>
      </c>
      <c r="U3" t="s">
        <v>87</v>
      </c>
      <c r="V3" t="s">
        <v>88</v>
      </c>
      <c r="W3" t="s">
        <v>89</v>
      </c>
      <c r="X3" t="s">
        <v>90</v>
      </c>
      <c r="Y3" t="s">
        <v>91</v>
      </c>
      <c r="Z3" t="s">
        <v>92</v>
      </c>
      <c r="AA3" t="s">
        <v>93</v>
      </c>
      <c r="AB3" t="s">
        <v>94</v>
      </c>
    </row>
    <row r="4" spans="2:28" x14ac:dyDescent="0.25">
      <c r="B4" s="43" t="s">
        <v>67</v>
      </c>
      <c r="C4" s="44">
        <v>21693</v>
      </c>
      <c r="D4" s="44">
        <v>18591</v>
      </c>
      <c r="E4" s="44">
        <v>19076</v>
      </c>
      <c r="F4" s="44">
        <v>20869</v>
      </c>
      <c r="G4" s="44">
        <v>20461</v>
      </c>
      <c r="H4" s="44">
        <v>18688</v>
      </c>
      <c r="I4" s="44">
        <v>21625</v>
      </c>
      <c r="J4" s="44">
        <v>18626</v>
      </c>
      <c r="K4" s="44">
        <v>21937</v>
      </c>
      <c r="L4" s="44">
        <v>20000</v>
      </c>
      <c r="M4" s="44">
        <v>20025</v>
      </c>
      <c r="N4" s="44">
        <v>19503</v>
      </c>
      <c r="O4" s="44">
        <v>20747</v>
      </c>
      <c r="P4" s="44">
        <v>19688</v>
      </c>
      <c r="Q4" s="44">
        <v>18740</v>
      </c>
      <c r="R4" s="44">
        <v>19683</v>
      </c>
      <c r="S4" s="44">
        <v>19407</v>
      </c>
      <c r="T4" s="44">
        <v>21997</v>
      </c>
      <c r="U4" s="44">
        <v>20683</v>
      </c>
      <c r="V4" s="44">
        <v>19696</v>
      </c>
      <c r="W4" s="44">
        <v>19254</v>
      </c>
      <c r="X4" s="44">
        <v>20837</v>
      </c>
      <c r="Y4" s="44">
        <v>21390</v>
      </c>
      <c r="Z4" s="44">
        <v>21403</v>
      </c>
      <c r="AA4" s="44">
        <v>19807</v>
      </c>
      <c r="AB4" s="44">
        <v>20323</v>
      </c>
    </row>
    <row r="5" spans="2:28" x14ac:dyDescent="0.25">
      <c r="B5" s="43" t="s">
        <v>68</v>
      </c>
      <c r="C5" s="45">
        <v>41811</v>
      </c>
      <c r="D5" s="45">
        <v>41052</v>
      </c>
      <c r="E5" s="45">
        <v>41216</v>
      </c>
      <c r="F5" s="45">
        <v>41965</v>
      </c>
      <c r="G5" s="45">
        <v>41401</v>
      </c>
      <c r="H5" s="45">
        <v>41444</v>
      </c>
      <c r="I5" s="45">
        <v>41053</v>
      </c>
      <c r="J5" s="45">
        <v>41485</v>
      </c>
      <c r="K5" s="45">
        <v>41646</v>
      </c>
      <c r="L5" s="45">
        <v>41647</v>
      </c>
      <c r="M5" s="45">
        <v>41251</v>
      </c>
      <c r="N5" s="45">
        <v>41581</v>
      </c>
      <c r="O5" s="45">
        <v>41125</v>
      </c>
      <c r="P5" s="45">
        <v>41179</v>
      </c>
      <c r="Q5" s="45">
        <v>41187</v>
      </c>
      <c r="R5" s="45">
        <v>41457</v>
      </c>
      <c r="S5" s="45">
        <v>41911</v>
      </c>
      <c r="T5" s="45">
        <v>41728</v>
      </c>
      <c r="U5" s="45">
        <v>41941</v>
      </c>
      <c r="V5" s="45">
        <v>41610</v>
      </c>
      <c r="W5" s="45">
        <v>41694</v>
      </c>
      <c r="X5" s="45">
        <v>41528</v>
      </c>
      <c r="Y5" s="45">
        <v>41225</v>
      </c>
      <c r="Z5" s="45">
        <v>41799</v>
      </c>
      <c r="AA5" s="45">
        <v>41879</v>
      </c>
      <c r="AB5" s="45">
        <v>41826</v>
      </c>
    </row>
    <row r="9" spans="2:28" x14ac:dyDescent="0.25">
      <c r="B9" s="43" t="s">
        <v>66</v>
      </c>
      <c r="C9" s="43" t="s">
        <v>67</v>
      </c>
      <c r="D9" s="43" t="s">
        <v>68</v>
      </c>
    </row>
    <row r="10" spans="2:28" x14ac:dyDescent="0.25">
      <c r="B10" t="s">
        <v>69</v>
      </c>
      <c r="C10" s="44">
        <v>21693</v>
      </c>
      <c r="D10" s="45">
        <v>41811</v>
      </c>
    </row>
    <row r="11" spans="2:28" x14ac:dyDescent="0.25">
      <c r="B11" t="s">
        <v>70</v>
      </c>
      <c r="C11" s="44">
        <v>18591</v>
      </c>
      <c r="D11" s="45">
        <v>41052</v>
      </c>
    </row>
    <row r="12" spans="2:28" x14ac:dyDescent="0.25">
      <c r="B12" t="s">
        <v>71</v>
      </c>
      <c r="C12" s="44">
        <v>19076</v>
      </c>
      <c r="D12" s="45">
        <v>41216</v>
      </c>
    </row>
    <row r="13" spans="2:28" x14ac:dyDescent="0.25">
      <c r="B13" t="s">
        <v>72</v>
      </c>
      <c r="C13" s="44">
        <v>20869</v>
      </c>
      <c r="D13" s="45">
        <v>41965</v>
      </c>
    </row>
    <row r="14" spans="2:28" x14ac:dyDescent="0.25">
      <c r="B14" t="s">
        <v>73</v>
      </c>
      <c r="C14" s="44">
        <v>20461</v>
      </c>
      <c r="D14" s="45">
        <v>41401</v>
      </c>
    </row>
    <row r="15" spans="2:28" x14ac:dyDescent="0.25">
      <c r="B15" t="s">
        <v>74</v>
      </c>
      <c r="C15" s="44">
        <v>18688</v>
      </c>
      <c r="D15" s="45">
        <v>41444</v>
      </c>
    </row>
    <row r="16" spans="2:28" x14ac:dyDescent="0.25">
      <c r="B16" t="s">
        <v>75</v>
      </c>
      <c r="C16" s="44">
        <v>21625</v>
      </c>
      <c r="D16" s="45">
        <v>41053</v>
      </c>
    </row>
    <row r="17" spans="2:4" x14ac:dyDescent="0.25">
      <c r="B17" t="s">
        <v>76</v>
      </c>
      <c r="C17" s="44">
        <v>18626</v>
      </c>
      <c r="D17" s="45">
        <v>41485</v>
      </c>
    </row>
    <row r="18" spans="2:4" x14ac:dyDescent="0.25">
      <c r="B18" t="s">
        <v>77</v>
      </c>
      <c r="C18" s="44">
        <v>21937</v>
      </c>
      <c r="D18" s="45">
        <v>41646</v>
      </c>
    </row>
    <row r="19" spans="2:4" x14ac:dyDescent="0.25">
      <c r="B19" t="s">
        <v>78</v>
      </c>
      <c r="C19" s="44">
        <v>20000</v>
      </c>
      <c r="D19" s="45">
        <v>41647</v>
      </c>
    </row>
    <row r="20" spans="2:4" x14ac:dyDescent="0.25">
      <c r="B20" t="s">
        <v>79</v>
      </c>
      <c r="C20" s="44">
        <v>20025</v>
      </c>
      <c r="D20" s="45">
        <v>41251</v>
      </c>
    </row>
    <row r="21" spans="2:4" x14ac:dyDescent="0.25">
      <c r="B21" t="s">
        <v>80</v>
      </c>
      <c r="C21" s="44">
        <v>19503</v>
      </c>
      <c r="D21" s="45">
        <v>41581</v>
      </c>
    </row>
    <row r="22" spans="2:4" x14ac:dyDescent="0.25">
      <c r="B22" t="s">
        <v>81</v>
      </c>
      <c r="C22" s="44">
        <v>20747</v>
      </c>
      <c r="D22" s="45">
        <v>41125</v>
      </c>
    </row>
    <row r="23" spans="2:4" x14ac:dyDescent="0.25">
      <c r="B23" t="s">
        <v>82</v>
      </c>
      <c r="C23" s="44">
        <v>19688</v>
      </c>
      <c r="D23" s="45">
        <v>41179</v>
      </c>
    </row>
    <row r="24" spans="2:4" x14ac:dyDescent="0.25">
      <c r="B24" t="s">
        <v>83</v>
      </c>
      <c r="C24" s="44">
        <v>18740</v>
      </c>
      <c r="D24" s="45">
        <v>41187</v>
      </c>
    </row>
    <row r="25" spans="2:4" x14ac:dyDescent="0.25">
      <c r="B25" t="s">
        <v>84</v>
      </c>
      <c r="C25" s="44">
        <v>19683</v>
      </c>
      <c r="D25" s="45">
        <v>41457</v>
      </c>
    </row>
    <row r="26" spans="2:4" x14ac:dyDescent="0.25">
      <c r="B26" t="s">
        <v>85</v>
      </c>
      <c r="C26" s="44">
        <v>19407</v>
      </c>
      <c r="D26" s="45">
        <v>41911</v>
      </c>
    </row>
    <row r="27" spans="2:4" x14ac:dyDescent="0.25">
      <c r="B27" t="s">
        <v>86</v>
      </c>
      <c r="C27" s="44">
        <v>21997</v>
      </c>
      <c r="D27" s="45">
        <v>41728</v>
      </c>
    </row>
    <row r="28" spans="2:4" x14ac:dyDescent="0.25">
      <c r="B28" t="s">
        <v>87</v>
      </c>
      <c r="C28" s="44">
        <v>20683</v>
      </c>
      <c r="D28" s="45">
        <v>41941</v>
      </c>
    </row>
    <row r="29" spans="2:4" x14ac:dyDescent="0.25">
      <c r="B29" t="s">
        <v>88</v>
      </c>
      <c r="C29" s="44">
        <v>19696</v>
      </c>
      <c r="D29" s="45">
        <v>41610</v>
      </c>
    </row>
    <row r="30" spans="2:4" x14ac:dyDescent="0.25">
      <c r="B30" t="s">
        <v>89</v>
      </c>
      <c r="C30" s="44">
        <v>19254</v>
      </c>
      <c r="D30" s="45">
        <v>41694</v>
      </c>
    </row>
    <row r="31" spans="2:4" x14ac:dyDescent="0.25">
      <c r="B31" t="s">
        <v>90</v>
      </c>
      <c r="C31" s="44">
        <v>20837</v>
      </c>
      <c r="D31" s="45">
        <v>41528</v>
      </c>
    </row>
    <row r="32" spans="2:4" x14ac:dyDescent="0.25">
      <c r="B32" t="s">
        <v>91</v>
      </c>
      <c r="C32" s="44">
        <v>21390</v>
      </c>
      <c r="D32" s="45">
        <v>41225</v>
      </c>
    </row>
    <row r="33" spans="2:4" x14ac:dyDescent="0.25">
      <c r="B33" t="s">
        <v>92</v>
      </c>
      <c r="C33" s="44">
        <v>21403</v>
      </c>
      <c r="D33" s="45">
        <v>41799</v>
      </c>
    </row>
    <row r="34" spans="2:4" x14ac:dyDescent="0.25">
      <c r="B34" t="s">
        <v>93</v>
      </c>
      <c r="C34" s="44">
        <v>19807</v>
      </c>
      <c r="D34" s="45">
        <v>41879</v>
      </c>
    </row>
    <row r="35" spans="2:4" x14ac:dyDescent="0.25">
      <c r="B35" t="s">
        <v>94</v>
      </c>
      <c r="C35" s="44">
        <v>20323</v>
      </c>
      <c r="D35" s="45">
        <v>41826</v>
      </c>
    </row>
  </sheetData>
  <conditionalFormatting sqref="C4:AB4">
    <cfRule type="cellIs" dxfId="8" priority="4" operator="between">
      <formula>19443</formula>
      <formula>20146</formula>
    </cfRule>
    <cfRule type="cellIs" dxfId="7" priority="6" operator="between">
      <formula>5443</formula>
      <formula>7146</formula>
    </cfRule>
  </conditionalFormatting>
  <conditionalFormatting sqref="B4">
    <cfRule type="cellIs" dxfId="6" priority="5" operator="between">
      <formula>20</formula>
      <formula>20.5</formula>
    </cfRule>
  </conditionalFormatting>
  <conditionalFormatting sqref="C10:C35">
    <cfRule type="cellIs" dxfId="5" priority="1" operator="between">
      <formula>19443</formula>
      <formula>20146</formula>
    </cfRule>
    <cfRule type="cellIs" dxfId="4" priority="3" operator="between">
      <formula>5443</formula>
      <formula>7146</formula>
    </cfRule>
  </conditionalFormatting>
  <conditionalFormatting sqref="C9">
    <cfRule type="cellIs" dxfId="3" priority="2" operator="between">
      <formula>20</formula>
      <formula>20.5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F068A-207F-420F-85C3-3BB7E1FCF8D1}">
  <dimension ref="B3:J38"/>
  <sheetViews>
    <sheetView workbookViewId="0">
      <selection activeCell="G22" sqref="G22"/>
    </sheetView>
  </sheetViews>
  <sheetFormatPr baseColWidth="10" defaultRowHeight="15" x14ac:dyDescent="0.25"/>
  <cols>
    <col min="2" max="2" width="12.85546875" bestFit="1" customWidth="1"/>
    <col min="5" max="5" width="14" bestFit="1" customWidth="1"/>
    <col min="7" max="7" width="17.140625" bestFit="1" customWidth="1"/>
  </cols>
  <sheetData>
    <row r="3" spans="2:10" ht="15.75" thickBot="1" x14ac:dyDescent="0.3"/>
    <row r="4" spans="2:10" x14ac:dyDescent="0.25">
      <c r="B4" s="53" t="s">
        <v>96</v>
      </c>
      <c r="C4" s="54" t="s">
        <v>100</v>
      </c>
      <c r="D4" s="54" t="s">
        <v>101</v>
      </c>
      <c r="E4" s="54" t="s">
        <v>102</v>
      </c>
      <c r="F4" s="54" t="s">
        <v>103</v>
      </c>
      <c r="G4" s="54" t="s">
        <v>104</v>
      </c>
      <c r="H4" s="55" t="s">
        <v>105</v>
      </c>
    </row>
    <row r="5" spans="2:10" x14ac:dyDescent="0.25">
      <c r="B5" s="51" t="s">
        <v>0</v>
      </c>
      <c r="C5" s="58">
        <v>26645</v>
      </c>
      <c r="D5" s="58">
        <v>43747</v>
      </c>
      <c r="E5" s="58">
        <v>34428</v>
      </c>
      <c r="F5" s="56">
        <v>32434</v>
      </c>
      <c r="G5" s="58">
        <v>66231</v>
      </c>
      <c r="H5" s="59">
        <v>39495</v>
      </c>
    </row>
    <row r="6" spans="2:10" x14ac:dyDescent="0.25">
      <c r="B6" s="51" t="s">
        <v>97</v>
      </c>
      <c r="C6" s="58">
        <v>14668</v>
      </c>
      <c r="D6" s="58">
        <v>20469</v>
      </c>
      <c r="E6" s="58">
        <v>7744</v>
      </c>
      <c r="F6" s="58">
        <v>22590</v>
      </c>
      <c r="G6" s="58">
        <v>28907</v>
      </c>
      <c r="H6" s="59">
        <v>11960</v>
      </c>
    </row>
    <row r="7" spans="2:10" x14ac:dyDescent="0.25">
      <c r="B7" s="51" t="s">
        <v>98</v>
      </c>
      <c r="C7" s="58">
        <v>22205</v>
      </c>
      <c r="D7" s="58">
        <v>41020</v>
      </c>
      <c r="E7" s="58">
        <v>42130</v>
      </c>
      <c r="F7" s="58">
        <v>67258</v>
      </c>
      <c r="G7" s="58">
        <v>67543</v>
      </c>
      <c r="H7" s="59">
        <v>55814</v>
      </c>
    </row>
    <row r="8" spans="2:10" ht="15.75" thickBot="1" x14ac:dyDescent="0.3">
      <c r="B8" s="52" t="s">
        <v>99</v>
      </c>
      <c r="C8" s="60">
        <v>41208</v>
      </c>
      <c r="D8" s="60">
        <v>6564</v>
      </c>
      <c r="E8" s="60">
        <v>47477</v>
      </c>
      <c r="F8" s="60">
        <v>36536</v>
      </c>
      <c r="G8" s="60">
        <v>26795</v>
      </c>
      <c r="H8" s="61">
        <v>56150</v>
      </c>
    </row>
    <row r="12" spans="2:10" x14ac:dyDescent="0.25">
      <c r="H12" s="43" t="s">
        <v>66</v>
      </c>
      <c r="I12" s="43" t="s">
        <v>67</v>
      </c>
      <c r="J12" s="43" t="s">
        <v>68</v>
      </c>
    </row>
    <row r="13" spans="2:10" x14ac:dyDescent="0.25">
      <c r="H13" t="s">
        <v>69</v>
      </c>
      <c r="I13" s="44">
        <v>21693</v>
      </c>
      <c r="J13" s="45">
        <v>41811</v>
      </c>
    </row>
    <row r="14" spans="2:10" x14ac:dyDescent="0.25">
      <c r="H14" t="s">
        <v>70</v>
      </c>
      <c r="I14" s="44">
        <v>18591</v>
      </c>
      <c r="J14" s="45">
        <v>41052</v>
      </c>
    </row>
    <row r="15" spans="2:10" x14ac:dyDescent="0.25">
      <c r="H15" t="s">
        <v>71</v>
      </c>
      <c r="I15" s="44">
        <v>19076</v>
      </c>
      <c r="J15" s="45">
        <v>41216</v>
      </c>
    </row>
    <row r="16" spans="2:10" x14ac:dyDescent="0.25">
      <c r="H16" t="s">
        <v>72</v>
      </c>
      <c r="I16" s="44">
        <v>20869</v>
      </c>
      <c r="J16" s="45">
        <v>41965</v>
      </c>
    </row>
    <row r="17" spans="8:10" x14ac:dyDescent="0.25">
      <c r="H17" t="s">
        <v>73</v>
      </c>
      <c r="I17" s="44">
        <v>20461</v>
      </c>
      <c r="J17" s="45">
        <v>41401</v>
      </c>
    </row>
    <row r="18" spans="8:10" x14ac:dyDescent="0.25">
      <c r="H18" t="s">
        <v>74</v>
      </c>
      <c r="I18" s="44">
        <v>18688</v>
      </c>
      <c r="J18" s="45">
        <v>41444</v>
      </c>
    </row>
    <row r="19" spans="8:10" x14ac:dyDescent="0.25">
      <c r="H19" t="s">
        <v>75</v>
      </c>
      <c r="I19" s="44">
        <v>21625</v>
      </c>
      <c r="J19" s="45">
        <v>41053</v>
      </c>
    </row>
    <row r="20" spans="8:10" x14ac:dyDescent="0.25">
      <c r="H20" t="s">
        <v>76</v>
      </c>
      <c r="I20" s="44">
        <v>18626</v>
      </c>
      <c r="J20" s="45">
        <v>41485</v>
      </c>
    </row>
    <row r="21" spans="8:10" x14ac:dyDescent="0.25">
      <c r="H21" t="s">
        <v>77</v>
      </c>
      <c r="I21" s="44">
        <v>21937</v>
      </c>
      <c r="J21" s="45">
        <v>41646</v>
      </c>
    </row>
    <row r="22" spans="8:10" x14ac:dyDescent="0.25">
      <c r="H22" t="s">
        <v>78</v>
      </c>
      <c r="I22" s="44">
        <v>20000</v>
      </c>
      <c r="J22" s="45">
        <v>41647</v>
      </c>
    </row>
    <row r="23" spans="8:10" x14ac:dyDescent="0.25">
      <c r="H23" t="s">
        <v>79</v>
      </c>
      <c r="I23" s="44">
        <v>20025</v>
      </c>
      <c r="J23" s="45">
        <v>41251</v>
      </c>
    </row>
    <row r="24" spans="8:10" x14ac:dyDescent="0.25">
      <c r="H24" t="s">
        <v>80</v>
      </c>
      <c r="I24" s="44">
        <v>19503</v>
      </c>
      <c r="J24" s="45">
        <v>41581</v>
      </c>
    </row>
    <row r="25" spans="8:10" x14ac:dyDescent="0.25">
      <c r="H25" t="s">
        <v>81</v>
      </c>
      <c r="I25" s="44">
        <v>20747</v>
      </c>
      <c r="J25" s="45">
        <v>41125</v>
      </c>
    </row>
    <row r="26" spans="8:10" x14ac:dyDescent="0.25">
      <c r="H26" t="s">
        <v>82</v>
      </c>
      <c r="I26" s="44">
        <v>19688</v>
      </c>
      <c r="J26" s="45">
        <v>41179</v>
      </c>
    </row>
    <row r="27" spans="8:10" x14ac:dyDescent="0.25">
      <c r="H27" t="s">
        <v>83</v>
      </c>
      <c r="I27" s="44">
        <v>18740</v>
      </c>
      <c r="J27" s="45">
        <v>41187</v>
      </c>
    </row>
    <row r="28" spans="8:10" x14ac:dyDescent="0.25">
      <c r="H28" t="s">
        <v>84</v>
      </c>
      <c r="I28" s="44">
        <v>19683</v>
      </c>
      <c r="J28" s="45">
        <v>41457</v>
      </c>
    </row>
    <row r="29" spans="8:10" x14ac:dyDescent="0.25">
      <c r="H29" t="s">
        <v>85</v>
      </c>
      <c r="I29" s="44">
        <v>19407</v>
      </c>
      <c r="J29" s="45">
        <v>41911</v>
      </c>
    </row>
    <row r="30" spans="8:10" x14ac:dyDescent="0.25">
      <c r="H30" t="s">
        <v>86</v>
      </c>
      <c r="I30" s="44">
        <v>21997</v>
      </c>
      <c r="J30" s="45">
        <v>41728</v>
      </c>
    </row>
    <row r="31" spans="8:10" x14ac:dyDescent="0.25">
      <c r="H31" t="s">
        <v>87</v>
      </c>
      <c r="I31" s="44">
        <v>20683</v>
      </c>
      <c r="J31" s="45">
        <v>41941</v>
      </c>
    </row>
    <row r="32" spans="8:10" x14ac:dyDescent="0.25">
      <c r="H32" t="s">
        <v>88</v>
      </c>
      <c r="I32" s="44">
        <v>19696</v>
      </c>
      <c r="J32" s="45">
        <v>41610</v>
      </c>
    </row>
    <row r="33" spans="8:10" x14ac:dyDescent="0.25">
      <c r="H33" t="s">
        <v>89</v>
      </c>
      <c r="I33" s="44">
        <v>19254</v>
      </c>
      <c r="J33" s="45">
        <v>41694</v>
      </c>
    </row>
    <row r="34" spans="8:10" x14ac:dyDescent="0.25">
      <c r="H34" t="s">
        <v>90</v>
      </c>
      <c r="I34" s="44">
        <v>20837</v>
      </c>
      <c r="J34" s="45">
        <v>41528</v>
      </c>
    </row>
    <row r="35" spans="8:10" x14ac:dyDescent="0.25">
      <c r="H35" t="s">
        <v>91</v>
      </c>
      <c r="I35" s="44">
        <v>21390</v>
      </c>
      <c r="J35" s="45">
        <v>41225</v>
      </c>
    </row>
    <row r="36" spans="8:10" x14ac:dyDescent="0.25">
      <c r="H36" t="s">
        <v>92</v>
      </c>
      <c r="I36" s="44">
        <v>21403</v>
      </c>
      <c r="J36" s="45">
        <v>41799</v>
      </c>
    </row>
    <row r="37" spans="8:10" x14ac:dyDescent="0.25">
      <c r="H37" t="s">
        <v>93</v>
      </c>
      <c r="I37" s="44">
        <v>19807</v>
      </c>
      <c r="J37" s="45">
        <v>41879</v>
      </c>
    </row>
    <row r="38" spans="8:10" x14ac:dyDescent="0.25">
      <c r="H38" t="s">
        <v>94</v>
      </c>
      <c r="I38" s="44">
        <v>20323</v>
      </c>
      <c r="J38" s="45">
        <v>41826</v>
      </c>
    </row>
  </sheetData>
  <phoneticPr fontId="17" type="noConversion"/>
  <conditionalFormatting sqref="H13:H17 H19:H23 H30:H35">
    <cfRule type="containsText" dxfId="2" priority="1" operator="containsText" text="SUBK">
      <formula>NOT(ISERROR(SEARCH("SUBK",H13)))</formula>
    </cfRule>
    <cfRule type="containsText" priority="8" operator="containsText" text="SUBK">
      <formula>NOT(ISERROR(SEARCH("SUBK",H13)))</formula>
    </cfRule>
  </conditionalFormatting>
  <conditionalFormatting sqref="C5:H8">
    <cfRule type="cellIs" dxfId="1" priority="2" operator="greaterThan">
      <formula>37053.5</formula>
    </cfRule>
    <cfRule type="cellIs" dxfId="0" priority="3" operator="greaterThan">
      <formula>2000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E60C-B3DB-4E81-BD43-2235ED0BE15A}">
  <dimension ref="B3:I62"/>
  <sheetViews>
    <sheetView showGridLines="0" topLeftCell="A58" zoomScale="112" zoomScaleNormal="112" workbookViewId="0">
      <selection activeCell="I60" sqref="I60"/>
    </sheetView>
  </sheetViews>
  <sheetFormatPr baseColWidth="10" defaultRowHeight="14.25" x14ac:dyDescent="0.2"/>
  <cols>
    <col min="1" max="16384" width="11.42578125" style="13"/>
  </cols>
  <sheetData>
    <row r="3" spans="2:6" ht="32.25" x14ac:dyDescent="0.4">
      <c r="F3" s="14" t="s">
        <v>19</v>
      </c>
    </row>
    <row r="6" spans="2:6" x14ac:dyDescent="0.2">
      <c r="B6" s="13" t="s">
        <v>21</v>
      </c>
    </row>
    <row r="8" spans="2:6" x14ac:dyDescent="0.2">
      <c r="B8" s="13" t="s">
        <v>20</v>
      </c>
    </row>
    <row r="19" spans="2:9" x14ac:dyDescent="0.2">
      <c r="I19" s="57"/>
    </row>
    <row r="22" spans="2:9" x14ac:dyDescent="0.2">
      <c r="B22" s="13" t="s">
        <v>22</v>
      </c>
    </row>
    <row r="54" spans="2:9" x14ac:dyDescent="0.2">
      <c r="B54" s="13" t="s">
        <v>23</v>
      </c>
    </row>
    <row r="62" spans="2:9" x14ac:dyDescent="0.2">
      <c r="I62" s="22"/>
    </row>
  </sheetData>
  <pageMargins left="0.7" right="0.7" top="0.75" bottom="0.75" header="0.3" footer="0.3"/>
  <drawing r:id="rId1"/>
  <picture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4A458-C63E-4882-875E-532A62095AA8}">
  <dimension ref="B4:N41"/>
  <sheetViews>
    <sheetView zoomScale="80" zoomScaleNormal="80" workbookViewId="0">
      <selection activeCell="L9" sqref="L9"/>
    </sheetView>
  </sheetViews>
  <sheetFormatPr baseColWidth="10" defaultRowHeight="15" x14ac:dyDescent="0.25"/>
  <cols>
    <col min="2" max="2" width="19.5703125" bestFit="1" customWidth="1"/>
    <col min="4" max="4" width="17.7109375" bestFit="1" customWidth="1"/>
    <col min="13" max="13" width="13.5703125" bestFit="1" customWidth="1"/>
  </cols>
  <sheetData>
    <row r="4" spans="2:14" x14ac:dyDescent="0.25">
      <c r="B4" s="1" t="s">
        <v>17</v>
      </c>
      <c r="C4" s="1" t="s">
        <v>18</v>
      </c>
      <c r="M4" s="46"/>
      <c r="N4" s="46"/>
    </row>
    <row r="5" spans="2:14" x14ac:dyDescent="0.25">
      <c r="B5" t="s">
        <v>16</v>
      </c>
      <c r="C5">
        <v>12</v>
      </c>
    </row>
    <row r="6" spans="2:14" x14ac:dyDescent="0.25">
      <c r="B6" t="s">
        <v>14</v>
      </c>
      <c r="C6">
        <v>20</v>
      </c>
    </row>
    <row r="7" spans="2:14" x14ac:dyDescent="0.25">
      <c r="B7" t="s">
        <v>2</v>
      </c>
      <c r="C7">
        <v>30</v>
      </c>
    </row>
    <row r="8" spans="2:14" x14ac:dyDescent="0.25">
      <c r="B8" t="s">
        <v>3</v>
      </c>
      <c r="C8">
        <v>42</v>
      </c>
      <c r="K8" t="s">
        <v>141</v>
      </c>
    </row>
    <row r="9" spans="2:14" x14ac:dyDescent="0.25">
      <c r="B9" t="s">
        <v>4</v>
      </c>
      <c r="C9">
        <v>45</v>
      </c>
    </row>
    <row r="10" spans="2:14" x14ac:dyDescent="0.25">
      <c r="B10" t="s">
        <v>5</v>
      </c>
      <c r="C10">
        <v>50</v>
      </c>
    </row>
    <row r="11" spans="2:14" x14ac:dyDescent="0.25">
      <c r="B11" t="s">
        <v>6</v>
      </c>
      <c r="C11">
        <v>78</v>
      </c>
    </row>
    <row r="12" spans="2:14" x14ac:dyDescent="0.25">
      <c r="B12" t="s">
        <v>7</v>
      </c>
      <c r="C12">
        <v>79</v>
      </c>
    </row>
    <row r="13" spans="2:14" x14ac:dyDescent="0.25">
      <c r="B13" t="s">
        <v>8</v>
      </c>
      <c r="C13">
        <v>81</v>
      </c>
    </row>
    <row r="14" spans="2:14" x14ac:dyDescent="0.25">
      <c r="B14" t="s">
        <v>9</v>
      </c>
      <c r="C14">
        <v>84</v>
      </c>
    </row>
    <row r="15" spans="2:14" x14ac:dyDescent="0.25">
      <c r="B15" t="s">
        <v>15</v>
      </c>
      <c r="C15">
        <v>85</v>
      </c>
    </row>
    <row r="16" spans="2:14" x14ac:dyDescent="0.25">
      <c r="B16" t="s">
        <v>11</v>
      </c>
      <c r="C16">
        <v>88</v>
      </c>
    </row>
    <row r="17" spans="2:8" x14ac:dyDescent="0.25">
      <c r="B17" t="s">
        <v>12</v>
      </c>
      <c r="C17">
        <v>89</v>
      </c>
    </row>
    <row r="18" spans="2:8" x14ac:dyDescent="0.25">
      <c r="B18" t="s">
        <v>13</v>
      </c>
      <c r="C18">
        <v>91</v>
      </c>
    </row>
    <row r="19" spans="2:8" x14ac:dyDescent="0.25">
      <c r="B19" t="s">
        <v>1</v>
      </c>
      <c r="C19">
        <v>100</v>
      </c>
    </row>
    <row r="20" spans="2:8" x14ac:dyDescent="0.25">
      <c r="B20" t="s">
        <v>0</v>
      </c>
      <c r="C20">
        <v>100</v>
      </c>
    </row>
    <row r="21" spans="2:8" x14ac:dyDescent="0.25">
      <c r="B21" t="s">
        <v>10</v>
      </c>
      <c r="C21">
        <v>23</v>
      </c>
    </row>
    <row r="25" spans="2:8" x14ac:dyDescent="0.25">
      <c r="B25" t="s">
        <v>110</v>
      </c>
      <c r="C25" t="s">
        <v>100</v>
      </c>
      <c r="D25" t="s">
        <v>101</v>
      </c>
      <c r="E25" t="s">
        <v>102</v>
      </c>
      <c r="F25" t="s">
        <v>103</v>
      </c>
      <c r="G25" t="s">
        <v>104</v>
      </c>
      <c r="H25" t="s">
        <v>105</v>
      </c>
    </row>
    <row r="26" spans="2:8" x14ac:dyDescent="0.25">
      <c r="B26" t="s">
        <v>111</v>
      </c>
      <c r="C26">
        <v>54585</v>
      </c>
      <c r="D26">
        <v>52705</v>
      </c>
      <c r="E26">
        <v>49441</v>
      </c>
      <c r="F26">
        <v>54949</v>
      </c>
      <c r="G26">
        <v>39996</v>
      </c>
      <c r="H26">
        <v>44194</v>
      </c>
    </row>
    <row r="27" spans="2:8" x14ac:dyDescent="0.25">
      <c r="B27" t="s">
        <v>112</v>
      </c>
      <c r="C27">
        <v>40853</v>
      </c>
      <c r="D27">
        <v>41136</v>
      </c>
      <c r="E27">
        <v>25082</v>
      </c>
      <c r="F27">
        <v>35466</v>
      </c>
      <c r="G27">
        <v>40721</v>
      </c>
      <c r="H27">
        <v>36950</v>
      </c>
    </row>
    <row r="28" spans="2:8" x14ac:dyDescent="0.25">
      <c r="B28" t="s">
        <v>113</v>
      </c>
      <c r="C28">
        <v>29060</v>
      </c>
      <c r="D28">
        <v>41732</v>
      </c>
      <c r="E28">
        <v>27303</v>
      </c>
      <c r="F28">
        <v>49891</v>
      </c>
      <c r="G28">
        <v>36829</v>
      </c>
      <c r="H28">
        <v>44418</v>
      </c>
    </row>
    <row r="29" spans="2:8" x14ac:dyDescent="0.25">
      <c r="B29" t="s">
        <v>114</v>
      </c>
      <c r="C29">
        <v>29860</v>
      </c>
      <c r="D29">
        <v>51260</v>
      </c>
      <c r="E29">
        <v>43407</v>
      </c>
      <c r="F29">
        <v>32154</v>
      </c>
      <c r="G29">
        <v>30740</v>
      </c>
      <c r="H29">
        <v>46543</v>
      </c>
    </row>
    <row r="30" spans="2:8" x14ac:dyDescent="0.25">
      <c r="B30" t="s">
        <v>115</v>
      </c>
      <c r="C30">
        <v>37333</v>
      </c>
      <c r="D30">
        <v>36859</v>
      </c>
      <c r="E30">
        <v>33861</v>
      </c>
      <c r="F30">
        <v>37006</v>
      </c>
      <c r="G30">
        <v>39560</v>
      </c>
      <c r="H30">
        <v>36247</v>
      </c>
    </row>
    <row r="31" spans="2:8" x14ac:dyDescent="0.25">
      <c r="B31" t="s">
        <v>116</v>
      </c>
      <c r="C31">
        <v>25055</v>
      </c>
      <c r="D31">
        <v>45324</v>
      </c>
      <c r="E31">
        <v>35863</v>
      </c>
      <c r="F31">
        <v>38648</v>
      </c>
      <c r="G31">
        <v>51553</v>
      </c>
      <c r="H31">
        <v>38819</v>
      </c>
    </row>
    <row r="32" spans="2:8" x14ac:dyDescent="0.25">
      <c r="B32" t="s">
        <v>117</v>
      </c>
      <c r="C32">
        <f>SUM(C26:C31)</f>
        <v>216746</v>
      </c>
      <c r="D32">
        <f t="shared" ref="D32:H32" si="0">SUM(D26:D31)</f>
        <v>269016</v>
      </c>
      <c r="E32">
        <f t="shared" si="0"/>
        <v>214957</v>
      </c>
      <c r="F32">
        <f t="shared" si="0"/>
        <v>248114</v>
      </c>
      <c r="G32">
        <f t="shared" si="0"/>
        <v>239399</v>
      </c>
      <c r="H32">
        <f t="shared" si="0"/>
        <v>247171</v>
      </c>
    </row>
    <row r="36" spans="2:3" x14ac:dyDescent="0.25">
      <c r="B36" t="s">
        <v>142</v>
      </c>
      <c r="C36" t="s">
        <v>143</v>
      </c>
    </row>
    <row r="37" spans="2:3" x14ac:dyDescent="0.25">
      <c r="B37" t="s">
        <v>144</v>
      </c>
      <c r="C37">
        <v>150</v>
      </c>
    </row>
    <row r="38" spans="2:3" x14ac:dyDescent="0.25">
      <c r="B38" t="s">
        <v>145</v>
      </c>
      <c r="C38">
        <v>100</v>
      </c>
    </row>
    <row r="39" spans="2:3" x14ac:dyDescent="0.25">
      <c r="B39" t="s">
        <v>146</v>
      </c>
      <c r="C39">
        <v>200</v>
      </c>
    </row>
    <row r="40" spans="2:3" x14ac:dyDescent="0.25">
      <c r="B40" t="s">
        <v>147</v>
      </c>
      <c r="C40">
        <v>500</v>
      </c>
    </row>
    <row r="41" spans="2:3" x14ac:dyDescent="0.25">
      <c r="B41" t="s">
        <v>148</v>
      </c>
      <c r="C41">
        <v>20</v>
      </c>
    </row>
  </sheetData>
  <sortState xmlns:xlrd2="http://schemas.microsoft.com/office/spreadsheetml/2017/richdata2" ref="C4:C24">
    <sortCondition ref="C1:C24"/>
  </sortState>
  <phoneticPr fontId="1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0</vt:lpstr>
      <vt:lpstr>Fórmulas</vt:lpstr>
      <vt:lpstr>SI ERROR</vt:lpstr>
      <vt:lpstr>PRAC. ERROR</vt:lpstr>
      <vt:lpstr>CONTARA</vt:lpstr>
      <vt:lpstr>TRANSPONER</vt:lpstr>
      <vt:lpstr>FORMATO CONDICIONAL</vt:lpstr>
      <vt:lpstr>Número</vt:lpstr>
      <vt:lpstr>Gráficas</vt:lpstr>
      <vt:lpstr>Atajos +</vt:lpstr>
      <vt:lpstr>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2021-02-03T04:17:11Z</dcterms:created>
  <dcterms:modified xsi:type="dcterms:W3CDTF">2021-08-07T23:01:34Z</dcterms:modified>
</cp:coreProperties>
</file>