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m\강의안\강의안_13\"/>
    </mc:Choice>
  </mc:AlternateContent>
  <bookViews>
    <workbookView xWindow="0" yWindow="0" windowWidth="13032" windowHeight="7356"/>
  </bookViews>
  <sheets>
    <sheet name="평가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0" l="1"/>
  <c r="G5" i="10"/>
  <c r="G6" i="10"/>
  <c r="G7" i="10"/>
  <c r="G8" i="10"/>
  <c r="G9" i="10"/>
  <c r="G10" i="10"/>
  <c r="G11" i="10"/>
  <c r="G12" i="10"/>
  <c r="G3" i="10"/>
  <c r="E4" i="10"/>
  <c r="E5" i="10"/>
  <c r="E6" i="10"/>
  <c r="E7" i="10"/>
  <c r="I7" i="10" s="1"/>
  <c r="E8" i="10"/>
  <c r="E9" i="10"/>
  <c r="E10" i="10"/>
  <c r="E11" i="10"/>
  <c r="I11" i="10" s="1"/>
  <c r="E12" i="10"/>
  <c r="E3" i="10"/>
  <c r="I3" i="10" s="1"/>
  <c r="B3" i="10"/>
  <c r="B4" i="10"/>
  <c r="B5" i="10"/>
  <c r="B6" i="10"/>
  <c r="B7" i="10"/>
  <c r="B8" i="10"/>
  <c r="B9" i="10"/>
  <c r="B10" i="10"/>
  <c r="B11" i="10"/>
  <c r="B12" i="10"/>
  <c r="I4" i="10"/>
  <c r="I5" i="10"/>
  <c r="I6" i="10"/>
  <c r="I8" i="10"/>
  <c r="I9" i="10"/>
  <c r="I10" i="10"/>
  <c r="I12" i="10"/>
  <c r="H4" i="10"/>
  <c r="H5" i="10"/>
  <c r="H6" i="10"/>
  <c r="H7" i="10"/>
  <c r="H8" i="10"/>
  <c r="H9" i="10"/>
  <c r="H10" i="10"/>
  <c r="H11" i="10"/>
  <c r="H12" i="10"/>
  <c r="H3" i="10"/>
  <c r="F4" i="10" l="1"/>
  <c r="F5" i="10"/>
  <c r="F6" i="10"/>
  <c r="F7" i="10"/>
  <c r="F8" i="10"/>
  <c r="F9" i="10"/>
  <c r="F10" i="10"/>
  <c r="F11" i="10"/>
  <c r="F12" i="10"/>
  <c r="F3" i="10"/>
</calcChain>
</file>

<file path=xl/comments1.xml><?xml version="1.0" encoding="utf-8"?>
<comments xmlns="http://schemas.openxmlformats.org/spreadsheetml/2006/main">
  <authors>
    <author>CE</author>
  </authors>
  <commentList>
    <comment ref="E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필기와 실기 모두 응시하지 않으면 "미응시"</t>
        </r>
      </text>
    </comment>
    <comment ref="G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합계가 숫자가 아니면 "미평가"</t>
        </r>
      </text>
    </comment>
    <comment ref="H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필기와 실기 점수 하나라도 10점 미만이면 재시험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합계가 20 이상이고, 재시험 대상이 아닌 경우 합격, 그외는 불합격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<sst xmlns="http://schemas.openxmlformats.org/spreadsheetml/2006/main" count="20" uniqueCount="20">
  <si>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필기</t>
    <phoneticPr fontId="2" type="noConversion"/>
  </si>
  <si>
    <t>실기</t>
    <phoneticPr fontId="2" type="noConversion"/>
  </si>
  <si>
    <t>평가</t>
    <phoneticPr fontId="2" type="noConversion"/>
  </si>
  <si>
    <t>재시험</t>
    <phoneticPr fontId="2" type="noConversion"/>
  </si>
  <si>
    <t>합격여부</t>
    <phoneticPr fontId="2" type="noConversion"/>
  </si>
  <si>
    <t>합계</t>
    <phoneticPr fontId="2" type="noConversion"/>
  </si>
  <si>
    <t>평균</t>
    <phoneticPr fontId="2" type="noConversion"/>
  </si>
  <si>
    <t>직무 평가</t>
    <phoneticPr fontId="2" type="noConversion"/>
  </si>
  <si>
    <t>주민번호</t>
    <phoneticPr fontId="2" type="noConversion"/>
  </si>
  <si>
    <t>성별</t>
    <phoneticPr fontId="2" type="noConversion"/>
  </si>
  <si>
    <t>990623-1******</t>
  </si>
  <si>
    <t>960412-1******</t>
  </si>
  <si>
    <t>981224-1******</t>
  </si>
  <si>
    <t>970727-2******</t>
  </si>
  <si>
    <t>951230-2******</t>
  </si>
  <si>
    <t>980303-2******</t>
  </si>
  <si>
    <t>990118-1******</t>
  </si>
  <si>
    <t>961020-1******</t>
  </si>
  <si>
    <t>980923-1******</t>
  </si>
  <si>
    <t>981119-4******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</si>
</sst>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sz val="10"/>
      <color indexed="8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표준" xfId="0" builtinId="0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zoomScale="145" zoomScaleNormal="145" workbookViewId="0">
      <selection activeCell="G11" sqref="G11"/>
    </sheetView>
  </sheetViews>
  <sheetFormatPr defaultRowHeight="17.399999999999999" x14ac:dyDescent="0.4"/>
  <cols>
    <col min="1" max="1" width="16.59765625" customWidth="1"/>
    <col min="2" max="6" width="9.5" customWidth="1"/>
    <col min="7" max="9" width="12.19921875" customWidth="1"/>
    <col min="10" max="10" width="9" customWidth="1"/>
  </cols>
  <sheetData>
    <row r="1" spans="1:9" ht="24" customHeight="1" x14ac:dyDescent="0.4">
      <c r="A1" s="5" t="s">
        <v>7</v>
      </c>
      <c r="B1" s="5"/>
      <c r="C1" s="5"/>
      <c r="D1" s="5"/>
      <c r="E1" s="5"/>
      <c r="F1" s="5"/>
      <c r="G1" s="5"/>
      <c r="H1" s="5"/>
      <c r="I1" s="5"/>
    </row>
    <row r="2" spans="1:9" x14ac:dyDescent="0.4">
      <c r="A2" s="1" t="s">
        <v>8</v>
      </c>
      <c r="B2" s="1" t="s">
        <v>9</v>
      </c>
      <c r="C2" s="1" t="s">
        <v>0</v>
      </c>
      <c r="D2" s="1" t="s">
        <v>1</v>
      </c>
      <c r="E2" s="1" t="s">
        <v>5</v>
      </c>
      <c r="F2" s="1" t="s">
        <v>6</v>
      </c>
      <c r="G2" s="1" t="s">
        <v>2</v>
      </c>
      <c r="H2" s="1" t="s">
        <v>3</v>
      </c>
      <c r="I2" s="1" t="s">
        <v>4</v>
      </c>
    </row>
    <row r="3" spans="1:9" x14ac:dyDescent="0.4">
      <c r="A3" s="4" t="s">
        <v>19</v>
      </c>
      <c r="B3" s="2" t="str">
        <f>IF(ISODD(MID(A3,8,1)),"남","여")</f>
        <v>여</v>
      </c>
      <c r="C3" s="3">
        <v>16</v>
      </c>
      <c r="D3" s="3">
        <v>12</v>
      </c>
      <c r="E3" s="3">
        <f>IF(AND(ISBLANK(C3),ISBLANK(D3)),"미응시",SUM(C3:D3))</f>
        <v>28</v>
      </c>
      <c r="F3" s="3">
        <f>IFERROR(AVERAGE(C3:D3),0)</f>
        <v>14</v>
      </c>
      <c r="G3" s="3" t="str">
        <f>IF(ISNUMBER(E3),IF(E3&gt;=30,"상",IF(E3&gt;=20,"중","하")),"미평가")</f>
        <v>중</v>
      </c>
      <c r="H3" s="3" t="str">
        <f>IF(OR(C3&lt;10,D3&lt;10),"재시험","")</f>
        <v/>
      </c>
      <c r="I3" s="3" t="str">
        <f>IF(AND(E3&gt;=20,H3&lt;&gt;"재시험"),"합격","불합격")</f>
        <v>합격</v>
      </c>
    </row>
    <row r="4" spans="1:9" x14ac:dyDescent="0.4">
      <c r="A4" s="4" t="s">
        <v>10</v>
      </c>
      <c r="B4" s="2" t="str">
        <f t="shared" ref="B4:B12" si="0">IF(MID(A4,8,1)="1","남","여")</f>
        <v>남</v>
      </c>
      <c r="C4" s="3">
        <v>20</v>
      </c>
      <c r="D4" s="3">
        <v>13</v>
      </c>
      <c r="E4" s="3">
        <f t="shared" ref="E4:E12" si="1">IF(AND(ISBLANK(C4),ISBLANK(D4)),"미응시",SUM(C4:D4))</f>
        <v>33</v>
      </c>
      <c r="F4" s="3">
        <f t="shared" ref="F4:F12" si="2">IFERROR(AVERAGE(C4:D4),0)</f>
        <v>16.5</v>
      </c>
      <c r="G4" s="3" t="str">
        <f t="shared" ref="G4:G12" si="3">IF(ISNUMBER(E4),IF(E4&gt;=30,"상",IF(E4&gt;=20,"중","하")),"미평가")</f>
        <v>상</v>
      </c>
      <c r="H4" s="3" t="str">
        <f t="shared" ref="H4:H12" si="4">IF(OR(C4&lt;10,D4&lt;10),"재시험","")</f>
        <v/>
      </c>
      <c r="I4" s="3" t="str">
        <f t="shared" ref="I4:I12" si="5">IF(AND(E4&gt;=20,H4&lt;&gt;"재시험"),"합격","불합격")</f>
        <v>합격</v>
      </c>
    </row>
    <row r="5" spans="1:9" x14ac:dyDescent="0.4">
      <c r="A5" s="4" t="s">
        <v>11</v>
      </c>
      <c r="B5" s="2" t="str">
        <f t="shared" si="0"/>
        <v>남</v>
      </c>
      <c r="C5" s="3">
        <v>16</v>
      </c>
      <c r="D5" s="3">
        <v>16</v>
      </c>
      <c r="E5" s="3">
        <f t="shared" si="1"/>
        <v>32</v>
      </c>
      <c r="F5" s="3">
        <f t="shared" si="2"/>
        <v>16</v>
      </c>
      <c r="G5" s="3" t="str">
        <f t="shared" si="3"/>
        <v>상</v>
      </c>
      <c r="H5" s="3" t="str">
        <f t="shared" si="4"/>
        <v/>
      </c>
      <c r="I5" s="3" t="str">
        <f t="shared" si="5"/>
        <v>합격</v>
      </c>
    </row>
    <row r="6" spans="1:9" x14ac:dyDescent="0.4">
      <c r="A6" s="4" t="s">
        <v>12</v>
      </c>
      <c r="B6" s="2" t="str">
        <f t="shared" si="0"/>
        <v>남</v>
      </c>
      <c r="C6" s="3">
        <v>20</v>
      </c>
      <c r="D6" s="3">
        <v>13</v>
      </c>
      <c r="E6" s="3">
        <f t="shared" si="1"/>
        <v>33</v>
      </c>
      <c r="F6" s="3">
        <f t="shared" si="2"/>
        <v>16.5</v>
      </c>
      <c r="G6" s="3" t="str">
        <f t="shared" si="3"/>
        <v>상</v>
      </c>
      <c r="H6" s="3" t="str">
        <f t="shared" si="4"/>
        <v/>
      </c>
      <c r="I6" s="3" t="str">
        <f t="shared" si="5"/>
        <v>합격</v>
      </c>
    </row>
    <row r="7" spans="1:9" x14ac:dyDescent="0.4">
      <c r="A7" s="4" t="s">
        <v>13</v>
      </c>
      <c r="B7" s="2" t="str">
        <f t="shared" si="0"/>
        <v>여</v>
      </c>
      <c r="C7" s="3">
        <v>20</v>
      </c>
      <c r="D7" s="3">
        <v>6</v>
      </c>
      <c r="E7" s="3">
        <f t="shared" si="1"/>
        <v>26</v>
      </c>
      <c r="F7" s="3">
        <f t="shared" si="2"/>
        <v>13</v>
      </c>
      <c r="G7" s="3" t="str">
        <f t="shared" si="3"/>
        <v>중</v>
      </c>
      <c r="H7" s="3" t="str">
        <f t="shared" si="4"/>
        <v>재시험</v>
      </c>
      <c r="I7" s="3" t="str">
        <f t="shared" si="5"/>
        <v>불합격</v>
      </c>
    </row>
    <row r="8" spans="1:9" x14ac:dyDescent="0.4">
      <c r="A8" s="4" t="s">
        <v>14</v>
      </c>
      <c r="B8" s="2" t="str">
        <f t="shared" si="0"/>
        <v>여</v>
      </c>
      <c r="C8" s="3">
        <v>20</v>
      </c>
      <c r="D8" s="3">
        <v>15</v>
      </c>
      <c r="E8" s="3">
        <f t="shared" si="1"/>
        <v>35</v>
      </c>
      <c r="F8" s="3">
        <f t="shared" si="2"/>
        <v>17.5</v>
      </c>
      <c r="G8" s="3" t="str">
        <f t="shared" si="3"/>
        <v>상</v>
      </c>
      <c r="H8" s="3" t="str">
        <f t="shared" si="4"/>
        <v/>
      </c>
      <c r="I8" s="3" t="str">
        <f t="shared" si="5"/>
        <v>합격</v>
      </c>
    </row>
    <row r="9" spans="1:9" x14ac:dyDescent="0.4">
      <c r="A9" s="4" t="s">
        <v>15</v>
      </c>
      <c r="B9" s="2" t="str">
        <f t="shared" si="0"/>
        <v>여</v>
      </c>
      <c r="C9" s="3">
        <v>14</v>
      </c>
      <c r="D9" s="3">
        <v>20</v>
      </c>
      <c r="E9" s="3">
        <f t="shared" si="1"/>
        <v>34</v>
      </c>
      <c r="F9" s="3">
        <f t="shared" si="2"/>
        <v>17</v>
      </c>
      <c r="G9" s="3" t="str">
        <f t="shared" si="3"/>
        <v>상</v>
      </c>
      <c r="H9" s="3" t="str">
        <f t="shared" si="4"/>
        <v/>
      </c>
      <c r="I9" s="3" t="str">
        <f t="shared" si="5"/>
        <v>합격</v>
      </c>
    </row>
    <row r="10" spans="1:9" x14ac:dyDescent="0.4">
      <c r="A10" s="4" t="s">
        <v>16</v>
      </c>
      <c r="B10" s="2" t="str">
        <f t="shared" si="0"/>
        <v>남</v>
      </c>
      <c r="C10" s="3">
        <v>20</v>
      </c>
      <c r="D10" s="3">
        <v>11</v>
      </c>
      <c r="E10" s="3">
        <f t="shared" si="1"/>
        <v>31</v>
      </c>
      <c r="F10" s="3">
        <f t="shared" si="2"/>
        <v>15.5</v>
      </c>
      <c r="G10" s="3" t="str">
        <f t="shared" si="3"/>
        <v>상</v>
      </c>
      <c r="H10" s="3" t="str">
        <f t="shared" si="4"/>
        <v/>
      </c>
      <c r="I10" s="3" t="str">
        <f t="shared" si="5"/>
        <v>합격</v>
      </c>
    </row>
    <row r="11" spans="1:9" x14ac:dyDescent="0.4">
      <c r="A11" s="4" t="s">
        <v>17</v>
      </c>
      <c r="B11" s="2" t="str">
        <f t="shared" si="0"/>
        <v>남</v>
      </c>
      <c r="C11" s="3"/>
      <c r="D11" s="3"/>
      <c r="E11" s="3" t="str">
        <f t="shared" si="1"/>
        <v>미응시</v>
      </c>
      <c r="F11" s="3">
        <f t="shared" si="2"/>
        <v>0</v>
      </c>
      <c r="G11" s="3" t="str">
        <f t="shared" si="3"/>
        <v>미평가</v>
      </c>
      <c r="H11" s="3" t="str">
        <f t="shared" si="4"/>
        <v>재시험</v>
      </c>
      <c r="I11" s="3" t="str">
        <f t="shared" si="5"/>
        <v>불합격</v>
      </c>
    </row>
    <row r="12" spans="1:9" x14ac:dyDescent="0.4">
      <c r="A12" s="4" t="s">
        <v>18</v>
      </c>
      <c r="B12" s="2" t="str">
        <f t="shared" si="0"/>
        <v>남</v>
      </c>
      <c r="C12" s="3">
        <v>20</v>
      </c>
      <c r="D12" s="3">
        <v>16</v>
      </c>
      <c r="E12" s="3">
        <f t="shared" si="1"/>
        <v>36</v>
      </c>
      <c r="F12" s="3">
        <f t="shared" si="2"/>
        <v>18</v>
      </c>
      <c r="G12" s="3" t="str">
        <f t="shared" si="3"/>
        <v>상</v>
      </c>
      <c r="H12" s="3" t="str">
        <f t="shared" si="4"/>
        <v/>
      </c>
      <c r="I12" s="3" t="str">
        <f t="shared" si="5"/>
        <v>합격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15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</cp:lastModifiedBy>
  <dcterms:created xsi:type="dcterms:W3CDTF">2017-07-04T03:05:34Z</dcterms:created>
  <dcterms:modified xsi:type="dcterms:W3CDTF">2018-10-13T10:08:33Z</dcterms:modified>
</cp:coreProperties>
</file>