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-g.cristea\Downloads\"/>
    </mc:Choice>
  </mc:AlternateContent>
  <xr:revisionPtr revIDLastSave="0" documentId="13_ncr:1_{380C5ABB-8641-4653-B845-625F7BCB87A7}" xr6:coauthVersionLast="45" xr6:coauthVersionMax="45" xr10:uidLastSave="{00000000-0000-0000-0000-000000000000}"/>
  <bookViews>
    <workbookView xWindow="-110" yWindow="-110" windowWidth="19420" windowHeight="10420" xr2:uid="{68558DA3-4603-4AAA-BEFF-6E421D98FC3A}"/>
  </bookViews>
  <sheets>
    <sheet name="Introducere...&gt;&gt;" sheetId="3" r:id="rId1"/>
    <sheet name="Sheet1" sheetId="1" r:id="rId2"/>
    <sheet name="Sheet2" sheetId="2" r:id="rId3"/>
  </sheets>
  <externalReferences>
    <externalReference r:id="rId4"/>
    <externalReference r:id="rId5"/>
    <externalReference r:id="rId6"/>
  </externalReferences>
  <definedNames>
    <definedName name="_xlnm._FilterDatabase" localSheetId="2" hidden="1">Sheet2!$A$1:$G$13</definedName>
    <definedName name="_xlcn.WorksheetConnection_T9A2C161" hidden="1">#REF!</definedName>
    <definedName name="applist">INDEX(([2]INDEX!$A$37:$A$51,[2]INDEX!$B$37:$B$51,[2]INDEX!$C$37:$C$51),,,[2]INDEX!$I$36)</definedName>
    <definedName name="Bacau">'[3]Tasta F3'!$B$7:$F$7</definedName>
    <definedName name="Bmw">#REF!</definedName>
    <definedName name="Choose_Division">CHOOSE([2]Choose_NM!$H$7,[2]!data_py[Division],[2]!data_current[Division])</definedName>
    <definedName name="Choose_Revenue">CHOOSE([2]Choose_NM!$H$7,[2]!data_py[Revenue],[2]!data_current[Revenue])</definedName>
    <definedName name="Dacia">#REF!</definedName>
    <definedName name="Marci">#REF!</definedName>
    <definedName name="Mercedes">#REF!</definedName>
    <definedName name="myapp">INDEX('[2]Charts#4'!$A$2:$A$41,MATCH('[2]Charts#4'!$F$3,'[2]Charts#4'!$A$2:$A$41,0)):INDEX('[2]Charts#4'!$A$2:$A$41,MATCH('[2]Charts#4'!$F$4,'[2]Charts#4'!$A$2:$A$41,0))</definedName>
    <definedName name="mydate">INDEX('[2]Charts#3'!$A$2:$A$127,MATCH('[2]Charts#3'!$F$3,'[2]Charts#3'!$A$2:$A$127,0)):INDEX('[2]Charts#3'!$A$2:$A$127,MATCH('[2]Charts#3'!$F$4,'[2]Charts#3'!$A$2:$A$127,0))</definedName>
    <definedName name="myrev">INDEX('[2]Charts#4'!$B$2:$B$41,MATCH('[2]Charts#4'!$F$3,'[2]Charts#4'!$A$2:$A$41,0)):INDEX('[2]Charts#4'!$B$2:$B$41,MATCH('[2]Charts#4'!$F$4,'[2]Charts#4'!$A$2:$A$41,0))</definedName>
    <definedName name="myvalue">INDEX('[2]Charts#3'!$B$2:$B$127,MATCH('[2]Charts#3'!$F$3,'[2]Charts#3'!$A$2:$A$127,0)):INDEX('[2]Charts#3'!$B$2:$B$127,MATCH('[2]Charts#3'!$F$4,'[2]Charts#3'!$A$2:$A$127,0))</definedName>
    <definedName name="Orase">#REF!</definedName>
    <definedName name="Timisoara">'[3]Tasta F3'!$B$3:$F$3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7" i="2" l="1"/>
  <c r="L14" i="2"/>
  <c r="L11" i="2"/>
  <c r="L8" i="2"/>
  <c r="L5" i="2"/>
  <c r="L2" i="2"/>
  <c r="G18" i="2" l="1"/>
  <c r="G17" i="2"/>
  <c r="G16" i="2"/>
  <c r="G15" i="2"/>
  <c r="D15" i="2"/>
</calcChain>
</file>

<file path=xl/sharedStrings.xml><?xml version="1.0" encoding="utf-8"?>
<sst xmlns="http://schemas.openxmlformats.org/spreadsheetml/2006/main" count="112" uniqueCount="63">
  <si>
    <t>NrCrt</t>
  </si>
  <si>
    <t>Nume</t>
  </si>
  <si>
    <t>Prenume</t>
  </si>
  <si>
    <t>Data Nasterii</t>
  </si>
  <si>
    <t>Gen</t>
  </si>
  <si>
    <t>Localitate</t>
  </si>
  <si>
    <t>Venit net</t>
  </si>
  <si>
    <t>Popescu</t>
  </si>
  <si>
    <t>Ioan</t>
  </si>
  <si>
    <t>M</t>
  </si>
  <si>
    <t>Bucuresti</t>
  </si>
  <si>
    <t>Maria</t>
  </si>
  <si>
    <t>F</t>
  </si>
  <si>
    <t>Giurgiu</t>
  </si>
  <si>
    <t>Ionescu</t>
  </si>
  <si>
    <t>Dan</t>
  </si>
  <si>
    <t>Constanta</t>
  </si>
  <si>
    <t>Nistor</t>
  </si>
  <si>
    <t>Elena</t>
  </si>
  <si>
    <t>Pitesti</t>
  </si>
  <si>
    <t>Stan</t>
  </si>
  <si>
    <t>Barbu</t>
  </si>
  <si>
    <t>Nicolae</t>
  </si>
  <si>
    <t>Brasov</t>
  </si>
  <si>
    <t>Dinu</t>
  </si>
  <si>
    <t>Andrei</t>
  </si>
  <si>
    <t>Ploiesti</t>
  </si>
  <si>
    <t>Florina</t>
  </si>
  <si>
    <t>Albu</t>
  </si>
  <si>
    <t>Gheorghe</t>
  </si>
  <si>
    <t>Marin</t>
  </si>
  <si>
    <t>David</t>
  </si>
  <si>
    <t>Rusu</t>
  </si>
  <si>
    <t>Voinea</t>
  </si>
  <si>
    <t>Ana</t>
  </si>
  <si>
    <t>Calarasi</t>
  </si>
  <si>
    <t>Venit Net</t>
  </si>
  <si>
    <t>Suma:</t>
  </si>
  <si>
    <t>Minim:</t>
  </si>
  <si>
    <t>Medie:</t>
  </si>
  <si>
    <t>Maxim:</t>
  </si>
  <si>
    <t>Numarare:</t>
  </si>
  <si>
    <t>Conditii multiple:</t>
  </si>
  <si>
    <t>Suma</t>
  </si>
  <si>
    <t>Minim</t>
  </si>
  <si>
    <t>Maxim</t>
  </si>
  <si>
    <t>Medie</t>
  </si>
  <si>
    <t>Numarare</t>
  </si>
  <si>
    <r>
      <t>Functii de tip baza de date (</t>
    </r>
    <r>
      <rPr>
        <b/>
        <i/>
        <sz val="14"/>
        <color theme="1"/>
        <rFont val="Calibri"/>
        <family val="2"/>
        <scheme val="minor"/>
      </rPr>
      <t>DataBase</t>
    </r>
    <r>
      <rPr>
        <b/>
        <sz val="14"/>
        <color theme="1"/>
        <rFont val="Calibri"/>
        <family val="2"/>
        <scheme val="minor"/>
      </rPr>
      <t>)</t>
    </r>
  </si>
  <si>
    <r>
      <t>Insumare (</t>
    </r>
    <r>
      <rPr>
        <i/>
        <sz val="11"/>
        <color rgb="FF000000"/>
        <rFont val="Calibri"/>
        <family val="2"/>
        <scheme val="minor"/>
      </rPr>
      <t>DSUM</t>
    </r>
    <r>
      <rPr>
        <sz val="11"/>
        <color rgb="FF000000"/>
        <rFont val="Calibri"/>
        <family val="2"/>
        <scheme val="minor"/>
      </rPr>
      <t>)</t>
    </r>
  </si>
  <si>
    <r>
      <t>Afisare valoare minima (</t>
    </r>
    <r>
      <rPr>
        <i/>
        <sz val="11"/>
        <color rgb="FF000000"/>
        <rFont val="Calibri"/>
        <family val="2"/>
        <scheme val="minor"/>
      </rPr>
      <t>DMIN</t>
    </r>
    <r>
      <rPr>
        <sz val="11"/>
        <color rgb="FF000000"/>
        <rFont val="Calibri"/>
        <family val="2"/>
        <scheme val="minor"/>
      </rPr>
      <t>)</t>
    </r>
  </si>
  <si>
    <r>
      <t>Afisare valoare maxima (</t>
    </r>
    <r>
      <rPr>
        <i/>
        <sz val="11"/>
        <color rgb="FF000000"/>
        <rFont val="Calibri"/>
        <family val="2"/>
        <scheme val="minor"/>
      </rPr>
      <t>DMAX</t>
    </r>
    <r>
      <rPr>
        <sz val="11"/>
        <color rgb="FF000000"/>
        <rFont val="Calibri"/>
        <family val="2"/>
        <scheme val="minor"/>
      </rPr>
      <t>)</t>
    </r>
  </si>
  <si>
    <r>
      <t>Calculare medie aritmetica (</t>
    </r>
    <r>
      <rPr>
        <i/>
        <sz val="11"/>
        <color rgb="FF000000"/>
        <rFont val="Calibri"/>
        <family val="2"/>
        <scheme val="minor"/>
      </rPr>
      <t>DAVERAGE</t>
    </r>
    <r>
      <rPr>
        <sz val="11"/>
        <color rgb="FF000000"/>
        <rFont val="Calibri"/>
        <family val="2"/>
        <scheme val="minor"/>
      </rPr>
      <t>)</t>
    </r>
  </si>
  <si>
    <r>
      <t>Avantajul principal: permit includerea si a unor criterii de tip “Sau” (</t>
    </r>
    <r>
      <rPr>
        <i/>
        <sz val="11"/>
        <color rgb="FF000000"/>
        <rFont val="Calibri"/>
        <family val="2"/>
        <scheme val="minor"/>
      </rPr>
      <t>OR</t>
    </r>
    <r>
      <rPr>
        <sz val="11"/>
        <color rgb="FF000000"/>
        <rFont val="Calibri"/>
        <family val="2"/>
        <scheme val="minor"/>
      </rPr>
      <t>)</t>
    </r>
  </si>
  <si>
    <t>f</t>
  </si>
  <si>
    <t>Articole gratuite</t>
  </si>
  <si>
    <t>Cursuri e-learning</t>
  </si>
  <si>
    <t>Articole, Tutoriale Excel, Power Query, VBA, SQL video și scrise. Care sunt cele mai utile scurtături de taste din Excel. Cum să vă automatizati task-urile folosind tehnicile avansate MACRO/VBA</t>
  </si>
  <si>
    <t>Peste 20 de cursuri video profesionale cu mai bine de 1.000 de lectii de Business Intelligence</t>
  </si>
  <si>
    <t xml:space="preserve">Cursuri LIVE Excel si Business Intelligence pentru companii (cu instructor) </t>
  </si>
  <si>
    <t>Cursuri Excel și Business Intelligence pentru utilizatorii de business. Lucrați BI-Self-Service - fără ajutorul celor de la IT</t>
  </si>
  <si>
    <t>Aveți întrebări tehnice Excel, VBA, SQL, BI?</t>
  </si>
  <si>
    <t>Alăturați-vă celor 12.000 de membri ai Comunității Dr.Excel!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</si>
</sst>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lei&quot;_-;\-* #,##0.00\ &quot;lei&quot;_-;_-* &quot;-&quot;??\ &quot;lei&quot;_-;_-@_-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4"/>
      <color rgb="FF363636"/>
      <name val="Lato"/>
      <family val="2"/>
    </font>
    <font>
      <b/>
      <sz val="14"/>
      <color theme="1"/>
      <name val="Lato"/>
      <family val="2"/>
      <charset val="238"/>
    </font>
    <font>
      <u/>
      <sz val="11"/>
      <color theme="10"/>
      <name val="Schriftart für Textkörper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">
    <xf numFmtId="0" fontId="0" fillId="0" borderId="0"/>
    <xf numFmtId="0" fontId="4" fillId="2" borderId="2" applyNumberFormat="0" applyAlignment="0" applyProtection="0"/>
    <xf numFmtId="0" fontId="5" fillId="3" borderId="3" applyNumberFormat="0" applyAlignment="0" applyProtection="0"/>
    <xf numFmtId="164" fontId="3" fillId="0" borderId="0" applyFon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4" fillId="2" borderId="2" xfId="1"/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vertical="center" wrapText="1"/>
    </xf>
    <xf numFmtId="0" fontId="2" fillId="4" borderId="0" xfId="0" applyFont="1" applyFill="1" applyAlignment="1">
      <alignment horizontal="center" vertical="center"/>
    </xf>
    <xf numFmtId="0" fontId="0" fillId="5" borderId="0" xfId="0" applyFill="1"/>
    <xf numFmtId="4" fontId="0" fillId="0" borderId="0" xfId="3" applyNumberFormat="1" applyFont="1"/>
    <xf numFmtId="4" fontId="0" fillId="5" borderId="0" xfId="3" applyNumberFormat="1" applyFont="1" applyFill="1"/>
    <xf numFmtId="14" fontId="0" fillId="0" borderId="0" xfId="0" applyNumberFormat="1" applyAlignment="1"/>
    <xf numFmtId="14" fontId="0" fillId="5" borderId="0" xfId="0" applyNumberFormat="1" applyFill="1" applyAlignment="1"/>
    <xf numFmtId="4" fontId="5" fillId="3" borderId="3" xfId="2" applyNumberFormat="1"/>
    <xf numFmtId="3" fontId="5" fillId="3" borderId="3" xfId="2" applyNumberFormat="1"/>
    <xf numFmtId="0" fontId="2" fillId="0" borderId="0" xfId="0" applyFont="1" applyAlignment="1">
      <alignment horizontal="right"/>
    </xf>
    <xf numFmtId="4" fontId="0" fillId="0" borderId="0" xfId="0" applyNumberFormat="1"/>
    <xf numFmtId="0" fontId="6" fillId="0" borderId="1" xfId="0" applyFont="1" applyBorder="1"/>
    <xf numFmtId="0" fontId="8" fillId="0" borderId="0" xfId="0" applyFont="1" applyAlignment="1">
      <alignment horizontal="left" vertical="center" readingOrder="1"/>
    </xf>
    <xf numFmtId="0" fontId="1" fillId="0" borderId="0" xfId="4"/>
    <xf numFmtId="0" fontId="1" fillId="6" borderId="0" xfId="4" applyFill="1"/>
    <xf numFmtId="0" fontId="6" fillId="0" borderId="0" xfId="4" quotePrefix="1" applyFont="1"/>
    <xf numFmtId="0" fontId="10" fillId="0" borderId="0" xfId="4" applyFont="1"/>
    <xf numFmtId="0" fontId="11" fillId="6" borderId="0" xfId="4" applyFont="1" applyFill="1"/>
    <xf numFmtId="0" fontId="1" fillId="0" borderId="0" xfId="4" applyAlignment="1">
      <alignment wrapText="1"/>
    </xf>
    <xf numFmtId="0" fontId="1" fillId="6" borderId="0" xfId="4" applyFill="1" applyAlignment="1">
      <alignment horizontal="left" vertical="top" wrapText="1"/>
    </xf>
    <xf numFmtId="0" fontId="10" fillId="0" borderId="0" xfId="4" applyFont="1" applyAlignment="1">
      <alignment wrapText="1"/>
    </xf>
    <xf numFmtId="0" fontId="12" fillId="0" borderId="0" xfId="5"/>
    <xf numFmtId="0" fontId="13" fillId="0" borderId="0" xfId="6"/>
    <xf numFmtId="0" fontId="1" fillId="0" borderId="0" xfId="4" applyAlignment="1">
      <alignment vertical="top" wrapText="1"/>
    </xf>
    <xf numFmtId="0" fontId="1" fillId="7" borderId="0" xfId="4" applyFill="1"/>
  </cellXfs>
  <cellStyles count="7">
    <cellStyle name="Currency" xfId="3" builtinId="4"/>
    <cellStyle name="Hyperlink 2" xfId="6" xr:uid="{71922376-63E5-41B9-98F6-D3318A8BC52F}"/>
    <cellStyle name="Hyperlink 3" xfId="5" xr:uid="{0C9CEEE0-75B9-47C6-9695-3C0783021F06}"/>
    <cellStyle name="Input" xfId="1" builtinId="20"/>
    <cellStyle name="Normal" xfId="0" builtinId="0"/>
    <cellStyle name="Normal 2" xfId="4" xr:uid="{27F1169C-B7BC-4626-9238-7AEB2C854A6F}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cursuri.drexcel.ro/" TargetMode="External"/><Relationship Id="rId3" Type="http://schemas.openxmlformats.org/officeDocument/2006/relationships/hyperlink" Target="https://www.itlearning.ro/forum/viewforum.php?f=78&amp;sid=cdc6b0fc6d418e8c877e84ab1eb9bc98" TargetMode="External"/><Relationship Id="rId7" Type="http://schemas.openxmlformats.org/officeDocument/2006/relationships/image" Target="../media/image2.png"/><Relationship Id="rId2" Type="http://schemas.openxmlformats.org/officeDocument/2006/relationships/hyperlink" Target="https://www.drexcel.ro/cursuri-business-intelligence-excel-vba-sql-pentru-companii/" TargetMode="External"/><Relationship Id="rId1" Type="http://schemas.openxmlformats.org/officeDocument/2006/relationships/hyperlink" Target="https://www.drexcel.ro/articole-excel/" TargetMode="External"/><Relationship Id="rId6" Type="http://schemas.openxmlformats.org/officeDocument/2006/relationships/hyperlink" Target="https://www.drexcel.ro/brochures/Portofoliu_Top_Clienti.pdf" TargetMode="External"/><Relationship Id="rId5" Type="http://schemas.openxmlformats.org/officeDocument/2006/relationships/image" Target="../media/image1.png"/><Relationship Id="rId4" Type="http://schemas.openxmlformats.org/officeDocument/2006/relationships/hyperlink" Target="https://www.drexcel.ro/" TargetMode="External"/><Relationship Id="rId9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139700</xdr:colOff>
      <xdr:row>0</xdr:row>
      <xdr:rowOff>0</xdr:rowOff>
    </xdr:from>
    <xdr:ext cx="6346475" cy="38728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C47C45D-B123-4B64-A8D1-98D95CD417D8}"/>
            </a:ext>
          </a:extLst>
        </xdr:cNvPr>
        <xdr:cNvSpPr txBox="1"/>
      </xdr:nvSpPr>
      <xdr:spPr>
        <a:xfrm>
          <a:off x="241300" y="0"/>
          <a:ext cx="6346475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2000" b="1" baseline="0">
              <a:solidFill>
                <a:srgbClr val="363636"/>
              </a:solidFill>
              <a:latin typeface="Roboto Black" panose="02000000000000000000" pitchFamily="2" charset="0"/>
              <a:ea typeface="Roboto Black" panose="02000000000000000000" pitchFamily="2" charset="0"/>
              <a:cs typeface="Roboto Black" panose="02000000000000000000" pitchFamily="2" charset="0"/>
            </a:rPr>
            <a:t>Deveniți imediat mai bun în Excel!</a:t>
          </a:r>
        </a:p>
      </xdr:txBody>
    </xdr:sp>
    <xdr:clientData/>
  </xdr:oneCellAnchor>
  <xdr:twoCellAnchor editAs="absolute">
    <xdr:from>
      <xdr:col>2</xdr:col>
      <xdr:colOff>9172</xdr:colOff>
      <xdr:row>6</xdr:row>
      <xdr:rowOff>40746</xdr:rowOff>
    </xdr:from>
    <xdr:to>
      <xdr:col>2</xdr:col>
      <xdr:colOff>1495072</xdr:colOff>
      <xdr:row>7</xdr:row>
      <xdr:rowOff>275696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575ED2-E2A5-4070-AAF8-A59F99096275}"/>
            </a:ext>
          </a:extLst>
        </xdr:cNvPr>
        <xdr:cNvSpPr/>
      </xdr:nvSpPr>
      <xdr:spPr>
        <a:xfrm>
          <a:off x="320322" y="1247246"/>
          <a:ext cx="1485900" cy="476250"/>
        </a:xfrm>
        <a:prstGeom prst="rect">
          <a:avLst/>
        </a:prstGeom>
        <a:solidFill>
          <a:srgbClr val="E8845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latin typeface="Lato" panose="020F0502020204030203" pitchFamily="34" charset="0"/>
            </a:rPr>
            <a:t>Tutoriale gratuite</a:t>
          </a:r>
        </a:p>
      </xdr:txBody>
    </xdr:sp>
    <xdr:clientData/>
  </xdr:twoCellAnchor>
  <xdr:twoCellAnchor editAs="absolute">
    <xdr:from>
      <xdr:col>2</xdr:col>
      <xdr:colOff>31750</xdr:colOff>
      <xdr:row>11</xdr:row>
      <xdr:rowOff>50800</xdr:rowOff>
    </xdr:from>
    <xdr:to>
      <xdr:col>2</xdr:col>
      <xdr:colOff>1511300</xdr:colOff>
      <xdr:row>11</xdr:row>
      <xdr:rowOff>527050</xdr:rowOff>
    </xdr:to>
    <xdr:sp macro="" textlink="">
      <xdr:nvSpPr>
        <xdr:cNvPr id="4" name="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BCC64D5-03AF-43CB-BE26-938EB9041474}"/>
            </a:ext>
          </a:extLst>
        </xdr:cNvPr>
        <xdr:cNvSpPr/>
      </xdr:nvSpPr>
      <xdr:spPr>
        <a:xfrm>
          <a:off x="342900" y="2794000"/>
          <a:ext cx="1479550" cy="476250"/>
        </a:xfrm>
        <a:prstGeom prst="rect">
          <a:avLst/>
        </a:prstGeom>
        <a:solidFill>
          <a:srgbClr val="2981B9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latin typeface="Lato" panose="020F0502020204030203" pitchFamily="34" charset="0"/>
            </a:rPr>
            <a:t>Cursuri</a:t>
          </a:r>
          <a:r>
            <a:rPr lang="en-US" sz="1200" baseline="0">
              <a:latin typeface="Lato" panose="020F0502020204030203" pitchFamily="34" charset="0"/>
            </a:rPr>
            <a:t> companii</a:t>
          </a:r>
          <a:endParaRPr lang="en-US" sz="1200">
            <a:latin typeface="Lato" panose="020F0502020204030203" pitchFamily="34" charset="0"/>
          </a:endParaRPr>
        </a:p>
      </xdr:txBody>
    </xdr:sp>
    <xdr:clientData/>
  </xdr:twoCellAnchor>
  <xdr:twoCellAnchor editAs="absolute">
    <xdr:from>
      <xdr:col>2</xdr:col>
      <xdr:colOff>20461</xdr:colOff>
      <xdr:row>15</xdr:row>
      <xdr:rowOff>26812</xdr:rowOff>
    </xdr:from>
    <xdr:to>
      <xdr:col>2</xdr:col>
      <xdr:colOff>1458736</xdr:colOff>
      <xdr:row>18</xdr:row>
      <xdr:rowOff>54680</xdr:rowOff>
    </xdr:to>
    <xdr:sp macro="" textlink="">
      <xdr:nvSpPr>
        <xdr:cNvPr id="5" name="Rectang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BF3C138-C2C7-49A1-960B-3145810DFCDC}"/>
            </a:ext>
          </a:extLst>
        </xdr:cNvPr>
        <xdr:cNvSpPr/>
      </xdr:nvSpPr>
      <xdr:spPr>
        <a:xfrm>
          <a:off x="331611" y="3747912"/>
          <a:ext cx="1438275" cy="466018"/>
        </a:xfrm>
        <a:prstGeom prst="rect">
          <a:avLst/>
        </a:prstGeom>
        <a:solidFill>
          <a:srgbClr val="207245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latin typeface="Lato" panose="020F0502020204030203" pitchFamily="34" charset="0"/>
            </a:rPr>
            <a:t>Înscrieți-vă gratuit</a:t>
          </a:r>
        </a:p>
      </xdr:txBody>
    </xdr:sp>
    <xdr:clientData/>
  </xdr:twoCellAnchor>
  <xdr:twoCellAnchor>
    <xdr:from>
      <xdr:col>6</xdr:col>
      <xdr:colOff>28575</xdr:colOff>
      <xdr:row>7</xdr:row>
      <xdr:rowOff>301626</xdr:rowOff>
    </xdr:from>
    <xdr:to>
      <xdr:col>11</xdr:col>
      <xdr:colOff>152400</xdr:colOff>
      <xdr:row>10</xdr:row>
      <xdr:rowOff>254000</xdr:rowOff>
    </xdr:to>
    <xdr:sp macro="" textlink="">
      <xdr:nvSpPr>
        <xdr:cNvPr id="6" name="Speech Bubble: Rectangl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3D6E57A-5C6F-459B-8305-00A42EB8656B}"/>
            </a:ext>
          </a:extLst>
        </xdr:cNvPr>
        <xdr:cNvSpPr/>
      </xdr:nvSpPr>
      <xdr:spPr>
        <a:xfrm>
          <a:off x="6657975" y="1749426"/>
          <a:ext cx="3267075" cy="879474"/>
        </a:xfrm>
        <a:prstGeom prst="wedgeRectCallout">
          <a:avLst>
            <a:gd name="adj1" fmla="val 35663"/>
            <a:gd name="adj2" fmla="val 73701"/>
          </a:avLst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o-RO" sz="1200" b="1">
              <a:solidFill>
                <a:schemeClr val="tx1">
                  <a:lumMod val="75000"/>
                  <a:lumOff val="25000"/>
                </a:schemeClr>
              </a:solidFill>
            </a:rPr>
            <a:t>Dr</a:t>
          </a:r>
          <a:r>
            <a:rPr lang="en-US" sz="1200" b="1">
              <a:solidFill>
                <a:schemeClr val="tx1">
                  <a:lumMod val="75000"/>
                  <a:lumOff val="25000"/>
                </a:schemeClr>
              </a:solidFill>
            </a:rPr>
            <a:t>Excel</a:t>
          </a:r>
          <a:r>
            <a:rPr lang="en-US" sz="1200">
              <a:solidFill>
                <a:schemeClr val="tx1">
                  <a:lumMod val="75000"/>
                  <a:lumOff val="25000"/>
                </a:schemeClr>
              </a:solidFill>
            </a:rPr>
            <a:t> a fost creat pentru</a:t>
          </a:r>
          <a:r>
            <a:rPr lang="en-US" sz="1200" baseline="0">
              <a:solidFill>
                <a:schemeClr val="tx1">
                  <a:lumMod val="75000"/>
                  <a:lumOff val="25000"/>
                </a:schemeClr>
              </a:solidFill>
            </a:rPr>
            <a:t> </a:t>
          </a:r>
          <a:r>
            <a:rPr lang="en-US" sz="1200">
              <a:solidFill>
                <a:schemeClr val="tx1">
                  <a:lumMod val="75000"/>
                  <a:lumOff val="25000"/>
                </a:schemeClr>
              </a:solidFill>
            </a:rPr>
            <a:t>a vă ajuta să dobândiți cunoștințele de care aveți nevoie, astfel încât să puteți folosi productiv facilitățile </a:t>
          </a:r>
          <a:r>
            <a:rPr lang="en-US" sz="1200" b="1">
              <a:solidFill>
                <a:schemeClr val="tx1">
                  <a:lumMod val="75000"/>
                  <a:lumOff val="25000"/>
                </a:schemeClr>
              </a:solidFill>
            </a:rPr>
            <a:t>de Business Intelligence create de Microsoft</a:t>
          </a:r>
          <a:r>
            <a:rPr lang="en-US" sz="1200">
              <a:solidFill>
                <a:schemeClr val="tx1">
                  <a:lumMod val="75000"/>
                  <a:lumOff val="25000"/>
                </a:schemeClr>
              </a:solidFill>
            </a:rPr>
            <a:t>.</a:t>
          </a:r>
        </a:p>
        <a:p>
          <a:pPr algn="l"/>
          <a:endParaRPr lang="en-US" sz="12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 editAs="oneCell">
    <xdr:from>
      <xdr:col>5</xdr:col>
      <xdr:colOff>99784</xdr:colOff>
      <xdr:row>12</xdr:row>
      <xdr:rowOff>0</xdr:rowOff>
    </xdr:from>
    <xdr:to>
      <xdr:col>8</xdr:col>
      <xdr:colOff>514350</xdr:colOff>
      <xdr:row>16</xdr:row>
      <xdr:rowOff>7661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05DED36-D75A-4EE3-8B5F-75E64C91A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7884" y="3276600"/>
          <a:ext cx="1913166" cy="636311"/>
        </a:xfrm>
        <a:prstGeom prst="rect">
          <a:avLst/>
        </a:prstGeom>
      </xdr:spPr>
    </xdr:pic>
    <xdr:clientData/>
  </xdr:twoCellAnchor>
  <xdr:twoCellAnchor editAs="absolute">
    <xdr:from>
      <xdr:col>6</xdr:col>
      <xdr:colOff>28575</xdr:colOff>
      <xdr:row>10</xdr:row>
      <xdr:rowOff>358775</xdr:rowOff>
    </xdr:from>
    <xdr:to>
      <xdr:col>9</xdr:col>
      <xdr:colOff>400050</xdr:colOff>
      <xdr:row>11</xdr:row>
      <xdr:rowOff>447675</xdr:rowOff>
    </xdr:to>
    <xdr:sp macro="" textlink="">
      <xdr:nvSpPr>
        <xdr:cNvPr id="8" name="Rectangle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5B5C614-D652-474E-9E2A-A53E4072E8B6}"/>
            </a:ext>
          </a:extLst>
        </xdr:cNvPr>
        <xdr:cNvSpPr/>
      </xdr:nvSpPr>
      <xdr:spPr>
        <a:xfrm>
          <a:off x="6657975" y="2733675"/>
          <a:ext cx="2257425" cy="457200"/>
        </a:xfrm>
        <a:prstGeom prst="rect">
          <a:avLst/>
        </a:prstGeom>
        <a:solidFill>
          <a:srgbClr val="FF000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latin typeface="Lato" panose="020F0502020204030203" pitchFamily="34" charset="0"/>
            </a:rPr>
            <a:t>Portofoliu</a:t>
          </a:r>
          <a:r>
            <a:rPr lang="en-US" sz="1200" baseline="0">
              <a:latin typeface="Lato" panose="020F0502020204030203" pitchFamily="34" charset="0"/>
            </a:rPr>
            <a:t> Top 30 clienti</a:t>
          </a:r>
          <a:endParaRPr lang="en-US" sz="1200">
            <a:latin typeface="Lato" panose="020F0502020204030203" pitchFamily="34" charset="0"/>
          </a:endParaRPr>
        </a:p>
      </xdr:txBody>
    </xdr:sp>
    <xdr:clientData/>
  </xdr:twoCellAnchor>
  <xdr:twoCellAnchor editAs="oneCell">
    <xdr:from>
      <xdr:col>9</xdr:col>
      <xdr:colOff>92075</xdr:colOff>
      <xdr:row>0</xdr:row>
      <xdr:rowOff>0</xdr:rowOff>
    </xdr:from>
    <xdr:to>
      <xdr:col>14</xdr:col>
      <xdr:colOff>0</xdr:colOff>
      <xdr:row>5</xdr:row>
      <xdr:rowOff>156462</xdr:rowOff>
    </xdr:to>
    <xdr:pic>
      <xdr:nvPicPr>
        <xdr:cNvPr id="9" name="Picture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D010A43-77B9-431D-B409-F8D631F7E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7425" y="0"/>
          <a:ext cx="1673225" cy="778762"/>
        </a:xfrm>
        <a:prstGeom prst="rect">
          <a:avLst/>
        </a:prstGeom>
      </xdr:spPr>
    </xdr:pic>
    <xdr:clientData/>
  </xdr:twoCellAnchor>
  <xdr:twoCellAnchor editAs="absolute">
    <xdr:from>
      <xdr:col>6</xdr:col>
      <xdr:colOff>50800</xdr:colOff>
      <xdr:row>5</xdr:row>
      <xdr:rowOff>461963</xdr:rowOff>
    </xdr:from>
    <xdr:to>
      <xdr:col>9</xdr:col>
      <xdr:colOff>25400</xdr:colOff>
      <xdr:row>7</xdr:row>
      <xdr:rowOff>112713</xdr:rowOff>
    </xdr:to>
    <xdr:sp macro="" textlink="">
      <xdr:nvSpPr>
        <xdr:cNvPr id="10" name="Rectangle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98E8AD2D-662C-478E-A2FA-51266DFB7750}"/>
            </a:ext>
          </a:extLst>
        </xdr:cNvPr>
        <xdr:cNvSpPr/>
      </xdr:nvSpPr>
      <xdr:spPr>
        <a:xfrm>
          <a:off x="6680200" y="1084263"/>
          <a:ext cx="1860550" cy="476250"/>
        </a:xfrm>
        <a:prstGeom prst="rect">
          <a:avLst/>
        </a:prstGeom>
        <a:solidFill>
          <a:srgbClr val="00B05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latin typeface="Lato" panose="020F0502020204030203" pitchFamily="34" charset="0"/>
            </a:rPr>
            <a:t>Cursuri Video E-Learning </a:t>
          </a:r>
        </a:p>
      </xdr:txBody>
    </xdr:sp>
    <xdr:clientData/>
  </xdr:twoCellAnchor>
  <xdr:twoCellAnchor editAs="oneCell">
    <xdr:from>
      <xdr:col>10</xdr:col>
      <xdr:colOff>12700</xdr:colOff>
      <xdr:row>11</xdr:row>
      <xdr:rowOff>127000</xdr:rowOff>
    </xdr:from>
    <xdr:to>
      <xdr:col>13</xdr:col>
      <xdr:colOff>0</xdr:colOff>
      <xdr:row>18</xdr:row>
      <xdr:rowOff>29633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F02481DD-095C-48AA-AEAF-7862FCC65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6700" y="2870200"/>
          <a:ext cx="952500" cy="13186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</xdr:row>
      <xdr:rowOff>0</xdr:rowOff>
    </xdr:from>
    <xdr:to>
      <xdr:col>15</xdr:col>
      <xdr:colOff>78155</xdr:colOff>
      <xdr:row>3</xdr:row>
      <xdr:rowOff>135943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500C62-5331-4C43-83CB-2CB90EA7B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5962" y="190500"/>
          <a:ext cx="1299308" cy="5071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-g.cristea/Desktop/Introducere-in-Tabelele-Pivot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60237486963a246/Udemy/2_Dashboard/Dashboard_Excel_Resources/Demo_WorkBook_Dashboar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learningro-my.sharepoint.com/Users/Cezar/Desktop/02%20Top%2030%20scurtaturi%20de%20taste%20Excel/TOP%2030%20scurtaturi%20din%20taste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ere...&gt;&gt;"/>
      <sheetName val="Ex 1"/>
      <sheetName val="Ex 2"/>
      <sheetName val="Tabele Pivot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hortcuts"/>
      <sheetName val="INDEX"/>
      <sheetName val="SUMIFS"/>
      <sheetName val="Large_Small"/>
      <sheetName val="Row_Column"/>
      <sheetName val="Choose"/>
      <sheetName val="TEXT"/>
      <sheetName val="N"/>
      <sheetName val="GetPivotData"/>
      <sheetName val="INDIRECT"/>
      <sheetName val="Data_2016"/>
      <sheetName val="Data_2017"/>
      <sheetName val="Choose_NM"/>
      <sheetName val="FormControls"/>
      <sheetName val="Charts#1"/>
      <sheetName val="Charts#2"/>
      <sheetName val="Charts#3"/>
      <sheetName val="Charts#4"/>
      <sheetName val="Charts#5"/>
      <sheetName val="Demo_WorkBook_Dashboard"/>
    </sheetNames>
    <sheetDataSet>
      <sheetData sheetId="0" refreshError="1"/>
      <sheetData sheetId="1" refreshError="1"/>
      <sheetData sheetId="2">
        <row r="36">
          <cell r="I36">
            <v>3</v>
          </cell>
        </row>
        <row r="37">
          <cell r="A37" t="str">
            <v>WenCaL</v>
          </cell>
          <cell r="B37" t="str">
            <v>Fightrr</v>
          </cell>
          <cell r="C37" t="str">
            <v>Commuta</v>
          </cell>
        </row>
        <row r="38">
          <cell r="A38" t="str">
            <v>Blend</v>
          </cell>
          <cell r="B38" t="str">
            <v>Kryptis</v>
          </cell>
          <cell r="C38" t="str">
            <v>Infic</v>
          </cell>
        </row>
        <row r="39">
          <cell r="A39" t="str">
            <v>Voltage</v>
          </cell>
          <cell r="B39" t="str">
            <v>Perino</v>
          </cell>
          <cell r="C39" t="str">
            <v>Accord</v>
          </cell>
        </row>
        <row r="40">
          <cell r="A40" t="str">
            <v>Inkly</v>
          </cell>
          <cell r="B40" t="str">
            <v>Five Labs</v>
          </cell>
          <cell r="C40" t="str">
            <v>Misty Wash</v>
          </cell>
        </row>
        <row r="41">
          <cell r="A41" t="str">
            <v>Sleops</v>
          </cell>
          <cell r="B41" t="str">
            <v>Twistrr</v>
          </cell>
          <cell r="C41" t="str">
            <v>Twenty20</v>
          </cell>
        </row>
        <row r="42">
          <cell r="A42" t="str">
            <v>Kind Ape</v>
          </cell>
          <cell r="B42" t="str">
            <v>Hackrr</v>
          </cell>
          <cell r="C42" t="str">
            <v>Tanox</v>
          </cell>
        </row>
        <row r="43">
          <cell r="A43" t="str">
            <v>Pet Feed</v>
          </cell>
          <cell r="B43" t="str">
            <v>Pes</v>
          </cell>
          <cell r="C43" t="str">
            <v>Minor Liar</v>
          </cell>
        </row>
        <row r="44">
          <cell r="A44" t="str">
            <v>Right App</v>
          </cell>
          <cell r="B44" t="str">
            <v>Baden</v>
          </cell>
          <cell r="C44" t="str">
            <v>Mosquit</v>
          </cell>
        </row>
        <row r="45">
          <cell r="A45" t="str">
            <v>Mirrrr</v>
          </cell>
          <cell r="B45" t="str">
            <v>Jellyfish</v>
          </cell>
          <cell r="C45" t="str">
            <v>Atmos</v>
          </cell>
        </row>
        <row r="46">
          <cell r="A46" t="str">
            <v>Halotot</v>
          </cell>
          <cell r="B46" t="str">
            <v>Aviatrr</v>
          </cell>
          <cell r="C46" t="str">
            <v>Scrap</v>
          </cell>
        </row>
        <row r="47">
          <cell r="A47" t="str">
            <v>Flowrrr</v>
          </cell>
          <cell r="B47" t="str">
            <v>deRamblr</v>
          </cell>
          <cell r="C47" t="str">
            <v>Motocyco</v>
          </cell>
        </row>
        <row r="48">
          <cell r="A48" t="str">
            <v>Silvrr</v>
          </cell>
          <cell r="B48" t="str">
            <v>Arcade</v>
          </cell>
          <cell r="C48" t="str">
            <v>Amplefio</v>
          </cell>
        </row>
        <row r="49">
          <cell r="A49" t="str">
            <v>Dasring</v>
          </cell>
          <cell r="B49" t="str">
            <v/>
          </cell>
          <cell r="C49" t="str">
            <v>Strex</v>
          </cell>
        </row>
        <row r="50">
          <cell r="A50" t="str">
            <v>Rehire</v>
          </cell>
          <cell r="B50" t="str">
            <v/>
          </cell>
          <cell r="C50" t="str">
            <v/>
          </cell>
        </row>
        <row r="51">
          <cell r="A51" t="str">
            <v>Didactic</v>
          </cell>
          <cell r="B51" t="str">
            <v/>
          </cell>
          <cell r="C51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7">
          <cell r="H7">
            <v>2</v>
          </cell>
        </row>
      </sheetData>
      <sheetData sheetId="14" refreshError="1"/>
      <sheetData sheetId="15" refreshError="1"/>
      <sheetData sheetId="16" refreshError="1"/>
      <sheetData sheetId="17">
        <row r="2">
          <cell r="A2">
            <v>42409</v>
          </cell>
          <cell r="B2">
            <v>74.44</v>
          </cell>
        </row>
        <row r="3">
          <cell r="A3">
            <v>42410</v>
          </cell>
          <cell r="B3">
            <v>75.19</v>
          </cell>
          <cell r="F3">
            <v>42412</v>
          </cell>
        </row>
        <row r="4">
          <cell r="A4">
            <v>42411</v>
          </cell>
          <cell r="B4">
            <v>76.510000000000005</v>
          </cell>
          <cell r="F4">
            <v>42509</v>
          </cell>
        </row>
        <row r="5">
          <cell r="A5">
            <v>42412</v>
          </cell>
          <cell r="B5">
            <v>76.23</v>
          </cell>
        </row>
        <row r="6">
          <cell r="A6">
            <v>42413</v>
          </cell>
          <cell r="B6">
            <v>75.739999999999995</v>
          </cell>
        </row>
        <row r="7">
          <cell r="A7">
            <v>42417</v>
          </cell>
          <cell r="B7">
            <v>75.599999999999994</v>
          </cell>
        </row>
        <row r="8">
          <cell r="A8">
            <v>42418</v>
          </cell>
          <cell r="B8">
            <v>76.709999999999994</v>
          </cell>
        </row>
        <row r="9">
          <cell r="A9">
            <v>42419</v>
          </cell>
          <cell r="B9">
            <v>79.42</v>
          </cell>
        </row>
        <row r="10">
          <cell r="A10">
            <v>42420</v>
          </cell>
          <cell r="B10">
            <v>79.894999999999996</v>
          </cell>
        </row>
        <row r="11">
          <cell r="A11">
            <v>42423</v>
          </cell>
          <cell r="B11">
            <v>78.84</v>
          </cell>
        </row>
        <row r="12">
          <cell r="A12">
            <v>42424</v>
          </cell>
          <cell r="B12">
            <v>78.45</v>
          </cell>
        </row>
        <row r="13">
          <cell r="A13">
            <v>42425</v>
          </cell>
          <cell r="B13">
            <v>79.56</v>
          </cell>
        </row>
        <row r="14">
          <cell r="A14">
            <v>42426</v>
          </cell>
          <cell r="B14">
            <v>80.41</v>
          </cell>
        </row>
        <row r="15">
          <cell r="A15">
            <v>42427</v>
          </cell>
          <cell r="B15">
            <v>78.97</v>
          </cell>
        </row>
        <row r="16">
          <cell r="A16">
            <v>42431</v>
          </cell>
          <cell r="B16">
            <v>79.75</v>
          </cell>
        </row>
        <row r="17">
          <cell r="A17">
            <v>42432</v>
          </cell>
          <cell r="B17">
            <v>79.599999999999994</v>
          </cell>
        </row>
        <row r="18">
          <cell r="A18">
            <v>42433</v>
          </cell>
          <cell r="B18">
            <v>80.894999999999996</v>
          </cell>
        </row>
        <row r="19">
          <cell r="A19">
            <v>42434</v>
          </cell>
          <cell r="B19">
            <v>81.209999999999994</v>
          </cell>
        </row>
        <row r="20">
          <cell r="A20">
            <v>42435</v>
          </cell>
          <cell r="B20">
            <v>80.004999999999995</v>
          </cell>
        </row>
        <row r="21">
          <cell r="A21">
            <v>42438</v>
          </cell>
          <cell r="B21">
            <v>79.44</v>
          </cell>
        </row>
        <row r="22">
          <cell r="A22">
            <v>42439</v>
          </cell>
          <cell r="B22">
            <v>77.55</v>
          </cell>
        </row>
        <row r="23">
          <cell r="A23">
            <v>42440</v>
          </cell>
          <cell r="B23">
            <v>77.569999999999993</v>
          </cell>
        </row>
        <row r="24">
          <cell r="A24">
            <v>42441</v>
          </cell>
          <cell r="B24">
            <v>78.930000000000007</v>
          </cell>
        </row>
        <row r="25">
          <cell r="A25">
            <v>42442</v>
          </cell>
          <cell r="B25">
            <v>78.05</v>
          </cell>
        </row>
        <row r="26">
          <cell r="A26">
            <v>42445</v>
          </cell>
          <cell r="B26">
            <v>78.069999999999993</v>
          </cell>
        </row>
        <row r="27">
          <cell r="A27">
            <v>42446</v>
          </cell>
          <cell r="B27">
            <v>79.364999999999995</v>
          </cell>
        </row>
        <row r="28">
          <cell r="A28">
            <v>42447</v>
          </cell>
          <cell r="B28">
            <v>80.91</v>
          </cell>
        </row>
        <row r="29">
          <cell r="A29">
            <v>42448</v>
          </cell>
          <cell r="B29">
            <v>82.75</v>
          </cell>
        </row>
        <row r="30">
          <cell r="A30">
            <v>42449</v>
          </cell>
          <cell r="B30">
            <v>83.8</v>
          </cell>
        </row>
        <row r="31">
          <cell r="A31">
            <v>42452</v>
          </cell>
          <cell r="B31">
            <v>84.43</v>
          </cell>
        </row>
        <row r="32">
          <cell r="A32">
            <v>42453</v>
          </cell>
          <cell r="B32">
            <v>85.31</v>
          </cell>
        </row>
        <row r="33">
          <cell r="A33">
            <v>42454</v>
          </cell>
          <cell r="B33">
            <v>82.92</v>
          </cell>
        </row>
        <row r="34">
          <cell r="A34">
            <v>42455</v>
          </cell>
          <cell r="B34">
            <v>83.01</v>
          </cell>
        </row>
        <row r="35">
          <cell r="A35">
            <v>42456</v>
          </cell>
          <cell r="B35">
            <v>83.3</v>
          </cell>
        </row>
        <row r="36">
          <cell r="A36">
            <v>42459</v>
          </cell>
          <cell r="B36">
            <v>83.194999999999993</v>
          </cell>
        </row>
        <row r="37">
          <cell r="A37">
            <v>42460</v>
          </cell>
          <cell r="B37">
            <v>82.215000000000003</v>
          </cell>
        </row>
        <row r="38">
          <cell r="A38">
            <v>42461</v>
          </cell>
          <cell r="B38">
            <v>81.665000000000006</v>
          </cell>
        </row>
        <row r="39">
          <cell r="A39">
            <v>42462</v>
          </cell>
          <cell r="B39">
            <v>81.555000000000007</v>
          </cell>
        </row>
        <row r="40">
          <cell r="A40">
            <v>42466</v>
          </cell>
          <cell r="B40">
            <v>82.44</v>
          </cell>
        </row>
        <row r="41">
          <cell r="A41">
            <v>42467</v>
          </cell>
          <cell r="B41">
            <v>82.32</v>
          </cell>
        </row>
        <row r="42">
          <cell r="A42">
            <v>42468</v>
          </cell>
          <cell r="B42">
            <v>82.275000000000006</v>
          </cell>
        </row>
        <row r="43">
          <cell r="A43">
            <v>42469</v>
          </cell>
          <cell r="B43">
            <v>82.17</v>
          </cell>
        </row>
        <row r="44">
          <cell r="A44">
            <v>42470</v>
          </cell>
          <cell r="B44">
            <v>82.04</v>
          </cell>
        </row>
        <row r="45">
          <cell r="A45">
            <v>42473</v>
          </cell>
          <cell r="B45">
            <v>83.01</v>
          </cell>
        </row>
        <row r="46">
          <cell r="A46">
            <v>42474</v>
          </cell>
          <cell r="B46">
            <v>83.515000000000001</v>
          </cell>
        </row>
        <row r="47">
          <cell r="A47">
            <v>42475</v>
          </cell>
          <cell r="B47">
            <v>82.704999999999998</v>
          </cell>
        </row>
        <row r="48">
          <cell r="A48">
            <v>42476</v>
          </cell>
          <cell r="B48">
            <v>82.31</v>
          </cell>
        </row>
        <row r="49">
          <cell r="A49">
            <v>42477</v>
          </cell>
          <cell r="B49">
            <v>80.775000000000006</v>
          </cell>
        </row>
        <row r="50">
          <cell r="A50">
            <v>42480</v>
          </cell>
          <cell r="B50">
            <v>83.09</v>
          </cell>
        </row>
        <row r="51">
          <cell r="A51">
            <v>42481</v>
          </cell>
          <cell r="B51">
            <v>83.62</v>
          </cell>
        </row>
        <row r="52">
          <cell r="A52">
            <v>42482</v>
          </cell>
          <cell r="B52">
            <v>84.63</v>
          </cell>
        </row>
        <row r="53">
          <cell r="A53">
            <v>42483</v>
          </cell>
          <cell r="B53">
            <v>82.41</v>
          </cell>
        </row>
        <row r="54">
          <cell r="A54">
            <v>42484</v>
          </cell>
          <cell r="B54">
            <v>81.53</v>
          </cell>
        </row>
        <row r="55">
          <cell r="A55">
            <v>42487</v>
          </cell>
          <cell r="B55">
            <v>81.91</v>
          </cell>
        </row>
        <row r="56">
          <cell r="A56">
            <v>42488</v>
          </cell>
          <cell r="B56">
            <v>80.680000000000007</v>
          </cell>
        </row>
        <row r="57">
          <cell r="A57">
            <v>42489</v>
          </cell>
          <cell r="B57">
            <v>80.465000000000003</v>
          </cell>
        </row>
        <row r="58">
          <cell r="A58">
            <v>42490</v>
          </cell>
          <cell r="B58">
            <v>78.77</v>
          </cell>
        </row>
        <row r="59">
          <cell r="A59">
            <v>42491</v>
          </cell>
          <cell r="B59">
            <v>78.989999999999995</v>
          </cell>
        </row>
        <row r="60">
          <cell r="A60">
            <v>42494</v>
          </cell>
          <cell r="B60">
            <v>78.81</v>
          </cell>
        </row>
        <row r="61">
          <cell r="A61">
            <v>42495</v>
          </cell>
          <cell r="B61">
            <v>77.56</v>
          </cell>
        </row>
        <row r="62">
          <cell r="A62">
            <v>42496</v>
          </cell>
          <cell r="B62">
            <v>78.099999999999994</v>
          </cell>
        </row>
        <row r="63">
          <cell r="A63">
            <v>42497</v>
          </cell>
          <cell r="B63">
            <v>78.424999999999997</v>
          </cell>
        </row>
        <row r="64">
          <cell r="A64">
            <v>42498</v>
          </cell>
          <cell r="B64">
            <v>78.510000000000005</v>
          </cell>
        </row>
        <row r="65">
          <cell r="A65">
            <v>42501</v>
          </cell>
          <cell r="B65">
            <v>78.010000000000005</v>
          </cell>
        </row>
        <row r="66">
          <cell r="A66">
            <v>42502</v>
          </cell>
          <cell r="B66">
            <v>77.459999999999994</v>
          </cell>
        </row>
        <row r="67">
          <cell r="A67">
            <v>42503</v>
          </cell>
          <cell r="B67">
            <v>78.44</v>
          </cell>
        </row>
        <row r="68">
          <cell r="A68">
            <v>42504</v>
          </cell>
          <cell r="B68">
            <v>81.37</v>
          </cell>
        </row>
        <row r="69">
          <cell r="A69">
            <v>42505</v>
          </cell>
          <cell r="B69">
            <v>80.42</v>
          </cell>
        </row>
        <row r="70">
          <cell r="A70">
            <v>42508</v>
          </cell>
          <cell r="B70">
            <v>80.88</v>
          </cell>
        </row>
        <row r="71">
          <cell r="A71">
            <v>42509</v>
          </cell>
          <cell r="B71">
            <v>80.63</v>
          </cell>
        </row>
        <row r="72">
          <cell r="A72">
            <v>42510</v>
          </cell>
          <cell r="B72">
            <v>80.55</v>
          </cell>
        </row>
        <row r="73">
          <cell r="A73">
            <v>42511</v>
          </cell>
          <cell r="B73">
            <v>80.48</v>
          </cell>
        </row>
        <row r="74">
          <cell r="A74">
            <v>42512</v>
          </cell>
          <cell r="B74">
            <v>80.540000000000006</v>
          </cell>
        </row>
        <row r="75">
          <cell r="A75">
            <v>42516</v>
          </cell>
          <cell r="B75">
            <v>79.334999999999994</v>
          </cell>
        </row>
        <row r="76">
          <cell r="A76">
            <v>42517</v>
          </cell>
          <cell r="B76">
            <v>80.55</v>
          </cell>
        </row>
        <row r="77">
          <cell r="A77">
            <v>42518</v>
          </cell>
          <cell r="B77">
            <v>80.144999999999996</v>
          </cell>
        </row>
        <row r="78">
          <cell r="A78">
            <v>42519</v>
          </cell>
          <cell r="B78">
            <v>79.19</v>
          </cell>
        </row>
        <row r="79">
          <cell r="A79">
            <v>42522</v>
          </cell>
          <cell r="B79">
            <v>80.290000000000006</v>
          </cell>
        </row>
        <row r="80">
          <cell r="A80">
            <v>42523</v>
          </cell>
          <cell r="B80">
            <v>80.444999999999993</v>
          </cell>
        </row>
        <row r="81">
          <cell r="A81">
            <v>42524</v>
          </cell>
          <cell r="B81">
            <v>82.44</v>
          </cell>
        </row>
        <row r="82">
          <cell r="A82">
            <v>42525</v>
          </cell>
          <cell r="B82">
            <v>82.05</v>
          </cell>
        </row>
        <row r="83">
          <cell r="A83">
            <v>42526</v>
          </cell>
          <cell r="B83">
            <v>82.14</v>
          </cell>
        </row>
        <row r="84">
          <cell r="A84">
            <v>42529</v>
          </cell>
          <cell r="B84">
            <v>80.67</v>
          </cell>
        </row>
        <row r="85">
          <cell r="A85">
            <v>42530</v>
          </cell>
          <cell r="B85">
            <v>80.67</v>
          </cell>
        </row>
        <row r="86">
          <cell r="A86">
            <v>42531</v>
          </cell>
          <cell r="B86">
            <v>82.16</v>
          </cell>
        </row>
        <row r="87">
          <cell r="A87">
            <v>42532</v>
          </cell>
          <cell r="B87">
            <v>81.83</v>
          </cell>
        </row>
        <row r="88">
          <cell r="A88">
            <v>42533</v>
          </cell>
          <cell r="B88">
            <v>81.53</v>
          </cell>
        </row>
        <row r="89">
          <cell r="A89">
            <v>42536</v>
          </cell>
          <cell r="B89">
            <v>80.709999999999994</v>
          </cell>
        </row>
        <row r="90">
          <cell r="A90">
            <v>42537</v>
          </cell>
          <cell r="B90">
            <v>81.06</v>
          </cell>
        </row>
        <row r="91">
          <cell r="A91">
            <v>42538</v>
          </cell>
          <cell r="B91">
            <v>81.790000000000006</v>
          </cell>
        </row>
        <row r="92">
          <cell r="A92">
            <v>42539</v>
          </cell>
          <cell r="B92">
            <v>82.905000000000001</v>
          </cell>
        </row>
        <row r="93">
          <cell r="A93">
            <v>42540</v>
          </cell>
          <cell r="B93">
            <v>82.51</v>
          </cell>
        </row>
        <row r="94">
          <cell r="A94">
            <v>42543</v>
          </cell>
          <cell r="B94">
            <v>84.74</v>
          </cell>
        </row>
        <row r="95">
          <cell r="A95">
            <v>42544</v>
          </cell>
          <cell r="B95">
            <v>87.88</v>
          </cell>
        </row>
        <row r="96">
          <cell r="A96">
            <v>42545</v>
          </cell>
          <cell r="B96">
            <v>88.86</v>
          </cell>
        </row>
        <row r="97">
          <cell r="A97">
            <v>42546</v>
          </cell>
          <cell r="B97">
            <v>87.98</v>
          </cell>
        </row>
        <row r="98">
          <cell r="A98">
            <v>42547</v>
          </cell>
          <cell r="B98">
            <v>88.01</v>
          </cell>
        </row>
        <row r="99">
          <cell r="A99">
            <v>42550</v>
          </cell>
          <cell r="B99">
            <v>85.8</v>
          </cell>
        </row>
        <row r="100">
          <cell r="A100">
            <v>42551</v>
          </cell>
          <cell r="B100">
            <v>85.765000000000001</v>
          </cell>
        </row>
        <row r="101">
          <cell r="A101">
            <v>42552</v>
          </cell>
          <cell r="B101">
            <v>86.91</v>
          </cell>
        </row>
        <row r="102">
          <cell r="A102">
            <v>42553</v>
          </cell>
          <cell r="B102">
            <v>87.284999999999997</v>
          </cell>
        </row>
        <row r="103">
          <cell r="A103">
            <v>42557</v>
          </cell>
          <cell r="B103">
            <v>87.55</v>
          </cell>
        </row>
        <row r="104">
          <cell r="A104">
            <v>42558</v>
          </cell>
          <cell r="B104">
            <v>87.22</v>
          </cell>
        </row>
        <row r="105">
          <cell r="A105">
            <v>42559</v>
          </cell>
          <cell r="B105">
            <v>85.65</v>
          </cell>
        </row>
        <row r="106">
          <cell r="A106">
            <v>42560</v>
          </cell>
          <cell r="B106">
            <v>85.88</v>
          </cell>
        </row>
        <row r="107">
          <cell r="A107">
            <v>42561</v>
          </cell>
          <cell r="B107">
            <v>87.95</v>
          </cell>
        </row>
        <row r="108">
          <cell r="A108">
            <v>42564</v>
          </cell>
          <cell r="B108">
            <v>90.1</v>
          </cell>
        </row>
        <row r="109">
          <cell r="A109">
            <v>42565</v>
          </cell>
          <cell r="B109">
            <v>89.68</v>
          </cell>
        </row>
        <row r="110">
          <cell r="A110">
            <v>42566</v>
          </cell>
          <cell r="B110">
            <v>89.76</v>
          </cell>
        </row>
        <row r="111">
          <cell r="A111">
            <v>42567</v>
          </cell>
          <cell r="B111">
            <v>90.85</v>
          </cell>
        </row>
        <row r="112">
          <cell r="A112">
            <v>42568</v>
          </cell>
          <cell r="B112">
            <v>94.97</v>
          </cell>
        </row>
        <row r="113">
          <cell r="A113">
            <v>42571</v>
          </cell>
          <cell r="B113">
            <v>97.91</v>
          </cell>
        </row>
        <row r="114">
          <cell r="A114">
            <v>42572</v>
          </cell>
          <cell r="B114">
            <v>98.39</v>
          </cell>
        </row>
        <row r="115">
          <cell r="A115">
            <v>42573</v>
          </cell>
          <cell r="B115">
            <v>97.04</v>
          </cell>
        </row>
        <row r="116">
          <cell r="A116">
            <v>42574</v>
          </cell>
          <cell r="B116">
            <v>95.44</v>
          </cell>
        </row>
        <row r="117">
          <cell r="A117">
            <v>42575</v>
          </cell>
          <cell r="B117">
            <v>96.95</v>
          </cell>
        </row>
        <row r="118">
          <cell r="A118">
            <v>42578</v>
          </cell>
          <cell r="B118">
            <v>94.17</v>
          </cell>
        </row>
        <row r="119">
          <cell r="A119">
            <v>42579</v>
          </cell>
          <cell r="B119">
            <v>95.29</v>
          </cell>
        </row>
        <row r="120">
          <cell r="A120">
            <v>42580</v>
          </cell>
          <cell r="B120">
            <v>96.99</v>
          </cell>
        </row>
        <row r="121">
          <cell r="A121">
            <v>42581</v>
          </cell>
          <cell r="B121">
            <v>95.21</v>
          </cell>
        </row>
        <row r="122">
          <cell r="A122">
            <v>42582</v>
          </cell>
          <cell r="B122">
            <v>94.01</v>
          </cell>
        </row>
        <row r="123">
          <cell r="A123">
            <v>42585</v>
          </cell>
          <cell r="B123">
            <v>94.14</v>
          </cell>
        </row>
        <row r="124">
          <cell r="A124">
            <v>42586</v>
          </cell>
          <cell r="B124">
            <v>94.06</v>
          </cell>
        </row>
        <row r="125">
          <cell r="A125">
            <v>42587</v>
          </cell>
          <cell r="B125">
            <v>96.44</v>
          </cell>
        </row>
        <row r="126">
          <cell r="A126">
            <v>42588</v>
          </cell>
          <cell r="B126">
            <v>95.12</v>
          </cell>
        </row>
        <row r="127">
          <cell r="A127">
            <v>42589</v>
          </cell>
          <cell r="B127">
            <v>94.3</v>
          </cell>
        </row>
      </sheetData>
      <sheetData sheetId="18">
        <row r="2">
          <cell r="A2" t="str">
            <v>WenCaL</v>
          </cell>
          <cell r="B2">
            <v>14432</v>
          </cell>
        </row>
        <row r="3">
          <cell r="A3" t="str">
            <v>Blend</v>
          </cell>
          <cell r="B3">
            <v>17990</v>
          </cell>
          <cell r="F3" t="str">
            <v>Pes</v>
          </cell>
        </row>
        <row r="4">
          <cell r="A4" t="str">
            <v>Voltage</v>
          </cell>
          <cell r="B4">
            <v>15117</v>
          </cell>
          <cell r="F4" t="str">
            <v>Accord</v>
          </cell>
        </row>
        <row r="5">
          <cell r="A5" t="str">
            <v>Inkly</v>
          </cell>
          <cell r="B5">
            <v>11154</v>
          </cell>
        </row>
        <row r="6">
          <cell r="A6" t="str">
            <v>Sleops</v>
          </cell>
          <cell r="B6">
            <v>11022</v>
          </cell>
        </row>
        <row r="7">
          <cell r="A7" t="str">
            <v>Kind Ape</v>
          </cell>
          <cell r="B7">
            <v>8905</v>
          </cell>
        </row>
        <row r="8">
          <cell r="A8" t="str">
            <v>Pet Feed</v>
          </cell>
          <cell r="B8">
            <v>16735</v>
          </cell>
        </row>
        <row r="9">
          <cell r="A9" t="str">
            <v>Right App</v>
          </cell>
          <cell r="B9">
            <v>3635</v>
          </cell>
        </row>
        <row r="10">
          <cell r="A10" t="str">
            <v>Mirrrr</v>
          </cell>
          <cell r="B10">
            <v>15627</v>
          </cell>
        </row>
        <row r="11">
          <cell r="A11" t="str">
            <v>Halotot</v>
          </cell>
          <cell r="B11">
            <v>7270</v>
          </cell>
        </row>
        <row r="12">
          <cell r="A12" t="str">
            <v>Flowrrr</v>
          </cell>
          <cell r="B12">
            <v>5955</v>
          </cell>
        </row>
        <row r="13">
          <cell r="A13" t="str">
            <v>Silvrr</v>
          </cell>
          <cell r="B13">
            <v>7666</v>
          </cell>
        </row>
        <row r="14">
          <cell r="A14" t="str">
            <v>Dasring</v>
          </cell>
          <cell r="B14">
            <v>10857</v>
          </cell>
        </row>
        <row r="15">
          <cell r="A15" t="str">
            <v>Rehire</v>
          </cell>
          <cell r="B15">
            <v>9873</v>
          </cell>
        </row>
        <row r="16">
          <cell r="A16" t="str">
            <v>Didactic</v>
          </cell>
          <cell r="B16">
            <v>6405</v>
          </cell>
        </row>
        <row r="17">
          <cell r="A17" t="str">
            <v>Fightrr</v>
          </cell>
          <cell r="B17">
            <v>11649</v>
          </cell>
        </row>
        <row r="18">
          <cell r="A18" t="str">
            <v>Kryptis</v>
          </cell>
          <cell r="B18">
            <v>7718</v>
          </cell>
        </row>
        <row r="19">
          <cell r="A19" t="str">
            <v>Perino</v>
          </cell>
          <cell r="B19">
            <v>15033</v>
          </cell>
        </row>
        <row r="20">
          <cell r="A20" t="str">
            <v>Five Labs</v>
          </cell>
          <cell r="B20">
            <v>21579</v>
          </cell>
        </row>
        <row r="21">
          <cell r="A21" t="str">
            <v>Twistrr</v>
          </cell>
          <cell r="B21">
            <v>27210.600000000002</v>
          </cell>
        </row>
        <row r="22">
          <cell r="A22" t="str">
            <v>Hackrr</v>
          </cell>
          <cell r="B22">
            <v>18700.5</v>
          </cell>
        </row>
        <row r="23">
          <cell r="A23" t="str">
            <v>Pes</v>
          </cell>
          <cell r="B23">
            <v>45315.9</v>
          </cell>
        </row>
        <row r="24">
          <cell r="A24" t="str">
            <v>Baden</v>
          </cell>
          <cell r="B24">
            <v>35980</v>
          </cell>
        </row>
        <row r="25">
          <cell r="A25" t="str">
            <v>Jellyfish</v>
          </cell>
          <cell r="B25">
            <v>7657</v>
          </cell>
        </row>
        <row r="26">
          <cell r="A26" t="str">
            <v>Aviatrr</v>
          </cell>
          <cell r="B26">
            <v>8126</v>
          </cell>
        </row>
        <row r="27">
          <cell r="A27" t="str">
            <v>deRamblr</v>
          </cell>
          <cell r="B27">
            <v>5272</v>
          </cell>
        </row>
        <row r="28">
          <cell r="A28" t="str">
            <v>Arcade</v>
          </cell>
          <cell r="B28">
            <v>6375</v>
          </cell>
        </row>
        <row r="29">
          <cell r="A29" t="str">
            <v>Commuta</v>
          </cell>
          <cell r="B29">
            <v>6353</v>
          </cell>
        </row>
        <row r="30">
          <cell r="A30" t="str">
            <v>Infic</v>
          </cell>
          <cell r="B30">
            <v>12373</v>
          </cell>
        </row>
        <row r="31">
          <cell r="A31" t="str">
            <v>Accord</v>
          </cell>
          <cell r="B31">
            <v>17760</v>
          </cell>
        </row>
        <row r="32">
          <cell r="A32" t="str">
            <v>Misty Wash</v>
          </cell>
          <cell r="B32">
            <v>30399.599999999999</v>
          </cell>
        </row>
        <row r="33">
          <cell r="A33" t="str">
            <v>Twenty20</v>
          </cell>
          <cell r="B33">
            <v>20400</v>
          </cell>
        </row>
        <row r="34">
          <cell r="A34" t="str">
            <v>Tanox</v>
          </cell>
          <cell r="B34">
            <v>21088</v>
          </cell>
        </row>
        <row r="35">
          <cell r="A35" t="str">
            <v>Minor Liar</v>
          </cell>
          <cell r="B35">
            <v>23736.9</v>
          </cell>
        </row>
        <row r="36">
          <cell r="A36" t="str">
            <v>Mosquit</v>
          </cell>
          <cell r="B36">
            <v>6302</v>
          </cell>
        </row>
        <row r="37">
          <cell r="A37" t="str">
            <v>Atmos</v>
          </cell>
          <cell r="B37">
            <v>10675</v>
          </cell>
        </row>
        <row r="38">
          <cell r="A38" t="str">
            <v>Scrap</v>
          </cell>
          <cell r="B38">
            <v>13307</v>
          </cell>
        </row>
        <row r="39">
          <cell r="A39" t="str">
            <v>Motocyco</v>
          </cell>
          <cell r="B39">
            <v>11182</v>
          </cell>
        </row>
        <row r="40">
          <cell r="A40" t="str">
            <v>Amplefio</v>
          </cell>
          <cell r="B40">
            <v>8250</v>
          </cell>
        </row>
        <row r="41">
          <cell r="A41" t="str">
            <v>Strex</v>
          </cell>
          <cell r="B41">
            <v>8152</v>
          </cell>
        </row>
      </sheetData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ere...&gt;&gt;"/>
      <sheetName val="CTRL T"/>
      <sheetName val="CTRL SPACE si Shift Space"/>
      <sheetName val="CTRL A si CTRL Steluta"/>
      <sheetName val="CTRL Enter"/>
      <sheetName val="CTRL Backspace"/>
      <sheetName val="CTRL PageUp sau PageDown"/>
      <sheetName val="CTRL Sageti"/>
      <sheetName val="CTRL Home sau End"/>
      <sheetName val="CTRL Shift Home End"/>
      <sheetName val="CTRL Z Y"/>
      <sheetName val="Shift Sageti"/>
      <sheetName val="Shift cu Click"/>
      <sheetName val="Ctrl CLICK"/>
      <sheetName val="ALT ;"/>
      <sheetName val="ALT lung"/>
      <sheetName val="ALT Sageti"/>
      <sheetName val="Tasta F2"/>
      <sheetName val="Tasta F3"/>
      <sheetName val="Tasta F4"/>
      <sheetName val="Chart1"/>
      <sheetName val="Tasta F9"/>
      <sheetName val="Shift F10"/>
      <sheetName val="Shift F11"/>
      <sheetName val="Tasta F12"/>
      <sheetName val="Stergere randuri coloane"/>
      <sheetName val="Insert linii si coloane"/>
      <sheetName val="Ascundere linii si coloane"/>
      <sheetName val="Adaugarea datei si timpului"/>
      <sheetName val="Alt Enter"/>
      <sheetName val="CTRL 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B3">
            <v>13017</v>
          </cell>
          <cell r="C3">
            <v>6729</v>
          </cell>
          <cell r="D3">
            <v>3480</v>
          </cell>
          <cell r="E3">
            <v>4529</v>
          </cell>
          <cell r="F3">
            <v>17731</v>
          </cell>
        </row>
        <row r="7">
          <cell r="B7">
            <v>7499</v>
          </cell>
          <cell r="C7">
            <v>13399</v>
          </cell>
          <cell r="D7">
            <v>14335</v>
          </cell>
          <cell r="E7">
            <v>7053</v>
          </cell>
          <cell r="F7">
            <v>6189</v>
          </cell>
        </row>
      </sheetData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52EBA-3586-40B5-A021-C954A6A3C357}">
  <sheetPr>
    <tabColor theme="9" tint="0.59999389629810485"/>
    <pageSetUpPr fitToPage="1"/>
  </sheetPr>
  <dimension ref="A1:N58"/>
  <sheetViews>
    <sheetView showGridLines="0" tabSelected="1" zoomScale="90" zoomScaleNormal="90" workbookViewId="0">
      <selection activeCell="C5" sqref="C5"/>
    </sheetView>
  </sheetViews>
  <sheetFormatPr defaultColWidth="0" defaultRowHeight="14.25" customHeight="1" zeroHeight="1"/>
  <cols>
    <col min="1" max="1" width="1.453125" style="31" customWidth="1"/>
    <col min="2" max="2" width="3" style="31" customWidth="1"/>
    <col min="3" max="3" width="69" style="31" customWidth="1"/>
    <col min="4" max="5" width="9" style="31" customWidth="1"/>
    <col min="6" max="6" width="3.453125" style="31" customWidth="1"/>
    <col min="7" max="11" width="9" style="21" customWidth="1"/>
    <col min="12" max="12" width="2.26953125" style="21" customWidth="1"/>
    <col min="13" max="13" width="2.54296875" style="21" customWidth="1"/>
    <col min="14" max="14" width="2.453125" style="21" customWidth="1"/>
    <col min="15" max="16383" width="9" style="31" hidden="1"/>
    <col min="16384" max="16384" width="9" style="31" hidden="1" customWidth="1"/>
  </cols>
  <sheetData>
    <row r="1" spans="2:14" s="20" customFormat="1" ht="14.5">
      <c r="G1" s="21"/>
      <c r="H1" s="21"/>
      <c r="I1" s="21"/>
      <c r="J1" s="21"/>
      <c r="K1" s="21"/>
      <c r="L1" s="21"/>
      <c r="M1" s="21"/>
      <c r="N1" s="21"/>
    </row>
    <row r="2" spans="2:14" s="20" customFormat="1" ht="12.5" customHeight="1">
      <c r="G2" s="21"/>
      <c r="H2" s="21"/>
      <c r="I2" s="21"/>
      <c r="J2" s="21"/>
      <c r="K2" s="21"/>
      <c r="L2" s="21"/>
      <c r="M2" s="21"/>
      <c r="N2" s="21"/>
    </row>
    <row r="3" spans="2:14" s="20" customFormat="1" ht="2.5" customHeight="1">
      <c r="G3" s="21"/>
      <c r="H3" s="21"/>
      <c r="I3" s="21"/>
      <c r="J3" s="21"/>
      <c r="K3" s="21"/>
      <c r="L3" s="21"/>
      <c r="M3" s="21"/>
      <c r="N3" s="21"/>
    </row>
    <row r="4" spans="2:14" s="20" customFormat="1" ht="1" customHeight="1">
      <c r="G4" s="21"/>
      <c r="H4" s="21"/>
      <c r="I4" s="21"/>
      <c r="J4" s="21"/>
      <c r="K4" s="21"/>
      <c r="L4" s="21"/>
      <c r="M4" s="21"/>
      <c r="N4" s="21"/>
    </row>
    <row r="5" spans="2:14" s="20" customFormat="1" ht="18.5">
      <c r="B5" s="22"/>
      <c r="C5" s="23" t="s">
        <v>55</v>
      </c>
      <c r="G5" s="24" t="s">
        <v>56</v>
      </c>
      <c r="H5" s="21"/>
      <c r="I5" s="21"/>
      <c r="J5" s="21"/>
      <c r="K5" s="21"/>
      <c r="L5" s="21"/>
      <c r="M5" s="21"/>
      <c r="N5" s="21"/>
    </row>
    <row r="6" spans="2:14" s="20" customFormat="1" ht="46" customHeight="1">
      <c r="C6" s="25" t="s">
        <v>57</v>
      </c>
      <c r="G6" s="26" t="s">
        <v>58</v>
      </c>
      <c r="H6" s="26"/>
      <c r="I6" s="26"/>
      <c r="J6" s="26"/>
      <c r="K6" s="26"/>
      <c r="L6" s="26"/>
      <c r="M6" s="26"/>
      <c r="N6" s="26"/>
    </row>
    <row r="7" spans="2:14" s="20" customFormat="1" ht="19" customHeight="1">
      <c r="C7" s="25"/>
      <c r="G7" s="21"/>
      <c r="H7" s="21"/>
      <c r="I7" s="21"/>
      <c r="J7" s="21"/>
      <c r="K7" s="21"/>
      <c r="L7" s="21"/>
      <c r="M7" s="21"/>
      <c r="N7" s="21"/>
    </row>
    <row r="8" spans="2:14" s="20" customFormat="1" ht="28.5" customHeight="1">
      <c r="C8" s="25"/>
      <c r="G8" s="21"/>
      <c r="H8" s="21"/>
      <c r="I8" s="21"/>
      <c r="J8" s="21"/>
      <c r="K8" s="21"/>
      <c r="L8" s="21"/>
      <c r="M8" s="21"/>
      <c r="N8" s="21"/>
    </row>
    <row r="9" spans="2:14" s="20" customFormat="1" ht="34.5" customHeight="1">
      <c r="C9" s="27" t="s">
        <v>59</v>
      </c>
      <c r="G9" s="21"/>
      <c r="H9" s="21"/>
      <c r="I9" s="21"/>
      <c r="J9" s="21"/>
      <c r="K9" s="21"/>
      <c r="L9" s="21"/>
      <c r="M9" s="21"/>
      <c r="N9" s="21"/>
    </row>
    <row r="10" spans="2:14" s="20" customFormat="1" ht="10" customHeight="1">
      <c r="C10" s="28"/>
      <c r="D10" s="29"/>
      <c r="E10" s="29"/>
      <c r="F10" s="29"/>
      <c r="G10" s="21"/>
      <c r="H10" s="21"/>
      <c r="I10" s="21"/>
      <c r="J10" s="21"/>
      <c r="K10" s="21"/>
      <c r="L10" s="21"/>
      <c r="M10" s="21"/>
      <c r="N10" s="21"/>
    </row>
    <row r="11" spans="2:14" s="20" customFormat="1" ht="29">
      <c r="C11" s="25" t="s">
        <v>60</v>
      </c>
      <c r="G11" s="21"/>
      <c r="H11" s="21"/>
      <c r="I11" s="21"/>
      <c r="J11" s="21"/>
      <c r="K11" s="21"/>
      <c r="L11" s="21"/>
      <c r="M11" s="21"/>
      <c r="N11" s="21"/>
    </row>
    <row r="12" spans="2:14" s="20" customFormat="1" ht="42" customHeight="1">
      <c r="G12" s="21"/>
      <c r="H12" s="21"/>
      <c r="I12" s="21"/>
      <c r="J12" s="21"/>
      <c r="K12" s="21"/>
      <c r="L12" s="21"/>
      <c r="M12" s="21"/>
      <c r="N12" s="21"/>
    </row>
    <row r="13" spans="2:14" s="20" customFormat="1" ht="19.5" customHeight="1">
      <c r="C13" s="23" t="s">
        <v>61</v>
      </c>
      <c r="D13" s="29"/>
      <c r="E13" s="29"/>
      <c r="F13" s="29"/>
      <c r="G13" s="21"/>
      <c r="H13" s="21"/>
      <c r="I13" s="21"/>
      <c r="J13" s="21"/>
      <c r="K13" s="21"/>
      <c r="L13" s="21"/>
      <c r="M13" s="21"/>
      <c r="N13" s="21"/>
    </row>
    <row r="14" spans="2:14" s="20" customFormat="1" ht="15.5" customHeight="1">
      <c r="C14" s="30" t="s">
        <v>62</v>
      </c>
      <c r="G14" s="21"/>
      <c r="H14" s="21"/>
      <c r="I14" s="21"/>
      <c r="J14" s="21"/>
      <c r="K14" s="21"/>
      <c r="L14" s="21"/>
      <c r="M14" s="21"/>
      <c r="N14" s="21"/>
    </row>
    <row r="15" spans="2:14" s="20" customFormat="1" ht="10" hidden="1" customHeight="1">
      <c r="G15" s="21"/>
      <c r="H15" s="21"/>
      <c r="I15" s="21"/>
      <c r="J15" s="21"/>
      <c r="K15" s="21"/>
      <c r="L15" s="21"/>
      <c r="M15" s="21"/>
      <c r="N15" s="21"/>
    </row>
    <row r="16" spans="2:14" s="20" customFormat="1" ht="14.5">
      <c r="G16" s="21"/>
      <c r="H16" s="21"/>
      <c r="I16" s="21"/>
      <c r="J16" s="21"/>
      <c r="K16" s="21"/>
      <c r="L16" s="21"/>
      <c r="M16" s="21"/>
      <c r="N16" s="21"/>
    </row>
    <row r="17" spans="3:14" s="20" customFormat="1" ht="5.5" customHeight="1">
      <c r="G17" s="21"/>
      <c r="H17" s="21"/>
      <c r="I17" s="21"/>
      <c r="J17" s="21"/>
      <c r="K17" s="21"/>
      <c r="L17" s="21"/>
      <c r="M17" s="21"/>
      <c r="N17" s="21"/>
    </row>
    <row r="18" spans="3:14" s="20" customFormat="1" ht="14.5">
      <c r="G18" s="21"/>
      <c r="H18" s="21"/>
      <c r="I18" s="21"/>
      <c r="J18" s="21"/>
      <c r="K18" s="21"/>
      <c r="L18" s="21"/>
      <c r="M18" s="21"/>
      <c r="N18" s="21"/>
    </row>
    <row r="19" spans="3:14" s="20" customFormat="1" ht="14.5">
      <c r="C19" s="28"/>
      <c r="D19" s="29"/>
      <c r="E19" s="29"/>
      <c r="F19" s="29"/>
      <c r="G19" s="21"/>
      <c r="H19" s="21"/>
      <c r="I19" s="21"/>
      <c r="J19" s="21"/>
      <c r="K19" s="21"/>
      <c r="L19" s="21"/>
      <c r="M19" s="21"/>
      <c r="N19" s="21"/>
    </row>
    <row r="20" spans="3:14" ht="11" customHeight="1"/>
    <row r="21" spans="3:14" ht="14" hidden="1" customHeight="1"/>
    <row r="22" spans="3:14" ht="14" hidden="1" customHeight="1"/>
    <row r="23" spans="3:14" ht="14" hidden="1" customHeight="1"/>
    <row r="24" spans="3:14" ht="14" hidden="1" customHeight="1"/>
    <row r="25" spans="3:14" ht="14" hidden="1" customHeight="1"/>
    <row r="26" spans="3:14" ht="14" hidden="1" customHeight="1"/>
    <row r="27" spans="3:14" ht="14" hidden="1" customHeight="1"/>
    <row r="28" spans="3:14" ht="14" hidden="1" customHeight="1"/>
    <row r="30" spans="3:14" ht="4" hidden="1" customHeight="1"/>
    <row r="31" spans="3:14" ht="14" hidden="1" customHeight="1"/>
    <row r="32" spans="3:14" ht="14" hidden="1" customHeight="1"/>
    <row r="34" ht="14" hidden="1" customHeight="1"/>
    <row r="37" ht="14" hidden="1" customHeight="1"/>
    <row r="39" ht="5.5" hidden="1" customHeight="1"/>
    <row r="40" ht="14" hidden="1" customHeight="1"/>
    <row r="41" ht="14" hidden="1" customHeight="1"/>
    <row r="42" ht="14" hidden="1" customHeight="1"/>
    <row r="43" ht="14" hidden="1" customHeight="1"/>
    <row r="46" ht="14" hidden="1" customHeight="1"/>
    <row r="48" ht="14" hidden="1" customHeight="1"/>
    <row r="49" ht="0.5" customHeight="1"/>
    <row r="52" ht="14" hidden="1" customHeight="1"/>
    <row r="54" ht="14" hidden="1" customHeight="1"/>
    <row r="56" ht="3.5" hidden="1" customHeight="1"/>
    <row r="57" ht="14" hidden="1" customHeight="1"/>
    <row r="58" ht="14.25" customHeight="1"/>
  </sheetData>
  <sheetProtection sheet="1" objects="1" scenarios="1"/>
  <mergeCells count="1">
    <mergeCell ref="G6:N6"/>
  </mergeCells>
  <pageMargins left="0.7" right="0.7" top="0.75" bottom="0.75" header="0.3" footer="0.3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210B7-37ED-4EA5-A190-A99438D46D9A}">
  <dimension ref="A1:C11"/>
  <sheetViews>
    <sheetView zoomScale="200" zoomScaleNormal="200" workbookViewId="0">
      <selection activeCell="A10" sqref="A10"/>
    </sheetView>
  </sheetViews>
  <sheetFormatPr defaultRowHeight="14.5"/>
  <cols>
    <col min="4" max="4" width="12.453125" bestFit="1" customWidth="1"/>
    <col min="6" max="6" width="9.81640625" bestFit="1" customWidth="1"/>
    <col min="7" max="7" width="9.26953125" bestFit="1" customWidth="1"/>
  </cols>
  <sheetData>
    <row r="1" spans="1:3" ht="19" thickBot="1">
      <c r="A1" s="18" t="s">
        <v>48</v>
      </c>
      <c r="B1" s="2"/>
      <c r="C1" s="2"/>
    </row>
    <row r="3" spans="1:3">
      <c r="A3" s="19" t="s">
        <v>49</v>
      </c>
    </row>
    <row r="4" spans="1:3">
      <c r="A4" s="19" t="s">
        <v>50</v>
      </c>
    </row>
    <row r="5" spans="1:3">
      <c r="A5" s="19" t="s">
        <v>51</v>
      </c>
    </row>
    <row r="6" spans="1:3">
      <c r="A6" s="19" t="s">
        <v>52</v>
      </c>
    </row>
    <row r="8" spans="1:3">
      <c r="A8" s="19" t="s">
        <v>53</v>
      </c>
    </row>
    <row r="9" spans="1:3">
      <c r="A9" s="4"/>
    </row>
    <row r="10" spans="1:3">
      <c r="A10" s="4"/>
    </row>
    <row r="11" spans="1:3">
      <c r="A11" s="3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75AD8-DD4D-46A9-9563-B9D21EDE07A6}">
  <dimension ref="A1:L19"/>
  <sheetViews>
    <sheetView zoomScale="130" zoomScaleNormal="130" workbookViewId="0">
      <selection activeCell="O10" sqref="O10"/>
    </sheetView>
  </sheetViews>
  <sheetFormatPr defaultRowHeight="14.5"/>
  <cols>
    <col min="4" max="4" width="12.453125" bestFit="1" customWidth="1"/>
    <col min="6" max="6" width="9.81640625" bestFit="1" customWidth="1"/>
    <col min="7" max="7" width="11.54296875" bestFit="1" customWidth="1"/>
    <col min="9" max="9" width="10.7265625" bestFit="1" customWidth="1"/>
    <col min="10" max="10" width="4.54296875" bestFit="1" customWidth="1"/>
    <col min="11" max="12" width="9.54296875" bestFit="1" customWidth="1"/>
  </cols>
  <sheetData>
    <row r="1" spans="1:12" ht="15" thickBot="1">
      <c r="A1" s="6" t="s">
        <v>0</v>
      </c>
      <c r="B1" s="6" t="s">
        <v>1</v>
      </c>
      <c r="C1" s="6" t="s">
        <v>2</v>
      </c>
      <c r="D1" s="7" t="s">
        <v>3</v>
      </c>
      <c r="E1" s="8" t="s">
        <v>4</v>
      </c>
      <c r="F1" s="6" t="s">
        <v>5</v>
      </c>
      <c r="G1" s="6" t="s">
        <v>6</v>
      </c>
      <c r="I1" s="1" t="s">
        <v>37</v>
      </c>
      <c r="J1" s="2" t="s">
        <v>4</v>
      </c>
      <c r="K1" s="2" t="s">
        <v>5</v>
      </c>
      <c r="L1" s="2" t="s">
        <v>36</v>
      </c>
    </row>
    <row r="2" spans="1:12">
      <c r="A2">
        <v>1</v>
      </c>
      <c r="B2" t="s">
        <v>7</v>
      </c>
      <c r="C2" t="s">
        <v>8</v>
      </c>
      <c r="D2" s="12">
        <v>25583</v>
      </c>
      <c r="E2" t="s">
        <v>9</v>
      </c>
      <c r="F2" t="s">
        <v>10</v>
      </c>
      <c r="G2" s="10">
        <v>5000</v>
      </c>
      <c r="J2" s="5" t="s">
        <v>9</v>
      </c>
      <c r="K2" s="5" t="s">
        <v>10</v>
      </c>
      <c r="L2" s="14">
        <f>DSUM($A$1:$G$13,L1,J1:K2)</f>
        <v>11600</v>
      </c>
    </row>
    <row r="3" spans="1:12">
      <c r="A3" s="9">
        <v>2</v>
      </c>
      <c r="B3" s="9" t="s">
        <v>7</v>
      </c>
      <c r="C3" s="9" t="s">
        <v>11</v>
      </c>
      <c r="D3" s="13">
        <v>27647</v>
      </c>
      <c r="E3" s="9" t="s">
        <v>12</v>
      </c>
      <c r="F3" s="9" t="s">
        <v>13</v>
      </c>
      <c r="G3" s="11">
        <v>4500</v>
      </c>
    </row>
    <row r="4" spans="1:12" ht="15" thickBot="1">
      <c r="A4">
        <v>3</v>
      </c>
      <c r="B4" t="s">
        <v>14</v>
      </c>
      <c r="C4" t="s">
        <v>15</v>
      </c>
      <c r="D4" s="12">
        <v>36932</v>
      </c>
      <c r="E4" t="s">
        <v>9</v>
      </c>
      <c r="F4" t="s">
        <v>16</v>
      </c>
      <c r="G4" s="10">
        <v>2500</v>
      </c>
      <c r="I4" s="1" t="s">
        <v>38</v>
      </c>
      <c r="J4" s="2" t="s">
        <v>4</v>
      </c>
      <c r="K4" s="2" t="s">
        <v>5</v>
      </c>
      <c r="L4" s="2" t="s">
        <v>36</v>
      </c>
    </row>
    <row r="5" spans="1:12">
      <c r="A5" s="9">
        <v>4</v>
      </c>
      <c r="B5" s="9" t="s">
        <v>17</v>
      </c>
      <c r="C5" s="9" t="s">
        <v>18</v>
      </c>
      <c r="D5" s="13">
        <v>36911</v>
      </c>
      <c r="E5" s="9" t="s">
        <v>12</v>
      </c>
      <c r="F5" s="9" t="s">
        <v>19</v>
      </c>
      <c r="G5" s="11">
        <v>2500</v>
      </c>
      <c r="J5" s="5" t="s">
        <v>12</v>
      </c>
      <c r="K5" s="5" t="s">
        <v>10</v>
      </c>
      <c r="L5" s="14">
        <f>DMIN($A$1:$G$13,L4,J4:K5)</f>
        <v>3000</v>
      </c>
    </row>
    <row r="6" spans="1:12">
      <c r="A6">
        <v>5</v>
      </c>
      <c r="B6" t="s">
        <v>20</v>
      </c>
      <c r="C6" t="s">
        <v>8</v>
      </c>
      <c r="D6" s="12">
        <v>29323</v>
      </c>
      <c r="E6" t="s">
        <v>9</v>
      </c>
      <c r="F6" t="s">
        <v>10</v>
      </c>
      <c r="G6" s="10">
        <v>3600</v>
      </c>
    </row>
    <row r="7" spans="1:12" ht="15" thickBot="1">
      <c r="A7" s="9">
        <v>6</v>
      </c>
      <c r="B7" s="9" t="s">
        <v>21</v>
      </c>
      <c r="C7" s="9" t="s">
        <v>22</v>
      </c>
      <c r="D7" s="13">
        <v>29155</v>
      </c>
      <c r="E7" s="9" t="s">
        <v>9</v>
      </c>
      <c r="F7" s="9" t="s">
        <v>23</v>
      </c>
      <c r="G7" s="11">
        <v>4700</v>
      </c>
      <c r="I7" s="1" t="s">
        <v>40</v>
      </c>
      <c r="J7" s="2" t="s">
        <v>4</v>
      </c>
      <c r="K7" s="2" t="s">
        <v>5</v>
      </c>
      <c r="L7" s="2" t="s">
        <v>36</v>
      </c>
    </row>
    <row r="8" spans="1:12">
      <c r="A8">
        <v>7</v>
      </c>
      <c r="B8" t="s">
        <v>24</v>
      </c>
      <c r="C8" t="s">
        <v>25</v>
      </c>
      <c r="D8" s="12">
        <v>30490</v>
      </c>
      <c r="E8" t="s">
        <v>9</v>
      </c>
      <c r="F8" t="s">
        <v>26</v>
      </c>
      <c r="G8" s="10">
        <v>4588</v>
      </c>
      <c r="J8" s="5" t="s">
        <v>12</v>
      </c>
      <c r="K8" s="5" t="s">
        <v>35</v>
      </c>
      <c r="L8" s="14">
        <f>DMAX($A$1:$G$13,L7,J7:K8)</f>
        <v>4200</v>
      </c>
    </row>
    <row r="9" spans="1:12">
      <c r="A9" s="9">
        <v>8</v>
      </c>
      <c r="B9" s="9" t="s">
        <v>14</v>
      </c>
      <c r="C9" s="9" t="s">
        <v>27</v>
      </c>
      <c r="D9" s="13">
        <v>31985</v>
      </c>
      <c r="E9" s="9" t="s">
        <v>12</v>
      </c>
      <c r="F9" s="9" t="s">
        <v>26</v>
      </c>
      <c r="G9" s="11">
        <v>4000</v>
      </c>
    </row>
    <row r="10" spans="1:12" ht="15" thickBot="1">
      <c r="A10">
        <v>9</v>
      </c>
      <c r="B10" t="s">
        <v>28</v>
      </c>
      <c r="C10" t="s">
        <v>29</v>
      </c>
      <c r="D10" s="12">
        <v>30175</v>
      </c>
      <c r="E10" t="s">
        <v>9</v>
      </c>
      <c r="F10" t="s">
        <v>10</v>
      </c>
      <c r="G10" s="10">
        <v>3000</v>
      </c>
      <c r="I10" s="1" t="s">
        <v>41</v>
      </c>
      <c r="J10" s="2" t="s">
        <v>4</v>
      </c>
      <c r="K10" s="2" t="s">
        <v>5</v>
      </c>
      <c r="L10" s="2" t="s">
        <v>36</v>
      </c>
    </row>
    <row r="11" spans="1:12">
      <c r="A11" s="9">
        <v>10</v>
      </c>
      <c r="B11" s="9" t="s">
        <v>30</v>
      </c>
      <c r="C11" s="9" t="s">
        <v>31</v>
      </c>
      <c r="D11" s="13">
        <v>30232</v>
      </c>
      <c r="E11" s="9" t="s">
        <v>9</v>
      </c>
      <c r="F11" s="9" t="s">
        <v>23</v>
      </c>
      <c r="G11" s="11">
        <v>3500</v>
      </c>
      <c r="J11" s="5"/>
      <c r="K11" s="5" t="s">
        <v>23</v>
      </c>
      <c r="L11" s="15">
        <f>DCOUNT($A$1:$G$13,L10,J10:K11)</f>
        <v>2</v>
      </c>
    </row>
    <row r="12" spans="1:12">
      <c r="A12">
        <v>11</v>
      </c>
      <c r="B12" t="s">
        <v>32</v>
      </c>
      <c r="C12" t="s">
        <v>11</v>
      </c>
      <c r="D12" s="12">
        <v>31720</v>
      </c>
      <c r="E12" t="s">
        <v>12</v>
      </c>
      <c r="F12" t="s">
        <v>10</v>
      </c>
      <c r="G12" s="10">
        <v>3000</v>
      </c>
    </row>
    <row r="13" spans="1:12" ht="15" thickBot="1">
      <c r="A13" s="9">
        <v>12</v>
      </c>
      <c r="B13" s="9" t="s">
        <v>33</v>
      </c>
      <c r="C13" s="9" t="s">
        <v>34</v>
      </c>
      <c r="D13" s="13">
        <v>27756</v>
      </c>
      <c r="E13" s="9" t="s">
        <v>12</v>
      </c>
      <c r="F13" s="9" t="s">
        <v>35</v>
      </c>
      <c r="G13" s="11">
        <v>4200</v>
      </c>
      <c r="I13" s="1" t="s">
        <v>39</v>
      </c>
      <c r="J13" s="2" t="s">
        <v>4</v>
      </c>
      <c r="K13" s="2" t="s">
        <v>5</v>
      </c>
      <c r="L13" s="2" t="s">
        <v>36</v>
      </c>
    </row>
    <row r="14" spans="1:12">
      <c r="J14" s="5" t="s">
        <v>54</v>
      </c>
      <c r="K14" s="5"/>
      <c r="L14" s="14">
        <f>DAVERAGE($A$1:$G$13,L13,J13:K14)</f>
        <v>3640</v>
      </c>
    </row>
    <row r="15" spans="1:12">
      <c r="C15" s="9" t="s">
        <v>47</v>
      </c>
      <c r="D15">
        <f>SUBTOTAL(3,B2:B13)</f>
        <v>12</v>
      </c>
      <c r="F15" s="9" t="s">
        <v>43</v>
      </c>
      <c r="G15" s="17">
        <f>SUBTOTAL(9,$G$2:$G$13)</f>
        <v>45088</v>
      </c>
    </row>
    <row r="16" spans="1:12" ht="15" thickBot="1">
      <c r="F16" t="s">
        <v>44</v>
      </c>
      <c r="G16" s="17">
        <f>SUBTOTAL(5,$G$2:$G$13)</f>
        <v>2500</v>
      </c>
      <c r="I16" s="16" t="s">
        <v>42</v>
      </c>
      <c r="J16" s="2" t="s">
        <v>4</v>
      </c>
      <c r="K16" s="2" t="s">
        <v>5</v>
      </c>
      <c r="L16" s="2" t="s">
        <v>36</v>
      </c>
    </row>
    <row r="17" spans="6:12">
      <c r="F17" s="9" t="s">
        <v>45</v>
      </c>
      <c r="G17" s="17">
        <f>SUBTOTAL(4,$G$2:$G$13)</f>
        <v>5000</v>
      </c>
      <c r="J17" s="5" t="s">
        <v>9</v>
      </c>
      <c r="K17" s="5" t="s">
        <v>10</v>
      </c>
      <c r="L17" s="14">
        <f>DSUM($A$1:$G$13,L16,J16:K19)</f>
        <v>22300</v>
      </c>
    </row>
    <row r="18" spans="6:12">
      <c r="F18" t="s">
        <v>46</v>
      </c>
      <c r="G18" s="17">
        <f>SUBTOTAL(1,$G$2:$G$13)</f>
        <v>3757.3333333333335</v>
      </c>
      <c r="J18" s="5" t="s">
        <v>9</v>
      </c>
      <c r="K18" s="5" t="s">
        <v>23</v>
      </c>
    </row>
    <row r="19" spans="6:12">
      <c r="J19" s="5" t="s">
        <v>12</v>
      </c>
      <c r="K19" s="5" t="s">
        <v>19</v>
      </c>
    </row>
  </sheetData>
  <autoFilter ref="A1:G13" xr:uid="{7E330EC5-8C91-4505-BB60-07D0DF25A3EC}"/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Introducere...&gt;&gt;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ITLearning</dc:creator>
  <cp:lastModifiedBy>Cristea, Diana-Georgiana</cp:lastModifiedBy>
  <dcterms:created xsi:type="dcterms:W3CDTF">2020-09-02T10:32:29Z</dcterms:created>
  <dcterms:modified xsi:type="dcterms:W3CDTF">2021-01-08T08:48:50Z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c1dbfb67-a04f-465f-80e4-88a03635bd26</vt:lpwstr>
  </property>
</Properties>
</file>