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473" windowHeight="4980" activeTab="0"/>
  </bookViews>
  <sheets>
    <sheet name="Hoja" sheetId="1" r:id="rId1"/>
    <sheet name="Condiciones de Uso" sheetId="2" r:id="rId2"/>
  </sheets>
  <definedNames>
    <definedName name="Seleccion" localSheetId="0">'Hoja'!$J$4:$J$5</definedName>
    <definedName name="Seleccion">#REF!</definedName>
  </definedNames>
  <calcPr fullCalcOnLoad="1"/>
</workbook>
</file>

<file path=xl/sharedStrings.xml><?xml version="1.0" encoding="utf-8"?>
<sst xmlns="http://schemas.openxmlformats.org/spreadsheetml/2006/main" count="22" uniqueCount="20">
  <si>
    <t>SI</t>
  </si>
  <si>
    <t>NO</t>
  </si>
  <si>
    <t>Aumento de salario anual esperado</t>
  </si>
  <si>
    <t>Tasa de interés</t>
  </si>
  <si>
    <t>TABLA RESUMEN</t>
  </si>
  <si>
    <t>Año</t>
  </si>
  <si>
    <t>Monto Acum.</t>
  </si>
  <si>
    <t>Monto Inicio</t>
  </si>
  <si>
    <t>Interés generado</t>
  </si>
  <si>
    <t>Monto Adic.</t>
  </si>
  <si>
    <t>Monto Final</t>
  </si>
  <si>
    <t>Monto Total</t>
  </si>
  <si>
    <t>TABLA DETALLADA INVERSION Y RETORNO ANUAL</t>
  </si>
  <si>
    <t>EVALUACION DE INVERSION EN EL TIEMPO</t>
  </si>
  <si>
    <t>La intención de esta hoja es solo informar y educar. La misma no debe ser considerada</t>
  </si>
  <si>
    <t>una recomendacion de inversion, ni se presentan garantias en los calculos y formulas incluidos en ellas</t>
  </si>
  <si>
    <t>Puede compartir esta hoja y su contenido siempre que no la modifique, no borre este mensaje</t>
  </si>
  <si>
    <t>y de credito a YoPuedoInvertir.com como creador de la misma.</t>
  </si>
  <si>
    <t>Monto a Invertir</t>
  </si>
  <si>
    <t>¿Invertirá ese monto anualmente?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</si>
</sst>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20"/>
      <color indexed="56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u val="single"/>
      <sz val="16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rgb="FF00206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 style="thin">
        <color theme="0"/>
      </left>
      <right/>
      <top style="thin"/>
      <bottom style="thin"/>
    </border>
    <border>
      <left style="thin">
        <color theme="0"/>
      </left>
      <right style="thin"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4" fontId="0" fillId="0" borderId="0" xfId="44" applyFont="1" applyAlignment="1">
      <alignment/>
    </xf>
    <xf numFmtId="10" fontId="0" fillId="0" borderId="0" xfId="57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44" fontId="0" fillId="0" borderId="10" xfId="0" applyNumberFormat="1" applyBorder="1" applyAlignment="1">
      <alignment/>
    </xf>
    <xf numFmtId="164" fontId="44" fillId="0" borderId="10" xfId="42" applyNumberFormat="1" applyFont="1" applyBorder="1" applyAlignment="1">
      <alignment/>
    </xf>
    <xf numFmtId="44" fontId="4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3" fontId="0" fillId="0" borderId="0" xfId="42" applyFont="1" applyAlignment="1">
      <alignment wrapText="1"/>
    </xf>
    <xf numFmtId="0" fontId="0" fillId="0" borderId="0" xfId="0" applyAlignment="1">
      <alignment wrapText="1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45" fillId="33" borderId="13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44" fontId="45" fillId="33" borderId="14" xfId="44" applyFont="1" applyFill="1" applyBorder="1" applyAlignment="1">
      <alignment wrapText="1"/>
    </xf>
    <xf numFmtId="44" fontId="45" fillId="33" borderId="15" xfId="0" applyNumberFormat="1" applyFont="1" applyFill="1" applyBorder="1" applyAlignment="1">
      <alignment wrapText="1"/>
    </xf>
    <xf numFmtId="0" fontId="45" fillId="33" borderId="13" xfId="0" applyFont="1" applyFill="1" applyBorder="1" applyAlignment="1">
      <alignment horizontal="center"/>
    </xf>
    <xf numFmtId="9" fontId="45" fillId="33" borderId="15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164" fontId="44" fillId="0" borderId="0" xfId="42" applyNumberFormat="1" applyFont="1" applyBorder="1" applyAlignment="1">
      <alignment/>
    </xf>
    <xf numFmtId="44" fontId="4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0" fontId="45" fillId="33" borderId="16" xfId="0" applyFont="1" applyFill="1" applyBorder="1" applyAlignment="1">
      <alignment wrapText="1"/>
    </xf>
    <xf numFmtId="0" fontId="45" fillId="33" borderId="17" xfId="0" applyFont="1" applyFill="1" applyBorder="1" applyAlignment="1">
      <alignment wrapText="1"/>
    </xf>
    <xf numFmtId="0" fontId="47" fillId="5" borderId="10" xfId="0" applyNumberFormat="1" applyFont="1" applyFill="1" applyBorder="1" applyAlignment="1" applyProtection="1">
      <alignment horizontal="center"/>
      <protection locked="0"/>
    </xf>
    <xf numFmtId="44" fontId="47" fillId="5" borderId="10" xfId="44" applyFont="1" applyFill="1" applyBorder="1" applyAlignment="1" applyProtection="1">
      <alignment horizontal="center"/>
      <protection locked="0"/>
    </xf>
    <xf numFmtId="165" fontId="47" fillId="5" borderId="10" xfId="57" applyNumberFormat="1" applyFont="1" applyFill="1" applyBorder="1" applyAlignment="1" applyProtection="1">
      <alignment horizontal="center"/>
      <protection locked="0"/>
    </xf>
    <xf numFmtId="10" fontId="47" fillId="5" borderId="10" xfId="57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Gráfica de crecimiento de la inversión</a:t>
            </a:r>
          </a:p>
        </c:rich>
      </c:tx>
      <c:layout>
        <c:manualLayout>
          <c:xMode val="factor"/>
          <c:yMode val="factor"/>
          <c:x val="-0.138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555"/>
          <c:w val="0.989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Hoja!$C$11</c:f>
              <c:strCache>
                <c:ptCount val="1"/>
                <c:pt idx="0">
                  <c:v>Monto Acum.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Hoja!$B$12:$B$19</c:f>
              <c:numCache/>
            </c:numRef>
          </c:xVal>
          <c:yVal>
            <c:numRef>
              <c:f>Hoja!$C$12:$C$19</c:f>
              <c:numCache/>
            </c:numRef>
          </c:yVal>
          <c:smooth val="0"/>
        </c:ser>
        <c:axId val="49359475"/>
        <c:axId val="41582092"/>
      </c:scatterChart>
      <c:valAx>
        <c:axId val="493594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82092"/>
        <c:crosses val="autoZero"/>
        <c:crossBetween val="midCat"/>
        <c:dispUnits/>
      </c:val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3594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114300</xdr:rowOff>
    </xdr:from>
    <xdr:to>
      <xdr:col>7</xdr:col>
      <xdr:colOff>9525</xdr:colOff>
      <xdr:row>19</xdr:row>
      <xdr:rowOff>190500</xdr:rowOff>
    </xdr:to>
    <xdr:graphicFrame>
      <xdr:nvGraphicFramePr>
        <xdr:cNvPr id="1" name="Chart 4"/>
        <xdr:cNvGraphicFramePr/>
      </xdr:nvGraphicFramePr>
      <xdr:xfrm>
        <a:off x="1895475" y="2076450"/>
        <a:ext cx="42576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971550</xdr:colOff>
      <xdr:row>0</xdr:row>
      <xdr:rowOff>0</xdr:rowOff>
    </xdr:from>
    <xdr:to>
      <xdr:col>7</xdr:col>
      <xdr:colOff>47625</xdr:colOff>
      <xdr:row>2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0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110" zoomScaleNormal="110" zoomScalePageLayoutView="0" workbookViewId="0" topLeftCell="A1">
      <selection activeCell="C5" sqref="C5"/>
    </sheetView>
  </sheetViews>
  <sheetFormatPr defaultColWidth="9.140625" defaultRowHeight="15"/>
  <cols>
    <col min="1" max="1" width="6.140625" style="0" customWidth="1"/>
    <col min="2" max="2" width="5.28125" style="0" customWidth="1"/>
    <col min="3" max="3" width="16.57421875" style="0" bestFit="1" customWidth="1"/>
    <col min="4" max="4" width="14.57421875" style="0" customWidth="1"/>
    <col min="5" max="5" width="16.57421875" style="0" customWidth="1"/>
    <col min="6" max="6" width="16.28125" style="1" customWidth="1"/>
    <col min="7" max="7" width="16.7109375" style="0" customWidth="1"/>
    <col min="8" max="8" width="12.421875" style="1" bestFit="1" customWidth="1"/>
    <col min="9" max="9" width="14.57421875" style="0" bestFit="1" customWidth="1"/>
    <col min="10" max="10" width="0" style="0" hidden="1" customWidth="1"/>
    <col min="12" max="12" width="10.8515625" style="0" bestFit="1" customWidth="1"/>
  </cols>
  <sheetData>
    <row r="1" ht="15"/>
    <row r="2" spans="2:7" ht="29.25" customHeight="1">
      <c r="B2" s="33" t="s">
        <v>13</v>
      </c>
      <c r="C2" s="33"/>
      <c r="D2" s="33"/>
      <c r="E2" s="33"/>
      <c r="F2" s="33"/>
      <c r="G2" s="33"/>
    </row>
    <row r="3" ht="15"/>
    <row r="4" spans="3:10" ht="20.25">
      <c r="C4" s="29">
        <v>3000</v>
      </c>
      <c r="D4" s="35" t="s">
        <v>18</v>
      </c>
      <c r="E4" s="35"/>
      <c r="F4" s="35"/>
      <c r="J4" t="s">
        <v>0</v>
      </c>
    </row>
    <row r="5" spans="3:10" ht="20.25">
      <c r="C5" s="31">
        <v>0.085</v>
      </c>
      <c r="D5" s="35" t="s">
        <v>3</v>
      </c>
      <c r="E5" s="35"/>
      <c r="F5" s="35"/>
      <c r="J5" t="s">
        <v>1</v>
      </c>
    </row>
    <row r="6" spans="3:6" ht="20.25">
      <c r="C6" s="28" t="s">
        <v>0</v>
      </c>
      <c r="D6" s="35" t="s">
        <v>19</v>
      </c>
      <c r="E6" s="35"/>
      <c r="F6" s="35"/>
    </row>
    <row r="7" spans="3:6" ht="20.25">
      <c r="C7" s="30">
        <v>0.05</v>
      </c>
      <c r="D7" s="35" t="s">
        <v>2</v>
      </c>
      <c r="E7" s="35"/>
      <c r="F7" s="35"/>
    </row>
    <row r="8" spans="7:12" ht="14.25">
      <c r="G8" s="3"/>
      <c r="L8" s="4"/>
    </row>
    <row r="9" spans="7:12" ht="14.25">
      <c r="G9" s="3"/>
      <c r="L9" s="4"/>
    </row>
    <row r="10" spans="2:12" ht="18">
      <c r="B10" s="34" t="s">
        <v>4</v>
      </c>
      <c r="C10" s="34"/>
      <c r="G10" s="3"/>
      <c r="L10" s="4"/>
    </row>
    <row r="11" spans="2:12" ht="18">
      <c r="B11" s="18" t="s">
        <v>5</v>
      </c>
      <c r="C11" s="19" t="s">
        <v>6</v>
      </c>
      <c r="G11" s="3"/>
      <c r="L11" s="4"/>
    </row>
    <row r="12" spans="2:12" ht="15.75">
      <c r="B12" s="6">
        <v>1</v>
      </c>
      <c r="C12" s="7">
        <f>C24</f>
        <v>3000</v>
      </c>
      <c r="G12" s="3"/>
      <c r="L12" s="4"/>
    </row>
    <row r="13" spans="2:12" ht="15.75">
      <c r="B13" s="6">
        <v>5</v>
      </c>
      <c r="C13" s="7">
        <f>C28</f>
        <v>19489.296658125</v>
      </c>
      <c r="G13" s="3"/>
      <c r="L13" s="4"/>
    </row>
    <row r="14" spans="2:7" ht="15.75">
      <c r="B14" s="6">
        <v>10</v>
      </c>
      <c r="C14" s="7">
        <f>C33</f>
        <v>54179.04129771364</v>
      </c>
      <c r="G14" s="3"/>
    </row>
    <row r="15" spans="2:7" ht="15.75">
      <c r="B15" s="6">
        <v>15</v>
      </c>
      <c r="C15" s="7">
        <f>C38</f>
        <v>113212.68852083539</v>
      </c>
      <c r="G15" s="3"/>
    </row>
    <row r="16" spans="2:7" ht="15.75">
      <c r="B16" s="6">
        <v>20</v>
      </c>
      <c r="C16" s="7">
        <f>C43</f>
        <v>210749.86452689022</v>
      </c>
      <c r="G16" s="3"/>
    </row>
    <row r="17" spans="2:7" ht="15.75">
      <c r="B17" s="6">
        <v>25</v>
      </c>
      <c r="C17" s="7">
        <f>C48</f>
        <v>368606.3498478738</v>
      </c>
      <c r="G17" s="3"/>
    </row>
    <row r="18" spans="2:7" ht="15.75">
      <c r="B18" s="6">
        <v>30</v>
      </c>
      <c r="C18" s="7">
        <f>C53</f>
        <v>620255.0800237894</v>
      </c>
      <c r="G18" s="3"/>
    </row>
    <row r="19" spans="2:7" ht="15.75">
      <c r="B19" s="6">
        <v>35</v>
      </c>
      <c r="C19" s="7">
        <f>C58</f>
        <v>1016882.3177833719</v>
      </c>
      <c r="G19" s="3"/>
    </row>
    <row r="20" spans="2:7" ht="15.75">
      <c r="B20" s="21"/>
      <c r="C20" s="22"/>
      <c r="G20" s="3"/>
    </row>
    <row r="21" spans="2:7" ht="15.75">
      <c r="B21" s="21"/>
      <c r="C21" s="22"/>
      <c r="G21" s="3"/>
    </row>
    <row r="22" spans="2:8" ht="20.25">
      <c r="B22" s="20" t="s">
        <v>12</v>
      </c>
      <c r="G22" s="3"/>
      <c r="H22" s="4"/>
    </row>
    <row r="23" spans="2:8" s="11" customFormat="1" ht="39" customHeight="1">
      <c r="B23" s="14" t="s">
        <v>5</v>
      </c>
      <c r="C23" s="27" t="s">
        <v>7</v>
      </c>
      <c r="D23" s="26" t="s">
        <v>8</v>
      </c>
      <c r="E23" s="15" t="s">
        <v>10</v>
      </c>
      <c r="F23" s="16" t="s">
        <v>9</v>
      </c>
      <c r="G23" s="17" t="s">
        <v>11</v>
      </c>
      <c r="H23" s="10"/>
    </row>
    <row r="24" spans="2:7" ht="14.25">
      <c r="B24" s="8">
        <v>1</v>
      </c>
      <c r="C24" s="12">
        <f>C4</f>
        <v>3000</v>
      </c>
      <c r="D24" s="9">
        <f aca="true" t="shared" si="0" ref="D24:D53">C24*$C$5</f>
        <v>255.00000000000003</v>
      </c>
      <c r="E24" s="9">
        <f>D24+C24</f>
        <v>3255</v>
      </c>
      <c r="F24" s="9">
        <f>IF(C6="SI",C4*C7+C4,0)</f>
        <v>3150</v>
      </c>
      <c r="G24" s="5">
        <f>F24+D24+C24</f>
        <v>6405</v>
      </c>
    </row>
    <row r="25" spans="2:7" ht="14.25">
      <c r="B25" s="8">
        <f aca="true" t="shared" si="1" ref="B25:B35">B24+1</f>
        <v>2</v>
      </c>
      <c r="C25" s="9">
        <f>E24+F24</f>
        <v>6405</v>
      </c>
      <c r="D25" s="9">
        <f t="shared" si="0"/>
        <v>544.4250000000001</v>
      </c>
      <c r="E25" s="13">
        <f>D25+C25</f>
        <v>6949.425</v>
      </c>
      <c r="F25" s="9">
        <f aca="true" t="shared" si="2" ref="F25:F58">F24*$C$7+F24</f>
        <v>3307.5</v>
      </c>
      <c r="G25" s="5">
        <f aca="true" t="shared" si="3" ref="G25:G53">F25+D25+C25</f>
        <v>10256.925</v>
      </c>
    </row>
    <row r="26" spans="2:10" ht="14.25">
      <c r="B26" s="8">
        <f t="shared" si="1"/>
        <v>3</v>
      </c>
      <c r="C26" s="9">
        <f aca="true" t="shared" si="4" ref="C26:C53">E25+F25</f>
        <v>10256.925</v>
      </c>
      <c r="D26" s="9">
        <f t="shared" si="0"/>
        <v>871.838625</v>
      </c>
      <c r="E26" s="12">
        <f aca="true" t="shared" si="5" ref="E26:E33">D26+C26</f>
        <v>11128.763625</v>
      </c>
      <c r="F26" s="9">
        <f t="shared" si="2"/>
        <v>3472.875</v>
      </c>
      <c r="G26" s="5">
        <f t="shared" si="3"/>
        <v>14601.638625</v>
      </c>
      <c r="J26" s="2"/>
    </row>
    <row r="27" spans="2:7" ht="14.25">
      <c r="B27" s="8">
        <f t="shared" si="1"/>
        <v>4</v>
      </c>
      <c r="C27" s="9">
        <f t="shared" si="4"/>
        <v>14601.638625</v>
      </c>
      <c r="D27" s="9">
        <f t="shared" si="0"/>
        <v>1241.139283125</v>
      </c>
      <c r="E27" s="9">
        <f t="shared" si="5"/>
        <v>15842.777908125</v>
      </c>
      <c r="F27" s="9">
        <f t="shared" si="2"/>
        <v>3646.51875</v>
      </c>
      <c r="G27" s="5">
        <f t="shared" si="3"/>
        <v>19489.296658125</v>
      </c>
    </row>
    <row r="28" spans="2:7" ht="14.25">
      <c r="B28" s="8">
        <f t="shared" si="1"/>
        <v>5</v>
      </c>
      <c r="C28" s="9">
        <f t="shared" si="4"/>
        <v>19489.296658125</v>
      </c>
      <c r="D28" s="9">
        <f t="shared" si="0"/>
        <v>1656.590215940625</v>
      </c>
      <c r="E28" s="9">
        <f t="shared" si="5"/>
        <v>21145.886874065625</v>
      </c>
      <c r="F28" s="9">
        <f t="shared" si="2"/>
        <v>3828.8446875</v>
      </c>
      <c r="G28" s="5">
        <f t="shared" si="3"/>
        <v>24974.731561565626</v>
      </c>
    </row>
    <row r="29" spans="2:7" ht="14.25">
      <c r="B29" s="8">
        <f t="shared" si="1"/>
        <v>6</v>
      </c>
      <c r="C29" s="9">
        <f t="shared" si="4"/>
        <v>24974.731561565626</v>
      </c>
      <c r="D29" s="9">
        <f t="shared" si="0"/>
        <v>2122.8521827330783</v>
      </c>
      <c r="E29" s="9">
        <f t="shared" si="5"/>
        <v>27097.583744298703</v>
      </c>
      <c r="F29" s="9">
        <f t="shared" si="2"/>
        <v>4020.286921875</v>
      </c>
      <c r="G29" s="5">
        <f t="shared" si="3"/>
        <v>31117.870666173705</v>
      </c>
    </row>
    <row r="30" spans="2:7" ht="14.25">
      <c r="B30" s="8">
        <f t="shared" si="1"/>
        <v>7</v>
      </c>
      <c r="C30" s="9">
        <f t="shared" si="4"/>
        <v>31117.8706661737</v>
      </c>
      <c r="D30" s="9">
        <f t="shared" si="0"/>
        <v>2645.0190066247646</v>
      </c>
      <c r="E30" s="9">
        <f t="shared" si="5"/>
        <v>33762.88967279847</v>
      </c>
      <c r="F30" s="9">
        <f t="shared" si="2"/>
        <v>4221.30126796875</v>
      </c>
      <c r="G30" s="5">
        <f t="shared" si="3"/>
        <v>37984.190940767214</v>
      </c>
    </row>
    <row r="31" spans="2:7" ht="14.25">
      <c r="B31" s="8">
        <f t="shared" si="1"/>
        <v>8</v>
      </c>
      <c r="C31" s="9">
        <f t="shared" si="4"/>
        <v>37984.19094076722</v>
      </c>
      <c r="D31" s="9">
        <f t="shared" si="0"/>
        <v>3228.656229965214</v>
      </c>
      <c r="E31" s="9">
        <f t="shared" si="5"/>
        <v>41212.847170732435</v>
      </c>
      <c r="F31" s="9">
        <f t="shared" si="2"/>
        <v>4432.366331367188</v>
      </c>
      <c r="G31" s="5">
        <f t="shared" si="3"/>
        <v>45645.21350209962</v>
      </c>
    </row>
    <row r="32" spans="2:7" ht="14.25">
      <c r="B32" s="8">
        <f t="shared" si="1"/>
        <v>9</v>
      </c>
      <c r="C32" s="9">
        <f t="shared" si="4"/>
        <v>45645.21350209962</v>
      </c>
      <c r="D32" s="9">
        <f t="shared" si="0"/>
        <v>3879.843147678468</v>
      </c>
      <c r="E32" s="9">
        <f t="shared" si="5"/>
        <v>49525.05664977809</v>
      </c>
      <c r="F32" s="9">
        <f t="shared" si="2"/>
        <v>4653.984647935547</v>
      </c>
      <c r="G32" s="5">
        <f t="shared" si="3"/>
        <v>54179.04129771364</v>
      </c>
    </row>
    <row r="33" spans="2:7" ht="14.25">
      <c r="B33" s="8">
        <f t="shared" si="1"/>
        <v>10</v>
      </c>
      <c r="C33" s="9">
        <f t="shared" si="4"/>
        <v>54179.04129771364</v>
      </c>
      <c r="D33" s="9">
        <f t="shared" si="0"/>
        <v>4605.218510305659</v>
      </c>
      <c r="E33" s="9">
        <f t="shared" si="5"/>
        <v>58784.2598080193</v>
      </c>
      <c r="F33" s="9">
        <f t="shared" si="2"/>
        <v>4886.683880332324</v>
      </c>
      <c r="G33" s="5">
        <f t="shared" si="3"/>
        <v>63670.94368835162</v>
      </c>
    </row>
    <row r="34" spans="2:7" ht="14.25">
      <c r="B34" s="8">
        <f t="shared" si="1"/>
        <v>11</v>
      </c>
      <c r="C34" s="9">
        <f t="shared" si="4"/>
        <v>63670.943688351625</v>
      </c>
      <c r="D34" s="9">
        <f t="shared" si="0"/>
        <v>5412.030213509888</v>
      </c>
      <c r="E34" s="9">
        <f>D34+C34</f>
        <v>69082.97390186151</v>
      </c>
      <c r="F34" s="9">
        <f t="shared" si="2"/>
        <v>5131.018074348941</v>
      </c>
      <c r="G34" s="5">
        <f t="shared" si="3"/>
        <v>74213.99197621045</v>
      </c>
    </row>
    <row r="35" spans="2:7" ht="14.25">
      <c r="B35" s="8">
        <f t="shared" si="1"/>
        <v>12</v>
      </c>
      <c r="C35" s="9">
        <f t="shared" si="4"/>
        <v>74213.99197621045</v>
      </c>
      <c r="D35" s="9">
        <f t="shared" si="0"/>
        <v>6308.189317977889</v>
      </c>
      <c r="E35" s="9">
        <f>D35+C35</f>
        <v>80522.18129418834</v>
      </c>
      <c r="F35" s="9">
        <f t="shared" si="2"/>
        <v>5387.568978066388</v>
      </c>
      <c r="G35" s="5">
        <f t="shared" si="3"/>
        <v>85909.75027225474</v>
      </c>
    </row>
    <row r="36" spans="2:7" ht="14.25">
      <c r="B36" s="8">
        <f aca="true" t="shared" si="6" ref="B36:B58">B35+1</f>
        <v>13</v>
      </c>
      <c r="C36" s="9">
        <f t="shared" si="4"/>
        <v>85909.75027225472</v>
      </c>
      <c r="D36" s="9">
        <f t="shared" si="0"/>
        <v>7302.328773141652</v>
      </c>
      <c r="E36" s="9">
        <f aca="true" t="shared" si="7" ref="E36:E43">D36+C36</f>
        <v>93212.07904539637</v>
      </c>
      <c r="F36" s="9">
        <f t="shared" si="2"/>
        <v>5656.9474269697075</v>
      </c>
      <c r="G36" s="5">
        <f t="shared" si="3"/>
        <v>98869.02647236608</v>
      </c>
    </row>
    <row r="37" spans="2:7" ht="14.25">
      <c r="B37" s="8">
        <f t="shared" si="6"/>
        <v>14</v>
      </c>
      <c r="C37" s="9">
        <f t="shared" si="4"/>
        <v>98869.02647236608</v>
      </c>
      <c r="D37" s="9">
        <f t="shared" si="0"/>
        <v>8403.867250151117</v>
      </c>
      <c r="E37" s="9">
        <f t="shared" si="7"/>
        <v>107272.8937225172</v>
      </c>
      <c r="F37" s="9">
        <f t="shared" si="2"/>
        <v>5939.794798318193</v>
      </c>
      <c r="G37" s="5">
        <f t="shared" si="3"/>
        <v>113212.68852083539</v>
      </c>
    </row>
    <row r="38" spans="2:7" ht="14.25">
      <c r="B38" s="8">
        <f t="shared" si="6"/>
        <v>15</v>
      </c>
      <c r="C38" s="9">
        <f t="shared" si="4"/>
        <v>113212.68852083539</v>
      </c>
      <c r="D38" s="9">
        <f t="shared" si="0"/>
        <v>9623.07852427101</v>
      </c>
      <c r="E38" s="9">
        <f t="shared" si="7"/>
        <v>122835.7670451064</v>
      </c>
      <c r="F38" s="9">
        <f t="shared" si="2"/>
        <v>6236.784538234103</v>
      </c>
      <c r="G38" s="5">
        <f t="shared" si="3"/>
        <v>129072.55158334051</v>
      </c>
    </row>
    <row r="39" spans="2:7" ht="14.25">
      <c r="B39" s="8">
        <f t="shared" si="6"/>
        <v>16</v>
      </c>
      <c r="C39" s="9">
        <f t="shared" si="4"/>
        <v>129072.55158334051</v>
      </c>
      <c r="D39" s="9">
        <f t="shared" si="0"/>
        <v>10971.166884583943</v>
      </c>
      <c r="E39" s="9">
        <f t="shared" si="7"/>
        <v>140043.71846792445</v>
      </c>
      <c r="F39" s="9">
        <f t="shared" si="2"/>
        <v>6548.623765145808</v>
      </c>
      <c r="G39" s="5">
        <f t="shared" si="3"/>
        <v>146592.34223307026</v>
      </c>
    </row>
    <row r="40" spans="2:7" ht="14.25">
      <c r="B40" s="8">
        <f t="shared" si="6"/>
        <v>17</v>
      </c>
      <c r="C40" s="9">
        <f t="shared" si="4"/>
        <v>146592.34223307026</v>
      </c>
      <c r="D40" s="9">
        <f t="shared" si="0"/>
        <v>12460.349089810972</v>
      </c>
      <c r="E40" s="9">
        <f t="shared" si="7"/>
        <v>159052.69132288123</v>
      </c>
      <c r="F40" s="9">
        <f t="shared" si="2"/>
        <v>6876.054953403098</v>
      </c>
      <c r="G40" s="5">
        <f t="shared" si="3"/>
        <v>165928.74627628434</v>
      </c>
    </row>
    <row r="41" spans="2:7" ht="14.25">
      <c r="B41" s="8">
        <f t="shared" si="6"/>
        <v>18</v>
      </c>
      <c r="C41" s="9">
        <f t="shared" si="4"/>
        <v>165928.74627628434</v>
      </c>
      <c r="D41" s="9">
        <f t="shared" si="0"/>
        <v>14103.94343348417</v>
      </c>
      <c r="E41" s="9">
        <f t="shared" si="7"/>
        <v>180032.6897097685</v>
      </c>
      <c r="F41" s="9">
        <f t="shared" si="2"/>
        <v>7219.857701073252</v>
      </c>
      <c r="G41" s="5">
        <f t="shared" si="3"/>
        <v>187252.54741084177</v>
      </c>
    </row>
    <row r="42" spans="2:7" ht="14.25">
      <c r="B42" s="8">
        <f t="shared" si="6"/>
        <v>19</v>
      </c>
      <c r="C42" s="9">
        <f t="shared" si="4"/>
        <v>187252.54741084177</v>
      </c>
      <c r="D42" s="9">
        <f t="shared" si="0"/>
        <v>15916.466529921552</v>
      </c>
      <c r="E42" s="9">
        <f t="shared" si="7"/>
        <v>203169.0139407633</v>
      </c>
      <c r="F42" s="9">
        <f t="shared" si="2"/>
        <v>7580.850586126915</v>
      </c>
      <c r="G42" s="5">
        <f t="shared" si="3"/>
        <v>210749.86452689025</v>
      </c>
    </row>
    <row r="43" spans="2:7" ht="14.25">
      <c r="B43" s="8">
        <f t="shared" si="6"/>
        <v>20</v>
      </c>
      <c r="C43" s="9">
        <f t="shared" si="4"/>
        <v>210749.86452689022</v>
      </c>
      <c r="D43" s="9">
        <f t="shared" si="0"/>
        <v>17913.73848478567</v>
      </c>
      <c r="E43" s="9">
        <f t="shared" si="7"/>
        <v>228663.60301167588</v>
      </c>
      <c r="F43" s="9">
        <f t="shared" si="2"/>
        <v>7959.89311543326</v>
      </c>
      <c r="G43" s="5">
        <f t="shared" si="3"/>
        <v>236623.49612710916</v>
      </c>
    </row>
    <row r="44" spans="2:7" ht="14.25">
      <c r="B44" s="8">
        <f t="shared" si="6"/>
        <v>21</v>
      </c>
      <c r="C44" s="9">
        <f t="shared" si="4"/>
        <v>236623.49612710913</v>
      </c>
      <c r="D44" s="9">
        <f t="shared" si="0"/>
        <v>20112.997170804276</v>
      </c>
      <c r="E44" s="9">
        <f>D44+C44</f>
        <v>256736.4932979134</v>
      </c>
      <c r="F44" s="9">
        <f t="shared" si="2"/>
        <v>8357.887771204923</v>
      </c>
      <c r="G44" s="5">
        <f t="shared" si="3"/>
        <v>265094.38106911833</v>
      </c>
    </row>
    <row r="45" spans="2:7" ht="14.25">
      <c r="B45" s="8">
        <f t="shared" si="6"/>
        <v>22</v>
      </c>
      <c r="C45" s="9">
        <f t="shared" si="4"/>
        <v>265094.38106911833</v>
      </c>
      <c r="D45" s="9">
        <f t="shared" si="0"/>
        <v>22533.02239087506</v>
      </c>
      <c r="E45" s="9">
        <f>D45+C45</f>
        <v>287627.40345999337</v>
      </c>
      <c r="F45" s="9">
        <f t="shared" si="2"/>
        <v>8775.78215976517</v>
      </c>
      <c r="G45" s="5">
        <f t="shared" si="3"/>
        <v>296403.18561975856</v>
      </c>
    </row>
    <row r="46" spans="2:7" ht="14.25">
      <c r="B46" s="8">
        <f t="shared" si="6"/>
        <v>23</v>
      </c>
      <c r="C46" s="9">
        <f t="shared" si="4"/>
        <v>296403.18561975856</v>
      </c>
      <c r="D46" s="9">
        <f t="shared" si="0"/>
        <v>25194.270777679478</v>
      </c>
      <c r="E46" s="9">
        <f aca="true" t="shared" si="8" ref="E46:E53">D46+C46</f>
        <v>321597.456397438</v>
      </c>
      <c r="F46" s="9">
        <f t="shared" si="2"/>
        <v>9214.571267753428</v>
      </c>
      <c r="G46" s="5">
        <f t="shared" si="3"/>
        <v>330812.02766519145</v>
      </c>
    </row>
    <row r="47" spans="2:7" ht="14.25">
      <c r="B47" s="8">
        <f t="shared" si="6"/>
        <v>24</v>
      </c>
      <c r="C47" s="9">
        <f t="shared" si="4"/>
        <v>330812.02766519145</v>
      </c>
      <c r="D47" s="9">
        <f t="shared" si="0"/>
        <v>28119.022351541276</v>
      </c>
      <c r="E47" s="9">
        <f t="shared" si="8"/>
        <v>358931.0500167327</v>
      </c>
      <c r="F47" s="9">
        <f t="shared" si="2"/>
        <v>9675.2998311411</v>
      </c>
      <c r="G47" s="5">
        <f t="shared" si="3"/>
        <v>368606.3498478738</v>
      </c>
    </row>
    <row r="48" spans="2:7" ht="14.25">
      <c r="B48" s="8">
        <f t="shared" si="6"/>
        <v>25</v>
      </c>
      <c r="C48" s="9">
        <f t="shared" si="4"/>
        <v>368606.3498478738</v>
      </c>
      <c r="D48" s="9">
        <f t="shared" si="0"/>
        <v>31331.539737069274</v>
      </c>
      <c r="E48" s="9">
        <f t="shared" si="8"/>
        <v>399937.88958494307</v>
      </c>
      <c r="F48" s="9">
        <f t="shared" si="2"/>
        <v>10159.064822698154</v>
      </c>
      <c r="G48" s="5">
        <f t="shared" si="3"/>
        <v>410096.9544076412</v>
      </c>
    </row>
    <row r="49" spans="2:9" ht="14.25">
      <c r="B49" s="8">
        <f t="shared" si="6"/>
        <v>26</v>
      </c>
      <c r="C49" s="9">
        <f t="shared" si="4"/>
        <v>410096.9544076412</v>
      </c>
      <c r="D49" s="9">
        <f t="shared" si="0"/>
        <v>34858.2411246495</v>
      </c>
      <c r="E49" s="9">
        <f t="shared" si="8"/>
        <v>444955.19553229073</v>
      </c>
      <c r="F49" s="9">
        <f t="shared" si="2"/>
        <v>10667.018063833062</v>
      </c>
      <c r="G49" s="5">
        <f t="shared" si="3"/>
        <v>455622.21359612374</v>
      </c>
      <c r="I49" s="3"/>
    </row>
    <row r="50" spans="2:7" ht="14.25">
      <c r="B50" s="8">
        <f t="shared" si="6"/>
        <v>27</v>
      </c>
      <c r="C50" s="9">
        <f t="shared" si="4"/>
        <v>455622.2135961238</v>
      </c>
      <c r="D50" s="9">
        <f t="shared" si="0"/>
        <v>38727.888155670524</v>
      </c>
      <c r="E50" s="9">
        <f t="shared" si="8"/>
        <v>494350.10175179434</v>
      </c>
      <c r="F50" s="9">
        <f t="shared" si="2"/>
        <v>11200.368967024715</v>
      </c>
      <c r="G50" s="5">
        <f t="shared" si="3"/>
        <v>505550.47071881907</v>
      </c>
    </row>
    <row r="51" spans="2:7" ht="14.25">
      <c r="B51" s="8">
        <f t="shared" si="6"/>
        <v>28</v>
      </c>
      <c r="C51" s="9">
        <f t="shared" si="4"/>
        <v>505550.47071881907</v>
      </c>
      <c r="D51" s="9">
        <f t="shared" si="0"/>
        <v>42971.79001109963</v>
      </c>
      <c r="E51" s="9">
        <f t="shared" si="8"/>
        <v>548522.2607299187</v>
      </c>
      <c r="F51" s="9">
        <f t="shared" si="2"/>
        <v>11760.38741537595</v>
      </c>
      <c r="G51" s="5">
        <f t="shared" si="3"/>
        <v>560282.6481452946</v>
      </c>
    </row>
    <row r="52" spans="2:7" ht="14.25">
      <c r="B52" s="8">
        <f t="shared" si="6"/>
        <v>29</v>
      </c>
      <c r="C52" s="9">
        <f t="shared" si="4"/>
        <v>560282.6481452946</v>
      </c>
      <c r="D52" s="9">
        <f t="shared" si="0"/>
        <v>47624.02509235005</v>
      </c>
      <c r="E52" s="9">
        <f t="shared" si="8"/>
        <v>607906.6732376447</v>
      </c>
      <c r="F52" s="9">
        <f t="shared" si="2"/>
        <v>12348.406786144747</v>
      </c>
      <c r="G52" s="5">
        <f t="shared" si="3"/>
        <v>620255.0800237894</v>
      </c>
    </row>
    <row r="53" spans="2:7" ht="14.25">
      <c r="B53" s="8">
        <f t="shared" si="6"/>
        <v>30</v>
      </c>
      <c r="C53" s="9">
        <f t="shared" si="4"/>
        <v>620255.0800237894</v>
      </c>
      <c r="D53" s="9">
        <f t="shared" si="0"/>
        <v>52721.6818020221</v>
      </c>
      <c r="E53" s="9">
        <f t="shared" si="8"/>
        <v>672976.7618258116</v>
      </c>
      <c r="F53" s="9">
        <f t="shared" si="2"/>
        <v>12965.827125451984</v>
      </c>
      <c r="G53" s="5">
        <f t="shared" si="3"/>
        <v>685942.5889512636</v>
      </c>
    </row>
    <row r="54" spans="2:7" ht="14.25">
      <c r="B54" s="8">
        <f t="shared" si="6"/>
        <v>31</v>
      </c>
      <c r="C54" s="9">
        <f>E53+F53</f>
        <v>685942.5889512636</v>
      </c>
      <c r="D54" s="9">
        <f>C54*$C$5</f>
        <v>58305.12006085741</v>
      </c>
      <c r="E54" s="9">
        <f>D54+C54</f>
        <v>744247.709012121</v>
      </c>
      <c r="F54" s="9">
        <f t="shared" si="2"/>
        <v>13614.118481724583</v>
      </c>
      <c r="G54" s="5">
        <f>F54+D54+C54</f>
        <v>757861.8274938456</v>
      </c>
    </row>
    <row r="55" spans="2:7" ht="14.25">
      <c r="B55" s="8">
        <f t="shared" si="6"/>
        <v>32</v>
      </c>
      <c r="C55" s="9">
        <f>E54+F54</f>
        <v>757861.8274938456</v>
      </c>
      <c r="D55" s="9">
        <f>C55*$C$5</f>
        <v>64418.25533697688</v>
      </c>
      <c r="E55" s="9">
        <f>D55+C55</f>
        <v>822280.0828308224</v>
      </c>
      <c r="F55" s="9">
        <f t="shared" si="2"/>
        <v>14294.824405810812</v>
      </c>
      <c r="G55" s="5">
        <f>F55+D55+C55</f>
        <v>836574.9072366334</v>
      </c>
    </row>
    <row r="56" spans="2:7" ht="14.25">
      <c r="B56" s="8">
        <f t="shared" si="6"/>
        <v>33</v>
      </c>
      <c r="C56" s="9">
        <f>E55+F55</f>
        <v>836574.9072366332</v>
      </c>
      <c r="D56" s="9">
        <f>C56*$C$5</f>
        <v>71108.86711511383</v>
      </c>
      <c r="E56" s="9">
        <f>D56+C56</f>
        <v>907683.774351747</v>
      </c>
      <c r="F56" s="9">
        <f t="shared" si="2"/>
        <v>15009.565626101354</v>
      </c>
      <c r="G56" s="5">
        <f>F56+D56+C56</f>
        <v>922693.3399778485</v>
      </c>
    </row>
    <row r="57" spans="2:7" ht="14.25">
      <c r="B57" s="8">
        <f t="shared" si="6"/>
        <v>34</v>
      </c>
      <c r="C57" s="9">
        <f>E56+F56</f>
        <v>922693.3399778483</v>
      </c>
      <c r="D57" s="9">
        <f>C57*$C$5</f>
        <v>78428.93389811712</v>
      </c>
      <c r="E57" s="9">
        <f>D57+C57</f>
        <v>1001122.2738759655</v>
      </c>
      <c r="F57" s="9">
        <f t="shared" si="2"/>
        <v>15760.043907406422</v>
      </c>
      <c r="G57" s="5">
        <f>F57+D57+C57</f>
        <v>1016882.3177833719</v>
      </c>
    </row>
    <row r="58" spans="2:7" ht="14.25">
      <c r="B58" s="8">
        <f t="shared" si="6"/>
        <v>35</v>
      </c>
      <c r="C58" s="9">
        <f>E57+F57</f>
        <v>1016882.3177833719</v>
      </c>
      <c r="D58" s="9">
        <f>C58*$C$5</f>
        <v>86434.99701158662</v>
      </c>
      <c r="E58" s="9">
        <f>D58+C58</f>
        <v>1103317.3147949586</v>
      </c>
      <c r="F58" s="9">
        <f t="shared" si="2"/>
        <v>16548.04610277674</v>
      </c>
      <c r="G58" s="5">
        <f>F58+D58+C58</f>
        <v>1119865.3608977352</v>
      </c>
    </row>
    <row r="59" spans="2:7" ht="14.25">
      <c r="B59" s="23"/>
      <c r="C59" s="24"/>
      <c r="D59" s="24"/>
      <c r="E59" s="24"/>
      <c r="F59" s="24"/>
      <c r="G59" s="25"/>
    </row>
    <row r="60" spans="2:7" ht="14.25">
      <c r="B60" s="23"/>
      <c r="C60" s="24"/>
      <c r="D60" s="24"/>
      <c r="E60" s="24"/>
      <c r="F60" s="24"/>
      <c r="G60" s="25"/>
    </row>
    <row r="61" spans="2:7" ht="14.25">
      <c r="B61" s="23"/>
      <c r="C61" s="24"/>
      <c r="D61" s="24"/>
      <c r="E61" s="24"/>
      <c r="F61" s="24"/>
      <c r="G61" s="25"/>
    </row>
    <row r="62" spans="2:7" ht="14.25">
      <c r="B62" s="23"/>
      <c r="C62" s="24"/>
      <c r="D62" s="24"/>
      <c r="E62" s="24"/>
      <c r="F62" s="24"/>
      <c r="G62" s="25"/>
    </row>
    <row r="63" spans="2:7" ht="14.25">
      <c r="B63" s="23"/>
      <c r="C63" s="24"/>
      <c r="D63" s="24"/>
      <c r="E63" s="24"/>
      <c r="F63" s="24"/>
      <c r="G63" s="25"/>
    </row>
    <row r="64" spans="3:5" ht="14.25">
      <c r="C64" s="1"/>
      <c r="D64" s="1"/>
      <c r="E64" s="1"/>
    </row>
    <row r="65" spans="3:5" ht="14.25">
      <c r="C65" s="1"/>
      <c r="D65" s="1"/>
      <c r="E65" s="1"/>
    </row>
    <row r="66" spans="3:5" ht="14.25">
      <c r="C66" s="1"/>
      <c r="D66" s="1"/>
      <c r="E66" s="1"/>
    </row>
    <row r="67" spans="3:5" ht="14.25">
      <c r="C67" s="1"/>
      <c r="D67" s="1"/>
      <c r="E67" s="1"/>
    </row>
    <row r="68" spans="3:5" ht="14.25">
      <c r="C68" s="1"/>
      <c r="D68" s="1"/>
      <c r="E68" s="1"/>
    </row>
    <row r="69" spans="3:5" ht="14.25">
      <c r="C69" s="1"/>
      <c r="D69" s="1"/>
      <c r="E69" s="1"/>
    </row>
    <row r="70" spans="3:5" ht="14.25">
      <c r="C70" s="1"/>
      <c r="D70" s="1"/>
      <c r="E70" s="1"/>
    </row>
    <row r="71" spans="3:5" ht="14.25">
      <c r="C71" s="1"/>
      <c r="D71" s="1"/>
      <c r="E71" s="1"/>
    </row>
    <row r="72" spans="3:5" ht="14.25">
      <c r="C72" s="1"/>
      <c r="D72" s="1"/>
      <c r="E72" s="1"/>
    </row>
    <row r="73" spans="3:5" ht="14.25">
      <c r="C73" s="1"/>
      <c r="D73" s="1"/>
      <c r="E73" s="1"/>
    </row>
    <row r="74" spans="3:5" ht="14.25">
      <c r="C74" s="1"/>
      <c r="D74" s="1"/>
      <c r="E74" s="1"/>
    </row>
    <row r="75" spans="3:5" ht="14.25">
      <c r="C75" s="1"/>
      <c r="D75" s="1"/>
      <c r="E75" s="1"/>
    </row>
    <row r="76" spans="3:5" ht="14.25">
      <c r="C76" s="1"/>
      <c r="D76" s="1"/>
      <c r="E76" s="1"/>
    </row>
    <row r="77" spans="3:5" ht="14.25">
      <c r="C77" s="1"/>
      <c r="D77" s="1"/>
      <c r="E77" s="1"/>
    </row>
    <row r="78" spans="3:5" ht="14.25">
      <c r="C78" s="1"/>
      <c r="D78" s="1"/>
      <c r="E78" s="1"/>
    </row>
    <row r="79" spans="3:5" ht="14.25">
      <c r="C79" s="1"/>
      <c r="D79" s="1"/>
      <c r="E79" s="1"/>
    </row>
    <row r="80" spans="3:5" ht="14.25">
      <c r="C80" s="1"/>
      <c r="D80" s="1"/>
      <c r="E80" s="1"/>
    </row>
    <row r="81" spans="3:5" ht="14.25">
      <c r="C81" s="1"/>
      <c r="D81" s="1"/>
      <c r="E81" s="1"/>
    </row>
    <row r="82" spans="3:5" ht="14.25">
      <c r="C82" s="1"/>
      <c r="D82" s="1"/>
      <c r="E82" s="1"/>
    </row>
    <row r="83" spans="3:5" ht="14.25">
      <c r="C83" s="1"/>
      <c r="D83" s="1"/>
      <c r="E83" s="1"/>
    </row>
    <row r="84" spans="3:5" ht="14.25">
      <c r="C84" s="1"/>
      <c r="D84" s="1"/>
      <c r="E84" s="1"/>
    </row>
    <row r="85" spans="3:5" ht="14.25">
      <c r="C85" s="1"/>
      <c r="D85" s="1"/>
      <c r="E85" s="1"/>
    </row>
    <row r="86" spans="3:5" ht="14.25">
      <c r="C86" s="1"/>
      <c r="D86" s="1"/>
      <c r="E86" s="1"/>
    </row>
    <row r="87" spans="3:5" ht="14.25">
      <c r="C87" s="1"/>
      <c r="D87" s="1"/>
      <c r="E87" s="1"/>
    </row>
    <row r="88" spans="3:5" ht="14.25">
      <c r="C88" s="1"/>
      <c r="D88" s="1"/>
      <c r="E88" s="1"/>
    </row>
  </sheetData>
  <sheetProtection sheet="1" objects="1" scenarios="1"/>
  <mergeCells count="6">
    <mergeCell ref="B2:G2"/>
    <mergeCell ref="B10:C10"/>
    <mergeCell ref="D5:F5"/>
    <mergeCell ref="D6:F6"/>
    <mergeCell ref="D7:F7"/>
    <mergeCell ref="D4:F4"/>
  </mergeCells>
  <dataValidations count="1">
    <dataValidation type="list" showInputMessage="1" showErrorMessage="1" sqref="C6">
      <formula1>Seleccion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4.25">
      <c r="A1" s="32" t="s">
        <v>14</v>
      </c>
    </row>
    <row r="2" ht="14.25">
      <c r="A2" s="32" t="s">
        <v>15</v>
      </c>
    </row>
    <row r="3" ht="14.25">
      <c r="A3" s="32"/>
    </row>
    <row r="4" ht="14.25">
      <c r="A4" s="32" t="s">
        <v>16</v>
      </c>
    </row>
    <row r="5" ht="14.25">
      <c r="A5" s="3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liranzo</dc:creator>
  <cp:keywords/>
  <dc:description/>
  <cp:lastModifiedBy>ramon liranzo</cp:lastModifiedBy>
  <dcterms:created xsi:type="dcterms:W3CDTF">2016-11-03T22:56:47Z</dcterms:created>
  <dcterms:modified xsi:type="dcterms:W3CDTF">2018-04-17T21:07:15Z</dcterms:modified>
  <cp:category/>
  <cp:version/>
  <cp:contentType/>
  <cp:contentStatus/>
</cp:coreProperties>
</file>