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codeName="ThisWorkbook"/>
  <mc:AlternateContent xmlns:mc="http://schemas.openxmlformats.org/markup-compatibility/2006">
    <mc:Choice Requires="x15">
      <x15ac:absPath xmlns:x15ac="http://schemas.microsoft.com/office/spreadsheetml/2010/11/ac" url="/Users/Shintaro/Downloads/"/>
    </mc:Choice>
  </mc:AlternateContent>
  <xr:revisionPtr revIDLastSave="0" documentId="13_ncr:1_{F968FA8A-C137-4241-9B31-B05D1D36F35C}" xr6:coauthVersionLast="47" xr6:coauthVersionMax="47" xr10:uidLastSave="{00000000-0000-0000-0000-000000000000}"/>
  <bookViews>
    <workbookView xWindow="0" yWindow="0" windowWidth="25600" windowHeight="16000" xr2:uid="{00000000-000D-0000-FFFF-FFFF00000000}"/>
  </bookViews>
  <sheets>
    <sheet name="GanttChart" sheetId="9" r:id="rId1"/>
  </sheets>
  <definedNames>
    <definedName name="prevWBS" localSheetId="0">GanttChart!$A1048576</definedName>
    <definedName name="_xlnm.Print_Area" localSheetId="0">GanttChart!$A$1:$BN$37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9" l="1"/>
  <c r="K6" i="9"/>
  <c r="K4" i="9" s="1"/>
  <c r="K5" i="9" l="1"/>
  <c r="L6" i="9"/>
  <c r="M6" i="9" s="1"/>
  <c r="M7" i="9" s="1"/>
  <c r="L7" i="9"/>
  <c r="K7" i="9"/>
  <c r="I37" i="9"/>
  <c r="I36" i="9"/>
  <c r="N6" i="9" l="1"/>
  <c r="O6" i="9" s="1"/>
  <c r="O7" i="9" s="1"/>
  <c r="F8" i="9"/>
  <c r="I8" i="9" s="1"/>
  <c r="F30" i="9"/>
  <c r="I30" i="9" s="1"/>
  <c r="F24" i="9"/>
  <c r="I24" i="9" s="1"/>
  <c r="F18" i="9"/>
  <c r="I18" i="9" s="1"/>
  <c r="N7" i="9" l="1"/>
  <c r="F12" i="9"/>
  <c r="F9" i="9"/>
  <c r="F15" i="9" l="1"/>
  <c r="I15" i="9" s="1"/>
  <c r="I12" i="9"/>
  <c r="F10" i="9"/>
  <c r="I10" i="9" s="1"/>
  <c r="I9" i="9"/>
  <c r="F16" i="9"/>
  <c r="I16" i="9" s="1"/>
  <c r="A8" i="9"/>
  <c r="F13" i="9" l="1"/>
  <c r="I13" i="9" s="1"/>
  <c r="F14" i="9" l="1"/>
  <c r="I14" i="9" s="1"/>
  <c r="F20" i="9" l="1"/>
  <c r="I20" i="9" s="1"/>
  <c r="F19" i="9"/>
  <c r="I19" i="9" s="1"/>
  <c r="F26" i="9"/>
  <c r="I26" i="9" s="1"/>
  <c r="F25" i="9"/>
  <c r="I25" i="9" s="1"/>
  <c r="F32" i="9"/>
  <c r="I32" i="9" s="1"/>
  <c r="F31" i="9"/>
  <c r="I31" i="9" s="1"/>
  <c r="F27" i="9"/>
  <c r="I27" i="9" s="1"/>
  <c r="F33" i="9" l="1"/>
  <c r="I33" i="9" s="1"/>
  <c r="F34" i="9" l="1"/>
  <c r="I34" i="9" s="1"/>
  <c r="F28" i="9"/>
  <c r="I28" i="9" s="1"/>
  <c r="F17" i="9"/>
  <c r="I17" i="9" s="1"/>
  <c r="F35" i="9" l="1"/>
  <c r="I35" i="9" s="1"/>
  <c r="F29" i="9"/>
  <c r="I29" i="9" s="1"/>
  <c r="F11" i="9"/>
  <c r="I11" i="9" s="1"/>
  <c r="P6" i="9"/>
  <c r="P7" i="9" s="1"/>
  <c r="Q6" i="9" l="1"/>
  <c r="Q7" i="9" s="1"/>
  <c r="R6" i="9" l="1"/>
  <c r="R7" i="9" l="1"/>
  <c r="R4" i="9"/>
  <c r="S6" i="9"/>
  <c r="S7" i="9" s="1"/>
  <c r="T6" i="9" l="1"/>
  <c r="T7" i="9" s="1"/>
  <c r="U6" i="9" l="1"/>
  <c r="U7" i="9" s="1"/>
  <c r="V6" i="9" l="1"/>
  <c r="V7" i="9" s="1"/>
  <c r="R5" i="9"/>
  <c r="W6" i="9" l="1"/>
  <c r="W7" i="9" s="1"/>
  <c r="X6" i="9" l="1"/>
  <c r="X7" i="9" s="1"/>
  <c r="Y6" i="9" l="1"/>
  <c r="Y4" i="9" l="1"/>
  <c r="Y7" i="9"/>
  <c r="Z6" i="9"/>
  <c r="Z7" i="9" s="1"/>
  <c r="AA6" i="9" l="1"/>
  <c r="AA7" i="9" s="1"/>
  <c r="AB6" i="9" l="1"/>
  <c r="AB7" i="9" s="1"/>
  <c r="Y5" i="9"/>
  <c r="AC6" i="9" l="1"/>
  <c r="AC7" i="9" s="1"/>
  <c r="AD6" i="9" l="1"/>
  <c r="AD7" i="9" s="1"/>
  <c r="AE6" i="9" l="1"/>
  <c r="AE7" i="9" s="1"/>
  <c r="AF6" i="9" l="1"/>
  <c r="AF4" i="9" l="1"/>
  <c r="AF7" i="9"/>
  <c r="AG6" i="9"/>
  <c r="AG7" i="9" s="1"/>
  <c r="AH6" i="9" l="1"/>
  <c r="AH7" i="9" s="1"/>
  <c r="AI6" i="9" l="1"/>
  <c r="AI7" i="9" s="1"/>
  <c r="AF5" i="9"/>
  <c r="AJ6" i="9" l="1"/>
  <c r="AJ7" i="9" s="1"/>
  <c r="AK6" i="9" l="1"/>
  <c r="AK7" i="9" s="1"/>
  <c r="AL6" i="9" l="1"/>
  <c r="AL7" i="9" s="1"/>
  <c r="AM6" i="9" l="1"/>
  <c r="AM4" i="9" l="1"/>
  <c r="AM7" i="9"/>
  <c r="AN6" i="9"/>
  <c r="AN7" i="9" s="1"/>
  <c r="AO6" i="9" l="1"/>
  <c r="AO7" i="9" s="1"/>
  <c r="AP6" i="9" l="1"/>
  <c r="AP7" i="9" s="1"/>
  <c r="AM5" i="9"/>
  <c r="AQ6" i="9" l="1"/>
  <c r="AQ7" i="9" s="1"/>
  <c r="AR6" i="9" l="1"/>
  <c r="AR7" i="9" s="1"/>
  <c r="AS6" i="9" l="1"/>
  <c r="AS7" i="9" s="1"/>
  <c r="AT6" i="9" l="1"/>
  <c r="AT7" i="9" l="1"/>
  <c r="AT4" i="9"/>
  <c r="AU6" i="9"/>
  <c r="AU7" i="9" s="1"/>
  <c r="AV6" i="9" l="1"/>
  <c r="AV7" i="9" s="1"/>
  <c r="AW6" i="9" l="1"/>
  <c r="AW7" i="9" s="1"/>
  <c r="AT5" i="9"/>
  <c r="AX6" i="9" l="1"/>
  <c r="AX7" i="9" s="1"/>
  <c r="AY6" i="9" l="1"/>
  <c r="AY7" i="9" s="1"/>
  <c r="AZ6" i="9" l="1"/>
  <c r="AZ7" i="9" s="1"/>
  <c r="BA6" i="9" l="1"/>
  <c r="BA4" i="9" l="1"/>
  <c r="BA7" i="9"/>
  <c r="BB6" i="9"/>
  <c r="BB7" i="9" s="1"/>
  <c r="BC6" i="9" l="1"/>
  <c r="BC7" i="9" s="1"/>
  <c r="BD6" i="9" l="1"/>
  <c r="BD7" i="9" s="1"/>
  <c r="BA5" i="9"/>
  <c r="BE6" i="9" l="1"/>
  <c r="BE7" i="9" s="1"/>
  <c r="BF6" i="9" l="1"/>
  <c r="BF7" i="9" s="1"/>
  <c r="BG6" i="9" l="1"/>
  <c r="BG7" i="9" s="1"/>
  <c r="BH6" i="9" l="1"/>
  <c r="BH4" i="9" l="1"/>
  <c r="BH7" i="9"/>
  <c r="BI6" i="9"/>
  <c r="BI7" i="9" s="1"/>
  <c r="BJ6" i="9" l="1"/>
  <c r="BJ7" i="9" s="1"/>
  <c r="BK6" i="9" l="1"/>
  <c r="BK7" i="9" s="1"/>
  <c r="BH5" i="9"/>
  <c r="BL6" i="9" l="1"/>
  <c r="BL7" i="9" s="1"/>
  <c r="BM6" i="9" l="1"/>
  <c r="BM7" i="9" s="1"/>
  <c r="BN6" i="9" l="1"/>
  <c r="BN7" i="9" s="1"/>
  <c r="A10" i="9" l="1"/>
  <c r="A11" i="9" s="1"/>
  <c r="A12" i="9" l="1"/>
  <c r="A13" i="9" s="1"/>
  <c r="A14" i="9" s="1"/>
  <c r="A15" i="9" s="1"/>
  <c r="A16" i="9" s="1"/>
  <c r="A17" i="9" s="1"/>
  <c r="A18" i="9" s="1"/>
  <c r="A19" i="9" s="1"/>
  <c r="A20" i="9" s="1"/>
  <c r="A21" i="9" l="1"/>
  <c r="A22" i="9" s="1"/>
  <c r="A23" i="9" s="1"/>
  <c r="A24" i="9" s="1"/>
  <c r="A25" i="9" s="1"/>
  <c r="A26" i="9" s="1"/>
  <c r="A27" i="9" s="1"/>
  <c r="A28" i="9" s="1"/>
  <c r="F21" i="9" l="1"/>
  <c r="A29" i="9"/>
  <c r="A30" i="9" s="1"/>
  <c r="A31" i="9" s="1"/>
  <c r="A32" i="9" s="1"/>
  <c r="A33" i="9" s="1"/>
  <c r="A34" i="9" s="1"/>
  <c r="A35" i="9" s="1"/>
  <c r="I21" i="9" l="1"/>
  <c r="F22" i="9"/>
  <c r="I22" i="9" l="1"/>
  <c r="F23" i="9"/>
  <c r="I2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rgb="FF000000"/>
            <rFont val="Tahoma"/>
            <family val="2"/>
          </rPr>
          <t>WBS (</t>
        </r>
        <r>
          <rPr>
            <b/>
            <sz val="9"/>
            <color rgb="FF000000"/>
            <rFont val="Tahoma"/>
            <family val="2"/>
          </rPr>
          <t>Work Breakdown Structure</t>
        </r>
        <r>
          <rPr>
            <b/>
            <sz val="9"/>
            <color rgb="FF000000"/>
            <rFont val="Tahoma"/>
            <family val="2"/>
          </rPr>
          <t>)</t>
        </r>
        <r>
          <rPr>
            <sz val="9"/>
            <color rgb="FF000000"/>
            <rFont val="Tahoma"/>
            <family val="2"/>
          </rPr>
          <t xml:space="preserve">
</t>
        </r>
        <r>
          <rPr>
            <sz val="9"/>
            <color rgb="FF000000"/>
            <rFont val="Tahoma"/>
            <family val="2"/>
          </rPr>
          <t>階層レベル</t>
        </r>
        <r>
          <rPr>
            <sz val="9"/>
            <color rgb="FF000000"/>
            <rFont val="Tahoma"/>
            <family val="2"/>
          </rPr>
          <t xml:space="preserve"> 1: 1, 2, 3, ...
</t>
        </r>
        <r>
          <rPr>
            <sz val="10"/>
            <color rgb="FF000000"/>
            <rFont val="Arial"/>
            <family val="2"/>
          </rPr>
          <t>階層レベル</t>
        </r>
        <r>
          <rPr>
            <sz val="10"/>
            <color rgb="FF000000"/>
            <rFont val="Arial"/>
            <family val="2"/>
          </rPr>
          <t xml:space="preserve"> </t>
        </r>
        <r>
          <rPr>
            <sz val="9"/>
            <color rgb="FF000000"/>
            <rFont val="Tahoma"/>
            <family val="2"/>
          </rPr>
          <t xml:space="preserve"> 2: 1.1, 1.2, 1.3, ...
</t>
        </r>
        <r>
          <rPr>
            <sz val="10"/>
            <color rgb="FF000000"/>
            <rFont val="Arial"/>
            <family val="2"/>
          </rPr>
          <t>階層レベル</t>
        </r>
        <r>
          <rPr>
            <sz val="10"/>
            <color rgb="FF000000"/>
            <rFont val="Arial"/>
            <family val="2"/>
          </rPr>
          <t xml:space="preserve"> </t>
        </r>
        <r>
          <rPr>
            <sz val="9"/>
            <color rgb="FF000000"/>
            <rFont val="Tahoma"/>
            <family val="2"/>
          </rPr>
          <t xml:space="preserve"> 3: 1.1.1, 1.1.2, 1.1.3, …
</t>
        </r>
        <r>
          <rPr>
            <sz val="9"/>
            <color rgb="FF000000"/>
            <rFont val="Tahoma"/>
            <family val="2"/>
          </rPr>
          <t>WBS</t>
        </r>
        <r>
          <rPr>
            <sz val="9"/>
            <color rgb="FF000000"/>
            <rFont val="Tahoma"/>
            <family val="2"/>
          </rPr>
          <t>を作成するときタスクを細分化していくため、階層ごとにナンバリングを行う。</t>
        </r>
      </text>
    </comment>
    <comment ref="B7" authorId="0" shapeId="0" xr:uid="{00000000-0006-0000-0000-000002000000}">
      <text>
        <r>
          <rPr>
            <b/>
            <sz val="9"/>
            <color rgb="FF000000"/>
            <rFont val="Tahoma"/>
            <family val="2"/>
          </rPr>
          <t>タスク表示</t>
        </r>
        <r>
          <rPr>
            <b/>
            <sz val="9"/>
            <color rgb="FF000000"/>
            <rFont val="Tahoma"/>
            <family val="2"/>
          </rPr>
          <t xml:space="preserve">
</t>
        </r>
        <r>
          <rPr>
            <sz val="9"/>
            <color rgb="FF000000"/>
            <rFont val="Tahoma"/>
            <family val="2"/>
          </rPr>
          <t>タスクとサブタスクを記載する。サブタスクを記載するときは、必ずインデントを増やす。</t>
        </r>
      </text>
    </comment>
    <comment ref="C7" authorId="0" shapeId="0" xr:uid="{00000000-0006-0000-0000-000003000000}">
      <text>
        <r>
          <rPr>
            <b/>
            <sz val="9"/>
            <color rgb="FF000000"/>
            <rFont val="Tahoma"/>
            <family val="2"/>
          </rPr>
          <t>担当者（タスクリード）</t>
        </r>
        <r>
          <rPr>
            <sz val="9"/>
            <color rgb="FF000000"/>
            <rFont val="Tahoma"/>
            <family val="2"/>
          </rPr>
          <t xml:space="preserve">
</t>
        </r>
        <r>
          <rPr>
            <sz val="9"/>
            <color rgb="FF000000"/>
            <rFont val="Tahoma"/>
            <family val="2"/>
          </rPr>
          <t>タスクの担当者を記載する。</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rgb="FF000000"/>
            <rFont val="Tahoma"/>
            <family val="2"/>
          </rPr>
          <t>タスク開始日</t>
        </r>
        <r>
          <rPr>
            <b/>
            <sz val="9"/>
            <color rgb="FF000000"/>
            <rFont val="Tahoma"/>
            <family val="2"/>
          </rPr>
          <t xml:space="preserve">
</t>
        </r>
        <r>
          <rPr>
            <sz val="9"/>
            <color rgb="FF000000"/>
            <rFont val="Tahoma"/>
            <family val="2"/>
          </rPr>
          <t>タスクを開始する日を入力する。</t>
        </r>
      </text>
    </comment>
    <comment ref="F7" authorId="1" shapeId="0" xr:uid="{00000000-0006-0000-0000-000006000000}">
      <text>
        <r>
          <rPr>
            <b/>
            <sz val="9"/>
            <color rgb="FF000000"/>
            <rFont val="Tahoma"/>
            <family val="2"/>
          </rPr>
          <t>終了日</t>
        </r>
        <r>
          <rPr>
            <b/>
            <sz val="9"/>
            <color rgb="FF000000"/>
            <rFont val="Tahoma"/>
            <family val="2"/>
          </rPr>
          <t xml:space="preserve">
</t>
        </r>
        <r>
          <rPr>
            <sz val="9"/>
            <color rgb="FF000000"/>
            <rFont val="Tahoma"/>
            <family val="2"/>
          </rPr>
          <t>タスクの所要日数とタスク開始日によって自動的に計算されるべき項目。</t>
        </r>
      </text>
    </comment>
    <comment ref="G7" authorId="0" shapeId="0" xr:uid="{00000000-0006-0000-0000-000007000000}">
      <text>
        <r>
          <rPr>
            <b/>
            <sz val="9"/>
            <color rgb="FF000000"/>
            <rFont val="Tahoma"/>
            <family val="2"/>
          </rPr>
          <t>タスク実施期間（カレンダー上）</t>
        </r>
        <r>
          <rPr>
            <b/>
            <sz val="9"/>
            <color rgb="FF000000"/>
            <rFont val="Tahoma"/>
            <family val="2"/>
          </rPr>
          <t xml:space="preserve">
</t>
        </r>
        <r>
          <rPr>
            <sz val="9"/>
            <color rgb="FF000000"/>
            <rFont val="Tahoma"/>
            <family val="2"/>
          </rPr>
          <t>タスク終了日からタスク開始日を差し引いた日数。</t>
        </r>
      </text>
    </comment>
    <comment ref="H7" authorId="0" shapeId="0" xr:uid="{00000000-0006-0000-0000-000008000000}">
      <text>
        <r>
          <rPr>
            <b/>
            <sz val="9"/>
            <color rgb="FF000000"/>
            <rFont val="Tahoma"/>
            <family val="2"/>
          </rPr>
          <t>進捗表示（</t>
        </r>
        <r>
          <rPr>
            <b/>
            <sz val="9"/>
            <color rgb="FF000000"/>
            <rFont val="Tahoma"/>
            <family val="2"/>
          </rPr>
          <t>%</t>
        </r>
        <r>
          <rPr>
            <b/>
            <sz val="9"/>
            <color rgb="FF000000"/>
            <rFont val="Tahoma"/>
            <family val="2"/>
          </rPr>
          <t>）</t>
        </r>
        <r>
          <rPr>
            <sz val="9"/>
            <color rgb="FF000000"/>
            <rFont val="Tahoma"/>
            <family val="2"/>
          </rPr>
          <t xml:space="preserve">
</t>
        </r>
        <r>
          <rPr>
            <sz val="9"/>
            <color rgb="FF000000"/>
            <rFont val="Tahoma"/>
            <family val="2"/>
          </rPr>
          <t>タスクの進捗状況を％で表示します。</t>
        </r>
      </text>
    </comment>
    <comment ref="I7" authorId="0" shapeId="0" xr:uid="{00000000-0006-0000-0000-000009000000}">
      <text>
        <r>
          <rPr>
            <b/>
            <sz val="9"/>
            <color rgb="FF000000"/>
            <rFont val="Tahoma"/>
            <family val="2"/>
          </rPr>
          <t>作業日数</t>
        </r>
        <r>
          <rPr>
            <b/>
            <sz val="9"/>
            <color rgb="FF000000"/>
            <rFont val="Tahoma"/>
            <family val="2"/>
          </rPr>
          <t xml:space="preserve">
</t>
        </r>
        <r>
          <rPr>
            <sz val="9"/>
            <color rgb="FF000000"/>
            <rFont val="Tahoma"/>
            <family val="2"/>
          </rPr>
          <t>開始日から終了日までの、土日を除く日数が記載される。</t>
        </r>
      </text>
    </comment>
  </commentList>
</comments>
</file>

<file path=xl/sharedStrings.xml><?xml version="1.0" encoding="utf-8"?>
<sst xmlns="http://schemas.openxmlformats.org/spreadsheetml/2006/main" count="43" uniqueCount="18">
  <si>
    <t>WBS</t>
  </si>
  <si>
    <t>PREDECESSOR</t>
  </si>
  <si>
    <t>プロジェクト名</t>
    <phoneticPr fontId="3" type="noConversion"/>
  </si>
  <si>
    <t>企業名</t>
    <rPh sb="0" eb="3">
      <t>きぎょう</t>
    </rPh>
    <phoneticPr fontId="3" type="noConversion"/>
  </si>
  <si>
    <t>プロジェクト開始日</t>
    <phoneticPr fontId="3" type="noConversion"/>
  </si>
  <si>
    <t>プロジェクトマネージャー</t>
    <phoneticPr fontId="3" type="noConversion"/>
  </si>
  <si>
    <t>表示週</t>
    <rPh sb="0" eb="2">
      <t>ひょう</t>
    </rPh>
    <rPh sb="2" eb="3">
      <t>sy</t>
    </rPh>
    <phoneticPr fontId="3" type="noConversion"/>
  </si>
  <si>
    <t>タスク</t>
    <phoneticPr fontId="3" type="noConversion"/>
  </si>
  <si>
    <t>担当者</t>
    <rPh sb="0" eb="3">
      <t>たんとう</t>
    </rPh>
    <phoneticPr fontId="3" type="noConversion"/>
  </si>
  <si>
    <t>タスクカテゴリー</t>
    <phoneticPr fontId="3" type="noConversion"/>
  </si>
  <si>
    <t>開始日</t>
    <rPh sb="0" eb="3">
      <t>かいし</t>
    </rPh>
    <phoneticPr fontId="3" type="noConversion"/>
  </si>
  <si>
    <t>終了日</t>
    <rPh sb="0" eb="3">
      <t>しゅうりょ</t>
    </rPh>
    <phoneticPr fontId="3" type="noConversion"/>
  </si>
  <si>
    <t>期間</t>
    <rPh sb="0" eb="2">
      <t>きかn</t>
    </rPh>
    <phoneticPr fontId="3" type="noConversion"/>
  </si>
  <si>
    <t>進捗率</t>
    <rPh sb="0" eb="3">
      <t>しんちょく</t>
    </rPh>
    <phoneticPr fontId="3" type="noConversion"/>
  </si>
  <si>
    <t>作業日数</t>
    <rPh sb="0" eb="4">
      <t>さぎょうにす</t>
    </rPh>
    <phoneticPr fontId="3" type="noConversion"/>
  </si>
  <si>
    <t>名前</t>
    <rPh sb="0" eb="2">
      <t>なまえ</t>
    </rPh>
    <phoneticPr fontId="3" type="noConversion"/>
  </si>
  <si>
    <t>[タスク]</t>
    <phoneticPr fontId="3" type="noConversion"/>
  </si>
  <si>
    <t>[サブタスク]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</si>
</sst>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yyyy\ \(dddd\)"/>
    <numFmt numFmtId="177" formatCode="ddd\ m/dd/yy"/>
    <numFmt numFmtId="178" formatCode="d"/>
    <numFmt numFmtId="179" formatCode="d\ mmm\ yyyy"/>
  </numFmts>
  <fonts count="46">
    <font>
      <sz val="10"/>
      <name val="Arial"/>
    </font>
    <font>
      <sz val="10"/>
      <name val="Arial"/>
      <family val="2"/>
    </font>
    <font>
      <u/>
      <sz val="10"/>
      <color indexed="12"/>
      <name val="Arial"/>
      <family val="2"/>
    </font>
    <font>
      <sz val="8"/>
      <name val="Arial"/>
      <family val="2"/>
    </font>
    <font>
      <u/>
      <sz val="8"/>
      <color indexed="12"/>
      <name val="Arial"/>
      <family val="2"/>
    </font>
    <font>
      <sz val="10"/>
      <name val="Arial"/>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b/>
      <sz val="9"/>
      <color indexed="81"/>
      <name val="Tahoma"/>
      <family val="2"/>
    </font>
    <font>
      <sz val="9"/>
      <color indexed="81"/>
      <name val="Tahoma"/>
      <family val="2"/>
    </font>
    <font>
      <sz val="9"/>
      <name val="ＭＳ Ｐゴシック"/>
      <family val="2"/>
      <scheme val="minor"/>
    </font>
    <font>
      <sz val="10"/>
      <name val="ＭＳ Ｐゴシック"/>
      <family val="1"/>
      <scheme val="major"/>
    </font>
    <font>
      <sz val="11"/>
      <name val="ＭＳ Ｐゴシック"/>
      <family val="1"/>
      <scheme val="major"/>
    </font>
    <font>
      <sz val="10"/>
      <name val="ＭＳ Ｐゴシック"/>
      <family val="2"/>
      <scheme val="minor"/>
    </font>
    <font>
      <b/>
      <sz val="11"/>
      <name val="ＭＳ Ｐゴシック"/>
      <family val="2"/>
      <scheme val="minor"/>
    </font>
    <font>
      <sz val="9"/>
      <color rgb="FF000000"/>
      <name val="ＭＳ Ｐゴシック"/>
      <family val="2"/>
      <scheme val="minor"/>
    </font>
    <font>
      <i/>
      <sz val="9"/>
      <name val="ＭＳ Ｐゴシック"/>
      <family val="2"/>
      <scheme val="minor"/>
    </font>
    <font>
      <sz val="11"/>
      <name val="ＭＳ Ｐゴシック"/>
      <family val="2"/>
      <scheme val="minor"/>
    </font>
    <font>
      <sz val="14"/>
      <name val="ＭＳ Ｐゴシック"/>
      <family val="2"/>
      <scheme val="minor"/>
    </font>
    <font>
      <sz val="14"/>
      <color rgb="FF000000"/>
      <name val="ＭＳ Ｐゴシック"/>
      <family val="2"/>
      <scheme val="minor"/>
    </font>
    <font>
      <sz val="10"/>
      <name val="ＭＳ Ｐゴシック"/>
      <family val="2"/>
      <scheme val="major"/>
    </font>
    <font>
      <b/>
      <sz val="9"/>
      <name val="ＭＳ Ｐゴシック"/>
      <family val="2"/>
      <scheme val="major"/>
    </font>
    <font>
      <b/>
      <sz val="8"/>
      <name val="ＭＳ Ｐゴシック"/>
      <family val="2"/>
      <scheme val="major"/>
    </font>
    <font>
      <sz val="16"/>
      <color theme="4" tint="-0.249977111117893"/>
      <name val="ＭＳ Ｐゴシック"/>
      <family val="1"/>
      <scheme val="major"/>
    </font>
    <font>
      <i/>
      <sz val="8"/>
      <color theme="1" tint="0.34998626667073579"/>
      <name val="Arial"/>
      <family val="2"/>
    </font>
    <font>
      <b/>
      <sz val="9"/>
      <color rgb="FF000000"/>
      <name val="Tahoma"/>
      <family val="2"/>
    </font>
    <font>
      <sz val="9"/>
      <color rgb="FF000000"/>
      <name val="Tahoma"/>
      <family val="2"/>
    </font>
    <font>
      <sz val="10"/>
      <color rgb="FF000000"/>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
      <left style="medium">
        <color theme="0" tint="-0.24994659260841701"/>
      </left>
      <right/>
      <top/>
      <bottom/>
      <diagonal/>
    </border>
    <border>
      <left/>
      <right style="medium">
        <color theme="0" tint="-0.24994659260841701"/>
      </right>
      <top/>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2" fillId="17" borderId="1" applyNumberFormat="0" applyAlignment="0" applyProtection="0"/>
    <xf numFmtId="0" fontId="13" fillId="18" borderId="2" applyNumberFormat="0" applyAlignment="0" applyProtection="0"/>
    <xf numFmtId="0" fontId="14" fillId="0" borderId="0" applyNumberFormat="0" applyFill="0" applyBorder="0" applyAlignment="0" applyProtection="0"/>
    <xf numFmtId="0" fontId="15" fillId="1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2" fillId="0" borderId="0" applyNumberFormat="0" applyFill="0" applyBorder="0" applyAlignment="0" applyProtection="0">
      <alignment vertical="top"/>
      <protection locked="0"/>
    </xf>
    <xf numFmtId="0" fontId="19" fillId="11" borderId="1" applyNumberFormat="0" applyAlignment="0" applyProtection="0"/>
    <xf numFmtId="0" fontId="20" fillId="0" borderId="6" applyNumberFormat="0" applyFill="0" applyAlignment="0" applyProtection="0"/>
    <xf numFmtId="0" fontId="21" fillId="5" borderId="0" applyNumberFormat="0" applyBorder="0" applyAlignment="0" applyProtection="0"/>
    <xf numFmtId="0" fontId="5" fillId="5" borderId="7" applyNumberFormat="0" applyFont="0" applyAlignment="0" applyProtection="0"/>
    <xf numFmtId="0" fontId="22" fillId="17" borderId="8" applyNumberFormat="0" applyAlignment="0" applyProtection="0"/>
    <xf numFmtId="9" fontId="1"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90">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7" fillId="0" borderId="0" xfId="0" applyNumberFormat="1" applyFont="1" applyAlignment="1" applyProtection="1">
      <protection locked="0"/>
    </xf>
    <xf numFmtId="0" fontId="2" fillId="0" borderId="0" xfId="34" applyAlignment="1" applyProtection="1">
      <alignment horizontal="left"/>
    </xf>
    <xf numFmtId="0" fontId="4" fillId="20" borderId="0" xfId="34" applyNumberFormat="1" applyFont="1" applyFill="1" applyAlignment="1" applyProtection="1">
      <alignment horizontal="right"/>
      <protection locked="0"/>
    </xf>
    <xf numFmtId="0" fontId="6" fillId="0" borderId="0" xfId="0" applyNumberFormat="1" applyFont="1" applyFill="1" applyBorder="1" applyAlignment="1" applyProtection="1">
      <alignment vertical="center"/>
      <protection locked="0"/>
    </xf>
    <xf numFmtId="0" fontId="1" fillId="0" borderId="0" xfId="0" applyFont="1" applyFill="1" applyAlignment="1" applyProtection="1"/>
    <xf numFmtId="0" fontId="29" fillId="0" borderId="0" xfId="0" applyNumberFormat="1" applyFont="1" applyFill="1" applyBorder="1" applyProtection="1"/>
    <xf numFmtId="0" fontId="29" fillId="0" borderId="0" xfId="0" applyFont="1" applyProtection="1"/>
    <xf numFmtId="0" fontId="29" fillId="0" borderId="0" xfId="0" applyNumberFormat="1" applyFont="1" applyProtection="1"/>
    <xf numFmtId="0" fontId="30" fillId="0" borderId="0" xfId="0" applyNumberFormat="1" applyFont="1" applyAlignment="1" applyProtection="1">
      <alignment vertical="center"/>
      <protection locked="0"/>
    </xf>
    <xf numFmtId="0" fontId="32" fillId="21" borderId="10" xfId="0" applyNumberFormat="1" applyFont="1" applyFill="1" applyBorder="1" applyAlignment="1" applyProtection="1">
      <alignment horizontal="left" vertical="center"/>
    </xf>
    <xf numFmtId="0" fontId="28" fillId="21" borderId="10" xfId="0" applyFont="1" applyFill="1" applyBorder="1" applyAlignment="1" applyProtection="1">
      <alignment vertical="center"/>
    </xf>
    <xf numFmtId="0" fontId="28" fillId="21" borderId="10" xfId="0" applyNumberFormat="1" applyFont="1" applyFill="1" applyBorder="1" applyAlignment="1" applyProtection="1">
      <alignment horizontal="center" vertical="center"/>
    </xf>
    <xf numFmtId="1" fontId="28" fillId="21" borderId="10" xfId="40" applyNumberFormat="1" applyFont="1" applyFill="1" applyBorder="1" applyAlignment="1" applyProtection="1">
      <alignment horizontal="center" vertical="center"/>
    </xf>
    <xf numFmtId="9" fontId="28" fillId="21" borderId="10" xfId="40" applyFont="1" applyFill="1" applyBorder="1" applyAlignment="1" applyProtection="1">
      <alignment horizontal="center" vertical="center"/>
    </xf>
    <xf numFmtId="1" fontId="28" fillId="21" borderId="10" xfId="0" applyNumberFormat="1" applyFont="1" applyFill="1" applyBorder="1" applyAlignment="1" applyProtection="1">
      <alignment horizontal="center" vertical="center"/>
    </xf>
    <xf numFmtId="0" fontId="28" fillId="0" borderId="10" xfId="0" applyNumberFormat="1" applyFont="1" applyFill="1" applyBorder="1" applyAlignment="1" applyProtection="1">
      <alignment horizontal="left" vertical="center"/>
    </xf>
    <xf numFmtId="0" fontId="28" fillId="0" borderId="10" xfId="0" applyFont="1" applyFill="1" applyBorder="1" applyAlignment="1" applyProtection="1">
      <alignment vertical="center"/>
    </xf>
    <xf numFmtId="1" fontId="33" fillId="23" borderId="11" xfId="0" applyNumberFormat="1" applyFont="1" applyFill="1" applyBorder="1" applyAlignment="1" applyProtection="1">
      <alignment horizontal="center" vertical="center"/>
    </xf>
    <xf numFmtId="9" fontId="33" fillId="23" borderId="11" xfId="40" applyFont="1" applyFill="1" applyBorder="1" applyAlignment="1" applyProtection="1">
      <alignment horizontal="center" vertical="center"/>
    </xf>
    <xf numFmtId="1" fontId="33" fillId="0" borderId="11" xfId="0" applyNumberFormat="1" applyFont="1" applyBorder="1" applyAlignment="1" applyProtection="1">
      <alignment horizontal="center" vertical="center"/>
    </xf>
    <xf numFmtId="0" fontId="34" fillId="0" borderId="10" xfId="0" applyFont="1" applyFill="1" applyBorder="1" applyAlignment="1" applyProtection="1">
      <alignment vertical="center"/>
    </xf>
    <xf numFmtId="0" fontId="28" fillId="0" borderId="10" xfId="0" applyNumberFormat="1" applyFont="1" applyFill="1" applyBorder="1" applyAlignment="1" applyProtection="1">
      <alignment horizontal="center" vertical="center"/>
    </xf>
    <xf numFmtId="1" fontId="28" fillId="0" borderId="10" xfId="40" applyNumberFormat="1" applyFont="1" applyFill="1" applyBorder="1" applyAlignment="1" applyProtection="1">
      <alignment horizontal="center" vertical="center"/>
    </xf>
    <xf numFmtId="9" fontId="28" fillId="0" borderId="10" xfId="40" applyFont="1" applyFill="1" applyBorder="1" applyAlignment="1" applyProtection="1">
      <alignment horizontal="center" vertical="center"/>
    </xf>
    <xf numFmtId="1" fontId="28" fillId="0" borderId="10" xfId="0" applyNumberFormat="1" applyFont="1" applyFill="1" applyBorder="1" applyAlignment="1" applyProtection="1">
      <alignment horizontal="center" vertical="center"/>
    </xf>
    <xf numFmtId="0" fontId="28" fillId="0" borderId="0" xfId="0" applyFont="1" applyFill="1" applyBorder="1" applyAlignment="1" applyProtection="1">
      <alignment vertical="center"/>
    </xf>
    <xf numFmtId="178" fontId="3" fillId="0" borderId="12" xfId="0" applyNumberFormat="1" applyFont="1" applyFill="1" applyBorder="1" applyAlignment="1" applyProtection="1">
      <alignment horizontal="center" vertical="center" shrinkToFit="1"/>
    </xf>
    <xf numFmtId="0" fontId="32" fillId="21" borderId="13" xfId="0" applyNumberFormat="1" applyFont="1" applyFill="1" applyBorder="1" applyAlignment="1" applyProtection="1">
      <alignment horizontal="left" vertical="center"/>
    </xf>
    <xf numFmtId="0" fontId="32" fillId="21" borderId="13" xfId="0" applyFont="1" applyFill="1" applyBorder="1" applyAlignment="1" applyProtection="1">
      <alignment vertical="center"/>
    </xf>
    <xf numFmtId="0" fontId="28" fillId="21" borderId="13" xfId="0" applyFont="1" applyFill="1" applyBorder="1" applyAlignment="1" applyProtection="1">
      <alignment vertical="center"/>
    </xf>
    <xf numFmtId="0" fontId="28" fillId="21" borderId="13" xfId="0" applyNumberFormat="1" applyFont="1" applyFill="1" applyBorder="1" applyAlignment="1" applyProtection="1">
      <alignment horizontal="center" vertical="center"/>
    </xf>
    <xf numFmtId="177" fontId="28" fillId="21" borderId="13" xfId="0" applyNumberFormat="1" applyFont="1" applyFill="1" applyBorder="1" applyAlignment="1" applyProtection="1">
      <alignment horizontal="right" vertical="center"/>
    </xf>
    <xf numFmtId="1" fontId="28" fillId="21" borderId="13" xfId="40" applyNumberFormat="1" applyFont="1" applyFill="1" applyBorder="1" applyAlignment="1" applyProtection="1">
      <alignment horizontal="center" vertical="center"/>
    </xf>
    <xf numFmtId="9" fontId="28" fillId="21" borderId="13" xfId="40" applyFont="1" applyFill="1" applyBorder="1" applyAlignment="1" applyProtection="1">
      <alignment horizontal="center" vertical="center"/>
    </xf>
    <xf numFmtId="1" fontId="28" fillId="21" borderId="13" xfId="0" applyNumberFormat="1" applyFont="1" applyFill="1" applyBorder="1" applyAlignment="1" applyProtection="1">
      <alignment horizontal="center" vertical="center"/>
    </xf>
    <xf numFmtId="178" fontId="3" fillId="0" borderId="15" xfId="0" applyNumberFormat="1" applyFont="1" applyFill="1" applyBorder="1" applyAlignment="1" applyProtection="1">
      <alignment horizontal="center" vertical="center" shrinkToFit="1"/>
    </xf>
    <xf numFmtId="178" fontId="3" fillId="0" borderId="16" xfId="0" applyNumberFormat="1" applyFont="1" applyFill="1" applyBorder="1" applyAlignment="1" applyProtection="1">
      <alignment horizontal="center" vertical="center" shrinkToFit="1"/>
    </xf>
    <xf numFmtId="1" fontId="36" fillId="21" borderId="13" xfId="0" applyNumberFormat="1" applyFont="1" applyFill="1" applyBorder="1" applyAlignment="1" applyProtection="1">
      <alignment horizontal="center" vertical="center"/>
    </xf>
    <xf numFmtId="1" fontId="37" fillId="0" borderId="11" xfId="0" applyNumberFormat="1" applyFont="1" applyBorder="1" applyAlignment="1" applyProtection="1">
      <alignment horizontal="center" vertical="center"/>
    </xf>
    <xf numFmtId="1" fontId="36" fillId="21" borderId="10" xfId="0" applyNumberFormat="1" applyFont="1" applyFill="1" applyBorder="1" applyAlignment="1" applyProtection="1">
      <alignment horizontal="center" vertical="center"/>
    </xf>
    <xf numFmtId="1" fontId="36" fillId="0" borderId="10" xfId="0" applyNumberFormat="1" applyFont="1" applyFill="1" applyBorder="1" applyAlignment="1" applyProtection="1">
      <alignment horizontal="center" vertical="center"/>
    </xf>
    <xf numFmtId="177" fontId="33" fillId="22" borderId="11" xfId="0" applyNumberFormat="1" applyFont="1" applyFill="1" applyBorder="1" applyAlignment="1" applyProtection="1">
      <alignment horizontal="center" vertical="center"/>
    </xf>
    <xf numFmtId="177" fontId="33" fillId="0" borderId="11" xfId="0" applyNumberFormat="1" applyFont="1" applyBorder="1" applyAlignment="1" applyProtection="1">
      <alignment horizontal="center" vertical="center"/>
    </xf>
    <xf numFmtId="177" fontId="28" fillId="21" borderId="10" xfId="0" applyNumberFormat="1"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28" fillId="21" borderId="13" xfId="0" applyFont="1" applyFill="1" applyBorder="1" applyAlignment="1" applyProtection="1">
      <alignment horizontal="left" vertical="center"/>
    </xf>
    <xf numFmtId="0" fontId="28" fillId="0" borderId="10" xfId="0" applyFont="1" applyFill="1" applyBorder="1" applyAlignment="1" applyProtection="1">
      <alignment horizontal="left" vertical="center"/>
    </xf>
    <xf numFmtId="9" fontId="28" fillId="0" borderId="10" xfId="0" applyNumberFormat="1" applyFont="1" applyFill="1" applyBorder="1" applyAlignment="1" applyProtection="1">
      <alignment horizontal="left" vertical="center"/>
    </xf>
    <xf numFmtId="0" fontId="28" fillId="21" borderId="10" xfId="0" applyFont="1" applyFill="1" applyBorder="1" applyAlignment="1" applyProtection="1">
      <alignment horizontal="left" vertical="center"/>
    </xf>
    <xf numFmtId="0" fontId="38" fillId="0" borderId="0" xfId="0" applyNumberFormat="1" applyFont="1" applyFill="1" applyBorder="1" applyProtection="1"/>
    <xf numFmtId="0" fontId="38" fillId="0" borderId="0" xfId="0" applyFont="1" applyFill="1" applyBorder="1" applyProtection="1"/>
    <xf numFmtId="0" fontId="1" fillId="0" borderId="0" xfId="0" applyFont="1" applyFill="1" applyBorder="1" applyProtection="1"/>
    <xf numFmtId="0" fontId="38" fillId="0" borderId="0" xfId="0" applyFont="1" applyProtection="1"/>
    <xf numFmtId="0" fontId="38" fillId="0" borderId="0" xfId="0" applyFont="1" applyFill="1" applyAlignment="1" applyProtection="1">
      <alignment horizontal="right" vertical="center"/>
    </xf>
    <xf numFmtId="177" fontId="28" fillId="21" borderId="13" xfId="0" applyNumberFormat="1" applyFont="1" applyFill="1" applyBorder="1" applyAlignment="1" applyProtection="1">
      <alignment horizontal="center" vertical="center"/>
    </xf>
    <xf numFmtId="0" fontId="39" fillId="0" borderId="17" xfId="0" applyNumberFormat="1" applyFont="1" applyFill="1" applyBorder="1" applyAlignment="1" applyProtection="1">
      <alignment horizontal="left" vertical="center"/>
    </xf>
    <xf numFmtId="0" fontId="39" fillId="0" borderId="17" xfId="0" applyFont="1" applyFill="1" applyBorder="1" applyAlignment="1" applyProtection="1">
      <alignment horizontal="left" vertical="center"/>
    </xf>
    <xf numFmtId="0" fontId="39" fillId="0" borderId="17" xfId="0" applyFont="1" applyFill="1" applyBorder="1" applyAlignment="1" applyProtection="1">
      <alignment horizontal="center" vertical="center" wrapText="1"/>
    </xf>
    <xf numFmtId="0" fontId="40" fillId="0" borderId="17" xfId="0" applyNumberFormat="1"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xf>
    <xf numFmtId="0" fontId="28" fillId="0" borderId="18" xfId="0" applyNumberFormat="1" applyFont="1" applyFill="1" applyBorder="1" applyAlignment="1" applyProtection="1">
      <alignment horizontal="center" vertical="center" shrinkToFit="1"/>
    </xf>
    <xf numFmtId="0" fontId="28" fillId="0" borderId="19" xfId="0" applyNumberFormat="1" applyFont="1" applyFill="1" applyBorder="1" applyAlignment="1" applyProtection="1">
      <alignment horizontal="center" vertical="center" shrinkToFit="1"/>
    </xf>
    <xf numFmtId="0" fontId="28" fillId="0" borderId="20"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41" fillId="0" borderId="0" xfId="0" applyNumberFormat="1" applyFont="1" applyFill="1" applyBorder="1" applyAlignment="1" applyProtection="1">
      <alignment vertical="center"/>
      <protection locked="0"/>
    </xf>
    <xf numFmtId="0" fontId="28" fillId="0" borderId="10" xfId="0" applyFont="1" applyFill="1" applyBorder="1" applyAlignment="1" applyProtection="1">
      <alignment vertical="center" wrapText="1"/>
    </xf>
    <xf numFmtId="0" fontId="33" fillId="0" borderId="11" xfId="0" applyFont="1" applyFill="1" applyBorder="1" applyAlignment="1" applyProtection="1">
      <alignment horizontal="center" vertical="center"/>
    </xf>
    <xf numFmtId="0" fontId="28" fillId="0" borderId="10" xfId="0" applyFont="1" applyFill="1" applyBorder="1" applyAlignment="1" applyProtection="1">
      <alignment horizontal="left" vertical="center" wrapText="1" indent="1"/>
    </xf>
    <xf numFmtId="0" fontId="31" fillId="0" borderId="21" xfId="0" applyNumberFormat="1"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8" fillId="0" borderId="0" xfId="0" applyFont="1" applyAlignment="1" applyProtection="1">
      <protection locked="0"/>
    </xf>
    <xf numFmtId="0" fontId="42" fillId="0" borderId="0" xfId="34" applyFont="1" applyBorder="1" applyAlignment="1" applyProtection="1">
      <alignment horizontal="left" vertical="center"/>
    </xf>
    <xf numFmtId="176" fontId="31" fillId="0" borderId="14" xfId="0" applyNumberFormat="1" applyFont="1" applyFill="1" applyBorder="1" applyAlignment="1" applyProtection="1">
      <alignment horizontal="center" vertical="center" shrinkToFit="1"/>
      <protection locked="0"/>
    </xf>
    <xf numFmtId="0" fontId="35" fillId="0" borderId="15" xfId="0" applyNumberFormat="1" applyFont="1" applyFill="1" applyBorder="1" applyAlignment="1" applyProtection="1">
      <alignment horizontal="center" vertical="center"/>
    </xf>
    <xf numFmtId="0" fontId="35" fillId="0" borderId="12" xfId="0" applyNumberFormat="1" applyFont="1" applyFill="1" applyBorder="1" applyAlignment="1" applyProtection="1">
      <alignment horizontal="center" vertical="center"/>
    </xf>
    <xf numFmtId="0" fontId="35" fillId="0" borderId="16" xfId="0" applyNumberFormat="1" applyFont="1" applyFill="1" applyBorder="1" applyAlignment="1" applyProtection="1">
      <alignment horizontal="center" vertical="center"/>
    </xf>
    <xf numFmtId="176" fontId="31" fillId="0" borderId="21" xfId="0" applyNumberFormat="1" applyFont="1" applyFill="1" applyBorder="1" applyAlignment="1" applyProtection="1">
      <alignment horizontal="center" vertical="center" shrinkToFit="1"/>
      <protection locked="0"/>
    </xf>
    <xf numFmtId="179" fontId="31" fillId="0" borderId="15" xfId="0" applyNumberFormat="1" applyFont="1" applyFill="1" applyBorder="1" applyAlignment="1" applyProtection="1">
      <alignment horizontal="center" vertical="center"/>
    </xf>
    <xf numFmtId="179" fontId="31" fillId="0" borderId="12" xfId="0" applyNumberFormat="1" applyFont="1" applyFill="1" applyBorder="1" applyAlignment="1" applyProtection="1">
      <alignment horizontal="center" vertical="center"/>
    </xf>
    <xf numFmtId="179" fontId="31" fillId="0" borderId="16" xfId="0" applyNumberFormat="1" applyFont="1" applyFill="1" applyBorder="1" applyAlignment="1" applyProtection="1">
      <alignment horizontal="center" vertical="center"/>
    </xf>
    <xf numFmtId="0" fontId="35" fillId="0" borderId="22" xfId="0" applyNumberFormat="1" applyFont="1" applyFill="1" applyBorder="1" applyAlignment="1" applyProtection="1">
      <alignment horizontal="center" vertical="center"/>
    </xf>
    <xf numFmtId="0" fontId="35" fillId="0" borderId="0" xfId="0" applyNumberFormat="1" applyFont="1" applyFill="1" applyBorder="1" applyAlignment="1" applyProtection="1">
      <alignment horizontal="center" vertical="center"/>
    </xf>
    <xf numFmtId="0" fontId="35" fillId="0" borderId="23" xfId="0" applyNumberFormat="1" applyFont="1" applyFill="1" applyBorder="1" applyAlignment="1" applyProtection="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41" builtinId="15" customBuiltin="1"/>
    <cellStyle name="チェック セル" xfId="27" builtinId="23" customBuiltin="1"/>
    <cellStyle name="どちらでもない" xfId="37" builtinId="28" customBuiltin="1"/>
    <cellStyle name="パーセント" xfId="40" builtinId="5"/>
    <cellStyle name="ハイパーリンク" xfId="34" builtinId="8"/>
    <cellStyle name="メモ" xfId="38" builtinId="10" customBuiltin="1"/>
    <cellStyle name="リンク セル" xfId="36" builtinId="24" customBuiltin="1"/>
    <cellStyle name="悪い" xfId="25" builtinId="27" customBuiltin="1"/>
    <cellStyle name="計算" xfId="26" builtinId="22" customBuiltin="1"/>
    <cellStyle name="警告文" xfId="43" builtinId="11" customBuiltin="1"/>
    <cellStyle name="見出し 1" xfId="30" builtinId="16" customBuiltin="1"/>
    <cellStyle name="見出し 2" xfId="31" builtinId="17" customBuiltin="1"/>
    <cellStyle name="見出し 3" xfId="32" builtinId="18" customBuiltin="1"/>
    <cellStyle name="見出し 4" xfId="33" builtinId="19" customBuiltin="1"/>
    <cellStyle name="集計" xfId="42" builtinId="25" customBuiltin="1"/>
    <cellStyle name="出力" xfId="39" builtinId="21" customBuiltin="1"/>
    <cellStyle name="説明文" xfId="28" builtinId="53" customBuiltin="1"/>
    <cellStyle name="入力" xfId="35" builtinId="20" customBuiltin="1"/>
    <cellStyle name="標準" xfId="0" builtinId="0"/>
    <cellStyle name="良い" xfId="29" builtinId="26" customBuiltin="1"/>
  </cellStyles>
  <dxfs count="4">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22" fmlaLink="$H$4" horiz="1" max="100" min="1" page="0"/>
</file>

<file path=xl/drawings/drawing1.xml><?xml version="1.0" encoding="utf-8"?>
<xdr:wsDr xmlns:xdr="http://schemas.openxmlformats.org/drawingml/2006/spreadsheetDrawing" xmlns:a="http://schemas.openxmlformats.org/drawingml/2006/main">
  <xdr:twoCellAnchor editAs="absolute">
    <xdr:from>
      <xdr:col>8</xdr:col>
      <xdr:colOff>266700</xdr:colOff>
      <xdr:row>5</xdr:row>
      <xdr:rowOff>142875</xdr:rowOff>
    </xdr:from>
    <xdr:to>
      <xdr:col>28</xdr:col>
      <xdr:colOff>69850</xdr:colOff>
      <xdr:row>10</xdr:row>
      <xdr:rowOff>80433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101600</xdr:colOff>
          <xdr:row>1</xdr:row>
          <xdr:rowOff>127000</xdr:rowOff>
        </xdr:from>
        <xdr:to>
          <xdr:col>27</xdr:col>
          <xdr:colOff>101600</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N37"/>
  <sheetViews>
    <sheetView showGridLines="0" tabSelected="1" zoomScaleNormal="100" workbookViewId="0">
      <pane ySplit="7" topLeftCell="A8" activePane="bottomLeft" state="frozen"/>
      <selection pane="bottomLeft" activeCell="AE18" sqref="AE18"/>
    </sheetView>
  </sheetViews>
  <sheetFormatPr baseColWidth="10" defaultColWidth="9.1640625" defaultRowHeight="13"/>
  <cols>
    <col min="1" max="1" width="6.83203125" style="5" customWidth="1"/>
    <col min="2" max="2" width="19" style="1" customWidth="1"/>
    <col min="3" max="3" width="7.6640625" style="1" customWidth="1"/>
    <col min="4" max="4" width="6.83203125" style="6" hidden="1" customWidth="1"/>
    <col min="5" max="6" width="12" style="1" customWidth="1"/>
    <col min="7" max="7" width="6" style="1" customWidth="1"/>
    <col min="8" max="8" width="6.6640625" style="1" customWidth="1"/>
    <col min="9" max="9" width="8.83203125" style="1" customWidth="1"/>
    <col min="10" max="10" width="1.83203125" style="1" customWidth="1"/>
    <col min="11" max="66" width="2.5" style="1" customWidth="1"/>
    <col min="67" max="16384" width="9.1640625" style="3"/>
  </cols>
  <sheetData>
    <row r="1" spans="1:66" ht="30" customHeight="1">
      <c r="A1" s="71" t="s">
        <v>2</v>
      </c>
      <c r="B1" s="10"/>
      <c r="C1" s="10"/>
      <c r="D1" s="10"/>
      <c r="E1" s="10"/>
      <c r="F1" s="10"/>
      <c r="I1" s="76"/>
      <c r="K1" s="78"/>
      <c r="L1" s="78"/>
      <c r="M1" s="78"/>
      <c r="N1" s="78"/>
      <c r="O1" s="78"/>
      <c r="P1" s="78"/>
      <c r="Q1" s="78"/>
      <c r="R1" s="78"/>
      <c r="S1" s="78"/>
      <c r="T1" s="78"/>
      <c r="U1" s="78"/>
      <c r="V1" s="78"/>
      <c r="W1" s="78"/>
      <c r="X1" s="78"/>
      <c r="Y1" s="78"/>
      <c r="Z1" s="78"/>
      <c r="AA1" s="78"/>
      <c r="AB1" s="78"/>
      <c r="AC1" s="78"/>
      <c r="AD1" s="78"/>
      <c r="AE1" s="78"/>
    </row>
    <row r="2" spans="1:66" ht="18" customHeight="1">
      <c r="A2" s="15" t="s">
        <v>3</v>
      </c>
      <c r="B2" s="7"/>
      <c r="C2" s="7"/>
      <c r="D2" s="9"/>
      <c r="E2" s="77"/>
      <c r="F2" s="77"/>
      <c r="H2" s="2"/>
    </row>
    <row r="3" spans="1:66" ht="14">
      <c r="A3" s="15"/>
      <c r="B3" s="11"/>
      <c r="C3" s="4"/>
      <c r="D3" s="4"/>
      <c r="E3" s="4"/>
      <c r="F3" s="4"/>
      <c r="G3" s="4"/>
      <c r="H3" s="2"/>
      <c r="K3" s="8"/>
      <c r="L3" s="8"/>
      <c r="M3" s="8"/>
      <c r="N3" s="8"/>
      <c r="O3" s="8"/>
      <c r="P3" s="8"/>
      <c r="Q3" s="8"/>
      <c r="R3" s="8"/>
      <c r="S3" s="8"/>
      <c r="T3" s="8"/>
      <c r="U3" s="8"/>
      <c r="V3" s="8"/>
      <c r="W3" s="8"/>
      <c r="X3" s="8"/>
      <c r="Y3" s="8"/>
      <c r="Z3" s="8"/>
      <c r="AA3" s="8"/>
    </row>
    <row r="4" spans="1:66" ht="17.25" customHeight="1">
      <c r="A4" s="56"/>
      <c r="B4" s="60" t="s">
        <v>4</v>
      </c>
      <c r="C4" s="83"/>
      <c r="D4" s="83"/>
      <c r="E4" s="83"/>
      <c r="F4" s="57"/>
      <c r="G4" s="60" t="s">
        <v>6</v>
      </c>
      <c r="H4" s="75">
        <v>1</v>
      </c>
      <c r="I4" s="58"/>
      <c r="J4" s="13"/>
      <c r="K4" s="80" t="str">
        <f>"Week "&amp;(K6-($C$4-WEEKDAY($C$4,1)+2))/7+1</f>
        <v>Week 1</v>
      </c>
      <c r="L4" s="81"/>
      <c r="M4" s="81"/>
      <c r="N4" s="81"/>
      <c r="O4" s="81"/>
      <c r="P4" s="81"/>
      <c r="Q4" s="82"/>
      <c r="R4" s="80" t="str">
        <f>"Week "&amp;(R6-($C$4-WEEKDAY($C$4,1)+2))/7+1</f>
        <v>Week 2</v>
      </c>
      <c r="S4" s="81"/>
      <c r="T4" s="81"/>
      <c r="U4" s="81"/>
      <c r="V4" s="81"/>
      <c r="W4" s="81"/>
      <c r="X4" s="82"/>
      <c r="Y4" s="87" t="str">
        <f>"Week "&amp;(Y6-($C$4-WEEKDAY($C$4,1)+2))/7+1</f>
        <v>Week 3</v>
      </c>
      <c r="Z4" s="88"/>
      <c r="AA4" s="88"/>
      <c r="AB4" s="88"/>
      <c r="AC4" s="88"/>
      <c r="AD4" s="88"/>
      <c r="AE4" s="89"/>
      <c r="AF4" s="87" t="str">
        <f>"Week "&amp;(AF6-($C$4-WEEKDAY($C$4,1)+2))/7+1</f>
        <v>Week 4</v>
      </c>
      <c r="AG4" s="88"/>
      <c r="AH4" s="88"/>
      <c r="AI4" s="88"/>
      <c r="AJ4" s="88"/>
      <c r="AK4" s="88"/>
      <c r="AL4" s="89"/>
      <c r="AM4" s="87" t="str">
        <f>"Week "&amp;(AM6-($C$4-WEEKDAY($C$4,1)+2))/7+1</f>
        <v>Week 5</v>
      </c>
      <c r="AN4" s="88"/>
      <c r="AO4" s="88"/>
      <c r="AP4" s="88"/>
      <c r="AQ4" s="88"/>
      <c r="AR4" s="88"/>
      <c r="AS4" s="89"/>
      <c r="AT4" s="87" t="str">
        <f>"Week "&amp;(AT6-($C$4-WEEKDAY($C$4,1)+2))/7+1</f>
        <v>Week 6</v>
      </c>
      <c r="AU4" s="88"/>
      <c r="AV4" s="88"/>
      <c r="AW4" s="88"/>
      <c r="AX4" s="88"/>
      <c r="AY4" s="88"/>
      <c r="AZ4" s="89"/>
      <c r="BA4" s="87" t="str">
        <f>"Week "&amp;(BA6-($C$4-WEEKDAY($C$4,1)+2))/7+1</f>
        <v>Week 7</v>
      </c>
      <c r="BB4" s="88"/>
      <c r="BC4" s="88"/>
      <c r="BD4" s="88"/>
      <c r="BE4" s="88"/>
      <c r="BF4" s="88"/>
      <c r="BG4" s="89"/>
      <c r="BH4" s="87" t="str">
        <f>"Week "&amp;(BH6-($C$4-WEEKDAY($C$4,1)+2))/7+1</f>
        <v>Week 8</v>
      </c>
      <c r="BI4" s="88"/>
      <c r="BJ4" s="88"/>
      <c r="BK4" s="88"/>
      <c r="BL4" s="88"/>
      <c r="BM4" s="88"/>
      <c r="BN4" s="89"/>
    </row>
    <row r="5" spans="1:66" ht="17.25" customHeight="1">
      <c r="A5" s="56"/>
      <c r="B5" s="60" t="s">
        <v>5</v>
      </c>
      <c r="C5" s="79"/>
      <c r="D5" s="79"/>
      <c r="E5" s="79"/>
      <c r="F5" s="59"/>
      <c r="G5" s="59"/>
      <c r="H5" s="59"/>
      <c r="I5" s="59"/>
      <c r="J5" s="13"/>
      <c r="K5" s="84">
        <f>K6</f>
        <v>-5</v>
      </c>
      <c r="L5" s="85"/>
      <c r="M5" s="85"/>
      <c r="N5" s="85"/>
      <c r="O5" s="85"/>
      <c r="P5" s="85"/>
      <c r="Q5" s="86"/>
      <c r="R5" s="84">
        <f>R6</f>
        <v>2</v>
      </c>
      <c r="S5" s="85"/>
      <c r="T5" s="85"/>
      <c r="U5" s="85"/>
      <c r="V5" s="85"/>
      <c r="W5" s="85"/>
      <c r="X5" s="86"/>
      <c r="Y5" s="84">
        <f>Y6</f>
        <v>9</v>
      </c>
      <c r="Z5" s="85"/>
      <c r="AA5" s="85"/>
      <c r="AB5" s="85"/>
      <c r="AC5" s="85"/>
      <c r="AD5" s="85"/>
      <c r="AE5" s="86"/>
      <c r="AF5" s="84">
        <f>AF6</f>
        <v>16</v>
      </c>
      <c r="AG5" s="85"/>
      <c r="AH5" s="85"/>
      <c r="AI5" s="85"/>
      <c r="AJ5" s="85"/>
      <c r="AK5" s="85"/>
      <c r="AL5" s="86"/>
      <c r="AM5" s="84">
        <f>AM6</f>
        <v>23</v>
      </c>
      <c r="AN5" s="85"/>
      <c r="AO5" s="85"/>
      <c r="AP5" s="85"/>
      <c r="AQ5" s="85"/>
      <c r="AR5" s="85"/>
      <c r="AS5" s="86"/>
      <c r="AT5" s="84">
        <f>AT6</f>
        <v>30</v>
      </c>
      <c r="AU5" s="85"/>
      <c r="AV5" s="85"/>
      <c r="AW5" s="85"/>
      <c r="AX5" s="85"/>
      <c r="AY5" s="85"/>
      <c r="AZ5" s="86"/>
      <c r="BA5" s="84">
        <f>BA6</f>
        <v>37</v>
      </c>
      <c r="BB5" s="85"/>
      <c r="BC5" s="85"/>
      <c r="BD5" s="85"/>
      <c r="BE5" s="85"/>
      <c r="BF5" s="85"/>
      <c r="BG5" s="86"/>
      <c r="BH5" s="84">
        <f>BH6</f>
        <v>44</v>
      </c>
      <c r="BI5" s="85"/>
      <c r="BJ5" s="85"/>
      <c r="BK5" s="85"/>
      <c r="BL5" s="85"/>
      <c r="BM5" s="85"/>
      <c r="BN5" s="86"/>
    </row>
    <row r="6" spans="1:66" ht="14">
      <c r="A6" s="12"/>
      <c r="B6" s="13"/>
      <c r="C6" s="13"/>
      <c r="D6" s="14"/>
      <c r="E6" s="13"/>
      <c r="F6" s="13"/>
      <c r="G6" s="13"/>
      <c r="H6" s="13"/>
      <c r="I6" s="13"/>
      <c r="J6" s="13"/>
      <c r="K6" s="42">
        <f>C4-WEEKDAY(C4,1)+2+7*(H4-1)</f>
        <v>-5</v>
      </c>
      <c r="L6" s="33">
        <f t="shared" ref="L6:AQ6" si="0">K6+1</f>
        <v>-4</v>
      </c>
      <c r="M6" s="33">
        <f t="shared" si="0"/>
        <v>-3</v>
      </c>
      <c r="N6" s="33">
        <f t="shared" si="0"/>
        <v>-2</v>
      </c>
      <c r="O6" s="33">
        <f t="shared" si="0"/>
        <v>-1</v>
      </c>
      <c r="P6" s="33">
        <f t="shared" si="0"/>
        <v>0</v>
      </c>
      <c r="Q6" s="43">
        <f t="shared" si="0"/>
        <v>1</v>
      </c>
      <c r="R6" s="42">
        <f t="shared" si="0"/>
        <v>2</v>
      </c>
      <c r="S6" s="33">
        <f t="shared" si="0"/>
        <v>3</v>
      </c>
      <c r="T6" s="33">
        <f t="shared" si="0"/>
        <v>4</v>
      </c>
      <c r="U6" s="33">
        <f t="shared" si="0"/>
        <v>5</v>
      </c>
      <c r="V6" s="33">
        <f t="shared" si="0"/>
        <v>6</v>
      </c>
      <c r="W6" s="33">
        <f t="shared" si="0"/>
        <v>7</v>
      </c>
      <c r="X6" s="43">
        <f t="shared" si="0"/>
        <v>8</v>
      </c>
      <c r="Y6" s="42">
        <f t="shared" si="0"/>
        <v>9</v>
      </c>
      <c r="Z6" s="33">
        <f t="shared" si="0"/>
        <v>10</v>
      </c>
      <c r="AA6" s="33">
        <f t="shared" si="0"/>
        <v>11</v>
      </c>
      <c r="AB6" s="33">
        <f t="shared" si="0"/>
        <v>12</v>
      </c>
      <c r="AC6" s="33">
        <f t="shared" si="0"/>
        <v>13</v>
      </c>
      <c r="AD6" s="33">
        <f t="shared" si="0"/>
        <v>14</v>
      </c>
      <c r="AE6" s="43">
        <f t="shared" si="0"/>
        <v>15</v>
      </c>
      <c r="AF6" s="42">
        <f t="shared" si="0"/>
        <v>16</v>
      </c>
      <c r="AG6" s="33">
        <f t="shared" si="0"/>
        <v>17</v>
      </c>
      <c r="AH6" s="33">
        <f t="shared" si="0"/>
        <v>18</v>
      </c>
      <c r="AI6" s="33">
        <f t="shared" si="0"/>
        <v>19</v>
      </c>
      <c r="AJ6" s="33">
        <f t="shared" si="0"/>
        <v>20</v>
      </c>
      <c r="AK6" s="33">
        <f t="shared" si="0"/>
        <v>21</v>
      </c>
      <c r="AL6" s="43">
        <f t="shared" si="0"/>
        <v>22</v>
      </c>
      <c r="AM6" s="42">
        <f t="shared" si="0"/>
        <v>23</v>
      </c>
      <c r="AN6" s="33">
        <f t="shared" si="0"/>
        <v>24</v>
      </c>
      <c r="AO6" s="33">
        <f t="shared" si="0"/>
        <v>25</v>
      </c>
      <c r="AP6" s="33">
        <f t="shared" si="0"/>
        <v>26</v>
      </c>
      <c r="AQ6" s="33">
        <f t="shared" si="0"/>
        <v>27</v>
      </c>
      <c r="AR6" s="33">
        <f t="shared" ref="AR6:BN6" si="1">AQ6+1</f>
        <v>28</v>
      </c>
      <c r="AS6" s="43">
        <f t="shared" si="1"/>
        <v>29</v>
      </c>
      <c r="AT6" s="42">
        <f t="shared" si="1"/>
        <v>30</v>
      </c>
      <c r="AU6" s="33">
        <f t="shared" si="1"/>
        <v>31</v>
      </c>
      <c r="AV6" s="33">
        <f t="shared" si="1"/>
        <v>32</v>
      </c>
      <c r="AW6" s="33">
        <f t="shared" si="1"/>
        <v>33</v>
      </c>
      <c r="AX6" s="33">
        <f t="shared" si="1"/>
        <v>34</v>
      </c>
      <c r="AY6" s="33">
        <f t="shared" si="1"/>
        <v>35</v>
      </c>
      <c r="AZ6" s="43">
        <f t="shared" si="1"/>
        <v>36</v>
      </c>
      <c r="BA6" s="42">
        <f t="shared" si="1"/>
        <v>37</v>
      </c>
      <c r="BB6" s="33">
        <f t="shared" si="1"/>
        <v>38</v>
      </c>
      <c r="BC6" s="33">
        <f t="shared" si="1"/>
        <v>39</v>
      </c>
      <c r="BD6" s="33">
        <f t="shared" si="1"/>
        <v>40</v>
      </c>
      <c r="BE6" s="33">
        <f t="shared" si="1"/>
        <v>41</v>
      </c>
      <c r="BF6" s="33">
        <f t="shared" si="1"/>
        <v>42</v>
      </c>
      <c r="BG6" s="43">
        <f t="shared" si="1"/>
        <v>43</v>
      </c>
      <c r="BH6" s="42">
        <f t="shared" si="1"/>
        <v>44</v>
      </c>
      <c r="BI6" s="33">
        <f t="shared" si="1"/>
        <v>45</v>
      </c>
      <c r="BJ6" s="33">
        <f t="shared" si="1"/>
        <v>46</v>
      </c>
      <c r="BK6" s="33">
        <f t="shared" si="1"/>
        <v>47</v>
      </c>
      <c r="BL6" s="33">
        <f t="shared" si="1"/>
        <v>48</v>
      </c>
      <c r="BM6" s="33">
        <f t="shared" si="1"/>
        <v>49</v>
      </c>
      <c r="BN6" s="43">
        <f t="shared" si="1"/>
        <v>50</v>
      </c>
    </row>
    <row r="7" spans="1:66" s="70" customFormat="1" ht="29" thickBot="1">
      <c r="A7" s="62" t="s" ph="1">
        <v>0</v>
      </c>
      <c r="B7" s="63" t="s">
        <v>7</v>
      </c>
      <c r="C7" s="64" t="s">
        <v>8</v>
      </c>
      <c r="D7" s="65" t="s">
        <v>1</v>
      </c>
      <c r="E7" s="66" t="s">
        <v>10</v>
      </c>
      <c r="F7" s="66" t="s">
        <v>11</v>
      </c>
      <c r="G7" s="64" t="s">
        <v>12</v>
      </c>
      <c r="H7" s="64" t="s">
        <v>13</v>
      </c>
      <c r="I7" s="64" t="s">
        <v>14</v>
      </c>
      <c r="J7" s="64"/>
      <c r="K7" s="67" t="e">
        <f t="shared" ref="K7:BL7" si="2">CHOOSE(WEEKDAY(K6,1),"S","M","T","W","T","F","S")</f>
        <v>#NUM!</v>
      </c>
      <c r="L7" s="68" t="e">
        <f t="shared" si="2"/>
        <v>#NUM!</v>
      </c>
      <c r="M7" s="68" t="e">
        <f t="shared" si="2"/>
        <v>#NUM!</v>
      </c>
      <c r="N7" s="68" t="e">
        <f t="shared" si="2"/>
        <v>#NUM!</v>
      </c>
      <c r="O7" s="68" t="e">
        <f t="shared" si="2"/>
        <v>#NUM!</v>
      </c>
      <c r="P7" s="68" t="str">
        <f t="shared" si="2"/>
        <v>S</v>
      </c>
      <c r="Q7" s="69" t="str">
        <f t="shared" si="2"/>
        <v>S</v>
      </c>
      <c r="R7" s="67" t="str">
        <f t="shared" si="2"/>
        <v>M</v>
      </c>
      <c r="S7" s="68" t="str">
        <f t="shared" si="2"/>
        <v>T</v>
      </c>
      <c r="T7" s="68" t="str">
        <f t="shared" si="2"/>
        <v>W</v>
      </c>
      <c r="U7" s="68" t="str">
        <f t="shared" si="2"/>
        <v>T</v>
      </c>
      <c r="V7" s="68" t="str">
        <f t="shared" si="2"/>
        <v>F</v>
      </c>
      <c r="W7" s="68" t="str">
        <f t="shared" si="2"/>
        <v>S</v>
      </c>
      <c r="X7" s="69" t="str">
        <f t="shared" si="2"/>
        <v>S</v>
      </c>
      <c r="Y7" s="67" t="str">
        <f t="shared" si="2"/>
        <v>M</v>
      </c>
      <c r="Z7" s="68" t="str">
        <f t="shared" si="2"/>
        <v>T</v>
      </c>
      <c r="AA7" s="68" t="str">
        <f t="shared" si="2"/>
        <v>W</v>
      </c>
      <c r="AB7" s="68" t="str">
        <f t="shared" si="2"/>
        <v>T</v>
      </c>
      <c r="AC7" s="68" t="str">
        <f t="shared" si="2"/>
        <v>F</v>
      </c>
      <c r="AD7" s="68" t="str">
        <f t="shared" si="2"/>
        <v>S</v>
      </c>
      <c r="AE7" s="69" t="str">
        <f t="shared" si="2"/>
        <v>S</v>
      </c>
      <c r="AF7" s="67" t="str">
        <f t="shared" si="2"/>
        <v>M</v>
      </c>
      <c r="AG7" s="68" t="str">
        <f t="shared" si="2"/>
        <v>T</v>
      </c>
      <c r="AH7" s="68" t="str">
        <f t="shared" si="2"/>
        <v>W</v>
      </c>
      <c r="AI7" s="68" t="str">
        <f t="shared" si="2"/>
        <v>T</v>
      </c>
      <c r="AJ7" s="68" t="str">
        <f t="shared" si="2"/>
        <v>F</v>
      </c>
      <c r="AK7" s="68" t="str">
        <f t="shared" si="2"/>
        <v>S</v>
      </c>
      <c r="AL7" s="69" t="str">
        <f t="shared" si="2"/>
        <v>S</v>
      </c>
      <c r="AM7" s="67" t="str">
        <f t="shared" si="2"/>
        <v>M</v>
      </c>
      <c r="AN7" s="68" t="str">
        <f t="shared" si="2"/>
        <v>T</v>
      </c>
      <c r="AO7" s="68" t="str">
        <f t="shared" si="2"/>
        <v>W</v>
      </c>
      <c r="AP7" s="68" t="str">
        <f t="shared" si="2"/>
        <v>T</v>
      </c>
      <c r="AQ7" s="68" t="str">
        <f t="shared" ref="AQ7:BN7" si="3">CHOOSE(WEEKDAY(AQ6,1),"S","M","T","W","T","F","S")</f>
        <v>F</v>
      </c>
      <c r="AR7" s="68" t="str">
        <f t="shared" si="3"/>
        <v>S</v>
      </c>
      <c r="AS7" s="69" t="str">
        <f t="shared" si="3"/>
        <v>S</v>
      </c>
      <c r="AT7" s="67" t="str">
        <f t="shared" si="3"/>
        <v>M</v>
      </c>
      <c r="AU7" s="68" t="str">
        <f t="shared" si="3"/>
        <v>T</v>
      </c>
      <c r="AV7" s="68" t="str">
        <f t="shared" si="3"/>
        <v>W</v>
      </c>
      <c r="AW7" s="68" t="str">
        <f t="shared" si="3"/>
        <v>T</v>
      </c>
      <c r="AX7" s="68" t="str">
        <f t="shared" si="3"/>
        <v>F</v>
      </c>
      <c r="AY7" s="68" t="str">
        <f t="shared" si="3"/>
        <v>S</v>
      </c>
      <c r="AZ7" s="69" t="str">
        <f t="shared" si="3"/>
        <v>S</v>
      </c>
      <c r="BA7" s="67" t="str">
        <f t="shared" si="3"/>
        <v>M</v>
      </c>
      <c r="BB7" s="68" t="str">
        <f t="shared" si="3"/>
        <v>T</v>
      </c>
      <c r="BC7" s="68" t="str">
        <f t="shared" si="3"/>
        <v>W</v>
      </c>
      <c r="BD7" s="68" t="str">
        <f t="shared" si="3"/>
        <v>T</v>
      </c>
      <c r="BE7" s="68" t="str">
        <f t="shared" si="3"/>
        <v>F</v>
      </c>
      <c r="BF7" s="68" t="str">
        <f t="shared" si="3"/>
        <v>S</v>
      </c>
      <c r="BG7" s="69" t="str">
        <f t="shared" si="3"/>
        <v>S</v>
      </c>
      <c r="BH7" s="67" t="str">
        <f t="shared" si="3"/>
        <v>M</v>
      </c>
      <c r="BI7" s="68" t="str">
        <f t="shared" si="3"/>
        <v>T</v>
      </c>
      <c r="BJ7" s="68" t="str">
        <f t="shared" si="3"/>
        <v>W</v>
      </c>
      <c r="BK7" s="68" t="str">
        <f t="shared" si="3"/>
        <v>T</v>
      </c>
      <c r="BL7" s="68" t="str">
        <f t="shared" si="3"/>
        <v>F</v>
      </c>
      <c r="BM7" s="68" t="str">
        <f t="shared" si="3"/>
        <v>S</v>
      </c>
      <c r="BN7" s="69" t="str">
        <f t="shared" si="3"/>
        <v>S</v>
      </c>
    </row>
    <row r="8" spans="1:66" s="17" customFormat="1" ht="17">
      <c r="A8" s="34" t="str">
        <f>IF(ISERROR(VALUE(SUBSTITUTE(prevWBS,".",""))),"1",IF(ISERROR(FIND("`",SUBSTITUTE(prevWBS,".","`",1))),TEXT(VALUE(prevWBS)+1,"#"),TEXT(VALUE(LEFT(prevWBS,FIND("`",SUBSTITUTE(prevWBS,".","`",1))-1))+1,"#")))</f>
        <v>1</v>
      </c>
      <c r="B8" s="35" t="s">
        <v>9</v>
      </c>
      <c r="C8" s="36"/>
      <c r="D8" s="37"/>
      <c r="E8" s="38"/>
      <c r="F8" s="61" t="str">
        <f>IF(ISBLANK(E8)," - ",IF(G8=0,E8,E8+G8-1))</f>
        <v xml:space="preserve"> - </v>
      </c>
      <c r="G8" s="39"/>
      <c r="H8" s="40"/>
      <c r="I8" s="41" t="str">
        <f t="shared" ref="I8:I37" si="4">IF(OR(F8=0,E8=0)," - ",NETWORKDAYS(E8,F8))</f>
        <v xml:space="preserve"> - </v>
      </c>
      <c r="J8" s="44"/>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row>
    <row r="9" spans="1:66" s="23" customFormat="1" ht="17">
      <c r="A9" s="22" t="str">
        <f t="shared" ref="A9:A17"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72" t="s">
        <v>16</v>
      </c>
      <c r="C9" s="23" t="s">
        <v>15</v>
      </c>
      <c r="D9" s="73"/>
      <c r="E9" s="48">
        <v>43129</v>
      </c>
      <c r="F9" s="49">
        <f>IF(ISBLANK(E9)," - ",IF(G9=0,E9,E9+G9-1))</f>
        <v>43133</v>
      </c>
      <c r="G9" s="24">
        <v>5</v>
      </c>
      <c r="H9" s="25">
        <v>1</v>
      </c>
      <c r="I9" s="26">
        <f t="shared" si="4"/>
        <v>5</v>
      </c>
      <c r="J9" s="45"/>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row>
    <row r="10" spans="1:66" s="23" customFormat="1" ht="17">
      <c r="A10" s="22" t="str">
        <f t="shared" si="5"/>
        <v>1.2</v>
      </c>
      <c r="B10" s="72" t="s">
        <v>16</v>
      </c>
      <c r="D10" s="73"/>
      <c r="E10" s="48">
        <v>43134</v>
      </c>
      <c r="F10" s="49">
        <f t="shared" ref="F10:F35" si="6">IF(ISBLANK(E10)," - ",IF(G10=0,E10,E10+G10-1))</f>
        <v>43138</v>
      </c>
      <c r="G10" s="24">
        <v>5</v>
      </c>
      <c r="H10" s="25">
        <v>0.6</v>
      </c>
      <c r="I10" s="26">
        <f t="shared" si="4"/>
        <v>3</v>
      </c>
      <c r="J10" s="45"/>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row>
    <row r="11" spans="1:66" s="23" customFormat="1" ht="17">
      <c r="A11" s="22" t="str">
        <f t="shared" si="5"/>
        <v>1.3</v>
      </c>
      <c r="B11" s="72" t="s">
        <v>16</v>
      </c>
      <c r="D11" s="73"/>
      <c r="E11" s="48">
        <v>43139</v>
      </c>
      <c r="F11" s="49">
        <f t="shared" si="6"/>
        <v>43142</v>
      </c>
      <c r="G11" s="24">
        <v>4</v>
      </c>
      <c r="H11" s="25">
        <v>0</v>
      </c>
      <c r="I11" s="26">
        <f t="shared" si="4"/>
        <v>2</v>
      </c>
      <c r="J11" s="45"/>
      <c r="K11" s="53"/>
      <c r="L11" s="53"/>
      <c r="M11" s="54"/>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row>
    <row r="12" spans="1:66" s="23" customFormat="1" ht="17">
      <c r="A12" s="22" t="str">
        <f t="shared" si="5"/>
        <v>1.4</v>
      </c>
      <c r="B12" s="72" t="s">
        <v>16</v>
      </c>
      <c r="D12" s="73"/>
      <c r="E12" s="48">
        <v>43132</v>
      </c>
      <c r="F12" s="49">
        <f t="shared" si="6"/>
        <v>43135</v>
      </c>
      <c r="G12" s="24">
        <v>4</v>
      </c>
      <c r="H12" s="25">
        <v>0.75</v>
      </c>
      <c r="I12" s="26">
        <f t="shared" si="4"/>
        <v>2</v>
      </c>
      <c r="J12" s="45"/>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row>
    <row r="13" spans="1:66" s="23" customFormat="1" ht="17">
      <c r="A13" s="22"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74" t="s">
        <v>17</v>
      </c>
      <c r="D13" s="73"/>
      <c r="E13" s="48">
        <v>43133</v>
      </c>
      <c r="F13" s="49">
        <f t="shared" si="6"/>
        <v>43134</v>
      </c>
      <c r="G13" s="24">
        <v>2</v>
      </c>
      <c r="H13" s="25">
        <v>0.5</v>
      </c>
      <c r="I13" s="26">
        <f t="shared" si="4"/>
        <v>1</v>
      </c>
      <c r="J13" s="45"/>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row>
    <row r="14" spans="1:66" s="23" customFormat="1" ht="17">
      <c r="A14" s="22"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74" t="s">
        <v>17</v>
      </c>
      <c r="D14" s="73"/>
      <c r="E14" s="48">
        <v>43135</v>
      </c>
      <c r="F14" s="49">
        <f t="shared" si="6"/>
        <v>43137</v>
      </c>
      <c r="G14" s="24">
        <v>3</v>
      </c>
      <c r="H14" s="25">
        <v>0.5</v>
      </c>
      <c r="I14" s="26">
        <f t="shared" si="4"/>
        <v>2</v>
      </c>
      <c r="J14" s="45"/>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row>
    <row r="15" spans="1:66" s="23" customFormat="1" ht="17">
      <c r="A15" s="22" t="str">
        <f t="shared" si="5"/>
        <v>1.5</v>
      </c>
      <c r="B15" s="72" t="s">
        <v>16</v>
      </c>
      <c r="D15" s="73"/>
      <c r="E15" s="48">
        <v>43136</v>
      </c>
      <c r="F15" s="49">
        <f t="shared" si="6"/>
        <v>43140</v>
      </c>
      <c r="G15" s="24">
        <v>5</v>
      </c>
      <c r="H15" s="25">
        <v>0</v>
      </c>
      <c r="I15" s="26">
        <f t="shared" si="4"/>
        <v>5</v>
      </c>
      <c r="J15" s="45"/>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row>
    <row r="16" spans="1:66" s="23" customFormat="1" ht="17">
      <c r="A16" s="22" t="str">
        <f t="shared" si="5"/>
        <v>1.6</v>
      </c>
      <c r="B16" s="72" t="s">
        <v>16</v>
      </c>
      <c r="D16" s="73"/>
      <c r="E16" s="48">
        <v>43134</v>
      </c>
      <c r="F16" s="49">
        <f t="shared" si="6"/>
        <v>43140</v>
      </c>
      <c r="G16" s="24">
        <v>7</v>
      </c>
      <c r="H16" s="25">
        <v>0</v>
      </c>
      <c r="I16" s="26">
        <f t="shared" si="4"/>
        <v>5</v>
      </c>
      <c r="J16" s="45"/>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row>
    <row r="17" spans="1:66" s="23" customFormat="1" ht="17">
      <c r="A17" s="22" t="str">
        <f t="shared" si="5"/>
        <v>1.7</v>
      </c>
      <c r="B17" s="72" t="s">
        <v>16</v>
      </c>
      <c r="D17" s="73"/>
      <c r="E17" s="48">
        <v>43141</v>
      </c>
      <c r="F17" s="49">
        <f t="shared" si="6"/>
        <v>43147</v>
      </c>
      <c r="G17" s="24">
        <v>7</v>
      </c>
      <c r="H17" s="25">
        <v>0</v>
      </c>
      <c r="I17" s="26">
        <f t="shared" si="4"/>
        <v>5</v>
      </c>
      <c r="J17" s="45"/>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row>
    <row r="18" spans="1:66" s="17" customFormat="1" ht="17">
      <c r="A18" s="16" t="str">
        <f>IF(ISERROR(VALUE(SUBSTITUTE(prevWBS,".",""))),"1",IF(ISERROR(FIND("`",SUBSTITUTE(prevWBS,".","`",1))),TEXT(VALUE(prevWBS)+1,"#"),TEXT(VALUE(LEFT(prevWBS,FIND("`",SUBSTITUTE(prevWBS,".","`",1))-1))+1,"#")))</f>
        <v>2</v>
      </c>
      <c r="B18" s="35" t="s">
        <v>9</v>
      </c>
      <c r="D18" s="18"/>
      <c r="E18" s="50"/>
      <c r="F18" s="50" t="str">
        <f t="shared" si="6"/>
        <v xml:space="preserve"> - </v>
      </c>
      <c r="G18" s="19"/>
      <c r="H18" s="20"/>
      <c r="I18" s="21" t="str">
        <f t="shared" si="4"/>
        <v xml:space="preserve"> - </v>
      </c>
      <c r="J18" s="46"/>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row>
    <row r="19" spans="1:66" s="23" customFormat="1" ht="17">
      <c r="A19"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72" t="s">
        <v>16</v>
      </c>
      <c r="D19" s="73"/>
      <c r="E19" s="48">
        <v>43141</v>
      </c>
      <c r="F19" s="49">
        <f t="shared" si="6"/>
        <v>43144</v>
      </c>
      <c r="G19" s="24">
        <v>4</v>
      </c>
      <c r="H19" s="25">
        <v>0</v>
      </c>
      <c r="I19" s="26">
        <f t="shared" si="4"/>
        <v>2</v>
      </c>
      <c r="J19" s="45"/>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row>
    <row r="20" spans="1:66" s="23" customFormat="1" ht="17">
      <c r="A20"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72" t="s">
        <v>16</v>
      </c>
      <c r="D20" s="73"/>
      <c r="E20" s="48">
        <v>43145</v>
      </c>
      <c r="F20" s="49">
        <f t="shared" si="6"/>
        <v>43147</v>
      </c>
      <c r="G20" s="24">
        <v>3</v>
      </c>
      <c r="H20" s="25">
        <v>0</v>
      </c>
      <c r="I20" s="26">
        <f t="shared" si="4"/>
        <v>3</v>
      </c>
      <c r="J20" s="45"/>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row>
    <row r="21" spans="1:66" s="23" customFormat="1" ht="17">
      <c r="A21"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72" t="s">
        <v>16</v>
      </c>
      <c r="D21" s="73"/>
      <c r="E21" s="48">
        <v>43145</v>
      </c>
      <c r="F21" s="49">
        <f t="shared" si="6"/>
        <v>43147</v>
      </c>
      <c r="G21" s="24">
        <v>3</v>
      </c>
      <c r="H21" s="25">
        <v>0</v>
      </c>
      <c r="I21" s="26">
        <f t="shared" si="4"/>
        <v>3</v>
      </c>
      <c r="J21" s="45"/>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row>
    <row r="22" spans="1:66" s="23" customFormat="1" ht="17">
      <c r="A22"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72" t="s">
        <v>16</v>
      </c>
      <c r="D22" s="73"/>
      <c r="E22" s="48">
        <v>43148</v>
      </c>
      <c r="F22" s="49">
        <f t="shared" si="6"/>
        <v>43153</v>
      </c>
      <c r="G22" s="24">
        <v>6</v>
      </c>
      <c r="H22" s="25">
        <v>0</v>
      </c>
      <c r="I22" s="26">
        <f t="shared" si="4"/>
        <v>4</v>
      </c>
      <c r="J22" s="45"/>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row>
    <row r="23" spans="1:66" s="23" customFormat="1" ht="17">
      <c r="A23"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72" t="s">
        <v>16</v>
      </c>
      <c r="D23" s="73"/>
      <c r="E23" s="48">
        <v>43154</v>
      </c>
      <c r="F23" s="49">
        <f t="shared" si="6"/>
        <v>43156</v>
      </c>
      <c r="G23" s="24">
        <v>3</v>
      </c>
      <c r="H23" s="25">
        <v>0</v>
      </c>
      <c r="I23" s="26">
        <f t="shared" si="4"/>
        <v>1</v>
      </c>
      <c r="J23" s="45"/>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row>
    <row r="24" spans="1:66" s="17" customFormat="1" ht="17">
      <c r="A24" s="16" t="str">
        <f>IF(ISERROR(VALUE(SUBSTITUTE(prevWBS,".",""))),"1",IF(ISERROR(FIND("`",SUBSTITUTE(prevWBS,".","`",1))),TEXT(VALUE(prevWBS)+1,"#"),TEXT(VALUE(LEFT(prevWBS,FIND("`",SUBSTITUTE(prevWBS,".","`",1))-1))+1,"#")))</f>
        <v>3</v>
      </c>
      <c r="B24" s="35" t="s">
        <v>9</v>
      </c>
      <c r="D24" s="18"/>
      <c r="E24" s="50"/>
      <c r="F24" s="50" t="str">
        <f t="shared" si="6"/>
        <v xml:space="preserve"> - </v>
      </c>
      <c r="G24" s="19"/>
      <c r="H24" s="20"/>
      <c r="I24" s="21" t="str">
        <f t="shared" si="4"/>
        <v xml:space="preserve"> - </v>
      </c>
      <c r="J24" s="46"/>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row>
    <row r="25" spans="1:66" s="23" customFormat="1" ht="17">
      <c r="A25"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72" t="s">
        <v>16</v>
      </c>
      <c r="D25" s="73"/>
      <c r="E25" s="48">
        <v>43141</v>
      </c>
      <c r="F25" s="49">
        <f t="shared" si="6"/>
        <v>43144</v>
      </c>
      <c r="G25" s="24">
        <v>4</v>
      </c>
      <c r="H25" s="25">
        <v>0</v>
      </c>
      <c r="I25" s="26">
        <f t="shared" si="4"/>
        <v>2</v>
      </c>
      <c r="J25" s="45"/>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row>
    <row r="26" spans="1:66" s="23" customFormat="1" ht="17">
      <c r="A26"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72" t="s">
        <v>16</v>
      </c>
      <c r="D26" s="73"/>
      <c r="E26" s="48">
        <v>43145</v>
      </c>
      <c r="F26" s="49">
        <f t="shared" si="6"/>
        <v>43147</v>
      </c>
      <c r="G26" s="24">
        <v>3</v>
      </c>
      <c r="H26" s="25">
        <v>0</v>
      </c>
      <c r="I26" s="26">
        <f t="shared" si="4"/>
        <v>3</v>
      </c>
      <c r="J26" s="45"/>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row>
    <row r="27" spans="1:66" s="23" customFormat="1" ht="17">
      <c r="A27"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72" t="s">
        <v>16</v>
      </c>
      <c r="D27" s="73"/>
      <c r="E27" s="48">
        <v>43145</v>
      </c>
      <c r="F27" s="49">
        <f t="shared" si="6"/>
        <v>43147</v>
      </c>
      <c r="G27" s="24">
        <v>3</v>
      </c>
      <c r="H27" s="25">
        <v>0</v>
      </c>
      <c r="I27" s="26">
        <f t="shared" si="4"/>
        <v>3</v>
      </c>
      <c r="J27" s="45"/>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row>
    <row r="28" spans="1:66" s="23" customFormat="1" ht="17">
      <c r="A28"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72" t="s">
        <v>16</v>
      </c>
      <c r="D28" s="73"/>
      <c r="E28" s="48">
        <v>43148</v>
      </c>
      <c r="F28" s="49">
        <f t="shared" si="6"/>
        <v>43153</v>
      </c>
      <c r="G28" s="24">
        <v>6</v>
      </c>
      <c r="H28" s="25">
        <v>0</v>
      </c>
      <c r="I28" s="26">
        <f t="shared" si="4"/>
        <v>4</v>
      </c>
      <c r="J28" s="45"/>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row>
    <row r="29" spans="1:66" s="23" customFormat="1" ht="17">
      <c r="A29"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72" t="s">
        <v>16</v>
      </c>
      <c r="D29" s="73"/>
      <c r="E29" s="48">
        <v>43154</v>
      </c>
      <c r="F29" s="49">
        <f t="shared" si="6"/>
        <v>43156</v>
      </c>
      <c r="G29" s="24">
        <v>3</v>
      </c>
      <c r="H29" s="25">
        <v>0</v>
      </c>
      <c r="I29" s="26">
        <f t="shared" si="4"/>
        <v>1</v>
      </c>
      <c r="J29" s="45"/>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row>
    <row r="30" spans="1:66" s="17" customFormat="1" ht="17">
      <c r="A30" s="16" t="str">
        <f>IF(ISERROR(VALUE(SUBSTITUTE(prevWBS,".",""))),"1",IF(ISERROR(FIND("`",SUBSTITUTE(prevWBS,".","`",1))),TEXT(VALUE(prevWBS)+1,"#"),TEXT(VALUE(LEFT(prevWBS,FIND("`",SUBSTITUTE(prevWBS,".","`",1))-1))+1,"#")))</f>
        <v>4</v>
      </c>
      <c r="B30" s="35" t="s">
        <v>9</v>
      </c>
      <c r="D30" s="18"/>
      <c r="E30" s="50"/>
      <c r="F30" s="50" t="str">
        <f t="shared" si="6"/>
        <v xml:space="preserve"> - </v>
      </c>
      <c r="G30" s="19"/>
      <c r="H30" s="20"/>
      <c r="I30" s="21" t="str">
        <f t="shared" si="4"/>
        <v xml:space="preserve"> - </v>
      </c>
      <c r="J30" s="46"/>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row>
    <row r="31" spans="1:66" s="23" customFormat="1" ht="17">
      <c r="A31"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72" t="s">
        <v>16</v>
      </c>
      <c r="D31" s="73"/>
      <c r="E31" s="48">
        <v>43129</v>
      </c>
      <c r="F31" s="49">
        <f t="shared" si="6"/>
        <v>43129</v>
      </c>
      <c r="G31" s="24">
        <v>1</v>
      </c>
      <c r="H31" s="25">
        <v>0</v>
      </c>
      <c r="I31" s="26">
        <f t="shared" si="4"/>
        <v>1</v>
      </c>
      <c r="J31" s="45"/>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row>
    <row r="32" spans="1:66" s="23" customFormat="1" ht="17">
      <c r="A32"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72" t="s">
        <v>16</v>
      </c>
      <c r="D32" s="73"/>
      <c r="E32" s="48">
        <v>43130</v>
      </c>
      <c r="F32" s="49">
        <f t="shared" si="6"/>
        <v>43130</v>
      </c>
      <c r="G32" s="24">
        <v>1</v>
      </c>
      <c r="H32" s="25">
        <v>0</v>
      </c>
      <c r="I32" s="26">
        <f t="shared" si="4"/>
        <v>1</v>
      </c>
      <c r="J32" s="45"/>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row>
    <row r="33" spans="1:66" s="23" customFormat="1" ht="17">
      <c r="A33"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72" t="s">
        <v>16</v>
      </c>
      <c r="D33" s="73"/>
      <c r="E33" s="48">
        <v>43131</v>
      </c>
      <c r="F33" s="49">
        <f t="shared" si="6"/>
        <v>43131</v>
      </c>
      <c r="G33" s="24">
        <v>1</v>
      </c>
      <c r="H33" s="25">
        <v>0</v>
      </c>
      <c r="I33" s="26">
        <f t="shared" si="4"/>
        <v>1</v>
      </c>
      <c r="J33" s="45"/>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row>
    <row r="34" spans="1:66" s="23" customFormat="1" ht="17">
      <c r="A34"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72" t="s">
        <v>16</v>
      </c>
      <c r="D34" s="73"/>
      <c r="E34" s="48">
        <v>43132</v>
      </c>
      <c r="F34" s="49">
        <f t="shared" si="6"/>
        <v>43132</v>
      </c>
      <c r="G34" s="24">
        <v>1</v>
      </c>
      <c r="H34" s="25">
        <v>0</v>
      </c>
      <c r="I34" s="26">
        <f t="shared" si="4"/>
        <v>1</v>
      </c>
      <c r="J34" s="45"/>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row>
    <row r="35" spans="1:66" s="23" customFormat="1" ht="17">
      <c r="A35" s="22"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72" t="s">
        <v>16</v>
      </c>
      <c r="D35" s="73"/>
      <c r="E35" s="48">
        <v>43133</v>
      </c>
      <c r="F35" s="49">
        <f t="shared" si="6"/>
        <v>43133</v>
      </c>
      <c r="G35" s="24">
        <v>1</v>
      </c>
      <c r="H35" s="25">
        <v>0</v>
      </c>
      <c r="I35" s="26">
        <f t="shared" si="4"/>
        <v>1</v>
      </c>
      <c r="J35" s="45"/>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row>
    <row r="36" spans="1:66" s="32" customFormat="1" ht="17">
      <c r="A36" s="22"/>
      <c r="B36" s="27"/>
      <c r="C36" s="27"/>
      <c r="D36" s="28"/>
      <c r="E36" s="51"/>
      <c r="F36" s="51"/>
      <c r="G36" s="29"/>
      <c r="H36" s="30"/>
      <c r="I36" s="31" t="str">
        <f t="shared" si="4"/>
        <v xml:space="preserve"> - </v>
      </c>
      <c r="J36" s="47"/>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row>
    <row r="37" spans="1:66" s="32" customFormat="1" ht="17">
      <c r="A37" s="22"/>
      <c r="B37" s="27"/>
      <c r="C37" s="27"/>
      <c r="D37" s="28"/>
      <c r="E37" s="51"/>
      <c r="F37" s="51"/>
      <c r="G37" s="29"/>
      <c r="H37" s="30"/>
      <c r="I37" s="31" t="str">
        <f t="shared" si="4"/>
        <v xml:space="preserve"> - </v>
      </c>
      <c r="J37" s="47"/>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row>
  </sheetData>
  <sheetProtection formatCells="0" formatColumns="0" formatRows="0" insertRows="0" deleteRows="0"/>
  <mergeCells count="19">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8:H37">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3" priority="45">
      <formula>K$6=TODAY()</formula>
    </cfRule>
  </conditionalFormatting>
  <conditionalFormatting sqref="K8:BN37">
    <cfRule type="expression" dxfId="2" priority="48">
      <formula>AND($E8&lt;=K$6,ROUNDDOWN(($F8-$E8+1)*$H8,0)+$E8-1&gt;=K$6)</formula>
    </cfRule>
    <cfRule type="expression" dxfId="1" priority="49">
      <formula>AND(NOT(ISBLANK($E8)),$E8&lt;=K$6,$F8&gt;=K$6)</formula>
    </cfRule>
  </conditionalFormatting>
  <conditionalFormatting sqref="K6:BN37">
    <cfRule type="expression" dxfId="0" priority="8">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pageMargins left="0.25" right="0.25" top="0.5" bottom="0.5" header="0.5" footer="0.25"/>
  <pageSetup scale="63" fitToHeight="0" orientation="landscape" r:id="rId1"/>
  <headerFooter alignWithMargins="0"/>
  <ignoredErrors>
    <ignoredError sqref="H9 A36:B37 G13:H13 G12 G16 G14:H14 E18 E24 E30 E36:H37 G15 G11 G10 G18:H18 G24:H24 G30:H34 H22 H20 H21 H25:H28" unlockedFormula="1"/>
    <ignoredError sqref="A30 A24 A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101600</xdr:colOff>
                    <xdr:row>1</xdr:row>
                    <xdr:rowOff>127000</xdr:rowOff>
                  </from>
                  <to>
                    <xdr:col>27</xdr:col>
                    <xdr:colOff>101600</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GanttChart</vt:lpstr>
      <vt:lpstr>GanttChart!prevWBS</vt:lpstr>
      <vt:lpstr>GanttChart!Print_Area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Microsoft Office User</cp:lastModifiedBy>
  <cp:lastPrinted>2018-02-12T20:25:38Z</cp:lastPrinted>
  <dcterms:created xsi:type="dcterms:W3CDTF">2010-06-09T16:05:03Z</dcterms:created>
  <dcterms:modified xsi:type="dcterms:W3CDTF">2022-08-16T22:04:04Z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