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E:\DFSS Institute\Brochures\"/>
    </mc:Choice>
  </mc:AlternateContent>
  <bookViews>
    <workbookView xWindow="0" yWindow="0" windowWidth="28800" windowHeight="12795"/>
  </bookViews>
  <sheets>
    <sheet name="Data" sheetId="1" r:id="rId1"/>
    <sheet name="Pivot" sheetId="3" r:id="rId2"/>
  </sheets>
  <calcPr calcId="171027"/>
  <pivotCaches>
    <pivotCache cacheId="1"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 l="1"/>
  <c r="C30" i="1"/>
  <c r="C62" i="1" l="1"/>
  <c r="C14" i="1"/>
  <c r="C10" i="1"/>
  <c r="C3" i="1"/>
  <c r="C76" i="1" l="1"/>
  <c r="E23" i="1" l="1"/>
  <c r="E14" i="1"/>
  <c r="E10" i="1" l="1"/>
  <c r="E37" i="1"/>
  <c r="C37" i="1"/>
  <c r="C68" i="1" l="1"/>
  <c r="C45" i="1" l="1"/>
  <c r="E62" i="1"/>
  <c r="E58" i="1"/>
  <c r="E54" i="1"/>
  <c r="E51" i="1"/>
  <c r="E45" i="1"/>
  <c r="E3" i="1"/>
  <c r="C58" i="1"/>
  <c r="C54" i="1"/>
  <c r="C51" i="1"/>
  <c r="F86" i="1" l="1"/>
  <c r="F87" i="1" s="1"/>
  <c r="D86" i="1"/>
  <c r="D87" i="1" s="1"/>
  <c r="F88" i="1" l="1"/>
</calcChain>
</file>

<file path=xl/sharedStrings.xml><?xml version="1.0" encoding="utf-8"?>
<sst xmlns="http://schemas.openxmlformats.org/spreadsheetml/2006/main" count="425" uniqueCount="134">
  <si>
    <t>Title</t>
  </si>
  <si>
    <t>Drip</t>
  </si>
  <si>
    <t xml:space="preserve">  </t>
  </si>
  <si>
    <t xml:space="preserve">Welcome to DFSS Institute (1 Hour) (8:05) </t>
  </si>
  <si>
    <t xml:space="preserve">Features and Value Propositions CDFLSSBB (4.5hours pdf) (38:54) </t>
  </si>
  <si>
    <t xml:space="preserve">Explanation of Curriculum </t>
  </si>
  <si>
    <t xml:space="preserve">IDDOV Methodology Overview (5.5 Hours) (30:01) </t>
  </si>
  <si>
    <t xml:space="preserve">IDDOV Case Study - Wiper Motor (3.5 Hours) (24:20) </t>
  </si>
  <si>
    <t xml:space="preserve">IDD Case Study - Terrain Select Switch (3.5 Hours) (25:06) </t>
  </si>
  <si>
    <t>IDDOV Methodology/ Identify Phase: IDDOVPhase 1</t>
  </si>
  <si>
    <t xml:space="preserve">IDDOV Methodology/ Identifying Projects (2.5Hours pdf) (20:30) </t>
  </si>
  <si>
    <t xml:space="preserve">Function Map Diagram Tutorial with Examples (1.5 Hours) </t>
  </si>
  <si>
    <t xml:space="preserve">Customer Needs - Kano Model (1 hours) (8:57) </t>
  </si>
  <si>
    <t xml:space="preserve">House of Quality (HOQ) Lecture </t>
  </si>
  <si>
    <t xml:space="preserve">SIPOC Tutorial (1 hour) (8:28) </t>
  </si>
  <si>
    <t xml:space="preserve">Process Excellence Tutorial with examples (1.5 Hours) (14:12) </t>
  </si>
  <si>
    <t xml:space="preserve">Process Projects Start File Demonstration Tutorial (1.5 Hours) (10:09) </t>
  </si>
  <si>
    <t xml:space="preserve">Process Project Case Study - Attitude Chart (4 Hours) </t>
  </si>
  <si>
    <t xml:space="preserve">Process Mapping Tutorial (1.5 Hours) (13:43) </t>
  </si>
  <si>
    <t xml:space="preserve">Design Work Order - Process Project Case Study (3 Hours) </t>
  </si>
  <si>
    <t xml:space="preserve">Value Stream Mapping Tutorial (3.5 Hours) </t>
  </si>
  <si>
    <t xml:space="preserve">Organization wide Planning and Deployment (1 Hour) </t>
  </si>
  <si>
    <t>Define Functional Requirement : IDDOV Phase 2</t>
  </si>
  <si>
    <t>Video Time (Minutes)</t>
  </si>
  <si>
    <t>PDF Time (Hours)</t>
  </si>
  <si>
    <t>Develop Concept: IDDOV Phase 3</t>
  </si>
  <si>
    <t xml:space="preserve">Pugh Matrix Lecture (6 Hours) </t>
  </si>
  <si>
    <t xml:space="preserve">Axiomatic Design Lecture (1 Hours) </t>
  </si>
  <si>
    <t xml:space="preserve">TRIZ Overview Lecture (5 hours) </t>
  </si>
  <si>
    <t>DFMEA, DVP&amp;R, DFM/DFA IDDOV Phase 3 - Bonus Material</t>
  </si>
  <si>
    <t xml:space="preserve">Design Failure Modes Effects and Analysis Tutorial (4 hours) </t>
  </si>
  <si>
    <t xml:space="preserve">DVP&amp;R - Design Verification Planning &amp; Reporting (12 Hours) </t>
  </si>
  <si>
    <t xml:space="preserve">DFM / DFA - Design for Manufacturing / Design for Assembly (12 Hours) </t>
  </si>
  <si>
    <t xml:space="preserve">Core Tools Terminology- AIAG (2 hours) </t>
  </si>
  <si>
    <t xml:space="preserve">Basic Problem Solving Techniques (8 hours) </t>
  </si>
  <si>
    <t>Taguchi Design of Experiment (Dynamic Responses): IDDOV Phase 4</t>
  </si>
  <si>
    <t xml:space="preserve">Design Optimization: Transfer Functions, P-Diagrams, and Robustness Lecture (4 Hours) (30:27) </t>
  </si>
  <si>
    <t xml:space="preserve">Robust Optimization Planning Tutorial (10 hours) </t>
  </si>
  <si>
    <t xml:space="preserve">Robust Design Strategies - Responses (1 Hour) </t>
  </si>
  <si>
    <t>Robust Optimization Non-Dynamic Responses: IDDOV Phase 4</t>
  </si>
  <si>
    <t xml:space="preserve">Nominal-the-Best (NTB) Response Case Study - Knuckle (3 Hours) </t>
  </si>
  <si>
    <t xml:space="preserve">Nominal the Best (NTB) Case Study 2 - Arm Rest (3 Hours) </t>
  </si>
  <si>
    <t xml:space="preserve">Smaller-the-Better (STB) Response - ICV Overmold Case Study (3 Hours) </t>
  </si>
  <si>
    <t xml:space="preserve">Larger-the-Better (LTB) Response Case Study - Front Seat Structure (6 Hours) </t>
  </si>
  <si>
    <t xml:space="preserve">Robust Optimization for Classified Attribute Type Response Lecture </t>
  </si>
  <si>
    <t>Verify and Launch Phase: IDDOV Phase 5</t>
  </si>
  <si>
    <t xml:space="preserve">Verify and Launch Phase Lecture (1.5 Hours) </t>
  </si>
  <si>
    <t xml:space="preserve">Reliability Data Analysis Using Minitab - Bonus (6 Hours) </t>
  </si>
  <si>
    <t>Grand Total</t>
  </si>
  <si>
    <t xml:space="preserve">Lean Overview Tutorial (3 Hours) </t>
  </si>
  <si>
    <t xml:space="preserve">Lean Enterprise Tutorial (7 Hours) </t>
  </si>
  <si>
    <t xml:space="preserve">Lean Practitioners Memory Jogger (9 Hours) </t>
  </si>
  <si>
    <t xml:space="preserve">CI - Continuous Improvement Dictionary (6.5 hours) </t>
  </si>
  <si>
    <t xml:space="preserve">5S Lean Tutorial (4 Hours) </t>
  </si>
  <si>
    <t xml:space="preserve">7Wastes Tutorial (2 Hours) </t>
  </si>
  <si>
    <t xml:space="preserve">Employee Suggestion System Tutorial (8 Hours) </t>
  </si>
  <si>
    <t xml:space="preserve">Culture Change Tutorial (3 Hours) </t>
  </si>
  <si>
    <t xml:space="preserve">Error Proof Poke Yoke Tutorial (6 Hours) </t>
  </si>
  <si>
    <t xml:space="preserve">Just in Time Tutorial (4.5 Hours) </t>
  </si>
  <si>
    <t xml:space="preserve">Leader Standard Work Tutorial (4.5 Hours) </t>
  </si>
  <si>
    <t xml:space="preserve">Poke Yoke Process Tutorial (1.5 Hours) </t>
  </si>
  <si>
    <t xml:space="preserve">SMED QCO Tutorial (4 Hours) </t>
  </si>
  <si>
    <t xml:space="preserve">Kaizen Tutorial (1.5 Hours) </t>
  </si>
  <si>
    <t xml:space="preserve">Line Balancing Tutorial (1 Hour) </t>
  </si>
  <si>
    <t xml:space="preserve">Takt Time Tutorial (0.5 Hours) </t>
  </si>
  <si>
    <t xml:space="preserve">Visual Management Tutorial (3 Hours) </t>
  </si>
  <si>
    <t xml:space="preserve">Lean Case Studies and Webinars (60 Hours) </t>
  </si>
  <si>
    <t xml:space="preserve">Stand in the Circle Tutorial (1 Hour) </t>
  </si>
  <si>
    <t>Robust Assessment, Quality Loss Function: IDDOV Phase 4</t>
  </si>
  <si>
    <t xml:space="preserve">Robust Assessment Lecture (2 Hours) </t>
  </si>
  <si>
    <t>  Next Steps &amp; Final Exam for Certification</t>
  </si>
  <si>
    <t xml:space="preserve">Next Steps </t>
  </si>
  <si>
    <t>  Bonus Lectures</t>
  </si>
  <si>
    <t xml:space="preserve">Data Analysis using Minitab (5 Hours) </t>
  </si>
  <si>
    <t xml:space="preserve">Weibull Analysis for Reliability Warranty Tutorial MBB Level (17 Hours) </t>
  </si>
  <si>
    <t>  Team Dynamics, Faciliation, Organizational Skills</t>
  </si>
  <si>
    <t xml:space="preserve">Team Facilitation Unit 1 (4 Hours) </t>
  </si>
  <si>
    <t xml:space="preserve">Team Facilitation Unit 2 ( 4 Hours) </t>
  </si>
  <si>
    <t xml:space="preserve">Being a Trainer (5 Hours) </t>
  </si>
  <si>
    <t>  Job Interview Success - BONUS Section</t>
  </si>
  <si>
    <t xml:space="preserve">Typical Hiring Process (0.5 hours) </t>
  </si>
  <si>
    <t xml:space="preserve">Job Interview Questions Category 1 </t>
  </si>
  <si>
    <t xml:space="preserve">Job Interview Questions Category 2 </t>
  </si>
  <si>
    <t xml:space="preserve">Job Interview Questions Category 3 </t>
  </si>
  <si>
    <t xml:space="preserve">Job Interview Questions Category 4 </t>
  </si>
  <si>
    <t xml:space="preserve">Job Interview Questions Category 5 </t>
  </si>
  <si>
    <t xml:space="preserve">Job Interview Questions Category 6 </t>
  </si>
  <si>
    <t>1 (Available Right away)</t>
  </si>
  <si>
    <t>Category Sub Total Pdf</t>
  </si>
  <si>
    <t>Ideal Function Tutorial with Example (4 Hours)</t>
  </si>
  <si>
    <t>Facilitative Listening</t>
  </si>
  <si>
    <t>Final Exam for Certification (4 Hours)</t>
  </si>
  <si>
    <t>DFSS IOV Project Case Study Exercise For Certification ( 8 Hours)</t>
  </si>
  <si>
    <t>Student Progress Tracker</t>
  </si>
  <si>
    <t>Morphological Matrix ( 2 hours)</t>
  </si>
  <si>
    <t>Lean Continuous Improvement Powerpoint Template (2 Hours)</t>
  </si>
  <si>
    <t>Design for Service Engineering (3 hours)</t>
  </si>
  <si>
    <t>Techniques to Modify Orthogonal Arrays: Dummy Treatment, Multi-level ( 2 hours)</t>
  </si>
  <si>
    <t xml:space="preserve">Tolerance Design Using Quality Loss Function Lecture </t>
  </si>
  <si>
    <t>Video Time Sub total ( Minutes)</t>
  </si>
  <si>
    <t>Hours</t>
  </si>
  <si>
    <t>(blank)</t>
  </si>
  <si>
    <t>Section</t>
  </si>
  <si>
    <t>Sec_1</t>
  </si>
  <si>
    <t>Sec_2</t>
  </si>
  <si>
    <t>Sec_3</t>
  </si>
  <si>
    <t>Sec_4</t>
  </si>
  <si>
    <t>Sec_5</t>
  </si>
  <si>
    <t>Sec_6</t>
  </si>
  <si>
    <t>Sec_7</t>
  </si>
  <si>
    <t>Sec_8</t>
  </si>
  <si>
    <t>Sec_10</t>
  </si>
  <si>
    <t>Sec_11</t>
  </si>
  <si>
    <t>Sec_12</t>
  </si>
  <si>
    <t>Sec_14</t>
  </si>
  <si>
    <t>Sec_15</t>
  </si>
  <si>
    <t>Sum of Total_Section</t>
  </si>
  <si>
    <t>Course Introduction: Design for Six Sigma ( 20 Hours)</t>
  </si>
  <si>
    <t>(Multiple Items)</t>
  </si>
  <si>
    <t xml:space="preserve">Pugh Matrix - Design Matrix Tutorial (6 Hours) </t>
  </si>
  <si>
    <t xml:space="preserve">Axiomatic Design Lecture (3 Hours) </t>
  </si>
  <si>
    <t>Module #</t>
  </si>
  <si>
    <t>Coaching Winning Teams (6hours)</t>
  </si>
  <si>
    <t>Measuring Difficult to Measure Goals (7.5hrs)</t>
  </si>
  <si>
    <t>Creating Creativitiy Tutorial(5.5hrs)</t>
  </si>
  <si>
    <t>Taguchi Dynamic DOE Case Study with Formulas - Printer case study</t>
  </si>
  <si>
    <t>Empty Row</t>
  </si>
  <si>
    <t xml:space="preserve">Orthogonal Arrays in Minitab </t>
  </si>
  <si>
    <t xml:space="preserve">DFSS Institute Tools and Templates - Tutorial </t>
  </si>
  <si>
    <t>Signal and Noise Strategy( 4hrs) (35:00)</t>
  </si>
  <si>
    <t xml:space="preserve">Robust Assessment Case Study - Wiring Clip (2.5 Hours) </t>
  </si>
  <si>
    <t>Drip 3 ( Available after 60 days)</t>
  </si>
  <si>
    <t>Download Minitab 18 for FREE for 30days</t>
  </si>
  <si>
    <t>Drip 2 ( Available after 32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</si>
</sst>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rgb="FFFA7D00"/>
      <name val="Calibri"/>
      <family val="2"/>
      <scheme val="minor"/>
    </font>
    <font>
      <b/>
      <sz val="11"/>
      <color rgb="FFFF0000"/>
      <name val="Calibri"/>
      <family val="2"/>
      <scheme val="minor"/>
    </font>
    <font>
      <sz val="11"/>
      <name val="Calibri"/>
      <family val="2"/>
      <scheme val="minor"/>
    </font>
  </fonts>
  <fills count="6">
    <fill>
      <patternFill patternType="none"/>
    </fill>
    <fill>
      <patternFill patternType="gray125"/>
    </fill>
    <fill>
      <patternFill patternType="solid">
        <fgColor rgb="FFF2F2F2"/>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1" fillId="2" borderId="1" applyNumberFormat="0" applyAlignment="0" applyProtection="0"/>
  </cellStyleXfs>
  <cellXfs count="26">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xf numFmtId="0" fontId="0" fillId="0" borderId="0" xfId="0" applyAlignment="1">
      <alignment vertical="center" wrapText="1"/>
    </xf>
    <xf numFmtId="2" fontId="0" fillId="0" borderId="0" xfId="0" applyNumberFormat="1" applyAlignment="1">
      <alignment horizontal="center" vertical="center"/>
    </xf>
    <xf numFmtId="0" fontId="1" fillId="2" borderId="1" xfId="1" applyAlignment="1">
      <alignment horizontal="center" vertical="center"/>
    </xf>
    <xf numFmtId="1" fontId="1" fillId="2" borderId="1" xfId="1" applyNumberFormat="1" applyAlignment="1">
      <alignment horizontal="center" vertical="center"/>
    </xf>
    <xf numFmtId="0" fontId="0" fillId="0" borderId="0" xfId="0" applyAlignment="1">
      <alignment horizontal="left" wrapText="1" indent="1"/>
    </xf>
    <xf numFmtId="0" fontId="0" fillId="0" borderId="0" xfId="0" applyAlignment="1">
      <alignment horizontal="left" vertical="center" wrapText="1" indent="1"/>
    </xf>
    <xf numFmtId="0" fontId="0" fillId="0" borderId="0" xfId="0" applyFill="1" applyAlignment="1">
      <alignment horizontal="center" vertical="center"/>
    </xf>
    <xf numFmtId="0" fontId="0" fillId="0" borderId="0" xfId="0" applyAlignment="1">
      <alignment horizontal="center" vertical="center" wrapText="1"/>
    </xf>
    <xf numFmtId="0" fontId="0" fillId="3" borderId="0" xfId="0" applyFill="1" applyAlignment="1">
      <alignment horizontal="center" vertical="center"/>
    </xf>
    <xf numFmtId="0" fontId="2" fillId="0" borderId="0" xfId="0" applyFont="1" applyAlignment="1">
      <alignment horizontal="left" wrapText="1" indent="1"/>
    </xf>
    <xf numFmtId="0" fontId="2" fillId="0" borderId="0" xfId="0" applyFont="1" applyAlignment="1">
      <alignment horizontal="left" vertical="center" wrapText="1" indent="1"/>
    </xf>
    <xf numFmtId="0" fontId="0" fillId="0" borderId="0" xfId="0" applyFill="1" applyAlignment="1">
      <alignment horizontal="left" vertical="center" wrapText="1" indent="1"/>
    </xf>
    <xf numFmtId="0" fontId="0" fillId="0" borderId="0" xfId="0" pivotButton="1"/>
    <xf numFmtId="1" fontId="0" fillId="0" borderId="0" xfId="0" applyNumberFormat="1"/>
    <xf numFmtId="0" fontId="0" fillId="4" borderId="0" xfId="0" applyFill="1" applyAlignment="1">
      <alignment horizontal="center" vertical="center"/>
    </xf>
    <xf numFmtId="0" fontId="3" fillId="0" borderId="0" xfId="0" applyFont="1" applyFill="1" applyAlignment="1">
      <alignment horizontal="center" vertical="center"/>
    </xf>
    <xf numFmtId="0" fontId="0" fillId="5" borderId="0" xfId="0" applyFill="1" applyAlignment="1">
      <alignment horizontal="center" vertical="center"/>
    </xf>
    <xf numFmtId="0" fontId="0" fillId="5" borderId="0" xfId="0" applyFill="1" applyAlignment="1"/>
    <xf numFmtId="0" fontId="0" fillId="5" borderId="0" xfId="0" applyFill="1" applyAlignment="1">
      <alignment horizontal="center"/>
    </xf>
    <xf numFmtId="0" fontId="0" fillId="5" borderId="0" xfId="0" applyFill="1"/>
    <xf numFmtId="0" fontId="0" fillId="0" borderId="0" xfId="0" applyAlignment="1">
      <alignment horizontal="center" wrapText="1"/>
    </xf>
    <xf numFmtId="0" fontId="0" fillId="0" borderId="0" xfId="0" applyFill="1" applyAlignment="1">
      <alignment horizontal="center" vertical="center" wrapText="1"/>
    </xf>
  </cellXfs>
  <cellStyles count="2">
    <cellStyle name="Calculation" xfId="1" builtinId="22"/>
    <cellStyle name="Normal" xfId="0" builtinId="0"/>
  </cellStyles>
  <dxfs count="23">
    <dxf>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numFmt numFmtId="1" formatCode="0"/>
    </dxf>
    <dxf>
      <numFmt numFmtId="164" formatCode="0.0"/>
    </dxf>
    <dxf>
      <numFmt numFmtId="1" formatCode="0"/>
    </dxf>
    <dxf>
      <numFmt numFmtId="164" formatCode="0.0"/>
    </dxf>
    <dxf>
      <numFmt numFmtId="2" formatCode="0.0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1" indent="0" justifyLastLine="0" shrinkToFit="0" readingOrder="0"/>
    </dxf>
    <dxf>
      <alignment horizontal="left" vertical="center" textRotation="0" wrapText="1" relativeIndent="1"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1409700</xdr:colOff>
      <xdr:row>1</xdr:row>
      <xdr:rowOff>45826</xdr:rowOff>
    </xdr:to>
    <xdr:pic>
      <xdr:nvPicPr>
        <xdr:cNvPr id="4" name="Picture 3">
          <a:extLst>
            <a:ext uri="{FF2B5EF4-FFF2-40B4-BE49-F238E27FC236}">
              <a16:creationId xmlns:a16="http://schemas.microsoft.com/office/drawing/2014/main" id="{6BA2A9D5-CCE1-4A05-B542-4D10065648E2}"/>
            </a:ext>
          </a:extLst>
        </xdr:cNvPr>
        <xdr:cNvPicPr>
          <a:picLocks noChangeAspect="1"/>
        </xdr:cNvPicPr>
      </xdr:nvPicPr>
      <xdr:blipFill>
        <a:blip xmlns:r="http://schemas.openxmlformats.org/officeDocument/2006/relationships" r:embed="rId1"/>
        <a:stretch>
          <a:fillRect/>
        </a:stretch>
      </xdr:blipFill>
      <xdr:spPr>
        <a:xfrm>
          <a:off x="781050" y="0"/>
          <a:ext cx="1409700" cy="779251"/>
        </a:xfrm>
        <a:prstGeom prst="rect">
          <a:avLst/>
        </a:prstGeom>
        <a:noFill/>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ISyed01" refreshedDate="43011.411306481481" createdVersion="6" refreshedVersion="6" minRefreshableVersion="3" recordCount="117">
  <cacheSource type="worksheet">
    <worksheetSource ref="A1:I1048576" sheet="Data"/>
  </cacheSource>
  <cacheFields count="10">
    <cacheField name="Item #" numFmtId="0">
      <sharedItems containsString="0" containsBlank="1" containsNumber="1" containsInteger="1" minValue="1" maxValue="112"/>
    </cacheField>
    <cacheField name="Title" numFmtId="0">
      <sharedItems containsBlank="1" count="114">
        <s v="Course Introduction: Design for Six Sigma ( 20 Hours)"/>
        <s v="Welcome to DFSS Institute (1 Hour) (8:05) "/>
        <s v="Features and Value Propositions CDFLSSBB (4.5hours pdf) (38:54) "/>
        <s v="Explanation of Curriculum "/>
        <s v="IDDOV Methodology Overview (5.5 Hours) (30:01) "/>
        <s v="IDDOV Case Study - Wiper Motor (3.5 Hours) (24:20) "/>
        <s v="IDD Case Study - Terrain Select Switch (3.5 Hours) (25:06) "/>
        <s v="IDDOV Methodology/ Identify Phase: IDDOVPhase 1"/>
        <s v="IDDOV Methodology/ Identifying Projects (2.5Hours pdf) (20:30) "/>
        <s v="Function Map Diagram Tutorial with Examples (1.5 Hours) "/>
        <s v="Customer Needs - Kano Model (1 hours) (8:57) "/>
        <s v="Define Functional Requirement : IDDOV Phase 2"/>
        <s v="House of Quality (HOQ) Lecture "/>
        <s v="SIPOC Tutorial (1 hour) (8:28) "/>
        <s v="Process Excellence Tutorial with examples (1.5 Hours) (14:12) "/>
        <s v="Process Projects Start File Demonstration Tutorial (1.5 Hours) (10:09) "/>
        <s v="Process Project Case Study - Attitude Chart (4 Hours) "/>
        <s v="Process Mapping Tutorial (1.5 Hours) (13:43) "/>
        <s v="Design Work Order - Process Project Case Study (3 Hours) "/>
        <s v="Value Stream Mapping Tutorial (3.5 Hours) "/>
        <s v="Organization wide Planning and Deployment (1 Hour) "/>
        <s v="Develop Concept: IDDOV Phase 3"/>
        <s v="Pugh Matrix Lecture (6 Hours) "/>
        <s v="Axiomatic Design Lecture (1 Hours) "/>
        <s v="TRIZ Overview Lecture (5 hours) "/>
        <s v="Morphological Matrix ( 2 hours)"/>
        <s v="Lean Continuous Improvement Powerpoint Template (2 Hours)"/>
        <s v="DFMEA, DVP&amp;R, DFM/DFA IDDOV Phase 3 - Bonus Material"/>
        <s v="Design Failure Modes Effects and Analysis Tutorial (4 hours) "/>
        <s v="DVP&amp;R - Design Verification Planning &amp; Reporting (12 Hours) "/>
        <s v="DFM / DFA - Design for Manufacturing / Design for Assembly (12 Hours) "/>
        <s v="Design for Service Engineering (3 hours)"/>
        <s v="Core Tools Terminology- AIAG (2 hours) "/>
        <s v="Basic Problem Solving Techniques (8 hours) "/>
        <s v="Taguchi Design of Experiment (Dynamic Responses): IDDOV Phase 4"/>
        <s v="Design Optimization: Transfer Functions, P-Diagrams, and Robustness Lecture (4 Hours) (30:27) "/>
        <s v="Taguchi Dynamic DOE Case Study "/>
        <s v="Ideal Function Tutorial with Example (4 Hours)"/>
        <s v="Robust Optimization Planning Tutorial (10 hours) "/>
        <s v="DFSS Institute Tools and Templates Excel - Tutorial "/>
        <s v="Robust Design Strategies - Responses (1 Hour) "/>
        <s v="Signal and Noise Strategy( 4hrs)"/>
        <s v="Robust Optimization Non-Dynamic Responses: IDDOV Phase 4"/>
        <s v="Nominal-the-Best (NTB) Response Case Study - Knuckle (3 Hours) "/>
        <s v="Nominal the Best (NTB) Case Study 2 - Arm Rest (3 Hours) "/>
        <s v="Smaller-the-Better (STB) Response - ICV Overmold Case Study (3 Hours) "/>
        <s v="Larger-the-Better (LTB) Response Case Study - Front Seat Structure (6 Hours) "/>
        <s v="Robust Optimization for Classified Attribute Type Response Lecture "/>
        <s v="Verify and Launch Phase: IDDOV Phase 5"/>
        <s v="Verify and Launch Phase Lecture (1.5 Hours) "/>
        <s v="Reliability Data Analysis Using Minitab - Bonus (6 Hours) "/>
        <s v="Lean Information (130 Hours)"/>
        <s v="Lean Overview Tutorial (3 Hours) "/>
        <s v="Lean Enterprise Tutorial (7 Hours) "/>
        <s v="Lean Practitioners Memory Jogger (9 Hours) "/>
        <s v="CI - Continuous Improvement Dictionary (6.5 hours) "/>
        <s v="5S Lean Tutorial (4 Hours) "/>
        <s v="7Wastes Tutorial (2 Hours) "/>
        <s v="Employee Suggestion System Tutorial (8 Hours) "/>
        <s v="Culture Change Tutorial (3 Hours) "/>
        <s v="Error Proof Poke Yoke Tutorial (6 Hours) "/>
        <s v="Just in Time Tutorial (4.5 Hours) "/>
        <s v="Leader Standard Work Tutorial (4.5 Hours) "/>
        <s v="Poke Yoke Process Tutorial (1.5 Hours) "/>
        <s v="SMED QCO Tutorial (4 Hours) "/>
        <s v="Kaizen Tutorial (1.5 Hours) "/>
        <s v="Line Balancing Tutorial (1 Hour) "/>
        <s v="Takt Time Tutorial (0.5 Hours) "/>
        <s v="Visual Management Tutorial (3 Hours) "/>
        <s v="Lean Case Studies and Webinars (60 Hours) "/>
        <s v="Stand in the Circle Tutorial (1 Hour) "/>
        <s v="Robust Assessment, Quality Loss Function: IDDOV Phase 4"/>
        <s v="Robust Assessment Lecture (2 Hours) "/>
        <s v="Robust Assessment Case Study - Blow Molding (2.5 Hours) "/>
        <s v="Tolerance Design Using Quality Loss Function Lecture "/>
        <s v="  Next Steps &amp; Final Exam for Certification"/>
        <s v="Next Steps "/>
        <s v="Final Exam for Certification (4 Hours)"/>
        <s v="DFSS IOV Project Case Study Exercise For Certification ( 8 Hours)"/>
        <s v="  Bonus Lectures"/>
        <s v="Orthogonal Arrays in Minitab (1 hour)"/>
        <s v="Data Analysis using Minitab (5 Hours) "/>
        <s v="Techniques to Modify Orthogonal Arrays: Dummy Treatment, Multi-level ( 2 hours)"/>
        <s v="Weibull Analysis for Reliability Warranty Tutorial MBB Level (17 Hours) "/>
        <s v="  DMAIC Reactive Six Sigma Domain (BONUS)"/>
        <s v="Measurement System Analysis Tutorial (10 Hours) "/>
        <s v="Multiple Regression Analysis Tutorial (8.5 Hours) "/>
        <s v="Multi Vari Graph Analysis Tutorial (4.5 Hours) "/>
        <s v="Cause and Effect Tutorial (3 Hours) "/>
        <s v="Intro to Data Tutorial (3 Hours) "/>
        <s v="Binary Logistics Regression Tutorial (3 Hours) "/>
        <s v="ANOVA Review Tutorial ( 4 Hours) "/>
        <s v="Hypothesis Testing Turorial (3.5 Hours) "/>
        <s v="Intro to Hypothesis Testing Tutorial (3.5 Hours) "/>
        <s v="ANOVA Tutorial with Examples (18 Hours) "/>
        <s v="  Team Dynamics, Faciliation, Organizational Skills"/>
        <s v="Team Facilitation Unit 1 (4 Hours) "/>
        <s v="Team Facilitation Unit 2 ( 4 Hours) "/>
        <s v="Being a Trainer (5 Hours) "/>
        <s v="Coaching Winning Teams"/>
        <s v="Measuring Difficult to Measure Goals"/>
        <s v="Creating Creativitiy Tutorial"/>
        <s v="Facilitative Listening"/>
        <s v="  Job Interview Success - BONUS Section"/>
        <s v="Typical Hiring Process (0.5 hours) "/>
        <s v="Job Interview Questions Category 1 "/>
        <s v="Job Interview Questions Category 2 "/>
        <s v="Job Interview Questions Category 3 "/>
        <s v="Job Interview Questions Category 4 "/>
        <s v="Job Interview Questions Category 5 "/>
        <s v="Job Interview Questions Category 6 "/>
        <m/>
        <s v="  "/>
        <s v="Course Introduction: Design for Six Sigma ( 19 Hours)" u="1"/>
      </sharedItems>
    </cacheField>
    <cacheField name="Category Sub Total Pdf" numFmtId="0">
      <sharedItems containsString="0" containsBlank="1" containsNumber="1" minValue="3.5" maxValue="130" count="16">
        <n v="19"/>
        <m/>
        <n v="5"/>
        <n v="23"/>
        <n v="16"/>
        <n v="41"/>
        <n v="28"/>
        <n v="17"/>
        <n v="7.5"/>
        <n v="130"/>
        <n v="13"/>
        <n v="24"/>
        <n v="61"/>
        <n v="25"/>
        <n v="3.5"/>
        <n v="18" u="1"/>
      </sharedItems>
    </cacheField>
    <cacheField name="PDF Time (Hours)" numFmtId="0">
      <sharedItems containsBlank="1" containsMixedTypes="1" containsNumber="1" minValue="0.5" maxValue="420" count="26">
        <m/>
        <n v="1"/>
        <n v="4.5"/>
        <n v="5.5"/>
        <n v="3.5"/>
        <n v="2.5"/>
        <n v="1.5"/>
        <n v="6"/>
        <n v="4"/>
        <n v="3"/>
        <n v="5"/>
        <n v="2"/>
        <n v="12"/>
        <n v="8"/>
        <n v="10"/>
        <n v="7"/>
        <n v="9"/>
        <n v="6.5"/>
        <n v="0.5"/>
        <n v="60"/>
        <n v="17"/>
        <n v="8.5"/>
        <n v="18"/>
        <n v="420"/>
        <s v="Grand Total"/>
        <n v="419" u="1"/>
      </sharedItems>
    </cacheField>
    <cacheField name="Video Time Sub total ( Minutes)" numFmtId="0">
      <sharedItems containsString="0" containsBlank="1" containsNumber="1" minValue="10" maxValue="149.79000000000002" count="11">
        <n v="125.86000000000001"/>
        <m/>
        <n v="28.87"/>
        <n v="120.91999999999999"/>
        <n v="60"/>
        <n v="120.27"/>
        <n v="75"/>
        <n v="10"/>
        <n v="65"/>
        <n v="70"/>
        <n v="149.79000000000002" u="1"/>
      </sharedItems>
    </cacheField>
    <cacheField name="Video Time (Minutes)" numFmtId="0">
      <sharedItems containsString="0" containsBlank="1" containsNumber="1" minValue="8.0500000000000007" maxValue="685.92000000000007" count="21">
        <m/>
        <n v="8.0500000000000007"/>
        <n v="38.54"/>
        <n v="30.01"/>
        <n v="24.2"/>
        <n v="25.06"/>
        <n v="20.3"/>
        <n v="8.57"/>
        <n v="30"/>
        <n v="8.2799999999999994"/>
        <n v="14.12"/>
        <n v="10.09"/>
        <n v="15"/>
        <n v="13.43"/>
        <n v="10"/>
        <n v="30.27"/>
        <n v="20"/>
        <n v="685.92000000000007"/>
        <n v="11.432"/>
        <n v="431.43200000000002"/>
        <n v="430.43200000000002" u="1"/>
      </sharedItems>
    </cacheField>
    <cacheField name="Drip" numFmtId="0">
      <sharedItems containsBlank="1" count="5">
        <s v="1 (Available Right away)"/>
        <s v="Drip 2 ( Available after 32 days)"/>
        <s v="1 (Available after 1 day)"/>
        <m/>
        <s v="Hours"/>
      </sharedItems>
    </cacheField>
    <cacheField name="Section" numFmtId="0">
      <sharedItems containsBlank="1" count="16">
        <s v="Sec_1"/>
        <s v="Sec_2"/>
        <s v="Sec_3"/>
        <s v="Sec_4"/>
        <s v="Sec_5"/>
        <s v="Sec_6"/>
        <s v="Sec_7"/>
        <s v="Sec_8"/>
        <s v="Sec_9"/>
        <s v="Sec_10"/>
        <s v="Sec_11"/>
        <s v="Sec_12"/>
        <s v="Sec_13"/>
        <s v="Sec_14"/>
        <s v="Sec_15"/>
        <m/>
      </sharedItems>
    </cacheField>
    <cacheField name="Student Progress Tracker" numFmtId="0">
      <sharedItems containsNonDate="0" containsString="0" containsBlank="1"/>
    </cacheField>
    <cacheField name="Total_Section" numFmtId="0" formula="'PDF Time (Hours)'+'Video Time (Minutes)'/60"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7">
  <r>
    <n v="1"/>
    <x v="0"/>
    <x v="0"/>
    <x v="0"/>
    <x v="0"/>
    <x v="0"/>
    <x v="0"/>
    <x v="0"/>
    <m/>
  </r>
  <r>
    <n v="2"/>
    <x v="1"/>
    <x v="1"/>
    <x v="1"/>
    <x v="1"/>
    <x v="1"/>
    <x v="0"/>
    <x v="0"/>
    <m/>
  </r>
  <r>
    <n v="3"/>
    <x v="2"/>
    <x v="1"/>
    <x v="2"/>
    <x v="1"/>
    <x v="2"/>
    <x v="0"/>
    <x v="0"/>
    <m/>
  </r>
  <r>
    <n v="4"/>
    <x v="3"/>
    <x v="1"/>
    <x v="1"/>
    <x v="1"/>
    <x v="0"/>
    <x v="0"/>
    <x v="0"/>
    <m/>
  </r>
  <r>
    <n v="5"/>
    <x v="4"/>
    <x v="1"/>
    <x v="3"/>
    <x v="1"/>
    <x v="3"/>
    <x v="0"/>
    <x v="0"/>
    <m/>
  </r>
  <r>
    <n v="6"/>
    <x v="5"/>
    <x v="1"/>
    <x v="4"/>
    <x v="1"/>
    <x v="4"/>
    <x v="0"/>
    <x v="0"/>
    <m/>
  </r>
  <r>
    <n v="7"/>
    <x v="6"/>
    <x v="1"/>
    <x v="4"/>
    <x v="1"/>
    <x v="5"/>
    <x v="0"/>
    <x v="0"/>
    <m/>
  </r>
  <r>
    <n v="8"/>
    <x v="7"/>
    <x v="2"/>
    <x v="0"/>
    <x v="2"/>
    <x v="0"/>
    <x v="0"/>
    <x v="1"/>
    <m/>
  </r>
  <r>
    <n v="9"/>
    <x v="8"/>
    <x v="1"/>
    <x v="5"/>
    <x v="1"/>
    <x v="6"/>
    <x v="0"/>
    <x v="1"/>
    <m/>
  </r>
  <r>
    <n v="10"/>
    <x v="9"/>
    <x v="1"/>
    <x v="6"/>
    <x v="1"/>
    <x v="0"/>
    <x v="0"/>
    <x v="1"/>
    <m/>
  </r>
  <r>
    <n v="11"/>
    <x v="10"/>
    <x v="1"/>
    <x v="1"/>
    <x v="1"/>
    <x v="7"/>
    <x v="0"/>
    <x v="1"/>
    <m/>
  </r>
  <r>
    <n v="12"/>
    <x v="11"/>
    <x v="3"/>
    <x v="0"/>
    <x v="3"/>
    <x v="0"/>
    <x v="0"/>
    <x v="2"/>
    <m/>
  </r>
  <r>
    <n v="13"/>
    <x v="12"/>
    <x v="1"/>
    <x v="7"/>
    <x v="1"/>
    <x v="8"/>
    <x v="0"/>
    <x v="2"/>
    <m/>
  </r>
  <r>
    <n v="14"/>
    <x v="13"/>
    <x v="1"/>
    <x v="1"/>
    <x v="1"/>
    <x v="9"/>
    <x v="0"/>
    <x v="2"/>
    <m/>
  </r>
  <r>
    <n v="15"/>
    <x v="14"/>
    <x v="1"/>
    <x v="6"/>
    <x v="1"/>
    <x v="10"/>
    <x v="0"/>
    <x v="2"/>
    <m/>
  </r>
  <r>
    <n v="16"/>
    <x v="15"/>
    <x v="1"/>
    <x v="6"/>
    <x v="1"/>
    <x v="11"/>
    <x v="0"/>
    <x v="2"/>
    <m/>
  </r>
  <r>
    <n v="17"/>
    <x v="16"/>
    <x v="1"/>
    <x v="8"/>
    <x v="1"/>
    <x v="12"/>
    <x v="0"/>
    <x v="2"/>
    <m/>
  </r>
  <r>
    <n v="18"/>
    <x v="17"/>
    <x v="1"/>
    <x v="6"/>
    <x v="1"/>
    <x v="13"/>
    <x v="0"/>
    <x v="2"/>
    <m/>
  </r>
  <r>
    <n v="19"/>
    <x v="18"/>
    <x v="1"/>
    <x v="9"/>
    <x v="1"/>
    <x v="12"/>
    <x v="0"/>
    <x v="2"/>
    <m/>
  </r>
  <r>
    <n v="20"/>
    <x v="19"/>
    <x v="1"/>
    <x v="4"/>
    <x v="1"/>
    <x v="12"/>
    <x v="0"/>
    <x v="2"/>
    <m/>
  </r>
  <r>
    <n v="21"/>
    <x v="20"/>
    <x v="1"/>
    <x v="1"/>
    <x v="1"/>
    <x v="0"/>
    <x v="0"/>
    <x v="2"/>
    <m/>
  </r>
  <r>
    <n v="22"/>
    <x v="21"/>
    <x v="4"/>
    <x v="0"/>
    <x v="4"/>
    <x v="0"/>
    <x v="0"/>
    <x v="3"/>
    <m/>
  </r>
  <r>
    <n v="23"/>
    <x v="22"/>
    <x v="1"/>
    <x v="7"/>
    <x v="1"/>
    <x v="8"/>
    <x v="0"/>
    <x v="3"/>
    <m/>
  </r>
  <r>
    <n v="24"/>
    <x v="23"/>
    <x v="1"/>
    <x v="1"/>
    <x v="1"/>
    <x v="14"/>
    <x v="0"/>
    <x v="3"/>
    <m/>
  </r>
  <r>
    <n v="25"/>
    <x v="24"/>
    <x v="1"/>
    <x v="10"/>
    <x v="1"/>
    <x v="14"/>
    <x v="0"/>
    <x v="3"/>
    <m/>
  </r>
  <r>
    <n v="26"/>
    <x v="25"/>
    <x v="1"/>
    <x v="11"/>
    <x v="1"/>
    <x v="14"/>
    <x v="0"/>
    <x v="3"/>
    <m/>
  </r>
  <r>
    <n v="27"/>
    <x v="26"/>
    <x v="1"/>
    <x v="11"/>
    <x v="1"/>
    <x v="0"/>
    <x v="0"/>
    <x v="3"/>
    <m/>
  </r>
  <r>
    <n v="28"/>
    <x v="27"/>
    <x v="5"/>
    <x v="0"/>
    <x v="1"/>
    <x v="0"/>
    <x v="1"/>
    <x v="4"/>
    <m/>
  </r>
  <r>
    <n v="29"/>
    <x v="28"/>
    <x v="1"/>
    <x v="8"/>
    <x v="1"/>
    <x v="0"/>
    <x v="1"/>
    <x v="4"/>
    <m/>
  </r>
  <r>
    <n v="30"/>
    <x v="29"/>
    <x v="1"/>
    <x v="12"/>
    <x v="1"/>
    <x v="0"/>
    <x v="1"/>
    <x v="4"/>
    <m/>
  </r>
  <r>
    <n v="31"/>
    <x v="30"/>
    <x v="1"/>
    <x v="12"/>
    <x v="1"/>
    <x v="0"/>
    <x v="1"/>
    <x v="4"/>
    <m/>
  </r>
  <r>
    <n v="32"/>
    <x v="31"/>
    <x v="1"/>
    <x v="9"/>
    <x v="1"/>
    <x v="0"/>
    <x v="1"/>
    <x v="4"/>
    <m/>
  </r>
  <r>
    <n v="33"/>
    <x v="32"/>
    <x v="1"/>
    <x v="11"/>
    <x v="1"/>
    <x v="0"/>
    <x v="1"/>
    <x v="4"/>
    <m/>
  </r>
  <r>
    <n v="34"/>
    <x v="33"/>
    <x v="1"/>
    <x v="13"/>
    <x v="1"/>
    <x v="0"/>
    <x v="1"/>
    <x v="4"/>
    <m/>
  </r>
  <r>
    <n v="35"/>
    <x v="34"/>
    <x v="6"/>
    <x v="0"/>
    <x v="5"/>
    <x v="0"/>
    <x v="1"/>
    <x v="5"/>
    <m/>
  </r>
  <r>
    <n v="36"/>
    <x v="35"/>
    <x v="1"/>
    <x v="8"/>
    <x v="1"/>
    <x v="15"/>
    <x v="1"/>
    <x v="5"/>
    <m/>
  </r>
  <r>
    <n v="37"/>
    <x v="36"/>
    <x v="1"/>
    <x v="9"/>
    <x v="1"/>
    <x v="12"/>
    <x v="1"/>
    <x v="5"/>
    <m/>
  </r>
  <r>
    <n v="38"/>
    <x v="37"/>
    <x v="1"/>
    <x v="8"/>
    <x v="1"/>
    <x v="12"/>
    <x v="1"/>
    <x v="5"/>
    <m/>
  </r>
  <r>
    <n v="39"/>
    <x v="38"/>
    <x v="1"/>
    <x v="14"/>
    <x v="1"/>
    <x v="12"/>
    <x v="1"/>
    <x v="5"/>
    <m/>
  </r>
  <r>
    <n v="41"/>
    <x v="39"/>
    <x v="1"/>
    <x v="11"/>
    <x v="1"/>
    <x v="12"/>
    <x v="1"/>
    <x v="5"/>
    <m/>
  </r>
  <r>
    <n v="42"/>
    <x v="40"/>
    <x v="1"/>
    <x v="1"/>
    <x v="1"/>
    <x v="12"/>
    <x v="1"/>
    <x v="5"/>
    <m/>
  </r>
  <r>
    <n v="43"/>
    <x v="41"/>
    <x v="1"/>
    <x v="8"/>
    <x v="1"/>
    <x v="12"/>
    <x v="1"/>
    <x v="5"/>
    <m/>
  </r>
  <r>
    <n v="44"/>
    <x v="42"/>
    <x v="7"/>
    <x v="0"/>
    <x v="6"/>
    <x v="0"/>
    <x v="1"/>
    <x v="6"/>
    <m/>
  </r>
  <r>
    <n v="45"/>
    <x v="43"/>
    <x v="1"/>
    <x v="9"/>
    <x v="1"/>
    <x v="12"/>
    <x v="1"/>
    <x v="6"/>
    <m/>
  </r>
  <r>
    <n v="46"/>
    <x v="44"/>
    <x v="1"/>
    <x v="9"/>
    <x v="1"/>
    <x v="12"/>
    <x v="1"/>
    <x v="6"/>
    <m/>
  </r>
  <r>
    <n v="47"/>
    <x v="45"/>
    <x v="1"/>
    <x v="9"/>
    <x v="1"/>
    <x v="12"/>
    <x v="1"/>
    <x v="6"/>
    <m/>
  </r>
  <r>
    <n v="48"/>
    <x v="46"/>
    <x v="1"/>
    <x v="7"/>
    <x v="1"/>
    <x v="12"/>
    <x v="1"/>
    <x v="6"/>
    <m/>
  </r>
  <r>
    <n v="49"/>
    <x v="47"/>
    <x v="1"/>
    <x v="11"/>
    <x v="1"/>
    <x v="12"/>
    <x v="1"/>
    <x v="6"/>
    <m/>
  </r>
  <r>
    <n v="50"/>
    <x v="48"/>
    <x v="8"/>
    <x v="0"/>
    <x v="7"/>
    <x v="0"/>
    <x v="1"/>
    <x v="7"/>
    <m/>
  </r>
  <r>
    <n v="51"/>
    <x v="49"/>
    <x v="1"/>
    <x v="6"/>
    <x v="1"/>
    <x v="14"/>
    <x v="1"/>
    <x v="7"/>
    <m/>
  </r>
  <r>
    <n v="52"/>
    <x v="50"/>
    <x v="1"/>
    <x v="7"/>
    <x v="1"/>
    <x v="0"/>
    <x v="1"/>
    <x v="7"/>
    <m/>
  </r>
  <r>
    <n v="53"/>
    <x v="51"/>
    <x v="9"/>
    <x v="0"/>
    <x v="1"/>
    <x v="0"/>
    <x v="1"/>
    <x v="8"/>
    <m/>
  </r>
  <r>
    <n v="54"/>
    <x v="52"/>
    <x v="1"/>
    <x v="9"/>
    <x v="1"/>
    <x v="0"/>
    <x v="2"/>
    <x v="8"/>
    <m/>
  </r>
  <r>
    <n v="55"/>
    <x v="53"/>
    <x v="1"/>
    <x v="15"/>
    <x v="1"/>
    <x v="0"/>
    <x v="2"/>
    <x v="8"/>
    <m/>
  </r>
  <r>
    <n v="56"/>
    <x v="54"/>
    <x v="1"/>
    <x v="16"/>
    <x v="1"/>
    <x v="0"/>
    <x v="2"/>
    <x v="8"/>
    <m/>
  </r>
  <r>
    <n v="57"/>
    <x v="55"/>
    <x v="1"/>
    <x v="17"/>
    <x v="1"/>
    <x v="0"/>
    <x v="2"/>
    <x v="8"/>
    <m/>
  </r>
  <r>
    <n v="58"/>
    <x v="56"/>
    <x v="1"/>
    <x v="8"/>
    <x v="1"/>
    <x v="0"/>
    <x v="2"/>
    <x v="8"/>
    <m/>
  </r>
  <r>
    <n v="59"/>
    <x v="57"/>
    <x v="1"/>
    <x v="11"/>
    <x v="1"/>
    <x v="0"/>
    <x v="2"/>
    <x v="8"/>
    <m/>
  </r>
  <r>
    <n v="60"/>
    <x v="58"/>
    <x v="1"/>
    <x v="13"/>
    <x v="1"/>
    <x v="0"/>
    <x v="2"/>
    <x v="8"/>
    <m/>
  </r>
  <r>
    <n v="61"/>
    <x v="59"/>
    <x v="1"/>
    <x v="9"/>
    <x v="1"/>
    <x v="0"/>
    <x v="2"/>
    <x v="8"/>
    <m/>
  </r>
  <r>
    <n v="62"/>
    <x v="60"/>
    <x v="1"/>
    <x v="7"/>
    <x v="1"/>
    <x v="0"/>
    <x v="2"/>
    <x v="8"/>
    <m/>
  </r>
  <r>
    <n v="63"/>
    <x v="61"/>
    <x v="1"/>
    <x v="2"/>
    <x v="1"/>
    <x v="0"/>
    <x v="2"/>
    <x v="8"/>
    <m/>
  </r>
  <r>
    <n v="64"/>
    <x v="62"/>
    <x v="1"/>
    <x v="2"/>
    <x v="1"/>
    <x v="0"/>
    <x v="2"/>
    <x v="8"/>
    <m/>
  </r>
  <r>
    <n v="65"/>
    <x v="63"/>
    <x v="1"/>
    <x v="6"/>
    <x v="1"/>
    <x v="0"/>
    <x v="2"/>
    <x v="8"/>
    <m/>
  </r>
  <r>
    <n v="66"/>
    <x v="64"/>
    <x v="1"/>
    <x v="8"/>
    <x v="1"/>
    <x v="0"/>
    <x v="2"/>
    <x v="8"/>
    <m/>
  </r>
  <r>
    <n v="67"/>
    <x v="65"/>
    <x v="1"/>
    <x v="6"/>
    <x v="1"/>
    <x v="0"/>
    <x v="2"/>
    <x v="8"/>
    <m/>
  </r>
  <r>
    <n v="68"/>
    <x v="66"/>
    <x v="1"/>
    <x v="1"/>
    <x v="1"/>
    <x v="0"/>
    <x v="2"/>
    <x v="8"/>
    <m/>
  </r>
  <r>
    <n v="69"/>
    <x v="67"/>
    <x v="1"/>
    <x v="18"/>
    <x v="1"/>
    <x v="0"/>
    <x v="2"/>
    <x v="8"/>
    <m/>
  </r>
  <r>
    <n v="70"/>
    <x v="68"/>
    <x v="1"/>
    <x v="9"/>
    <x v="1"/>
    <x v="0"/>
    <x v="2"/>
    <x v="8"/>
    <m/>
  </r>
  <r>
    <n v="71"/>
    <x v="69"/>
    <x v="1"/>
    <x v="19"/>
    <x v="1"/>
    <x v="0"/>
    <x v="2"/>
    <x v="8"/>
    <m/>
  </r>
  <r>
    <n v="72"/>
    <x v="70"/>
    <x v="1"/>
    <x v="1"/>
    <x v="1"/>
    <x v="0"/>
    <x v="2"/>
    <x v="8"/>
    <m/>
  </r>
  <r>
    <n v="73"/>
    <x v="71"/>
    <x v="8"/>
    <x v="0"/>
    <x v="8"/>
    <x v="0"/>
    <x v="1"/>
    <x v="9"/>
    <m/>
  </r>
  <r>
    <n v="74"/>
    <x v="72"/>
    <x v="1"/>
    <x v="11"/>
    <x v="1"/>
    <x v="12"/>
    <x v="1"/>
    <x v="9"/>
    <m/>
  </r>
  <r>
    <n v="75"/>
    <x v="73"/>
    <x v="1"/>
    <x v="5"/>
    <x v="1"/>
    <x v="16"/>
    <x v="1"/>
    <x v="9"/>
    <m/>
  </r>
  <r>
    <n v="76"/>
    <x v="74"/>
    <x v="1"/>
    <x v="9"/>
    <x v="1"/>
    <x v="8"/>
    <x v="1"/>
    <x v="9"/>
    <m/>
  </r>
  <r>
    <n v="77"/>
    <x v="75"/>
    <x v="10"/>
    <x v="0"/>
    <x v="7"/>
    <x v="0"/>
    <x v="1"/>
    <x v="10"/>
    <m/>
  </r>
  <r>
    <n v="78"/>
    <x v="76"/>
    <x v="1"/>
    <x v="1"/>
    <x v="1"/>
    <x v="14"/>
    <x v="1"/>
    <x v="10"/>
    <m/>
  </r>
  <r>
    <n v="79"/>
    <x v="77"/>
    <x v="1"/>
    <x v="8"/>
    <x v="1"/>
    <x v="0"/>
    <x v="1"/>
    <x v="10"/>
    <m/>
  </r>
  <r>
    <n v="80"/>
    <x v="78"/>
    <x v="1"/>
    <x v="13"/>
    <x v="1"/>
    <x v="0"/>
    <x v="1"/>
    <x v="10"/>
    <m/>
  </r>
  <r>
    <n v="81"/>
    <x v="79"/>
    <x v="11"/>
    <x v="0"/>
    <x v="9"/>
    <x v="0"/>
    <x v="1"/>
    <x v="11"/>
    <m/>
  </r>
  <r>
    <n v="82"/>
    <x v="80"/>
    <x v="1"/>
    <x v="0"/>
    <x v="1"/>
    <x v="14"/>
    <x v="1"/>
    <x v="11"/>
    <m/>
  </r>
  <r>
    <n v="83"/>
    <x v="81"/>
    <x v="1"/>
    <x v="10"/>
    <x v="1"/>
    <x v="8"/>
    <x v="1"/>
    <x v="11"/>
    <m/>
  </r>
  <r>
    <n v="84"/>
    <x v="82"/>
    <x v="1"/>
    <x v="11"/>
    <x v="1"/>
    <x v="8"/>
    <x v="1"/>
    <x v="11"/>
    <m/>
  </r>
  <r>
    <n v="85"/>
    <x v="83"/>
    <x v="1"/>
    <x v="20"/>
    <x v="1"/>
    <x v="0"/>
    <x v="1"/>
    <x v="11"/>
    <m/>
  </r>
  <r>
    <n v="86"/>
    <x v="84"/>
    <x v="12"/>
    <x v="0"/>
    <x v="1"/>
    <x v="0"/>
    <x v="1"/>
    <x v="12"/>
    <m/>
  </r>
  <r>
    <n v="87"/>
    <x v="85"/>
    <x v="1"/>
    <x v="14"/>
    <x v="1"/>
    <x v="0"/>
    <x v="1"/>
    <x v="12"/>
    <m/>
  </r>
  <r>
    <n v="88"/>
    <x v="86"/>
    <x v="1"/>
    <x v="21"/>
    <x v="1"/>
    <x v="0"/>
    <x v="1"/>
    <x v="12"/>
    <m/>
  </r>
  <r>
    <n v="89"/>
    <x v="87"/>
    <x v="1"/>
    <x v="2"/>
    <x v="1"/>
    <x v="0"/>
    <x v="1"/>
    <x v="12"/>
    <m/>
  </r>
  <r>
    <n v="90"/>
    <x v="88"/>
    <x v="1"/>
    <x v="9"/>
    <x v="1"/>
    <x v="0"/>
    <x v="1"/>
    <x v="12"/>
    <m/>
  </r>
  <r>
    <n v="91"/>
    <x v="89"/>
    <x v="1"/>
    <x v="9"/>
    <x v="1"/>
    <x v="0"/>
    <x v="1"/>
    <x v="12"/>
    <m/>
  </r>
  <r>
    <n v="92"/>
    <x v="90"/>
    <x v="1"/>
    <x v="9"/>
    <x v="1"/>
    <x v="0"/>
    <x v="1"/>
    <x v="12"/>
    <m/>
  </r>
  <r>
    <n v="93"/>
    <x v="91"/>
    <x v="1"/>
    <x v="8"/>
    <x v="1"/>
    <x v="0"/>
    <x v="1"/>
    <x v="12"/>
    <m/>
  </r>
  <r>
    <n v="94"/>
    <x v="92"/>
    <x v="1"/>
    <x v="4"/>
    <x v="1"/>
    <x v="0"/>
    <x v="1"/>
    <x v="12"/>
    <m/>
  </r>
  <r>
    <n v="95"/>
    <x v="93"/>
    <x v="1"/>
    <x v="4"/>
    <x v="1"/>
    <x v="0"/>
    <x v="1"/>
    <x v="12"/>
    <m/>
  </r>
  <r>
    <n v="96"/>
    <x v="94"/>
    <x v="1"/>
    <x v="22"/>
    <x v="1"/>
    <x v="0"/>
    <x v="1"/>
    <x v="12"/>
    <m/>
  </r>
  <r>
    <n v="97"/>
    <x v="95"/>
    <x v="13"/>
    <x v="0"/>
    <x v="1"/>
    <x v="0"/>
    <x v="1"/>
    <x v="13"/>
    <m/>
  </r>
  <r>
    <n v="98"/>
    <x v="96"/>
    <x v="1"/>
    <x v="8"/>
    <x v="1"/>
    <x v="0"/>
    <x v="1"/>
    <x v="13"/>
    <m/>
  </r>
  <r>
    <n v="99"/>
    <x v="97"/>
    <x v="1"/>
    <x v="8"/>
    <x v="1"/>
    <x v="0"/>
    <x v="1"/>
    <x v="13"/>
    <m/>
  </r>
  <r>
    <n v="100"/>
    <x v="98"/>
    <x v="1"/>
    <x v="10"/>
    <x v="1"/>
    <x v="0"/>
    <x v="1"/>
    <x v="13"/>
    <m/>
  </r>
  <r>
    <n v="101"/>
    <x v="99"/>
    <x v="1"/>
    <x v="9"/>
    <x v="1"/>
    <x v="0"/>
    <x v="1"/>
    <x v="13"/>
    <m/>
  </r>
  <r>
    <n v="102"/>
    <x v="100"/>
    <x v="1"/>
    <x v="9"/>
    <x v="1"/>
    <x v="0"/>
    <x v="1"/>
    <x v="13"/>
    <m/>
  </r>
  <r>
    <n v="103"/>
    <x v="101"/>
    <x v="1"/>
    <x v="9"/>
    <x v="1"/>
    <x v="0"/>
    <x v="1"/>
    <x v="13"/>
    <m/>
  </r>
  <r>
    <n v="104"/>
    <x v="102"/>
    <x v="1"/>
    <x v="9"/>
    <x v="1"/>
    <x v="0"/>
    <x v="1"/>
    <x v="13"/>
    <m/>
  </r>
  <r>
    <n v="105"/>
    <x v="103"/>
    <x v="14"/>
    <x v="0"/>
    <x v="1"/>
    <x v="0"/>
    <x v="1"/>
    <x v="14"/>
    <m/>
  </r>
  <r>
    <n v="106"/>
    <x v="104"/>
    <x v="1"/>
    <x v="18"/>
    <x v="1"/>
    <x v="0"/>
    <x v="1"/>
    <x v="14"/>
    <m/>
  </r>
  <r>
    <n v="107"/>
    <x v="105"/>
    <x v="1"/>
    <x v="18"/>
    <x v="1"/>
    <x v="0"/>
    <x v="1"/>
    <x v="14"/>
    <m/>
  </r>
  <r>
    <n v="108"/>
    <x v="106"/>
    <x v="1"/>
    <x v="18"/>
    <x v="1"/>
    <x v="0"/>
    <x v="1"/>
    <x v="14"/>
    <m/>
  </r>
  <r>
    <n v="109"/>
    <x v="107"/>
    <x v="1"/>
    <x v="18"/>
    <x v="1"/>
    <x v="0"/>
    <x v="1"/>
    <x v="14"/>
    <m/>
  </r>
  <r>
    <n v="110"/>
    <x v="108"/>
    <x v="1"/>
    <x v="18"/>
    <x v="1"/>
    <x v="0"/>
    <x v="1"/>
    <x v="14"/>
    <m/>
  </r>
  <r>
    <n v="111"/>
    <x v="109"/>
    <x v="1"/>
    <x v="18"/>
    <x v="1"/>
    <x v="0"/>
    <x v="1"/>
    <x v="14"/>
    <m/>
  </r>
  <r>
    <n v="112"/>
    <x v="110"/>
    <x v="1"/>
    <x v="18"/>
    <x v="1"/>
    <x v="0"/>
    <x v="1"/>
    <x v="14"/>
    <m/>
  </r>
  <r>
    <m/>
    <x v="111"/>
    <x v="1"/>
    <x v="0"/>
    <x v="1"/>
    <x v="0"/>
    <x v="3"/>
    <x v="15"/>
    <m/>
  </r>
  <r>
    <m/>
    <x v="111"/>
    <x v="1"/>
    <x v="0"/>
    <x v="1"/>
    <x v="0"/>
    <x v="3"/>
    <x v="15"/>
    <m/>
  </r>
  <r>
    <m/>
    <x v="112"/>
    <x v="1"/>
    <x v="23"/>
    <x v="1"/>
    <x v="17"/>
    <x v="3"/>
    <x v="15"/>
    <m/>
  </r>
  <r>
    <m/>
    <x v="111"/>
    <x v="1"/>
    <x v="23"/>
    <x v="1"/>
    <x v="18"/>
    <x v="3"/>
    <x v="15"/>
    <m/>
  </r>
  <r>
    <m/>
    <x v="111"/>
    <x v="1"/>
    <x v="24"/>
    <x v="1"/>
    <x v="19"/>
    <x v="4"/>
    <x v="15"/>
    <m/>
  </r>
  <r>
    <m/>
    <x v="111"/>
    <x v="1"/>
    <x v="0"/>
    <x v="1"/>
    <x v="0"/>
    <x v="3"/>
    <x v="15"/>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6" minRefreshableVersion="3" colGrandTotals="0" itemPrintTitles="1" createdVersion="6" indent="0" compact="0" compactData="0" multipleFieldFilters="0">
  <location ref="A4:F97" firstHeaderRow="1" firstDataRow="1" firstDataCol="5" rowPageCount="2" colPageCount="1"/>
  <pivotFields count="10">
    <pivotField compact="0" outline="0" subtotalTop="0" showAll="0" insertBlankRow="1" defaultSubtotal="0"/>
    <pivotField axis="axisRow" compact="0" outline="0" subtotalTop="0" showAll="0" insertBlankRow="1" defaultSubtotal="0">
      <items count="114">
        <item x="112"/>
        <item x="79"/>
        <item x="84"/>
        <item x="103"/>
        <item x="75"/>
        <item x="95"/>
        <item x="56"/>
        <item x="57"/>
        <item x="91"/>
        <item x="94"/>
        <item x="23"/>
        <item x="33"/>
        <item x="98"/>
        <item x="90"/>
        <item x="88"/>
        <item x="55"/>
        <item x="99"/>
        <item x="32"/>
        <item m="1" x="113"/>
        <item x="101"/>
        <item x="59"/>
        <item x="10"/>
        <item x="81"/>
        <item x="11"/>
        <item x="28"/>
        <item x="31"/>
        <item x="35"/>
        <item x="18"/>
        <item x="21"/>
        <item x="30"/>
        <item x="27"/>
        <item x="39"/>
        <item x="78"/>
        <item x="29"/>
        <item x="58"/>
        <item x="60"/>
        <item x="3"/>
        <item x="102"/>
        <item x="2"/>
        <item x="77"/>
        <item x="9"/>
        <item x="12"/>
        <item x="92"/>
        <item x="6"/>
        <item x="5"/>
        <item x="4"/>
        <item x="7"/>
        <item x="8"/>
        <item x="37"/>
        <item x="89"/>
        <item x="93"/>
        <item x="105"/>
        <item x="106"/>
        <item x="107"/>
        <item x="108"/>
        <item x="109"/>
        <item x="110"/>
        <item x="61"/>
        <item x="65"/>
        <item x="46"/>
        <item x="62"/>
        <item x="69"/>
        <item x="26"/>
        <item x="53"/>
        <item x="51"/>
        <item x="52"/>
        <item x="54"/>
        <item x="66"/>
        <item x="85"/>
        <item x="100"/>
        <item x="25"/>
        <item x="87"/>
        <item x="86"/>
        <item x="76"/>
        <item x="44"/>
        <item x="43"/>
        <item x="20"/>
        <item x="80"/>
        <item x="63"/>
        <item x="14"/>
        <item x="17"/>
        <item x="16"/>
        <item x="15"/>
        <item x="22"/>
        <item x="50"/>
        <item x="73"/>
        <item x="72"/>
        <item x="71"/>
        <item x="40"/>
        <item x="47"/>
        <item x="42"/>
        <item x="38"/>
        <item x="41"/>
        <item x="13"/>
        <item x="45"/>
        <item x="64"/>
        <item x="70"/>
        <item x="34"/>
        <item x="36"/>
        <item x="67"/>
        <item x="96"/>
        <item x="97"/>
        <item x="82"/>
        <item x="74"/>
        <item x="24"/>
        <item x="104"/>
        <item x="19"/>
        <item x="49"/>
        <item x="48"/>
        <item x="68"/>
        <item x="83"/>
        <item x="1"/>
        <item x="111"/>
        <item x="0"/>
      </items>
    </pivotField>
    <pivotField axis="axisRow" compact="0" outline="0" subtotalTop="0" showAll="0" insertBlankRow="1" defaultSubtotal="0">
      <items count="16">
        <item x="14"/>
        <item x="8"/>
        <item x="10"/>
        <item x="4"/>
        <item x="7"/>
        <item m="1" x="15"/>
        <item x="3"/>
        <item x="11"/>
        <item x="13"/>
        <item x="6"/>
        <item x="5"/>
        <item x="12"/>
        <item x="9"/>
        <item x="1"/>
        <item x="0"/>
        <item x="2"/>
      </items>
    </pivotField>
    <pivotField axis="axisRow" compact="0" outline="0" subtotalTop="0" showAll="0" insertBlankRow="1" defaultSubtotal="0">
      <items count="26">
        <item x="18"/>
        <item x="1"/>
        <item x="6"/>
        <item x="11"/>
        <item x="5"/>
        <item x="9"/>
        <item x="4"/>
        <item x="8"/>
        <item x="2"/>
        <item x="10"/>
        <item x="3"/>
        <item x="7"/>
        <item x="17"/>
        <item x="15"/>
        <item x="13"/>
        <item x="21"/>
        <item x="16"/>
        <item x="14"/>
        <item x="12"/>
        <item x="20"/>
        <item x="22"/>
        <item x="19"/>
        <item m="1" x="25"/>
        <item x="24"/>
        <item x="0"/>
        <item x="23"/>
      </items>
    </pivotField>
    <pivotField axis="axisRow" compact="0" outline="0" subtotalTop="0" showAll="0" insertBlankRow="1" defaultSubtotal="0">
      <items count="11">
        <item x="7"/>
        <item x="4"/>
        <item x="8"/>
        <item x="9"/>
        <item x="6"/>
        <item x="5"/>
        <item x="0"/>
        <item m="1" x="10"/>
        <item x="1"/>
        <item x="2"/>
        <item x="3"/>
      </items>
    </pivotField>
    <pivotField axis="axisRow" compact="0" outline="0" subtotalTop="0" showAll="0" insertBlankRow="1" defaultSubtotal="0">
      <items count="21">
        <item x="1"/>
        <item x="9"/>
        <item x="7"/>
        <item x="14"/>
        <item x="11"/>
        <item x="18"/>
        <item x="13"/>
        <item x="10"/>
        <item x="12"/>
        <item x="16"/>
        <item x="6"/>
        <item x="4"/>
        <item x="5"/>
        <item x="8"/>
        <item x="3"/>
        <item x="15"/>
        <item x="2"/>
        <item m="1" x="20"/>
        <item x="17"/>
        <item x="0"/>
        <item x="19"/>
      </items>
    </pivotField>
    <pivotField axis="axisPage" compact="0" outline="0" subtotalTop="0" multipleItemSelectionAllowed="1" showAll="0" insertBlankRow="1" defaultSubtotal="0">
      <items count="5">
        <item x="2"/>
        <item x="0"/>
        <item h="1" x="1"/>
        <item h="1" x="4"/>
        <item h="1" x="3"/>
      </items>
    </pivotField>
    <pivotField axis="axisPage" compact="0" outline="0" subtotalTop="0" multipleItemSelectionAllowed="1" showAll="0" insertBlankRow="1" defaultSubtotal="0">
      <items count="16">
        <item x="0"/>
        <item x="9"/>
        <item x="10"/>
        <item x="11"/>
        <item x="12"/>
        <item x="13"/>
        <item x="14"/>
        <item x="1"/>
        <item x="2"/>
        <item x="3"/>
        <item x="4"/>
        <item x="5"/>
        <item x="6"/>
        <item x="7"/>
        <item x="8"/>
        <item h="1" x="15"/>
      </items>
    </pivotField>
    <pivotField compact="0" outline="0" subtotalTop="0" showAll="0" insertBlankRow="1" defaultSubtotal="0"/>
    <pivotField dataField="1" compact="0" outline="0" dragToRow="0" dragToCol="0" dragToPage="0" showAll="0" defaultSubtotal="0"/>
  </pivotFields>
  <rowFields count="5">
    <field x="1"/>
    <field x="2"/>
    <field x="3"/>
    <field x="4"/>
    <field x="5"/>
  </rowFields>
  <rowItems count="93">
    <i>
      <x v="6"/>
      <x v="13"/>
      <x v="7"/>
      <x v="8"/>
      <x v="19"/>
    </i>
    <i t="blank" r="3">
      <x v="8"/>
    </i>
    <i>
      <x v="7"/>
      <x v="13"/>
      <x v="3"/>
      <x v="8"/>
      <x v="19"/>
    </i>
    <i t="blank" r="3">
      <x v="8"/>
    </i>
    <i>
      <x v="10"/>
      <x v="13"/>
      <x v="1"/>
      <x v="8"/>
      <x v="3"/>
    </i>
    <i t="blank" r="3">
      <x v="8"/>
    </i>
    <i>
      <x v="15"/>
      <x v="13"/>
      <x v="12"/>
      <x v="8"/>
      <x v="19"/>
    </i>
    <i t="blank" r="3">
      <x v="8"/>
    </i>
    <i>
      <x v="20"/>
      <x v="13"/>
      <x v="5"/>
      <x v="8"/>
      <x v="19"/>
    </i>
    <i t="blank" r="3">
      <x v="8"/>
    </i>
    <i>
      <x v="21"/>
      <x v="13"/>
      <x v="1"/>
      <x v="8"/>
      <x v="2"/>
    </i>
    <i t="blank" r="3">
      <x v="8"/>
    </i>
    <i>
      <x v="23"/>
      <x v="6"/>
      <x v="24"/>
      <x v="10"/>
      <x v="19"/>
    </i>
    <i t="blank" r="3">
      <x v="10"/>
    </i>
    <i>
      <x v="27"/>
      <x v="13"/>
      <x v="5"/>
      <x v="8"/>
      <x v="8"/>
    </i>
    <i t="blank" r="3">
      <x v="8"/>
    </i>
    <i>
      <x v="28"/>
      <x v="3"/>
      <x v="24"/>
      <x v="1"/>
      <x v="19"/>
    </i>
    <i t="blank" r="3">
      <x v="1"/>
    </i>
    <i>
      <x v="34"/>
      <x v="13"/>
      <x v="14"/>
      <x v="8"/>
      <x v="19"/>
    </i>
    <i t="blank" r="3">
      <x v="8"/>
    </i>
    <i>
      <x v="35"/>
      <x v="13"/>
      <x v="11"/>
      <x v="8"/>
      <x v="19"/>
    </i>
    <i t="blank" r="3">
      <x v="8"/>
    </i>
    <i>
      <x v="36"/>
      <x v="13"/>
      <x v="1"/>
      <x v="8"/>
      <x v="19"/>
    </i>
    <i t="blank" r="3">
      <x v="8"/>
    </i>
    <i>
      <x v="38"/>
      <x v="13"/>
      <x v="8"/>
      <x v="8"/>
      <x v="16"/>
    </i>
    <i t="blank" r="3">
      <x v="8"/>
    </i>
    <i>
      <x v="40"/>
      <x v="13"/>
      <x v="2"/>
      <x v="8"/>
      <x v="19"/>
    </i>
    <i t="blank" r="3">
      <x v="8"/>
    </i>
    <i>
      <x v="41"/>
      <x v="13"/>
      <x v="11"/>
      <x v="8"/>
      <x v="13"/>
    </i>
    <i t="blank" r="3">
      <x v="8"/>
    </i>
    <i>
      <x v="43"/>
      <x v="13"/>
      <x v="6"/>
      <x v="8"/>
      <x v="12"/>
    </i>
    <i t="blank" r="3">
      <x v="8"/>
    </i>
    <i>
      <x v="44"/>
      <x v="13"/>
      <x v="6"/>
      <x v="8"/>
      <x v="11"/>
    </i>
    <i t="blank" r="3">
      <x v="8"/>
    </i>
    <i>
      <x v="45"/>
      <x v="13"/>
      <x v="10"/>
      <x v="8"/>
      <x v="14"/>
    </i>
    <i t="blank" r="3">
      <x v="8"/>
    </i>
    <i>
      <x v="46"/>
      <x v="15"/>
      <x v="24"/>
      <x v="9"/>
      <x v="19"/>
    </i>
    <i t="blank" r="3">
      <x v="9"/>
    </i>
    <i>
      <x v="47"/>
      <x v="13"/>
      <x v="4"/>
      <x v="8"/>
      <x v="10"/>
    </i>
    <i t="blank" r="3">
      <x v="8"/>
    </i>
    <i>
      <x v="57"/>
      <x v="13"/>
      <x v="8"/>
      <x v="8"/>
      <x v="19"/>
    </i>
    <i t="blank" r="3">
      <x v="8"/>
    </i>
    <i>
      <x v="58"/>
      <x v="13"/>
      <x v="2"/>
      <x v="8"/>
      <x v="19"/>
    </i>
    <i t="blank" r="3">
      <x v="8"/>
    </i>
    <i>
      <x v="60"/>
      <x v="13"/>
      <x v="8"/>
      <x v="8"/>
      <x v="19"/>
    </i>
    <i t="blank" r="3">
      <x v="8"/>
    </i>
    <i>
      <x v="61"/>
      <x v="13"/>
      <x v="21"/>
      <x v="8"/>
      <x v="19"/>
    </i>
    <i t="blank" r="3">
      <x v="8"/>
    </i>
    <i>
      <x v="62"/>
      <x v="13"/>
      <x v="3"/>
      <x v="8"/>
      <x v="19"/>
    </i>
    <i t="blank" r="3">
      <x v="8"/>
    </i>
    <i>
      <x v="63"/>
      <x v="13"/>
      <x v="13"/>
      <x v="8"/>
      <x v="19"/>
    </i>
    <i t="blank" r="3">
      <x v="8"/>
    </i>
    <i>
      <x v="65"/>
      <x v="13"/>
      <x v="5"/>
      <x v="8"/>
      <x v="19"/>
    </i>
    <i t="blank" r="3">
      <x v="8"/>
    </i>
    <i>
      <x v="66"/>
      <x v="13"/>
      <x v="16"/>
      <x v="8"/>
      <x v="19"/>
    </i>
    <i t="blank" r="3">
      <x v="8"/>
    </i>
    <i>
      <x v="67"/>
      <x v="13"/>
      <x v="1"/>
      <x v="8"/>
      <x v="19"/>
    </i>
    <i t="blank" r="3">
      <x v="8"/>
    </i>
    <i>
      <x v="70"/>
      <x v="13"/>
      <x v="3"/>
      <x v="8"/>
      <x v="3"/>
    </i>
    <i t="blank" r="3">
      <x v="8"/>
    </i>
    <i>
      <x v="76"/>
      <x v="13"/>
      <x v="1"/>
      <x v="8"/>
      <x v="19"/>
    </i>
    <i t="blank" r="3">
      <x v="8"/>
    </i>
    <i>
      <x v="78"/>
      <x v="13"/>
      <x v="2"/>
      <x v="8"/>
      <x v="19"/>
    </i>
    <i t="blank" r="3">
      <x v="8"/>
    </i>
    <i>
      <x v="79"/>
      <x v="13"/>
      <x v="2"/>
      <x v="8"/>
      <x v="7"/>
    </i>
    <i t="blank" r="3">
      <x v="8"/>
    </i>
    <i>
      <x v="80"/>
      <x v="13"/>
      <x v="2"/>
      <x v="8"/>
      <x v="6"/>
    </i>
    <i t="blank" r="3">
      <x v="8"/>
    </i>
    <i>
      <x v="81"/>
      <x v="13"/>
      <x v="7"/>
      <x v="8"/>
      <x v="8"/>
    </i>
    <i t="blank" r="3">
      <x v="8"/>
    </i>
    <i>
      <x v="82"/>
      <x v="13"/>
      <x v="2"/>
      <x v="8"/>
      <x v="4"/>
    </i>
    <i t="blank" r="3">
      <x v="8"/>
    </i>
    <i>
      <x v="83"/>
      <x v="13"/>
      <x v="11"/>
      <x v="8"/>
      <x v="13"/>
    </i>
    <i t="blank" r="3">
      <x v="8"/>
    </i>
    <i>
      <x v="93"/>
      <x v="13"/>
      <x v="1"/>
      <x v="8"/>
      <x v="1"/>
    </i>
    <i t="blank" r="3">
      <x v="8"/>
    </i>
    <i>
      <x v="95"/>
      <x v="13"/>
      <x v="7"/>
      <x v="8"/>
      <x v="19"/>
    </i>
    <i t="blank" r="3">
      <x v="8"/>
    </i>
    <i>
      <x v="96"/>
      <x v="13"/>
      <x v="1"/>
      <x v="8"/>
      <x v="19"/>
    </i>
    <i t="blank" r="3">
      <x v="8"/>
    </i>
    <i>
      <x v="99"/>
      <x v="13"/>
      <x/>
      <x v="8"/>
      <x v="19"/>
    </i>
    <i t="blank" r="3">
      <x v="8"/>
    </i>
    <i>
      <x v="104"/>
      <x v="13"/>
      <x v="9"/>
      <x v="8"/>
      <x v="3"/>
    </i>
    <i t="blank" r="3">
      <x v="8"/>
    </i>
    <i>
      <x v="106"/>
      <x v="13"/>
      <x v="6"/>
      <x v="8"/>
      <x v="8"/>
    </i>
    <i t="blank" r="3">
      <x v="8"/>
    </i>
    <i>
      <x v="109"/>
      <x v="13"/>
      <x v="5"/>
      <x v="8"/>
      <x v="19"/>
    </i>
    <i t="blank" r="3">
      <x v="8"/>
    </i>
    <i>
      <x v="111"/>
      <x v="13"/>
      <x v="1"/>
      <x v="8"/>
      <x/>
    </i>
    <i t="blank" r="3">
      <x v="8"/>
    </i>
    <i>
      <x v="113"/>
      <x v="14"/>
      <x v="24"/>
      <x v="6"/>
      <x v="19"/>
    </i>
    <i t="blank" r="3">
      <x v="6"/>
    </i>
    <i t="grand">
      <x/>
    </i>
  </rowItems>
  <colItems count="1">
    <i/>
  </colItems>
  <pageFields count="2">
    <pageField fld="7" hier="-1"/>
    <pageField fld="6" hier="-1"/>
  </pageFields>
  <dataFields count="1">
    <dataField name="Sum of Total_Section" fld="9" baseField="0" baseItem="0" numFmtId="1"/>
  </dataFields>
  <formats count="5">
    <format dxfId="13">
      <pivotArea outline="0" collapsedLevelsAreSubtotals="1" fieldPosition="0"/>
    </format>
    <format dxfId="12">
      <pivotArea outline="0" collapsedLevelsAreSubtotals="1" fieldPosition="0"/>
    </format>
    <format dxfId="11">
      <pivotArea outline="0" collapsedLevelsAreSubtotals="1" fieldPosition="0"/>
    </format>
    <format dxfId="10">
      <pivotArea outline="0" collapsedLevelsAreSubtotals="1" fieldPosition="0"/>
    </format>
    <format dxfId="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ext>
  </extLst>
</pivotTableDefinition>
</file>

<file path=xl/tables/table1.xml><?xml version="1.0" encoding="utf-8"?>
<table xmlns="http://schemas.openxmlformats.org/spreadsheetml/2006/main" id="1" name="Table1" displayName="Table1" ref="A2:I87" totalsRowCount="1">
  <autoFilter ref="A2:I86"/>
  <tableColumns count="9">
    <tableColumn id="1" name="Module #" dataDxfId="22" totalsRowDxfId="8"/>
    <tableColumn id="2" name="Title" dataDxfId="21" totalsRowDxfId="7"/>
    <tableColumn id="7" name="Category Sub Total Pdf" dataDxfId="20" totalsRowDxfId="6"/>
    <tableColumn id="3" name="PDF Time (Hours)" totalsRowFunction="custom" dataDxfId="19" totalsRowDxfId="5">
      <totalsRowFormula>D86</totalsRowFormula>
    </tableColumn>
    <tableColumn id="8" name="Video Time Sub total ( Minutes)" dataDxfId="18" totalsRowDxfId="4"/>
    <tableColumn id="5" name="Video Time (Minutes)" totalsRowFunction="custom" dataDxfId="17" totalsRowDxfId="3">
      <totalsRowFormula>F86/60</totalsRowFormula>
    </tableColumn>
    <tableColumn id="6" name="Drip" dataDxfId="16" totalsRowDxfId="2"/>
    <tableColumn id="9" name="Section" dataDxfId="15" totalsRowDxfId="1"/>
    <tableColumn id="4" name="Student Progress Tracker" dataDxfId="14"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tabSelected="1" workbookViewId="0">
      <pane xSplit="2" ySplit="2" topLeftCell="C57" activePane="bottomRight" state="frozen"/>
      <selection pane="topRight" activeCell="C1" sqref="C1"/>
      <selection pane="bottomLeft" activeCell="A3" sqref="A3"/>
      <selection pane="bottomRight" activeCell="C30" sqref="C30"/>
    </sheetView>
  </sheetViews>
  <sheetFormatPr defaultRowHeight="15" x14ac:dyDescent="0.25"/>
  <cols>
    <col min="1" max="1" width="11.7109375" style="2" customWidth="1"/>
    <col min="2" max="2" width="62.140625" style="3" customWidth="1"/>
    <col min="3" max="3" width="17.7109375" style="1" customWidth="1"/>
    <col min="4" max="4" width="20.140625" style="2" customWidth="1"/>
    <col min="5" max="5" width="14.42578125" style="2" customWidth="1"/>
    <col min="6" max="6" width="21" style="2" customWidth="1"/>
    <col min="7" max="7" width="32.5703125" style="2" customWidth="1"/>
    <col min="8" max="8" width="18.42578125" style="2" customWidth="1"/>
    <col min="9" max="9" width="32.5703125" style="1" customWidth="1"/>
  </cols>
  <sheetData>
    <row r="1" spans="1:9" s="23" customFormat="1" ht="57.75" customHeight="1" x14ac:dyDescent="0.25">
      <c r="A1" s="20"/>
      <c r="B1" s="21"/>
      <c r="C1" s="22"/>
      <c r="D1" s="20"/>
      <c r="E1" s="20"/>
      <c r="F1" s="20"/>
      <c r="G1" s="20"/>
      <c r="H1" s="20"/>
      <c r="I1" s="22"/>
    </row>
    <row r="2" spans="1:9" ht="47.25" customHeight="1" x14ac:dyDescent="0.25">
      <c r="A2" s="2" t="s">
        <v>121</v>
      </c>
      <c r="B2" s="3" t="s">
        <v>0</v>
      </c>
      <c r="C2" s="24" t="s">
        <v>88</v>
      </c>
      <c r="D2" s="2" t="s">
        <v>24</v>
      </c>
      <c r="E2" s="11" t="s">
        <v>99</v>
      </c>
      <c r="F2" s="2" t="s">
        <v>23</v>
      </c>
      <c r="G2" s="2" t="s">
        <v>1</v>
      </c>
      <c r="H2" s="2" t="s">
        <v>102</v>
      </c>
      <c r="I2" s="1" t="s">
        <v>93</v>
      </c>
    </row>
    <row r="3" spans="1:9" x14ac:dyDescent="0.25">
      <c r="A3" s="2">
        <v>1</v>
      </c>
      <c r="B3" s="13" t="s">
        <v>117</v>
      </c>
      <c r="C3" s="24">
        <f>SUM(D4:D9)</f>
        <v>18</v>
      </c>
      <c r="E3" s="2">
        <f>SUM(F4:F9)</f>
        <v>125.86000000000001</v>
      </c>
      <c r="G3" s="2" t="s">
        <v>87</v>
      </c>
      <c r="H3" s="2" t="s">
        <v>103</v>
      </c>
      <c r="I3" s="2"/>
    </row>
    <row r="4" spans="1:9" x14ac:dyDescent="0.25">
      <c r="A4" s="2">
        <v>2</v>
      </c>
      <c r="B4" s="8" t="s">
        <v>3</v>
      </c>
      <c r="C4" s="24"/>
      <c r="D4" s="2">
        <v>1</v>
      </c>
      <c r="F4" s="2">
        <v>8.0500000000000007</v>
      </c>
      <c r="G4" s="2" t="s">
        <v>87</v>
      </c>
      <c r="H4" s="2" t="s">
        <v>103</v>
      </c>
      <c r="I4" s="2"/>
    </row>
    <row r="5" spans="1:9" x14ac:dyDescent="0.25">
      <c r="A5" s="2">
        <v>3</v>
      </c>
      <c r="B5" s="8" t="s">
        <v>4</v>
      </c>
      <c r="C5" s="24"/>
      <c r="D5" s="2">
        <v>4.5</v>
      </c>
      <c r="F5" s="2">
        <v>38.54</v>
      </c>
      <c r="G5" s="2" t="s">
        <v>87</v>
      </c>
      <c r="H5" s="2" t="s">
        <v>103</v>
      </c>
      <c r="I5" s="2"/>
    </row>
    <row r="6" spans="1:9" x14ac:dyDescent="0.25">
      <c r="A6" s="2">
        <v>4</v>
      </c>
      <c r="B6" s="8" t="s">
        <v>126</v>
      </c>
      <c r="C6" s="24"/>
      <c r="D6" s="2">
        <v>0</v>
      </c>
      <c r="F6" s="2">
        <v>0</v>
      </c>
      <c r="G6" s="2" t="s">
        <v>87</v>
      </c>
      <c r="H6" s="2" t="s">
        <v>103</v>
      </c>
      <c r="I6" s="2"/>
    </row>
    <row r="7" spans="1:9" x14ac:dyDescent="0.25">
      <c r="A7" s="2">
        <v>5</v>
      </c>
      <c r="B7" s="8" t="s">
        <v>6</v>
      </c>
      <c r="C7" s="24"/>
      <c r="D7" s="2">
        <v>5.5</v>
      </c>
      <c r="F7" s="2">
        <v>30.01</v>
      </c>
      <c r="G7" s="2" t="s">
        <v>87</v>
      </c>
      <c r="H7" s="2" t="s">
        <v>103</v>
      </c>
      <c r="I7" s="2"/>
    </row>
    <row r="8" spans="1:9" x14ac:dyDescent="0.25">
      <c r="A8" s="2">
        <v>6</v>
      </c>
      <c r="B8" s="8" t="s">
        <v>7</v>
      </c>
      <c r="C8" s="24"/>
      <c r="D8" s="2">
        <v>3.5</v>
      </c>
      <c r="F8" s="2">
        <v>24.2</v>
      </c>
      <c r="G8" s="2" t="s">
        <v>87</v>
      </c>
      <c r="H8" s="2" t="s">
        <v>103</v>
      </c>
      <c r="I8" s="2"/>
    </row>
    <row r="9" spans="1:9" x14ac:dyDescent="0.25">
      <c r="A9" s="2">
        <v>7</v>
      </c>
      <c r="B9" s="8" t="s">
        <v>8</v>
      </c>
      <c r="C9" s="24"/>
      <c r="D9" s="2">
        <v>3.5</v>
      </c>
      <c r="F9" s="2">
        <v>25.06</v>
      </c>
      <c r="G9" s="2" t="s">
        <v>87</v>
      </c>
      <c r="H9" s="2" t="s">
        <v>103</v>
      </c>
      <c r="I9" s="2"/>
    </row>
    <row r="10" spans="1:9" x14ac:dyDescent="0.25">
      <c r="A10" s="2">
        <v>8</v>
      </c>
      <c r="B10" s="14" t="s">
        <v>9</v>
      </c>
      <c r="C10" s="11">
        <f>SUBTOTAL(109,D11:D13)</f>
        <v>5</v>
      </c>
      <c r="E10" s="2">
        <f>SUBTOTAL(109,F11:F13)</f>
        <v>28.87</v>
      </c>
      <c r="G10" s="2" t="s">
        <v>87</v>
      </c>
      <c r="H10" s="2" t="s">
        <v>104</v>
      </c>
      <c r="I10" s="2"/>
    </row>
    <row r="11" spans="1:9" x14ac:dyDescent="0.25">
      <c r="A11" s="2">
        <v>9</v>
      </c>
      <c r="B11" s="9" t="s">
        <v>10</v>
      </c>
      <c r="C11" s="11"/>
      <c r="D11" s="2">
        <v>2.5</v>
      </c>
      <c r="F11" s="2">
        <v>20.3</v>
      </c>
      <c r="G11" s="2" t="s">
        <v>87</v>
      </c>
      <c r="H11" s="2" t="s">
        <v>104</v>
      </c>
      <c r="I11" s="2"/>
    </row>
    <row r="12" spans="1:9" x14ac:dyDescent="0.25">
      <c r="A12" s="2">
        <v>10</v>
      </c>
      <c r="B12" s="9" t="s">
        <v>11</v>
      </c>
      <c r="C12" s="11"/>
      <c r="D12" s="2">
        <v>1.5</v>
      </c>
      <c r="G12" s="2" t="s">
        <v>87</v>
      </c>
      <c r="H12" s="2" t="s">
        <v>104</v>
      </c>
      <c r="I12" s="2"/>
    </row>
    <row r="13" spans="1:9" x14ac:dyDescent="0.25">
      <c r="A13" s="2">
        <v>11</v>
      </c>
      <c r="B13" s="9" t="s">
        <v>12</v>
      </c>
      <c r="C13" s="11"/>
      <c r="D13" s="2">
        <v>1</v>
      </c>
      <c r="F13" s="2">
        <v>8.57</v>
      </c>
      <c r="G13" s="2" t="s">
        <v>87</v>
      </c>
      <c r="H13" s="2" t="s">
        <v>104</v>
      </c>
      <c r="I13" s="2"/>
    </row>
    <row r="14" spans="1:9" x14ac:dyDescent="0.25">
      <c r="A14" s="2">
        <v>12</v>
      </c>
      <c r="B14" s="14" t="s">
        <v>22</v>
      </c>
      <c r="C14" s="11">
        <f>SUBTOTAL(109,D15:D22)</f>
        <v>20</v>
      </c>
      <c r="E14" s="2">
        <f>SUBTOTAL(109,F15:F21)</f>
        <v>99.919999999999987</v>
      </c>
      <c r="G14" s="2" t="s">
        <v>87</v>
      </c>
      <c r="H14" s="2" t="s">
        <v>105</v>
      </c>
      <c r="I14" s="2"/>
    </row>
    <row r="15" spans="1:9" x14ac:dyDescent="0.25">
      <c r="A15" s="2">
        <v>13</v>
      </c>
      <c r="B15" s="9" t="s">
        <v>13</v>
      </c>
      <c r="C15" s="11"/>
      <c r="D15" s="10">
        <v>6</v>
      </c>
      <c r="E15" s="10"/>
      <c r="F15" s="10">
        <v>30</v>
      </c>
      <c r="G15" s="2" t="s">
        <v>87</v>
      </c>
      <c r="H15" s="2" t="s">
        <v>105</v>
      </c>
      <c r="I15" s="2"/>
    </row>
    <row r="16" spans="1:9" x14ac:dyDescent="0.25">
      <c r="A16" s="2">
        <v>14</v>
      </c>
      <c r="B16" s="9" t="s">
        <v>14</v>
      </c>
      <c r="C16" s="11"/>
      <c r="D16" s="2">
        <v>1</v>
      </c>
      <c r="F16" s="2">
        <v>8.2799999999999994</v>
      </c>
      <c r="G16" s="2" t="s">
        <v>87</v>
      </c>
      <c r="H16" s="2" t="s">
        <v>105</v>
      </c>
      <c r="I16" s="2"/>
    </row>
    <row r="17" spans="1:9" x14ac:dyDescent="0.25">
      <c r="A17" s="2">
        <v>15</v>
      </c>
      <c r="B17" s="9" t="s">
        <v>15</v>
      </c>
      <c r="C17" s="11"/>
      <c r="D17" s="2">
        <v>1.5</v>
      </c>
      <c r="F17" s="2">
        <v>14.12</v>
      </c>
      <c r="G17" s="2" t="s">
        <v>87</v>
      </c>
      <c r="H17" s="2" t="s">
        <v>105</v>
      </c>
      <c r="I17" s="2"/>
    </row>
    <row r="18" spans="1:9" ht="30" x14ac:dyDescent="0.25">
      <c r="A18" s="2">
        <v>16</v>
      </c>
      <c r="B18" s="9" t="s">
        <v>16</v>
      </c>
      <c r="C18" s="11"/>
      <c r="D18" s="2">
        <v>1.5</v>
      </c>
      <c r="F18" s="2">
        <v>10.09</v>
      </c>
      <c r="G18" s="2" t="s">
        <v>87</v>
      </c>
      <c r="H18" s="2" t="s">
        <v>105</v>
      </c>
      <c r="I18" s="2"/>
    </row>
    <row r="19" spans="1:9" x14ac:dyDescent="0.25">
      <c r="A19" s="2">
        <v>17</v>
      </c>
      <c r="B19" s="9" t="s">
        <v>17</v>
      </c>
      <c r="C19" s="11"/>
      <c r="D19" s="2">
        <v>4</v>
      </c>
      <c r="F19" s="10">
        <v>24</v>
      </c>
      <c r="G19" s="2" t="s">
        <v>87</v>
      </c>
      <c r="H19" s="2" t="s">
        <v>105</v>
      </c>
      <c r="I19" s="2"/>
    </row>
    <row r="20" spans="1:9" x14ac:dyDescent="0.25">
      <c r="A20" s="2">
        <v>18</v>
      </c>
      <c r="B20" s="9" t="s">
        <v>18</v>
      </c>
      <c r="C20" s="11"/>
      <c r="D20" s="2">
        <v>1.5</v>
      </c>
      <c r="F20" s="2">
        <v>13.43</v>
      </c>
      <c r="G20" s="2" t="s">
        <v>87</v>
      </c>
      <c r="H20" s="2" t="s">
        <v>105</v>
      </c>
      <c r="I20" s="2"/>
    </row>
    <row r="21" spans="1:9" x14ac:dyDescent="0.25">
      <c r="A21" s="2">
        <v>19</v>
      </c>
      <c r="B21" s="9" t="s">
        <v>20</v>
      </c>
      <c r="C21" s="11"/>
      <c r="D21" s="2">
        <v>3.5</v>
      </c>
      <c r="F21" s="10"/>
      <c r="G21" s="2" t="s">
        <v>87</v>
      </c>
      <c r="H21" s="2" t="s">
        <v>105</v>
      </c>
      <c r="I21" s="2"/>
    </row>
    <row r="22" spans="1:9" x14ac:dyDescent="0.25">
      <c r="A22" s="2">
        <v>20</v>
      </c>
      <c r="B22" s="9" t="s">
        <v>21</v>
      </c>
      <c r="C22" s="11"/>
      <c r="D22" s="2">
        <v>1</v>
      </c>
      <c r="G22" s="2" t="s">
        <v>87</v>
      </c>
      <c r="H22" s="2" t="s">
        <v>105</v>
      </c>
      <c r="I22" s="2"/>
    </row>
    <row r="23" spans="1:9" x14ac:dyDescent="0.25">
      <c r="A23" s="2">
        <v>21</v>
      </c>
      <c r="B23" s="14" t="s">
        <v>25</v>
      </c>
      <c r="C23" s="11">
        <f>SUBTOTAL(109,D24:D29)</f>
        <v>21</v>
      </c>
      <c r="E23" s="2">
        <f>SUBTOTAL(109,F24:F28)</f>
        <v>105</v>
      </c>
      <c r="F23" s="10"/>
      <c r="G23" s="2" t="s">
        <v>133</v>
      </c>
      <c r="H23" s="2" t="s">
        <v>106</v>
      </c>
      <c r="I23" s="2"/>
    </row>
    <row r="24" spans="1:9" x14ac:dyDescent="0.25">
      <c r="A24" s="2">
        <v>22</v>
      </c>
      <c r="B24" s="9" t="s">
        <v>119</v>
      </c>
      <c r="C24" s="11"/>
      <c r="D24" s="2">
        <v>6</v>
      </c>
      <c r="F24" s="18">
        <v>30</v>
      </c>
      <c r="G24" s="2" t="s">
        <v>133</v>
      </c>
      <c r="H24" s="2" t="s">
        <v>106</v>
      </c>
      <c r="I24" s="2"/>
    </row>
    <row r="25" spans="1:9" x14ac:dyDescent="0.25">
      <c r="A25" s="2">
        <v>23</v>
      </c>
      <c r="B25" s="9" t="s">
        <v>120</v>
      </c>
      <c r="C25" s="11"/>
      <c r="D25" s="2">
        <v>3</v>
      </c>
      <c r="F25" s="10">
        <v>22</v>
      </c>
      <c r="G25" s="2" t="s">
        <v>133</v>
      </c>
      <c r="H25" s="2" t="s">
        <v>106</v>
      </c>
      <c r="I25" s="2"/>
    </row>
    <row r="26" spans="1:9" x14ac:dyDescent="0.25">
      <c r="A26" s="2">
        <v>24</v>
      </c>
      <c r="B26" s="9" t="s">
        <v>28</v>
      </c>
      <c r="C26" s="11"/>
      <c r="D26" s="2">
        <v>5</v>
      </c>
      <c r="F26" s="10">
        <v>28</v>
      </c>
      <c r="G26" s="2" t="s">
        <v>133</v>
      </c>
      <c r="H26" s="2" t="s">
        <v>106</v>
      </c>
      <c r="I26" s="2"/>
    </row>
    <row r="27" spans="1:9" x14ac:dyDescent="0.25">
      <c r="A27" s="2">
        <v>25</v>
      </c>
      <c r="B27" s="9" t="s">
        <v>19</v>
      </c>
      <c r="C27" s="11"/>
      <c r="D27" s="2">
        <v>3</v>
      </c>
      <c r="F27" s="10">
        <v>25</v>
      </c>
      <c r="G27" s="2" t="s">
        <v>133</v>
      </c>
      <c r="H27" s="2" t="s">
        <v>105</v>
      </c>
      <c r="I27" s="2"/>
    </row>
    <row r="28" spans="1:9" x14ac:dyDescent="0.25">
      <c r="A28" s="2">
        <v>26</v>
      </c>
      <c r="B28" s="9" t="s">
        <v>94</v>
      </c>
      <c r="C28" s="11"/>
      <c r="D28" s="2">
        <v>2</v>
      </c>
      <c r="E28" s="12"/>
      <c r="F28" s="12"/>
      <c r="G28" s="2" t="s">
        <v>133</v>
      </c>
      <c r="H28" s="2" t="s">
        <v>106</v>
      </c>
      <c r="I28" s="2"/>
    </row>
    <row r="29" spans="1:9" x14ac:dyDescent="0.25">
      <c r="A29" s="2">
        <v>27</v>
      </c>
      <c r="B29" s="9" t="s">
        <v>95</v>
      </c>
      <c r="C29" s="11"/>
      <c r="D29" s="2">
        <v>2</v>
      </c>
      <c r="E29" s="12"/>
      <c r="F29" s="12"/>
      <c r="G29" s="2" t="s">
        <v>133</v>
      </c>
      <c r="H29" s="2" t="s">
        <v>106</v>
      </c>
      <c r="I29" s="2"/>
    </row>
    <row r="30" spans="1:9" x14ac:dyDescent="0.25">
      <c r="A30" s="2">
        <v>28</v>
      </c>
      <c r="B30" s="14" t="s">
        <v>29</v>
      </c>
      <c r="C30" s="11">
        <f>SUBTOTAL(109,D31:D36)</f>
        <v>41</v>
      </c>
      <c r="E30" s="12"/>
      <c r="F30" s="12"/>
      <c r="G30" s="10" t="s">
        <v>131</v>
      </c>
      <c r="H30" s="2" t="s">
        <v>107</v>
      </c>
      <c r="I30" s="2"/>
    </row>
    <row r="31" spans="1:9" x14ac:dyDescent="0.25">
      <c r="A31" s="2">
        <v>29</v>
      </c>
      <c r="B31" s="9" t="s">
        <v>30</v>
      </c>
      <c r="C31" s="11"/>
      <c r="D31" s="2">
        <v>4</v>
      </c>
      <c r="E31" s="12"/>
      <c r="F31" s="12"/>
      <c r="G31" s="10" t="s">
        <v>131</v>
      </c>
      <c r="H31" s="10" t="s">
        <v>107</v>
      </c>
      <c r="I31" s="2"/>
    </row>
    <row r="32" spans="1:9" x14ac:dyDescent="0.25">
      <c r="A32" s="2">
        <v>30</v>
      </c>
      <c r="B32" s="9" t="s">
        <v>31</v>
      </c>
      <c r="C32" s="11"/>
      <c r="D32" s="2">
        <v>12</v>
      </c>
      <c r="E32" s="12"/>
      <c r="F32" s="12"/>
      <c r="G32" s="10" t="s">
        <v>131</v>
      </c>
      <c r="H32" s="10" t="s">
        <v>107</v>
      </c>
      <c r="I32" s="2"/>
    </row>
    <row r="33" spans="1:9" ht="30" x14ac:dyDescent="0.25">
      <c r="A33" s="2">
        <v>31</v>
      </c>
      <c r="B33" s="9" t="s">
        <v>32</v>
      </c>
      <c r="C33" s="11"/>
      <c r="D33" s="2">
        <v>12</v>
      </c>
      <c r="E33" s="12"/>
      <c r="F33" s="12"/>
      <c r="G33" s="10" t="s">
        <v>131</v>
      </c>
      <c r="H33" s="10" t="s">
        <v>107</v>
      </c>
      <c r="I33" s="2"/>
    </row>
    <row r="34" spans="1:9" x14ac:dyDescent="0.25">
      <c r="A34" s="2">
        <v>32</v>
      </c>
      <c r="B34" s="9" t="s">
        <v>96</v>
      </c>
      <c r="C34" s="11"/>
      <c r="D34" s="10">
        <v>3</v>
      </c>
      <c r="E34" s="12"/>
      <c r="F34" s="12"/>
      <c r="G34" s="10" t="s">
        <v>131</v>
      </c>
      <c r="H34" s="10" t="s">
        <v>107</v>
      </c>
      <c r="I34" s="2"/>
    </row>
    <row r="35" spans="1:9" x14ac:dyDescent="0.25">
      <c r="A35" s="2">
        <v>33</v>
      </c>
      <c r="B35" s="9" t="s">
        <v>33</v>
      </c>
      <c r="C35" s="11"/>
      <c r="D35" s="2">
        <v>2</v>
      </c>
      <c r="E35" s="12"/>
      <c r="F35" s="12"/>
      <c r="G35" s="10" t="s">
        <v>131</v>
      </c>
      <c r="H35" s="10" t="s">
        <v>107</v>
      </c>
      <c r="I35" s="2"/>
    </row>
    <row r="36" spans="1:9" x14ac:dyDescent="0.25">
      <c r="A36" s="2">
        <v>34</v>
      </c>
      <c r="B36" s="9" t="s">
        <v>34</v>
      </c>
      <c r="C36" s="11"/>
      <c r="D36" s="2">
        <v>8</v>
      </c>
      <c r="E36" s="12"/>
      <c r="F36" s="12"/>
      <c r="G36" s="10" t="s">
        <v>131</v>
      </c>
      <c r="H36" s="10" t="s">
        <v>107</v>
      </c>
      <c r="I36" s="2"/>
    </row>
    <row r="37" spans="1:9" ht="30" x14ac:dyDescent="0.25">
      <c r="A37" s="2">
        <v>35</v>
      </c>
      <c r="B37" s="14" t="s">
        <v>35</v>
      </c>
      <c r="C37" s="11">
        <f>SUBTOTAL(109,D38:D44)</f>
        <v>30</v>
      </c>
      <c r="E37" s="2">
        <f>SUBTOTAL(109,F38:F44)</f>
        <v>152.26999999999998</v>
      </c>
      <c r="G37" s="10" t="s">
        <v>131</v>
      </c>
      <c r="H37" s="10" t="s">
        <v>108</v>
      </c>
      <c r="I37" s="2"/>
    </row>
    <row r="38" spans="1:9" ht="30" x14ac:dyDescent="0.25">
      <c r="A38" s="2">
        <v>36</v>
      </c>
      <c r="B38" s="9" t="s">
        <v>36</v>
      </c>
      <c r="C38" s="11"/>
      <c r="D38" s="2">
        <v>4</v>
      </c>
      <c r="F38" s="2">
        <v>30.27</v>
      </c>
      <c r="G38" s="10" t="s">
        <v>131</v>
      </c>
      <c r="H38" s="10" t="s">
        <v>108</v>
      </c>
      <c r="I38" s="2"/>
    </row>
    <row r="39" spans="1:9" ht="30" x14ac:dyDescent="0.25">
      <c r="A39" s="2">
        <v>37</v>
      </c>
      <c r="B39" s="9" t="s">
        <v>125</v>
      </c>
      <c r="C39" s="11"/>
      <c r="D39" s="10">
        <v>5</v>
      </c>
      <c r="E39" s="10"/>
      <c r="F39" s="10">
        <v>40</v>
      </c>
      <c r="G39" s="10" t="s">
        <v>131</v>
      </c>
      <c r="H39" s="10" t="s">
        <v>108</v>
      </c>
      <c r="I39" s="2"/>
    </row>
    <row r="40" spans="1:9" x14ac:dyDescent="0.25">
      <c r="A40" s="2">
        <v>38</v>
      </c>
      <c r="B40" s="9" t="s">
        <v>89</v>
      </c>
      <c r="C40" s="11"/>
      <c r="D40" s="10">
        <v>4</v>
      </c>
      <c r="E40" s="10"/>
      <c r="F40" s="10">
        <v>22</v>
      </c>
      <c r="G40" s="10" t="s">
        <v>131</v>
      </c>
      <c r="H40" s="10" t="s">
        <v>108</v>
      </c>
      <c r="I40" s="2"/>
    </row>
    <row r="41" spans="1:9" x14ac:dyDescent="0.25">
      <c r="A41" s="2">
        <v>39</v>
      </c>
      <c r="B41" s="9" t="s">
        <v>37</v>
      </c>
      <c r="C41" s="11"/>
      <c r="D41" s="2">
        <v>10</v>
      </c>
      <c r="E41" s="10"/>
      <c r="F41" s="10">
        <v>20</v>
      </c>
      <c r="G41" s="10" t="s">
        <v>131</v>
      </c>
      <c r="H41" s="10" t="s">
        <v>108</v>
      </c>
      <c r="I41" s="2"/>
    </row>
    <row r="42" spans="1:9" x14ac:dyDescent="0.25">
      <c r="A42" s="2">
        <v>40</v>
      </c>
      <c r="B42" s="9" t="s">
        <v>128</v>
      </c>
      <c r="C42" s="11"/>
      <c r="D42" s="10">
        <v>2</v>
      </c>
      <c r="E42" s="10"/>
      <c r="F42" s="10">
        <v>0</v>
      </c>
      <c r="G42" s="10" t="s">
        <v>131</v>
      </c>
      <c r="H42" s="10" t="s">
        <v>108</v>
      </c>
      <c r="I42" s="2"/>
    </row>
    <row r="43" spans="1:9" x14ac:dyDescent="0.25">
      <c r="A43" s="2">
        <v>41</v>
      </c>
      <c r="B43" s="9" t="s">
        <v>38</v>
      </c>
      <c r="C43" s="11"/>
      <c r="D43" s="2">
        <v>1</v>
      </c>
      <c r="E43" s="10"/>
      <c r="F43" s="10">
        <v>5</v>
      </c>
      <c r="G43" s="10" t="s">
        <v>131</v>
      </c>
      <c r="H43" s="10" t="s">
        <v>108</v>
      </c>
      <c r="I43" s="2"/>
    </row>
    <row r="44" spans="1:9" x14ac:dyDescent="0.25">
      <c r="A44" s="2">
        <v>42</v>
      </c>
      <c r="B44" s="9" t="s">
        <v>129</v>
      </c>
      <c r="C44" s="11"/>
      <c r="D44" s="2">
        <v>4</v>
      </c>
      <c r="E44" s="10"/>
      <c r="F44" s="19">
        <v>35</v>
      </c>
      <c r="G44" s="10" t="s">
        <v>131</v>
      </c>
      <c r="H44" s="10" t="s">
        <v>108</v>
      </c>
      <c r="I44" s="2"/>
    </row>
    <row r="45" spans="1:9" x14ac:dyDescent="0.25">
      <c r="A45" s="2">
        <v>43</v>
      </c>
      <c r="B45" s="14" t="s">
        <v>39</v>
      </c>
      <c r="C45" s="11">
        <f>SUBTOTAL(109,D46:D50)</f>
        <v>17</v>
      </c>
      <c r="E45" s="10">
        <f>SUBTOTAL(109,F46:F50)</f>
        <v>77</v>
      </c>
      <c r="G45" s="10" t="s">
        <v>131</v>
      </c>
      <c r="H45" s="10" t="s">
        <v>109</v>
      </c>
      <c r="I45" s="2"/>
    </row>
    <row r="46" spans="1:9" x14ac:dyDescent="0.25">
      <c r="A46" s="2">
        <v>44</v>
      </c>
      <c r="B46" s="9" t="s">
        <v>40</v>
      </c>
      <c r="C46" s="11"/>
      <c r="D46" s="2">
        <v>3</v>
      </c>
      <c r="E46" s="10"/>
      <c r="F46" s="18">
        <v>15</v>
      </c>
      <c r="G46" s="10" t="s">
        <v>131</v>
      </c>
      <c r="H46" s="10" t="s">
        <v>109</v>
      </c>
      <c r="I46" s="2"/>
    </row>
    <row r="47" spans="1:9" x14ac:dyDescent="0.25">
      <c r="A47" s="2">
        <v>45</v>
      </c>
      <c r="B47" s="9" t="s">
        <v>41</v>
      </c>
      <c r="C47" s="11"/>
      <c r="D47" s="2">
        <v>3</v>
      </c>
      <c r="F47" s="10">
        <v>17</v>
      </c>
      <c r="G47" s="10" t="s">
        <v>131</v>
      </c>
      <c r="H47" s="10" t="s">
        <v>109</v>
      </c>
      <c r="I47" s="2"/>
    </row>
    <row r="48" spans="1:9" ht="30" x14ac:dyDescent="0.25">
      <c r="A48" s="2">
        <v>46</v>
      </c>
      <c r="B48" s="9" t="s">
        <v>42</v>
      </c>
      <c r="C48" s="11"/>
      <c r="D48" s="2">
        <v>3</v>
      </c>
      <c r="F48" s="10">
        <v>15</v>
      </c>
      <c r="G48" s="10" t="s">
        <v>131</v>
      </c>
      <c r="H48" s="10" t="s">
        <v>109</v>
      </c>
      <c r="I48" s="2"/>
    </row>
    <row r="49" spans="1:9" ht="30" x14ac:dyDescent="0.25">
      <c r="A49" s="2">
        <v>47</v>
      </c>
      <c r="B49" s="9" t="s">
        <v>43</v>
      </c>
      <c r="C49" s="11"/>
      <c r="D49" s="2">
        <v>6</v>
      </c>
      <c r="F49" s="10">
        <v>15</v>
      </c>
      <c r="G49" s="10" t="s">
        <v>131</v>
      </c>
      <c r="H49" s="10" t="s">
        <v>109</v>
      </c>
      <c r="I49" s="2"/>
    </row>
    <row r="50" spans="1:9" ht="30" x14ac:dyDescent="0.25">
      <c r="A50" s="2">
        <v>48</v>
      </c>
      <c r="B50" s="9" t="s">
        <v>44</v>
      </c>
      <c r="C50" s="11"/>
      <c r="D50" s="2">
        <v>2</v>
      </c>
      <c r="F50" s="10">
        <v>15</v>
      </c>
      <c r="G50" s="10" t="s">
        <v>131</v>
      </c>
      <c r="H50" s="10" t="s">
        <v>109</v>
      </c>
      <c r="I50" s="2"/>
    </row>
    <row r="51" spans="1:9" x14ac:dyDescent="0.25">
      <c r="A51" s="2">
        <v>49</v>
      </c>
      <c r="B51" s="14" t="s">
        <v>45</v>
      </c>
      <c r="C51" s="11">
        <f>SUBTOTAL(109,D52:D53)</f>
        <v>7.5</v>
      </c>
      <c r="E51" s="2">
        <f>SUBTOTAL(109,F52:F53)</f>
        <v>10</v>
      </c>
      <c r="F51" s="10"/>
      <c r="G51" s="10" t="s">
        <v>131</v>
      </c>
      <c r="H51" s="10" t="s">
        <v>110</v>
      </c>
      <c r="I51" s="2"/>
    </row>
    <row r="52" spans="1:9" x14ac:dyDescent="0.25">
      <c r="A52" s="2">
        <v>50</v>
      </c>
      <c r="B52" s="9" t="s">
        <v>46</v>
      </c>
      <c r="C52" s="11"/>
      <c r="D52" s="2">
        <v>1.5</v>
      </c>
      <c r="F52" s="10">
        <v>10</v>
      </c>
      <c r="G52" s="10" t="s">
        <v>131</v>
      </c>
      <c r="H52" s="10" t="s">
        <v>110</v>
      </c>
      <c r="I52" s="2"/>
    </row>
    <row r="53" spans="1:9" x14ac:dyDescent="0.25">
      <c r="A53" s="2">
        <v>51</v>
      </c>
      <c r="B53" s="9" t="s">
        <v>47</v>
      </c>
      <c r="C53" s="11"/>
      <c r="D53" s="2">
        <v>6</v>
      </c>
      <c r="E53" s="12"/>
      <c r="F53" s="12"/>
      <c r="G53" s="10" t="s">
        <v>131</v>
      </c>
      <c r="H53" s="10" t="s">
        <v>110</v>
      </c>
      <c r="I53" s="2"/>
    </row>
    <row r="54" spans="1:9" x14ac:dyDescent="0.25">
      <c r="A54" s="2">
        <v>52</v>
      </c>
      <c r="B54" s="14" t="s">
        <v>68</v>
      </c>
      <c r="C54" s="11">
        <f>SUBTOTAL(109,D55:D57)</f>
        <v>7.5</v>
      </c>
      <c r="E54" s="2">
        <f>SUBTOTAL(109,F55:F57)</f>
        <v>49</v>
      </c>
      <c r="G54" s="10" t="s">
        <v>131</v>
      </c>
      <c r="H54" s="10" t="s">
        <v>111</v>
      </c>
      <c r="I54" s="2"/>
    </row>
    <row r="55" spans="1:9" x14ac:dyDescent="0.25">
      <c r="A55" s="2">
        <v>53</v>
      </c>
      <c r="B55" s="9" t="s">
        <v>69</v>
      </c>
      <c r="C55" s="11"/>
      <c r="D55" s="2">
        <v>2</v>
      </c>
      <c r="E55" s="10"/>
      <c r="F55" s="10">
        <v>10</v>
      </c>
      <c r="G55" s="10" t="s">
        <v>131</v>
      </c>
      <c r="H55" s="10" t="s">
        <v>111</v>
      </c>
      <c r="I55" s="2"/>
    </row>
    <row r="56" spans="1:9" x14ac:dyDescent="0.25">
      <c r="A56" s="2">
        <v>54</v>
      </c>
      <c r="B56" s="9" t="s">
        <v>130</v>
      </c>
      <c r="C56" s="11"/>
      <c r="D56" s="2">
        <v>2.5</v>
      </c>
      <c r="E56" s="10"/>
      <c r="F56" s="10">
        <v>9</v>
      </c>
      <c r="G56" s="10" t="s">
        <v>131</v>
      </c>
      <c r="H56" s="10" t="s">
        <v>111</v>
      </c>
      <c r="I56" s="2"/>
    </row>
    <row r="57" spans="1:9" x14ac:dyDescent="0.25">
      <c r="A57" s="2">
        <v>55</v>
      </c>
      <c r="B57" s="9" t="s">
        <v>98</v>
      </c>
      <c r="C57" s="11"/>
      <c r="D57" s="10">
        <v>3</v>
      </c>
      <c r="E57" s="10"/>
      <c r="F57" s="10">
        <v>30</v>
      </c>
      <c r="G57" s="10" t="s">
        <v>131</v>
      </c>
      <c r="H57" s="10" t="s">
        <v>111</v>
      </c>
      <c r="I57" s="2"/>
    </row>
    <row r="58" spans="1:9" x14ac:dyDescent="0.25">
      <c r="A58" s="2">
        <v>56</v>
      </c>
      <c r="B58" s="14" t="s">
        <v>70</v>
      </c>
      <c r="C58" s="11">
        <f>SUBTOTAL(109,D59:D61)</f>
        <v>13</v>
      </c>
      <c r="D58" s="10"/>
      <c r="E58" s="10">
        <f>SUBTOTAL(109,F59:F61)</f>
        <v>10</v>
      </c>
      <c r="F58" s="10"/>
      <c r="G58" s="10" t="s">
        <v>131</v>
      </c>
      <c r="H58" s="10" t="s">
        <v>112</v>
      </c>
      <c r="I58" s="2"/>
    </row>
    <row r="59" spans="1:9" x14ac:dyDescent="0.25">
      <c r="A59" s="2">
        <v>57</v>
      </c>
      <c r="B59" s="9" t="s">
        <v>71</v>
      </c>
      <c r="C59" s="11"/>
      <c r="D59" s="10">
        <v>1</v>
      </c>
      <c r="E59" s="10"/>
      <c r="F59" s="10">
        <v>10</v>
      </c>
      <c r="G59" s="10" t="s">
        <v>131</v>
      </c>
      <c r="H59" s="10" t="s">
        <v>112</v>
      </c>
      <c r="I59" s="2"/>
    </row>
    <row r="60" spans="1:9" x14ac:dyDescent="0.25">
      <c r="A60" s="2">
        <v>58</v>
      </c>
      <c r="B60" s="9" t="s">
        <v>91</v>
      </c>
      <c r="C60" s="11"/>
      <c r="D60" s="10">
        <v>4</v>
      </c>
      <c r="E60" s="10"/>
      <c r="F60" s="10"/>
      <c r="G60" s="10" t="s">
        <v>131</v>
      </c>
      <c r="H60" s="10" t="s">
        <v>112</v>
      </c>
      <c r="I60" s="2"/>
    </row>
    <row r="61" spans="1:9" x14ac:dyDescent="0.25">
      <c r="A61" s="2">
        <v>59</v>
      </c>
      <c r="B61" s="9" t="s">
        <v>92</v>
      </c>
      <c r="C61" s="11"/>
      <c r="D61" s="10">
        <v>8</v>
      </c>
      <c r="E61" s="10"/>
      <c r="F61" s="10"/>
      <c r="G61" s="10" t="s">
        <v>131</v>
      </c>
      <c r="H61" s="10" t="s">
        <v>112</v>
      </c>
      <c r="I61" s="2"/>
    </row>
    <row r="62" spans="1:9" x14ac:dyDescent="0.25">
      <c r="A62" s="2">
        <v>60</v>
      </c>
      <c r="B62" s="14" t="s">
        <v>72</v>
      </c>
      <c r="C62" s="11">
        <f>SUBTOTAL(109,D63:D67)</f>
        <v>25</v>
      </c>
      <c r="D62" s="10"/>
      <c r="E62" s="10">
        <f>SUBTOTAL(109,F63:F66)</f>
        <v>60</v>
      </c>
      <c r="F62" s="10"/>
      <c r="G62" s="10" t="s">
        <v>131</v>
      </c>
      <c r="H62" s="10" t="s">
        <v>113</v>
      </c>
      <c r="I62" s="2"/>
    </row>
    <row r="63" spans="1:9" x14ac:dyDescent="0.25">
      <c r="A63" s="2">
        <v>61</v>
      </c>
      <c r="B63" s="9" t="s">
        <v>127</v>
      </c>
      <c r="C63" s="11"/>
      <c r="D63" s="10"/>
      <c r="E63" s="10"/>
      <c r="F63" s="10">
        <v>15</v>
      </c>
      <c r="G63" s="10" t="s">
        <v>131</v>
      </c>
      <c r="H63" s="10" t="s">
        <v>113</v>
      </c>
      <c r="I63" s="2"/>
    </row>
    <row r="64" spans="1:9" x14ac:dyDescent="0.25">
      <c r="A64" s="2">
        <v>62</v>
      </c>
      <c r="B64" s="9" t="s">
        <v>73</v>
      </c>
      <c r="C64" s="11"/>
      <c r="D64" s="10">
        <v>5</v>
      </c>
      <c r="E64" s="10"/>
      <c r="F64" s="10">
        <v>30</v>
      </c>
      <c r="G64" s="10" t="s">
        <v>131</v>
      </c>
      <c r="H64" s="10" t="s">
        <v>113</v>
      </c>
      <c r="I64" s="2"/>
    </row>
    <row r="65" spans="1:9" ht="30" x14ac:dyDescent="0.25">
      <c r="A65" s="2">
        <v>63</v>
      </c>
      <c r="B65" s="9" t="s">
        <v>97</v>
      </c>
      <c r="C65" s="11"/>
      <c r="D65" s="10">
        <v>2</v>
      </c>
      <c r="E65" s="10"/>
      <c r="F65" s="10">
        <v>15</v>
      </c>
      <c r="G65" s="10" t="s">
        <v>131</v>
      </c>
      <c r="H65" s="10" t="s">
        <v>113</v>
      </c>
      <c r="I65" s="2"/>
    </row>
    <row r="66" spans="1:9" ht="30" x14ac:dyDescent="0.25">
      <c r="A66" s="2">
        <v>64</v>
      </c>
      <c r="B66" s="9" t="s">
        <v>74</v>
      </c>
      <c r="C66" s="11"/>
      <c r="D66" s="10">
        <v>17</v>
      </c>
      <c r="E66" s="10"/>
      <c r="F66" s="10"/>
      <c r="G66" s="10" t="s">
        <v>131</v>
      </c>
      <c r="H66" s="10" t="s">
        <v>113</v>
      </c>
      <c r="I66" s="2"/>
    </row>
    <row r="67" spans="1:9" x14ac:dyDescent="0.25">
      <c r="A67" s="2">
        <v>65</v>
      </c>
      <c r="B67" s="9" t="s">
        <v>132</v>
      </c>
      <c r="C67" s="11"/>
      <c r="D67" s="10">
        <v>1</v>
      </c>
      <c r="E67" s="10"/>
      <c r="F67" s="10"/>
      <c r="G67" s="10"/>
      <c r="H67" s="10"/>
      <c r="I67" s="2"/>
    </row>
    <row r="68" spans="1:9" x14ac:dyDescent="0.25">
      <c r="A68" s="2">
        <v>66</v>
      </c>
      <c r="B68" s="14" t="s">
        <v>75</v>
      </c>
      <c r="C68" s="11">
        <f>SUBTOTAL(109,D69:D75)</f>
        <v>35</v>
      </c>
      <c r="E68" s="12"/>
      <c r="F68" s="12"/>
      <c r="G68" s="10" t="s">
        <v>131</v>
      </c>
      <c r="H68" s="10" t="s">
        <v>114</v>
      </c>
      <c r="I68" s="2"/>
    </row>
    <row r="69" spans="1:9" x14ac:dyDescent="0.25">
      <c r="A69" s="2">
        <v>67</v>
      </c>
      <c r="B69" s="9" t="s">
        <v>76</v>
      </c>
      <c r="C69" s="11"/>
      <c r="D69" s="2">
        <v>4</v>
      </c>
      <c r="E69" s="12"/>
      <c r="F69" s="12"/>
      <c r="G69" s="10" t="s">
        <v>131</v>
      </c>
      <c r="H69" s="10" t="s">
        <v>114</v>
      </c>
      <c r="I69" s="2"/>
    </row>
    <row r="70" spans="1:9" x14ac:dyDescent="0.25">
      <c r="A70" s="2">
        <v>68</v>
      </c>
      <c r="B70" s="9" t="s">
        <v>77</v>
      </c>
      <c r="C70" s="11"/>
      <c r="D70" s="2">
        <v>4</v>
      </c>
      <c r="E70" s="12"/>
      <c r="F70" s="12"/>
      <c r="G70" s="10" t="s">
        <v>131</v>
      </c>
      <c r="H70" s="10" t="s">
        <v>114</v>
      </c>
      <c r="I70" s="2"/>
    </row>
    <row r="71" spans="1:9" x14ac:dyDescent="0.25">
      <c r="A71" s="2">
        <v>69</v>
      </c>
      <c r="B71" s="9" t="s">
        <v>78</v>
      </c>
      <c r="C71" s="11"/>
      <c r="D71" s="2">
        <v>5</v>
      </c>
      <c r="E71" s="12"/>
      <c r="F71" s="12"/>
      <c r="G71" s="10" t="s">
        <v>131</v>
      </c>
      <c r="H71" s="10" t="s">
        <v>114</v>
      </c>
      <c r="I71" s="2"/>
    </row>
    <row r="72" spans="1:9" x14ac:dyDescent="0.25">
      <c r="A72" s="2">
        <v>70</v>
      </c>
      <c r="B72" s="15" t="s">
        <v>122</v>
      </c>
      <c r="C72" s="25"/>
      <c r="D72" s="10">
        <v>6</v>
      </c>
      <c r="E72" s="12"/>
      <c r="F72" s="12"/>
      <c r="G72" s="10" t="s">
        <v>131</v>
      </c>
      <c r="H72" s="10" t="s">
        <v>114</v>
      </c>
      <c r="I72" s="2"/>
    </row>
    <row r="73" spans="1:9" x14ac:dyDescent="0.25">
      <c r="A73" s="2">
        <v>71</v>
      </c>
      <c r="B73" s="15" t="s">
        <v>123</v>
      </c>
      <c r="C73" s="25"/>
      <c r="D73" s="10">
        <v>7.5</v>
      </c>
      <c r="E73" s="12"/>
      <c r="F73" s="12"/>
      <c r="G73" s="10" t="s">
        <v>131</v>
      </c>
      <c r="H73" s="10" t="s">
        <v>114</v>
      </c>
      <c r="I73" s="2"/>
    </row>
    <row r="74" spans="1:9" x14ac:dyDescent="0.25">
      <c r="A74" s="2">
        <v>72</v>
      </c>
      <c r="B74" s="15" t="s">
        <v>124</v>
      </c>
      <c r="C74" s="25"/>
      <c r="D74" s="10">
        <v>5.5</v>
      </c>
      <c r="E74" s="12"/>
      <c r="F74" s="12"/>
      <c r="G74" s="10" t="s">
        <v>131</v>
      </c>
      <c r="H74" s="10" t="s">
        <v>114</v>
      </c>
      <c r="I74" s="2"/>
    </row>
    <row r="75" spans="1:9" x14ac:dyDescent="0.25">
      <c r="A75" s="2">
        <v>73</v>
      </c>
      <c r="B75" s="15" t="s">
        <v>90</v>
      </c>
      <c r="C75" s="25"/>
      <c r="D75" s="10">
        <v>3</v>
      </c>
      <c r="E75" s="12"/>
      <c r="F75" s="12"/>
      <c r="G75" s="10" t="s">
        <v>131</v>
      </c>
      <c r="H75" s="10" t="s">
        <v>114</v>
      </c>
      <c r="I75" s="2"/>
    </row>
    <row r="76" spans="1:9" x14ac:dyDescent="0.25">
      <c r="A76" s="2">
        <v>74</v>
      </c>
      <c r="B76" s="14" t="s">
        <v>79</v>
      </c>
      <c r="C76" s="11">
        <f>SUBTOTAL(109,D77:D83)</f>
        <v>7</v>
      </c>
      <c r="E76" s="12"/>
      <c r="F76" s="12"/>
      <c r="G76" s="10" t="s">
        <v>131</v>
      </c>
      <c r="H76" s="10" t="s">
        <v>115</v>
      </c>
      <c r="I76" s="2"/>
    </row>
    <row r="77" spans="1:9" x14ac:dyDescent="0.25">
      <c r="A77" s="2">
        <v>75</v>
      </c>
      <c r="B77" s="9" t="s">
        <v>80</v>
      </c>
      <c r="C77" s="11"/>
      <c r="D77" s="2">
        <v>1</v>
      </c>
      <c r="E77" s="12"/>
      <c r="F77" s="12"/>
      <c r="G77" s="10" t="s">
        <v>131</v>
      </c>
      <c r="H77" s="10" t="s">
        <v>115</v>
      </c>
      <c r="I77" s="2"/>
    </row>
    <row r="78" spans="1:9" x14ac:dyDescent="0.25">
      <c r="A78" s="2">
        <v>76</v>
      </c>
      <c r="B78" s="9" t="s">
        <v>81</v>
      </c>
      <c r="C78" s="11"/>
      <c r="D78" s="10">
        <v>1</v>
      </c>
      <c r="E78" s="12"/>
      <c r="F78" s="12"/>
      <c r="G78" s="10" t="s">
        <v>131</v>
      </c>
      <c r="H78" s="10" t="s">
        <v>115</v>
      </c>
      <c r="I78" s="2"/>
    </row>
    <row r="79" spans="1:9" x14ac:dyDescent="0.25">
      <c r="A79" s="2">
        <v>77</v>
      </c>
      <c r="B79" s="9" t="s">
        <v>82</v>
      </c>
      <c r="C79" s="11"/>
      <c r="D79" s="10">
        <v>1</v>
      </c>
      <c r="E79" s="12"/>
      <c r="F79" s="12"/>
      <c r="G79" s="10" t="s">
        <v>131</v>
      </c>
      <c r="H79" s="10" t="s">
        <v>115</v>
      </c>
      <c r="I79" s="2"/>
    </row>
    <row r="80" spans="1:9" x14ac:dyDescent="0.25">
      <c r="A80" s="2">
        <v>78</v>
      </c>
      <c r="B80" s="9" t="s">
        <v>83</v>
      </c>
      <c r="C80" s="11"/>
      <c r="D80" s="10">
        <v>1</v>
      </c>
      <c r="E80" s="12"/>
      <c r="F80" s="12"/>
      <c r="G80" s="10" t="s">
        <v>131</v>
      </c>
      <c r="H80" s="10" t="s">
        <v>115</v>
      </c>
      <c r="I80" s="2"/>
    </row>
    <row r="81" spans="1:9" x14ac:dyDescent="0.25">
      <c r="A81" s="2">
        <v>79</v>
      </c>
      <c r="B81" s="9" t="s">
        <v>84</v>
      </c>
      <c r="C81" s="11"/>
      <c r="D81" s="10">
        <v>1</v>
      </c>
      <c r="E81" s="12"/>
      <c r="F81" s="12"/>
      <c r="G81" s="10" t="s">
        <v>131</v>
      </c>
      <c r="H81" s="10" t="s">
        <v>115</v>
      </c>
      <c r="I81" s="2"/>
    </row>
    <row r="82" spans="1:9" x14ac:dyDescent="0.25">
      <c r="A82" s="2">
        <v>80</v>
      </c>
      <c r="B82" s="9" t="s">
        <v>85</v>
      </c>
      <c r="C82" s="11"/>
      <c r="D82" s="10">
        <v>1</v>
      </c>
      <c r="E82" s="12"/>
      <c r="F82" s="12"/>
      <c r="G82" s="10" t="s">
        <v>131</v>
      </c>
      <c r="H82" s="10" t="s">
        <v>115</v>
      </c>
      <c r="I82" s="2"/>
    </row>
    <row r="83" spans="1:9" x14ac:dyDescent="0.25">
      <c r="A83" s="2">
        <v>81</v>
      </c>
      <c r="B83" s="9" t="s">
        <v>86</v>
      </c>
      <c r="C83" s="11"/>
      <c r="D83" s="10">
        <v>1</v>
      </c>
      <c r="E83" s="12"/>
      <c r="F83" s="12"/>
      <c r="G83" s="10" t="s">
        <v>131</v>
      </c>
      <c r="H83" s="10" t="s">
        <v>115</v>
      </c>
      <c r="I83" s="2"/>
    </row>
    <row r="84" spans="1:9" x14ac:dyDescent="0.25">
      <c r="B84" s="9"/>
      <c r="C84" s="11"/>
      <c r="E84" s="10"/>
      <c r="I84" s="2"/>
    </row>
    <row r="85" spans="1:9" x14ac:dyDescent="0.25">
      <c r="B85" s="9"/>
      <c r="C85" s="11"/>
      <c r="I85" s="2"/>
    </row>
    <row r="86" spans="1:9" x14ac:dyDescent="0.25">
      <c r="B86" s="9" t="s">
        <v>2</v>
      </c>
      <c r="C86" s="11"/>
      <c r="D86" s="2">
        <f>SUBTOTAL(109,D3:D82)</f>
        <v>246</v>
      </c>
      <c r="F86" s="2">
        <f>SUBTOTAL(109,F3:F82)</f>
        <v>717.92000000000007</v>
      </c>
      <c r="I86" s="2"/>
    </row>
    <row r="87" spans="1:9" x14ac:dyDescent="0.25">
      <c r="B87" s="4"/>
      <c r="C87" s="11"/>
      <c r="D87" s="2">
        <f>D86</f>
        <v>246</v>
      </c>
      <c r="F87" s="5">
        <f>F86/60</f>
        <v>11.965333333333335</v>
      </c>
      <c r="G87" s="5"/>
      <c r="H87" s="5"/>
      <c r="I87" s="2"/>
    </row>
    <row r="88" spans="1:9" x14ac:dyDescent="0.25">
      <c r="D88" s="6" t="s">
        <v>48</v>
      </c>
      <c r="E88" s="6"/>
      <c r="F88" s="7">
        <f>SUM(Table1[[#Totals],[PDF Time (Hours)]:[Video Time (Minutes)]])</f>
        <v>257.96533333333332</v>
      </c>
      <c r="G88" s="7" t="s">
        <v>100</v>
      </c>
      <c r="H88" s="7"/>
    </row>
  </sheetData>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workbookViewId="0">
      <selection activeCell="B19" activeCellId="1" sqref="B5:B16 B19:B20 B23:B40 B43:B94 F5 F7 F9 F11 F13 F15 F19 F23 F25 F27 F29 F31 F33 F35 F37 F39 F43 F45 F47 F49 F51 F53 F55 F57 F59 F61 F63 F65 F67 F69 F71 F73 F75 F77 F79 F81 F83 F85 F87 F89 F91 F93"/>
      <pivotSelection pane="bottomRight" showHeader="1" extendable="1" dimension="1" start="16" min="16" max="18" activeRow="19" activeCol="1" click="1" r:id="rId1">
        <pivotArea dataOnly="0" outline="0" fieldPosition="0">
          <references count="1">
            <reference field="2" count="1">
              <x v="13"/>
            </reference>
          </references>
        </pivotArea>
      </pivotSelection>
    </sheetView>
  </sheetViews>
  <sheetFormatPr defaultRowHeight="15" x14ac:dyDescent="0.25"/>
  <cols>
    <col min="1" max="1" width="55.42578125" customWidth="1"/>
    <col min="2" max="2" width="17.85546875" customWidth="1"/>
    <col min="4" max="4" width="9.140625" customWidth="1"/>
    <col min="5" max="5" width="23" bestFit="1" customWidth="1"/>
    <col min="6" max="6" width="13.85546875" customWidth="1"/>
  </cols>
  <sheetData>
    <row r="1" spans="1:6" x14ac:dyDescent="0.25">
      <c r="A1" s="16" t="s">
        <v>102</v>
      </c>
      <c r="B1" t="s">
        <v>118</v>
      </c>
    </row>
    <row r="2" spans="1:6" x14ac:dyDescent="0.25">
      <c r="A2" s="16" t="s">
        <v>1</v>
      </c>
      <c r="B2" t="s">
        <v>118</v>
      </c>
    </row>
    <row r="3" spans="1:6" ht="36.75" customHeight="1" x14ac:dyDescent="0.25"/>
    <row r="4" spans="1:6" x14ac:dyDescent="0.25">
      <c r="A4" s="16" t="s">
        <v>0</v>
      </c>
      <c r="B4" s="16" t="s">
        <v>88</v>
      </c>
      <c r="C4" s="16" t="s">
        <v>24</v>
      </c>
      <c r="D4" s="16" t="s">
        <v>99</v>
      </c>
      <c r="E4" s="16" t="s">
        <v>23</v>
      </c>
      <c r="F4" t="s">
        <v>116</v>
      </c>
    </row>
    <row r="5" spans="1:6" x14ac:dyDescent="0.25">
      <c r="A5" t="s">
        <v>53</v>
      </c>
      <c r="B5" t="s">
        <v>101</v>
      </c>
      <c r="C5">
        <v>4</v>
      </c>
      <c r="D5" t="s">
        <v>101</v>
      </c>
      <c r="E5" t="s">
        <v>101</v>
      </c>
      <c r="F5" s="17">
        <v>4</v>
      </c>
    </row>
    <row r="6" spans="1:6" x14ac:dyDescent="0.25">
      <c r="F6" s="17"/>
    </row>
    <row r="7" spans="1:6" x14ac:dyDescent="0.25">
      <c r="A7" t="s">
        <v>54</v>
      </c>
      <c r="B7" t="s">
        <v>101</v>
      </c>
      <c r="C7">
        <v>2</v>
      </c>
      <c r="D7" t="s">
        <v>101</v>
      </c>
      <c r="E7" t="s">
        <v>101</v>
      </c>
      <c r="F7" s="17">
        <v>2</v>
      </c>
    </row>
    <row r="8" spans="1:6" x14ac:dyDescent="0.25">
      <c r="F8" s="17"/>
    </row>
    <row r="9" spans="1:6" x14ac:dyDescent="0.25">
      <c r="A9" t="s">
        <v>27</v>
      </c>
      <c r="B9" t="s">
        <v>101</v>
      </c>
      <c r="C9">
        <v>1</v>
      </c>
      <c r="D9" t="s">
        <v>101</v>
      </c>
      <c r="E9">
        <v>10</v>
      </c>
      <c r="F9" s="17">
        <v>1.1666666666666667</v>
      </c>
    </row>
    <row r="10" spans="1:6" x14ac:dyDescent="0.25">
      <c r="F10" s="17"/>
    </row>
    <row r="11" spans="1:6" x14ac:dyDescent="0.25">
      <c r="A11" t="s">
        <v>52</v>
      </c>
      <c r="B11" t="s">
        <v>101</v>
      </c>
      <c r="C11">
        <v>6.5</v>
      </c>
      <c r="D11" t="s">
        <v>101</v>
      </c>
      <c r="E11" t="s">
        <v>101</v>
      </c>
      <c r="F11" s="17">
        <v>6.5</v>
      </c>
    </row>
    <row r="12" spans="1:6" x14ac:dyDescent="0.25">
      <c r="F12" s="17"/>
    </row>
    <row r="13" spans="1:6" x14ac:dyDescent="0.25">
      <c r="A13" t="s">
        <v>56</v>
      </c>
      <c r="B13" t="s">
        <v>101</v>
      </c>
      <c r="C13">
        <v>3</v>
      </c>
      <c r="D13" t="s">
        <v>101</v>
      </c>
      <c r="E13" t="s">
        <v>101</v>
      </c>
      <c r="F13" s="17">
        <v>3</v>
      </c>
    </row>
    <row r="14" spans="1:6" x14ac:dyDescent="0.25">
      <c r="F14" s="17"/>
    </row>
    <row r="15" spans="1:6" x14ac:dyDescent="0.25">
      <c r="A15" t="s">
        <v>12</v>
      </c>
      <c r="B15" t="s">
        <v>101</v>
      </c>
      <c r="C15">
        <v>1</v>
      </c>
      <c r="D15" t="s">
        <v>101</v>
      </c>
      <c r="E15">
        <v>8.57</v>
      </c>
      <c r="F15" s="17">
        <v>1.1428333333333334</v>
      </c>
    </row>
    <row r="16" spans="1:6" x14ac:dyDescent="0.25">
      <c r="F16" s="17"/>
    </row>
    <row r="17" spans="1:6" x14ac:dyDescent="0.25">
      <c r="A17" t="s">
        <v>22</v>
      </c>
      <c r="B17">
        <v>23</v>
      </c>
      <c r="C17" t="s">
        <v>101</v>
      </c>
      <c r="D17">
        <v>120.91999999999999</v>
      </c>
      <c r="E17" t="s">
        <v>101</v>
      </c>
      <c r="F17" s="17">
        <v>0</v>
      </c>
    </row>
    <row r="18" spans="1:6" x14ac:dyDescent="0.25">
      <c r="F18" s="17"/>
    </row>
    <row r="19" spans="1:6" x14ac:dyDescent="0.25">
      <c r="A19" t="s">
        <v>19</v>
      </c>
      <c r="B19" t="s">
        <v>101</v>
      </c>
      <c r="C19">
        <v>3</v>
      </c>
      <c r="D19" t="s">
        <v>101</v>
      </c>
      <c r="E19">
        <v>15</v>
      </c>
      <c r="F19" s="17">
        <v>3.25</v>
      </c>
    </row>
    <row r="20" spans="1:6" x14ac:dyDescent="0.25">
      <c r="F20" s="17"/>
    </row>
    <row r="21" spans="1:6" x14ac:dyDescent="0.25">
      <c r="A21" t="s">
        <v>25</v>
      </c>
      <c r="B21">
        <v>16</v>
      </c>
      <c r="C21" t="s">
        <v>101</v>
      </c>
      <c r="D21">
        <v>60</v>
      </c>
      <c r="E21" t="s">
        <v>101</v>
      </c>
      <c r="F21" s="17">
        <v>0</v>
      </c>
    </row>
    <row r="22" spans="1:6" x14ac:dyDescent="0.25">
      <c r="F22" s="17"/>
    </row>
    <row r="23" spans="1:6" x14ac:dyDescent="0.25">
      <c r="A23" t="s">
        <v>55</v>
      </c>
      <c r="B23" t="s">
        <v>101</v>
      </c>
      <c r="C23">
        <v>8</v>
      </c>
      <c r="D23" t="s">
        <v>101</v>
      </c>
      <c r="E23" t="s">
        <v>101</v>
      </c>
      <c r="F23" s="17">
        <v>8</v>
      </c>
    </row>
    <row r="24" spans="1:6" x14ac:dyDescent="0.25">
      <c r="F24" s="17"/>
    </row>
    <row r="25" spans="1:6" x14ac:dyDescent="0.25">
      <c r="A25" t="s">
        <v>57</v>
      </c>
      <c r="B25" t="s">
        <v>101</v>
      </c>
      <c r="C25">
        <v>6</v>
      </c>
      <c r="D25" t="s">
        <v>101</v>
      </c>
      <c r="E25" t="s">
        <v>101</v>
      </c>
      <c r="F25" s="17">
        <v>6</v>
      </c>
    </row>
    <row r="26" spans="1:6" x14ac:dyDescent="0.25">
      <c r="F26" s="17"/>
    </row>
    <row r="27" spans="1:6" x14ac:dyDescent="0.25">
      <c r="A27" t="s">
        <v>5</v>
      </c>
      <c r="B27" t="s">
        <v>101</v>
      </c>
      <c r="C27">
        <v>1</v>
      </c>
      <c r="D27" t="s">
        <v>101</v>
      </c>
      <c r="E27" t="s">
        <v>101</v>
      </c>
      <c r="F27" s="17">
        <v>1</v>
      </c>
    </row>
    <row r="28" spans="1:6" x14ac:dyDescent="0.25">
      <c r="F28" s="17"/>
    </row>
    <row r="29" spans="1:6" x14ac:dyDescent="0.25">
      <c r="A29" t="s">
        <v>4</v>
      </c>
      <c r="B29" t="s">
        <v>101</v>
      </c>
      <c r="C29">
        <v>4.5</v>
      </c>
      <c r="D29" t="s">
        <v>101</v>
      </c>
      <c r="E29">
        <v>38.54</v>
      </c>
      <c r="F29" s="17">
        <v>5.1423333333333332</v>
      </c>
    </row>
    <row r="30" spans="1:6" x14ac:dyDescent="0.25">
      <c r="F30" s="17"/>
    </row>
    <row r="31" spans="1:6" x14ac:dyDescent="0.25">
      <c r="A31" t="s">
        <v>11</v>
      </c>
      <c r="B31" t="s">
        <v>101</v>
      </c>
      <c r="C31">
        <v>1.5</v>
      </c>
      <c r="D31" t="s">
        <v>101</v>
      </c>
      <c r="E31" t="s">
        <v>101</v>
      </c>
      <c r="F31" s="17">
        <v>1.5</v>
      </c>
    </row>
    <row r="32" spans="1:6" x14ac:dyDescent="0.25">
      <c r="F32" s="17"/>
    </row>
    <row r="33" spans="1:6" x14ac:dyDescent="0.25">
      <c r="A33" t="s">
        <v>13</v>
      </c>
      <c r="B33" t="s">
        <v>101</v>
      </c>
      <c r="C33">
        <v>6</v>
      </c>
      <c r="D33" t="s">
        <v>101</v>
      </c>
      <c r="E33">
        <v>30</v>
      </c>
      <c r="F33" s="17">
        <v>6.5</v>
      </c>
    </row>
    <row r="34" spans="1:6" x14ac:dyDescent="0.25">
      <c r="F34" s="17"/>
    </row>
    <row r="35" spans="1:6" x14ac:dyDescent="0.25">
      <c r="A35" t="s">
        <v>8</v>
      </c>
      <c r="B35" t="s">
        <v>101</v>
      </c>
      <c r="C35">
        <v>3.5</v>
      </c>
      <c r="D35" t="s">
        <v>101</v>
      </c>
      <c r="E35">
        <v>25.06</v>
      </c>
      <c r="F35" s="17">
        <v>3.9176666666666664</v>
      </c>
    </row>
    <row r="36" spans="1:6" x14ac:dyDescent="0.25">
      <c r="F36" s="17"/>
    </row>
    <row r="37" spans="1:6" x14ac:dyDescent="0.25">
      <c r="A37" t="s">
        <v>7</v>
      </c>
      <c r="B37" t="s">
        <v>101</v>
      </c>
      <c r="C37">
        <v>3.5</v>
      </c>
      <c r="D37" t="s">
        <v>101</v>
      </c>
      <c r="E37">
        <v>24.2</v>
      </c>
      <c r="F37" s="17">
        <v>3.9033333333333333</v>
      </c>
    </row>
    <row r="38" spans="1:6" x14ac:dyDescent="0.25">
      <c r="F38" s="17"/>
    </row>
    <row r="39" spans="1:6" x14ac:dyDescent="0.25">
      <c r="A39" t="s">
        <v>6</v>
      </c>
      <c r="B39" t="s">
        <v>101</v>
      </c>
      <c r="C39">
        <v>5.5</v>
      </c>
      <c r="D39" t="s">
        <v>101</v>
      </c>
      <c r="E39">
        <v>30.01</v>
      </c>
      <c r="F39" s="17">
        <v>6.0001666666666669</v>
      </c>
    </row>
    <row r="40" spans="1:6" x14ac:dyDescent="0.25">
      <c r="F40" s="17"/>
    </row>
    <row r="41" spans="1:6" x14ac:dyDescent="0.25">
      <c r="A41" t="s">
        <v>9</v>
      </c>
      <c r="B41">
        <v>5</v>
      </c>
      <c r="C41" t="s">
        <v>101</v>
      </c>
      <c r="D41">
        <v>28.87</v>
      </c>
      <c r="E41" t="s">
        <v>101</v>
      </c>
      <c r="F41" s="17">
        <v>0</v>
      </c>
    </row>
    <row r="42" spans="1:6" x14ac:dyDescent="0.25">
      <c r="F42" s="17"/>
    </row>
    <row r="43" spans="1:6" x14ac:dyDescent="0.25">
      <c r="A43" t="s">
        <v>10</v>
      </c>
      <c r="B43" t="s">
        <v>101</v>
      </c>
      <c r="C43">
        <v>2.5</v>
      </c>
      <c r="D43" t="s">
        <v>101</v>
      </c>
      <c r="E43">
        <v>20.3</v>
      </c>
      <c r="F43" s="17">
        <v>2.8383333333333334</v>
      </c>
    </row>
    <row r="44" spans="1:6" x14ac:dyDescent="0.25">
      <c r="F44" s="17"/>
    </row>
    <row r="45" spans="1:6" x14ac:dyDescent="0.25">
      <c r="A45" t="s">
        <v>58</v>
      </c>
      <c r="B45" t="s">
        <v>101</v>
      </c>
      <c r="C45">
        <v>4.5</v>
      </c>
      <c r="D45" t="s">
        <v>101</v>
      </c>
      <c r="E45" t="s">
        <v>101</v>
      </c>
      <c r="F45" s="17">
        <v>4.5</v>
      </c>
    </row>
    <row r="46" spans="1:6" x14ac:dyDescent="0.25">
      <c r="F46" s="17"/>
    </row>
    <row r="47" spans="1:6" x14ac:dyDescent="0.25">
      <c r="A47" t="s">
        <v>62</v>
      </c>
      <c r="B47" t="s">
        <v>101</v>
      </c>
      <c r="C47">
        <v>1.5</v>
      </c>
      <c r="D47" t="s">
        <v>101</v>
      </c>
      <c r="E47" t="s">
        <v>101</v>
      </c>
      <c r="F47" s="17">
        <v>1.5</v>
      </c>
    </row>
    <row r="48" spans="1:6" x14ac:dyDescent="0.25">
      <c r="F48" s="17"/>
    </row>
    <row r="49" spans="1:6" x14ac:dyDescent="0.25">
      <c r="A49" t="s">
        <v>59</v>
      </c>
      <c r="B49" t="s">
        <v>101</v>
      </c>
      <c r="C49">
        <v>4.5</v>
      </c>
      <c r="D49" t="s">
        <v>101</v>
      </c>
      <c r="E49" t="s">
        <v>101</v>
      </c>
      <c r="F49" s="17">
        <v>4.5</v>
      </c>
    </row>
    <row r="50" spans="1:6" x14ac:dyDescent="0.25">
      <c r="F50" s="17"/>
    </row>
    <row r="51" spans="1:6" x14ac:dyDescent="0.25">
      <c r="A51" t="s">
        <v>66</v>
      </c>
      <c r="B51" t="s">
        <v>101</v>
      </c>
      <c r="C51">
        <v>60</v>
      </c>
      <c r="D51" t="s">
        <v>101</v>
      </c>
      <c r="E51" t="s">
        <v>101</v>
      </c>
      <c r="F51" s="17">
        <v>60</v>
      </c>
    </row>
    <row r="52" spans="1:6" x14ac:dyDescent="0.25">
      <c r="F52" s="17"/>
    </row>
    <row r="53" spans="1:6" x14ac:dyDescent="0.25">
      <c r="A53" t="s">
        <v>95</v>
      </c>
      <c r="B53" t="s">
        <v>101</v>
      </c>
      <c r="C53">
        <v>2</v>
      </c>
      <c r="D53" t="s">
        <v>101</v>
      </c>
      <c r="E53" t="s">
        <v>101</v>
      </c>
      <c r="F53" s="17">
        <v>2</v>
      </c>
    </row>
    <row r="54" spans="1:6" x14ac:dyDescent="0.25">
      <c r="F54" s="17"/>
    </row>
    <row r="55" spans="1:6" x14ac:dyDescent="0.25">
      <c r="A55" t="s">
        <v>50</v>
      </c>
      <c r="B55" t="s">
        <v>101</v>
      </c>
      <c r="C55">
        <v>7</v>
      </c>
      <c r="D55" t="s">
        <v>101</v>
      </c>
      <c r="E55" t="s">
        <v>101</v>
      </c>
      <c r="F55" s="17">
        <v>7</v>
      </c>
    </row>
    <row r="56" spans="1:6" x14ac:dyDescent="0.25">
      <c r="F56" s="17"/>
    </row>
    <row r="57" spans="1:6" x14ac:dyDescent="0.25">
      <c r="A57" t="s">
        <v>49</v>
      </c>
      <c r="B57" t="s">
        <v>101</v>
      </c>
      <c r="C57">
        <v>3</v>
      </c>
      <c r="D57" t="s">
        <v>101</v>
      </c>
      <c r="E57" t="s">
        <v>101</v>
      </c>
      <c r="F57" s="17">
        <v>3</v>
      </c>
    </row>
    <row r="58" spans="1:6" x14ac:dyDescent="0.25">
      <c r="F58" s="17"/>
    </row>
    <row r="59" spans="1:6" x14ac:dyDescent="0.25">
      <c r="A59" t="s">
        <v>51</v>
      </c>
      <c r="B59" t="s">
        <v>101</v>
      </c>
      <c r="C59">
        <v>9</v>
      </c>
      <c r="D59" t="s">
        <v>101</v>
      </c>
      <c r="E59" t="s">
        <v>101</v>
      </c>
      <c r="F59" s="17">
        <v>9</v>
      </c>
    </row>
    <row r="60" spans="1:6" x14ac:dyDescent="0.25">
      <c r="F60" s="17"/>
    </row>
    <row r="61" spans="1:6" x14ac:dyDescent="0.25">
      <c r="A61" t="s">
        <v>63</v>
      </c>
      <c r="B61" t="s">
        <v>101</v>
      </c>
      <c r="C61">
        <v>1</v>
      </c>
      <c r="D61" t="s">
        <v>101</v>
      </c>
      <c r="E61" t="s">
        <v>101</v>
      </c>
      <c r="F61" s="17">
        <v>1</v>
      </c>
    </row>
    <row r="62" spans="1:6" x14ac:dyDescent="0.25">
      <c r="F62" s="17"/>
    </row>
    <row r="63" spans="1:6" x14ac:dyDescent="0.25">
      <c r="A63" t="s">
        <v>94</v>
      </c>
      <c r="B63" t="s">
        <v>101</v>
      </c>
      <c r="C63">
        <v>2</v>
      </c>
      <c r="D63" t="s">
        <v>101</v>
      </c>
      <c r="E63">
        <v>10</v>
      </c>
      <c r="F63" s="17">
        <v>2.1666666666666665</v>
      </c>
    </row>
    <row r="64" spans="1:6" x14ac:dyDescent="0.25">
      <c r="F64" s="17"/>
    </row>
    <row r="65" spans="1:6" x14ac:dyDescent="0.25">
      <c r="A65" t="s">
        <v>21</v>
      </c>
      <c r="B65" t="s">
        <v>101</v>
      </c>
      <c r="C65">
        <v>1</v>
      </c>
      <c r="D65" t="s">
        <v>101</v>
      </c>
      <c r="E65" t="s">
        <v>101</v>
      </c>
      <c r="F65" s="17">
        <v>1</v>
      </c>
    </row>
    <row r="66" spans="1:6" x14ac:dyDescent="0.25">
      <c r="F66" s="17"/>
    </row>
    <row r="67" spans="1:6" x14ac:dyDescent="0.25">
      <c r="A67" t="s">
        <v>60</v>
      </c>
      <c r="B67" t="s">
        <v>101</v>
      </c>
      <c r="C67">
        <v>1.5</v>
      </c>
      <c r="D67" t="s">
        <v>101</v>
      </c>
      <c r="E67" t="s">
        <v>101</v>
      </c>
      <c r="F67" s="17">
        <v>1.5</v>
      </c>
    </row>
    <row r="68" spans="1:6" x14ac:dyDescent="0.25">
      <c r="F68" s="17"/>
    </row>
    <row r="69" spans="1:6" x14ac:dyDescent="0.25">
      <c r="A69" t="s">
        <v>15</v>
      </c>
      <c r="B69" t="s">
        <v>101</v>
      </c>
      <c r="C69">
        <v>1.5</v>
      </c>
      <c r="D69" t="s">
        <v>101</v>
      </c>
      <c r="E69">
        <v>14.12</v>
      </c>
      <c r="F69" s="17">
        <v>1.7353333333333334</v>
      </c>
    </row>
    <row r="70" spans="1:6" x14ac:dyDescent="0.25">
      <c r="F70" s="17"/>
    </row>
    <row r="71" spans="1:6" x14ac:dyDescent="0.25">
      <c r="A71" t="s">
        <v>18</v>
      </c>
      <c r="B71" t="s">
        <v>101</v>
      </c>
      <c r="C71">
        <v>1.5</v>
      </c>
      <c r="D71" t="s">
        <v>101</v>
      </c>
      <c r="E71">
        <v>13.43</v>
      </c>
      <c r="F71" s="17">
        <v>1.7238333333333333</v>
      </c>
    </row>
    <row r="72" spans="1:6" x14ac:dyDescent="0.25">
      <c r="F72" s="17"/>
    </row>
    <row r="73" spans="1:6" x14ac:dyDescent="0.25">
      <c r="A73" t="s">
        <v>17</v>
      </c>
      <c r="B73" t="s">
        <v>101</v>
      </c>
      <c r="C73">
        <v>4</v>
      </c>
      <c r="D73" t="s">
        <v>101</v>
      </c>
      <c r="E73">
        <v>15</v>
      </c>
      <c r="F73" s="17">
        <v>4.25</v>
      </c>
    </row>
    <row r="74" spans="1:6" x14ac:dyDescent="0.25">
      <c r="F74" s="17"/>
    </row>
    <row r="75" spans="1:6" x14ac:dyDescent="0.25">
      <c r="A75" t="s">
        <v>16</v>
      </c>
      <c r="B75" t="s">
        <v>101</v>
      </c>
      <c r="C75">
        <v>1.5</v>
      </c>
      <c r="D75" t="s">
        <v>101</v>
      </c>
      <c r="E75">
        <v>10.09</v>
      </c>
      <c r="F75" s="17">
        <v>1.6681666666666666</v>
      </c>
    </row>
    <row r="76" spans="1:6" x14ac:dyDescent="0.25">
      <c r="F76" s="17"/>
    </row>
    <row r="77" spans="1:6" x14ac:dyDescent="0.25">
      <c r="A77" t="s">
        <v>26</v>
      </c>
      <c r="B77" t="s">
        <v>101</v>
      </c>
      <c r="C77">
        <v>6</v>
      </c>
      <c r="D77" t="s">
        <v>101</v>
      </c>
      <c r="E77">
        <v>30</v>
      </c>
      <c r="F77" s="17">
        <v>6.5</v>
      </c>
    </row>
    <row r="78" spans="1:6" x14ac:dyDescent="0.25">
      <c r="F78" s="17"/>
    </row>
    <row r="79" spans="1:6" x14ac:dyDescent="0.25">
      <c r="A79" t="s">
        <v>14</v>
      </c>
      <c r="B79" t="s">
        <v>101</v>
      </c>
      <c r="C79">
        <v>1</v>
      </c>
      <c r="D79" t="s">
        <v>101</v>
      </c>
      <c r="E79">
        <v>8.2799999999999994</v>
      </c>
      <c r="F79" s="17">
        <v>1.1379999999999999</v>
      </c>
    </row>
    <row r="80" spans="1:6" x14ac:dyDescent="0.25">
      <c r="F80" s="17"/>
    </row>
    <row r="81" spans="1:6" x14ac:dyDescent="0.25">
      <c r="A81" t="s">
        <v>61</v>
      </c>
      <c r="B81" t="s">
        <v>101</v>
      </c>
      <c r="C81">
        <v>4</v>
      </c>
      <c r="D81" t="s">
        <v>101</v>
      </c>
      <c r="E81" t="s">
        <v>101</v>
      </c>
      <c r="F81" s="17">
        <v>4</v>
      </c>
    </row>
    <row r="82" spans="1:6" x14ac:dyDescent="0.25">
      <c r="F82" s="17"/>
    </row>
    <row r="83" spans="1:6" x14ac:dyDescent="0.25">
      <c r="A83" t="s">
        <v>67</v>
      </c>
      <c r="B83" t="s">
        <v>101</v>
      </c>
      <c r="C83">
        <v>1</v>
      </c>
      <c r="D83" t="s">
        <v>101</v>
      </c>
      <c r="E83" t="s">
        <v>101</v>
      </c>
      <c r="F83" s="17">
        <v>1</v>
      </c>
    </row>
    <row r="84" spans="1:6" x14ac:dyDescent="0.25">
      <c r="F84" s="17"/>
    </row>
    <row r="85" spans="1:6" x14ac:dyDescent="0.25">
      <c r="A85" t="s">
        <v>64</v>
      </c>
      <c r="B85" t="s">
        <v>101</v>
      </c>
      <c r="C85">
        <v>0.5</v>
      </c>
      <c r="D85" t="s">
        <v>101</v>
      </c>
      <c r="E85" t="s">
        <v>101</v>
      </c>
      <c r="F85" s="17">
        <v>0.5</v>
      </c>
    </row>
    <row r="86" spans="1:6" x14ac:dyDescent="0.25">
      <c r="F86" s="17"/>
    </row>
    <row r="87" spans="1:6" x14ac:dyDescent="0.25">
      <c r="A87" t="s">
        <v>28</v>
      </c>
      <c r="B87" t="s">
        <v>101</v>
      </c>
      <c r="C87">
        <v>5</v>
      </c>
      <c r="D87" t="s">
        <v>101</v>
      </c>
      <c r="E87">
        <v>10</v>
      </c>
      <c r="F87" s="17">
        <v>5.166666666666667</v>
      </c>
    </row>
    <row r="88" spans="1:6" x14ac:dyDescent="0.25">
      <c r="F88" s="17"/>
    </row>
    <row r="89" spans="1:6" x14ac:dyDescent="0.25">
      <c r="A89" t="s">
        <v>20</v>
      </c>
      <c r="B89" t="s">
        <v>101</v>
      </c>
      <c r="C89">
        <v>3.5</v>
      </c>
      <c r="D89" t="s">
        <v>101</v>
      </c>
      <c r="E89">
        <v>15</v>
      </c>
      <c r="F89" s="17">
        <v>3.75</v>
      </c>
    </row>
    <row r="90" spans="1:6" x14ac:dyDescent="0.25">
      <c r="F90" s="17"/>
    </row>
    <row r="91" spans="1:6" x14ac:dyDescent="0.25">
      <c r="A91" t="s">
        <v>65</v>
      </c>
      <c r="B91" t="s">
        <v>101</v>
      </c>
      <c r="C91">
        <v>3</v>
      </c>
      <c r="D91" t="s">
        <v>101</v>
      </c>
      <c r="E91" t="s">
        <v>101</v>
      </c>
      <c r="F91" s="17">
        <v>3</v>
      </c>
    </row>
    <row r="92" spans="1:6" x14ac:dyDescent="0.25">
      <c r="F92" s="17"/>
    </row>
    <row r="93" spans="1:6" x14ac:dyDescent="0.25">
      <c r="A93" t="s">
        <v>3</v>
      </c>
      <c r="B93" t="s">
        <v>101</v>
      </c>
      <c r="C93">
        <v>1</v>
      </c>
      <c r="D93" t="s">
        <v>101</v>
      </c>
      <c r="E93">
        <v>8.0500000000000007</v>
      </c>
      <c r="F93" s="17">
        <v>1.1341666666666668</v>
      </c>
    </row>
    <row r="94" spans="1:6" x14ac:dyDescent="0.25">
      <c r="F94" s="17"/>
    </row>
    <row r="95" spans="1:6" x14ac:dyDescent="0.25">
      <c r="A95" t="s">
        <v>117</v>
      </c>
      <c r="B95">
        <v>19</v>
      </c>
      <c r="C95" t="s">
        <v>101</v>
      </c>
      <c r="D95">
        <v>125.86000000000001</v>
      </c>
      <c r="E95" t="s">
        <v>101</v>
      </c>
      <c r="F95" s="17">
        <v>0</v>
      </c>
    </row>
    <row r="96" spans="1:6" x14ac:dyDescent="0.25">
      <c r="F96" s="17"/>
    </row>
    <row r="97" spans="1:6" x14ac:dyDescent="0.25">
      <c r="A97" t="s">
        <v>48</v>
      </c>
      <c r="F97" s="17">
        <v>198.59416666666667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Pivot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ISyed01</dc:creator>
  <cp:lastModifiedBy>ISyed01</cp:lastModifiedBy>
  <dcterms:created xsi:type="dcterms:W3CDTF">2017-09-28T14:58:58Z</dcterms:created>
  <dcterms:modified xsi:type="dcterms:W3CDTF">2018-02-26T18:29:56Z</dcterms:modified>
</cp:coreProperties>
</file>