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updateLinks="never" defaultThemeVersion="124226"/>
  <xr:revisionPtr revIDLastSave="0" documentId="13_ncr:1_{51C0F23E-33F2-451A-A8C0-188AD6569523}" xr6:coauthVersionLast="47" xr6:coauthVersionMax="47" xr10:uidLastSave="{00000000-0000-0000-0000-000000000000}"/>
  <bookViews>
    <workbookView xWindow="-108" yWindow="-108" windowWidth="23256" windowHeight="12456" tabRatio="896" xr2:uid="{00000000-000D-0000-FFFF-FFFF00000000}"/>
  </bookViews>
  <sheets>
    <sheet name="Bill (7) Thermal &amp; Moisture" sheetId="15" r:id="rId1"/>
  </sheets>
  <externalReferences>
    <externalReference r:id="rId2"/>
  </externalReferences>
  <definedNames>
    <definedName name="Actual">(PeriodInActual*('[1]TIME PHASED COST'!#REF!&gt;0))*PeriodInPlan</definedName>
    <definedName name="ActualBeyond">PeriodInActual*('[1]TIME PHASED COST'!#REF!&gt;0)</definedName>
    <definedName name="PercentComplete">PercentCompleteBeyond*PeriodInPlan</definedName>
    <definedName name="PercentCompleteBeyond">('[1]TIME PHASED COST'!A$4=MEDIAN('[1]TIME PHASED COST'!A$4,'[1]TIME PHASED COST'!#REF!,'[1]TIME PHASED COST'!#REF!+'[1]TIME PHASED COST'!#REF!)*('[1]TIME PHASED COST'!#REF!&gt;0))*(('[1]TIME PHASED COST'!A$4&lt;(INT('[1]TIME PHASED COST'!#REF!+'[1]TIME PHASED COST'!#REF!*'[1]TIME PHASED COST'!#REF!)))+('[1]TIME PHASED COST'!A$4='[1]TIME PHASED COST'!#REF!))*('[1]TIME PHASED COST'!#REF!&gt;0)</definedName>
    <definedName name="period_selected">'[1]TIME PHASED COST'!$R$2</definedName>
    <definedName name="PeriodInActual">'[1]TIME PHASED COST'!A$4=MEDIAN('[1]TIME PHASED COST'!A$4,'[1]TIME PHASED COST'!#REF!,'[1]TIME PHASED COST'!#REF!+'[1]TIME PHASED COST'!#REF!-1)</definedName>
    <definedName name="PeriodInPlan">'[1]TIME PHASED COST'!A$4=MEDIAN('[1]TIME PHASED COST'!A$4,'[1]TIME PHASED COST'!$C1,'[1]TIME PHASED COST'!$C1+'[1]TIME PHASED COST'!$D1-1)</definedName>
    <definedName name="Plan">PeriodInPlan*('[1]TIME PHASED COST'!$C1&gt;0)</definedName>
    <definedName name="_xlnm.Print_Area" localSheetId="0">'Bill (7) Thermal &amp; Moisture'!$A$1:$H$48</definedName>
    <definedName name="_xlnm.Print_Titles" localSheetId="0">'Bill (7) Thermal &amp; Moisture'!$1:$3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15" l="1"/>
  <c r="S15" i="15" s="1"/>
  <c r="Q15" i="15"/>
  <c r="O15" i="15"/>
  <c r="M15" i="15"/>
  <c r="K15" i="15"/>
  <c r="R12" i="15"/>
  <c r="S12" i="15" s="1"/>
  <c r="Q12" i="15"/>
  <c r="O12" i="15"/>
  <c r="M12" i="15"/>
  <c r="K12" i="15"/>
  <c r="R11" i="15"/>
  <c r="S11" i="15" s="1"/>
  <c r="Q11" i="15"/>
  <c r="O11" i="15"/>
  <c r="O48" i="15" s="1"/>
  <c r="M11" i="15"/>
  <c r="M48" i="15" s="1"/>
  <c r="K11" i="15"/>
  <c r="K48" i="15" s="1"/>
  <c r="R8" i="15"/>
  <c r="S8" i="15" s="1"/>
  <c r="Q8" i="15"/>
  <c r="O8" i="15"/>
  <c r="M8" i="15"/>
  <c r="K8" i="15"/>
  <c r="Q48" i="15" l="1"/>
  <c r="F15" i="15"/>
  <c r="F12" i="15"/>
  <c r="F11" i="15"/>
  <c r="F8" i="15"/>
  <c r="S48" i="15"/>
  <c r="G15" i="15" l="1"/>
  <c r="G12" i="15"/>
  <c r="G11" i="15"/>
  <c r="G8" i="15" l="1"/>
  <c r="G48" i="15" s="1"/>
  <c r="T48" i="15" l="1"/>
</calcChain>
</file>

<file path=xl/sharedStrings.xml><?xml version="1.0" encoding="utf-8"?>
<sst xmlns="http://schemas.openxmlformats.org/spreadsheetml/2006/main" count="40" uniqueCount="28">
  <si>
    <t>Sr.</t>
  </si>
  <si>
    <t>Item description</t>
  </si>
  <si>
    <t>Unit</t>
  </si>
  <si>
    <t>Qty</t>
  </si>
  <si>
    <t>Rate</t>
  </si>
  <si>
    <t>Amount</t>
  </si>
  <si>
    <t>Project Name
Location</t>
  </si>
  <si>
    <t>AED</t>
  </si>
  <si>
    <t>Total Page 1</t>
  </si>
  <si>
    <t>m</t>
  </si>
  <si>
    <t>a</t>
  </si>
  <si>
    <t>b</t>
  </si>
  <si>
    <r>
      <t>m</t>
    </r>
    <r>
      <rPr>
        <vertAlign val="superscript"/>
        <sz val="11"/>
        <color theme="1"/>
        <rFont val="Times New Roman"/>
        <family val="1"/>
      </rPr>
      <t>2</t>
    </r>
  </si>
  <si>
    <t>c</t>
  </si>
  <si>
    <t>Substructure waterproofing</t>
  </si>
  <si>
    <t>betumine painting</t>
  </si>
  <si>
    <t>Wet area waterproofing</t>
  </si>
  <si>
    <t>Horizontal</t>
  </si>
  <si>
    <t>Vertical, 300 mm height</t>
  </si>
  <si>
    <t>Roof thermal insulation and waterproofing</t>
  </si>
  <si>
    <t>Combo roofing</t>
  </si>
  <si>
    <t>Bill # (7) Thermal &amp; Moisture Protection</t>
  </si>
  <si>
    <t>Materials</t>
  </si>
  <si>
    <t>Equipment</t>
  </si>
  <si>
    <t>Manpower</t>
  </si>
  <si>
    <t>Subcontractor</t>
  </si>
  <si>
    <t>%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</si>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</sst>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4">
    <xf numFmtId="0" fontId="0" fillId="0" borderId="0" xfId="0"/>
    <xf numFmtId="4" fontId="1" fillId="0" borderId="0" xfId="0" applyNumberFormat="1" applyFont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left" vertical="center"/>
    </xf>
    <xf numFmtId="4" fontId="1" fillId="0" borderId="2" xfId="0" applyNumberFormat="1" applyFont="1" applyBorder="1" applyAlignment="1">
      <alignment horizontal="left" vertical="center"/>
    </xf>
    <xf numFmtId="4" fontId="1" fillId="0" borderId="3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left" vertical="center"/>
    </xf>
    <xf numFmtId="4" fontId="2" fillId="0" borderId="0" xfId="0" applyNumberFormat="1" applyFont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9" fontId="1" fillId="0" borderId="4" xfId="1" applyFont="1" applyBorder="1" applyAlignment="1">
      <alignment horizontal="center" vertical="center"/>
    </xf>
    <xf numFmtId="9" fontId="1" fillId="0" borderId="5" xfId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nline%20courses\2%20-%20Cost%20Estimation%20Master%20Class\Others\Phase%20(4)%20-%20Str%20Packag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Y"/>
      <sheetName val="BOQ"/>
      <sheetName val="STEEL"/>
      <sheetName val="Manpower wages"/>
      <sheetName val="Activity manpower cost"/>
      <sheetName val="Materials"/>
      <sheetName val="GEN REQ"/>
      <sheetName val="DEPLOYMENT PLAN"/>
      <sheetName val="SUMMARY"/>
      <sheetName val="TIME PHASED COST"/>
      <sheetName val="TIME PHASED COST 2"/>
      <sheetName val="COST BASELINE"/>
      <sheetName val="CASH 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R2">
            <v>0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T48"/>
  <sheetViews>
    <sheetView tabSelected="1" view="pageBreakPreview" zoomScaleNormal="100" zoomScaleSheetLayoutView="100" workbookViewId="0">
      <pane ySplit="3" topLeftCell="A4" activePane="bottomLeft" state="frozen"/>
      <selection activeCell="G90" sqref="G90"/>
      <selection pane="bottomLeft" activeCell="C5" sqref="C5"/>
    </sheetView>
  </sheetViews>
  <sheetFormatPr defaultColWidth="9.109375" defaultRowHeight="13.8" x14ac:dyDescent="0.3"/>
  <cols>
    <col min="1" max="1" width="1.6640625" style="1" customWidth="1"/>
    <col min="2" max="2" width="4.33203125" style="1" customWidth="1"/>
    <col min="3" max="3" width="49.109375" style="4" bestFit="1" customWidth="1"/>
    <col min="4" max="4" width="8" style="1" customWidth="1"/>
    <col min="5" max="5" width="9.109375" style="1"/>
    <col min="6" max="6" width="13" style="1" customWidth="1"/>
    <col min="7" max="7" width="18.109375" style="1" customWidth="1"/>
    <col min="8" max="8" width="1.6640625" style="1" customWidth="1"/>
    <col min="9" max="9" width="1" style="1" customWidth="1"/>
    <col min="10" max="16384" width="9.109375" style="1"/>
  </cols>
  <sheetData>
    <row r="2" spans="2:20" s="8" customFormat="1" ht="27.6" x14ac:dyDescent="0.3">
      <c r="C2" s="10" t="s">
        <v>6</v>
      </c>
      <c r="J2" s="22" t="s">
        <v>22</v>
      </c>
      <c r="K2" s="22"/>
      <c r="L2" s="22" t="s">
        <v>23</v>
      </c>
      <c r="M2" s="22"/>
      <c r="N2" s="22" t="s">
        <v>24</v>
      </c>
      <c r="O2" s="22"/>
      <c r="P2" s="22" t="s">
        <v>25</v>
      </c>
      <c r="Q2" s="22"/>
      <c r="R2" s="22" t="s">
        <v>27</v>
      </c>
      <c r="S2" s="22"/>
      <c r="T2" s="23" t="s">
        <v>26</v>
      </c>
    </row>
    <row r="3" spans="2:20" s="8" customFormat="1" ht="29.25" customHeight="1" x14ac:dyDescent="0.3"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J3" s="7" t="s">
        <v>4</v>
      </c>
      <c r="K3" s="7" t="s">
        <v>5</v>
      </c>
      <c r="L3" s="7" t="s">
        <v>4</v>
      </c>
      <c r="M3" s="7" t="s">
        <v>5</v>
      </c>
      <c r="N3" s="7" t="s">
        <v>4</v>
      </c>
      <c r="O3" s="7" t="s">
        <v>5</v>
      </c>
      <c r="P3" s="7" t="s">
        <v>4</v>
      </c>
      <c r="Q3" s="7" t="s">
        <v>5</v>
      </c>
      <c r="R3" s="7" t="s">
        <v>4</v>
      </c>
      <c r="S3" s="7" t="s">
        <v>5</v>
      </c>
      <c r="T3" s="23"/>
    </row>
    <row r="4" spans="2:20" x14ac:dyDescent="0.3">
      <c r="B4" s="2"/>
      <c r="C4" s="5"/>
      <c r="D4" s="2"/>
      <c r="E4" s="2"/>
      <c r="F4" s="2"/>
      <c r="G4" s="2"/>
      <c r="J4" s="16"/>
      <c r="K4" s="16"/>
      <c r="L4" s="16"/>
      <c r="M4" s="16"/>
      <c r="N4" s="16"/>
      <c r="O4" s="16"/>
      <c r="P4" s="16"/>
      <c r="Q4" s="16"/>
      <c r="R4" s="16"/>
      <c r="S4" s="16"/>
      <c r="T4" s="18"/>
    </row>
    <row r="5" spans="2:20" s="15" customFormat="1" x14ac:dyDescent="0.3">
      <c r="B5" s="13"/>
      <c r="C5" s="14" t="s">
        <v>21</v>
      </c>
      <c r="D5" s="13"/>
      <c r="E5" s="13"/>
      <c r="F5" s="13"/>
      <c r="G5" s="13"/>
      <c r="J5" s="16"/>
      <c r="K5" s="16"/>
      <c r="L5" s="16"/>
      <c r="M5" s="16"/>
      <c r="N5" s="16"/>
      <c r="O5" s="16"/>
      <c r="P5" s="16"/>
      <c r="Q5" s="16"/>
      <c r="R5" s="16"/>
      <c r="S5" s="16"/>
      <c r="T5" s="18"/>
    </row>
    <row r="6" spans="2:20" x14ac:dyDescent="0.3">
      <c r="B6" s="3"/>
      <c r="C6" s="6"/>
      <c r="D6" s="3"/>
      <c r="E6" s="3"/>
      <c r="F6" s="3"/>
      <c r="G6" s="3"/>
      <c r="J6" s="16"/>
      <c r="K6" s="16"/>
      <c r="L6" s="16"/>
      <c r="M6" s="16"/>
      <c r="N6" s="16"/>
      <c r="O6" s="16"/>
      <c r="P6" s="16"/>
      <c r="Q6" s="16"/>
      <c r="R6" s="16"/>
      <c r="S6" s="16"/>
      <c r="T6" s="18"/>
    </row>
    <row r="7" spans="2:20" s="8" customFormat="1" x14ac:dyDescent="0.3">
      <c r="B7" s="11"/>
      <c r="C7" s="12" t="s">
        <v>14</v>
      </c>
      <c r="D7" s="11"/>
      <c r="E7" s="11"/>
      <c r="F7" s="11"/>
      <c r="G7" s="11"/>
      <c r="J7" s="16"/>
      <c r="K7" s="16"/>
      <c r="L7" s="16"/>
      <c r="M7" s="16"/>
      <c r="N7" s="16"/>
      <c r="O7" s="16"/>
      <c r="P7" s="16"/>
      <c r="Q7" s="16"/>
      <c r="R7" s="16"/>
      <c r="S7" s="16"/>
      <c r="T7" s="18"/>
    </row>
    <row r="8" spans="2:20" ht="16.8" x14ac:dyDescent="0.3">
      <c r="B8" s="3" t="s">
        <v>10</v>
      </c>
      <c r="C8" s="6" t="s">
        <v>15</v>
      </c>
      <c r="D8" s="3" t="s">
        <v>12</v>
      </c>
      <c r="E8" s="3">
        <v>1668</v>
      </c>
      <c r="F8" s="3">
        <f>_xlfn.CEILING.MATH((1+T8)*R8)</f>
        <v>10</v>
      </c>
      <c r="G8" s="3">
        <f t="shared" ref="G8:G12" si="0">F8*E8</f>
        <v>16680</v>
      </c>
      <c r="J8" s="16"/>
      <c r="K8" s="16">
        <f>J8*$E8</f>
        <v>0</v>
      </c>
      <c r="L8" s="16"/>
      <c r="M8" s="16">
        <f>L8*$E8</f>
        <v>0</v>
      </c>
      <c r="N8" s="16"/>
      <c r="O8" s="16">
        <f>N8*$E8</f>
        <v>0</v>
      </c>
      <c r="P8" s="16">
        <v>8</v>
      </c>
      <c r="Q8" s="16">
        <f>P8*$E8</f>
        <v>13344</v>
      </c>
      <c r="R8" s="16">
        <f>P8+N8+L8+J8</f>
        <v>8</v>
      </c>
      <c r="S8" s="16">
        <f>R8*$E8</f>
        <v>13344</v>
      </c>
      <c r="T8" s="18">
        <v>0.2</v>
      </c>
    </row>
    <row r="9" spans="2:20" x14ac:dyDescent="0.3">
      <c r="B9" s="3"/>
      <c r="C9" s="6"/>
      <c r="D9" s="3"/>
      <c r="E9" s="3"/>
      <c r="F9" s="3"/>
      <c r="G9" s="3"/>
      <c r="J9" s="16"/>
      <c r="K9" s="16"/>
      <c r="L9" s="16"/>
      <c r="M9" s="16"/>
      <c r="N9" s="16"/>
      <c r="O9" s="16"/>
      <c r="P9" s="16"/>
      <c r="Q9" s="16"/>
      <c r="R9" s="16"/>
      <c r="S9" s="16"/>
      <c r="T9" s="18"/>
    </row>
    <row r="10" spans="2:20" s="8" customFormat="1" x14ac:dyDescent="0.3">
      <c r="B10" s="11"/>
      <c r="C10" s="12" t="s">
        <v>16</v>
      </c>
      <c r="D10" s="11"/>
      <c r="E10" s="11"/>
      <c r="F10" s="11"/>
      <c r="G10" s="11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8"/>
    </row>
    <row r="11" spans="2:20" ht="19.5" customHeight="1" x14ac:dyDescent="0.3">
      <c r="B11" s="3" t="s">
        <v>11</v>
      </c>
      <c r="C11" s="6" t="s">
        <v>17</v>
      </c>
      <c r="D11" s="3" t="s">
        <v>12</v>
      </c>
      <c r="E11" s="3">
        <v>123</v>
      </c>
      <c r="F11" s="3">
        <f>_xlfn.CEILING.MATH((1+T11)*R11)</f>
        <v>54</v>
      </c>
      <c r="G11" s="3">
        <f t="shared" si="0"/>
        <v>6642</v>
      </c>
      <c r="J11" s="16"/>
      <c r="K11" s="16">
        <f>J11*$E11</f>
        <v>0</v>
      </c>
      <c r="L11" s="16"/>
      <c r="M11" s="16">
        <f>L11*$E11</f>
        <v>0</v>
      </c>
      <c r="N11" s="16"/>
      <c r="O11" s="16">
        <f>N11*$E11</f>
        <v>0</v>
      </c>
      <c r="P11" s="16">
        <v>45</v>
      </c>
      <c r="Q11" s="16">
        <f>P11*$E11</f>
        <v>5535</v>
      </c>
      <c r="R11" s="16">
        <f>P11+N11+L11+J11</f>
        <v>45</v>
      </c>
      <c r="S11" s="16">
        <f>R11*$E11</f>
        <v>5535</v>
      </c>
      <c r="T11" s="18">
        <v>0.2</v>
      </c>
    </row>
    <row r="12" spans="2:20" ht="19.5" customHeight="1" x14ac:dyDescent="0.3">
      <c r="B12" s="3" t="s">
        <v>13</v>
      </c>
      <c r="C12" s="6" t="s">
        <v>18</v>
      </c>
      <c r="D12" s="3" t="s">
        <v>9</v>
      </c>
      <c r="E12" s="3">
        <v>158</v>
      </c>
      <c r="F12" s="3">
        <f>_xlfn.CEILING.MATH((1+T12)*R12)</f>
        <v>30</v>
      </c>
      <c r="G12" s="3">
        <f t="shared" si="0"/>
        <v>4740</v>
      </c>
      <c r="J12" s="16"/>
      <c r="K12" s="16">
        <f>J12*$E12</f>
        <v>0</v>
      </c>
      <c r="L12" s="16"/>
      <c r="M12" s="16">
        <f>L12*$E12</f>
        <v>0</v>
      </c>
      <c r="N12" s="16"/>
      <c r="O12" s="16">
        <f>N12*$E12</f>
        <v>0</v>
      </c>
      <c r="P12" s="16">
        <v>25</v>
      </c>
      <c r="Q12" s="16">
        <f>P12*$E12</f>
        <v>3950</v>
      </c>
      <c r="R12" s="16">
        <f>P12+N12+L12+J12</f>
        <v>25</v>
      </c>
      <c r="S12" s="16">
        <f>R12*$E12</f>
        <v>3950</v>
      </c>
      <c r="T12" s="18">
        <v>0.2</v>
      </c>
    </row>
    <row r="13" spans="2:20" x14ac:dyDescent="0.3">
      <c r="B13" s="3"/>
      <c r="C13" s="6"/>
      <c r="D13" s="3"/>
      <c r="E13" s="3"/>
      <c r="F13" s="3"/>
      <c r="G13" s="3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8"/>
    </row>
    <row r="14" spans="2:20" s="8" customFormat="1" x14ac:dyDescent="0.3">
      <c r="B14" s="11"/>
      <c r="C14" s="12" t="s">
        <v>19</v>
      </c>
      <c r="D14" s="11"/>
      <c r="E14" s="11"/>
      <c r="F14" s="11"/>
      <c r="G14" s="11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8"/>
    </row>
    <row r="15" spans="2:20" ht="16.8" x14ac:dyDescent="0.3">
      <c r="B15" s="3"/>
      <c r="C15" s="6" t="s">
        <v>20</v>
      </c>
      <c r="D15" s="3" t="s">
        <v>12</v>
      </c>
      <c r="E15" s="3">
        <v>455</v>
      </c>
      <c r="F15" s="3">
        <f>_xlfn.CEILING.MATH((1+T15)*R15)</f>
        <v>138</v>
      </c>
      <c r="G15" s="3">
        <f t="shared" ref="G15" si="1">F15*E15</f>
        <v>62790</v>
      </c>
      <c r="J15" s="16"/>
      <c r="K15" s="16">
        <f>J15*$E15</f>
        <v>0</v>
      </c>
      <c r="L15" s="16"/>
      <c r="M15" s="16">
        <f>L15*$E15</f>
        <v>0</v>
      </c>
      <c r="N15" s="16"/>
      <c r="O15" s="16">
        <f>N15*$E15</f>
        <v>0</v>
      </c>
      <c r="P15" s="16">
        <v>115</v>
      </c>
      <c r="Q15" s="16">
        <f>P15*$E15</f>
        <v>52325</v>
      </c>
      <c r="R15" s="16">
        <f>P15+N15+L15+J15</f>
        <v>115</v>
      </c>
      <c r="S15" s="16">
        <f>R15*$E15</f>
        <v>52325</v>
      </c>
      <c r="T15" s="18">
        <v>0.2</v>
      </c>
    </row>
    <row r="16" spans="2:20" x14ac:dyDescent="0.3">
      <c r="B16" s="3"/>
      <c r="C16" s="6"/>
      <c r="D16" s="3"/>
      <c r="E16" s="3"/>
      <c r="F16" s="3"/>
      <c r="G16" s="3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8"/>
    </row>
    <row r="17" spans="2:20" x14ac:dyDescent="0.3">
      <c r="B17" s="3"/>
      <c r="C17" s="6"/>
      <c r="D17" s="3"/>
      <c r="E17" s="3"/>
      <c r="F17" s="3"/>
      <c r="G17" s="3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8"/>
    </row>
    <row r="18" spans="2:20" x14ac:dyDescent="0.3">
      <c r="B18" s="3"/>
      <c r="C18" s="6"/>
      <c r="D18" s="3"/>
      <c r="E18" s="3"/>
      <c r="F18" s="3"/>
      <c r="G18" s="3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8"/>
    </row>
    <row r="19" spans="2:20" s="8" customFormat="1" x14ac:dyDescent="0.3">
      <c r="B19" s="11"/>
      <c r="C19" s="12"/>
      <c r="D19" s="11"/>
      <c r="E19" s="11"/>
      <c r="F19" s="11"/>
      <c r="G19" s="11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8"/>
    </row>
    <row r="20" spans="2:20" x14ac:dyDescent="0.3">
      <c r="B20" s="3"/>
      <c r="C20" s="6"/>
      <c r="D20" s="3"/>
      <c r="E20" s="3"/>
      <c r="F20" s="3"/>
      <c r="G20" s="3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8"/>
    </row>
    <row r="21" spans="2:20" x14ac:dyDescent="0.3">
      <c r="B21" s="3"/>
      <c r="C21" s="6"/>
      <c r="D21" s="3"/>
      <c r="E21" s="3"/>
      <c r="F21" s="3"/>
      <c r="G21" s="3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8"/>
    </row>
    <row r="22" spans="2:20" x14ac:dyDescent="0.3">
      <c r="B22" s="3"/>
      <c r="C22" s="12"/>
      <c r="D22" s="3"/>
      <c r="E22" s="3"/>
      <c r="F22" s="3"/>
      <c r="G22" s="3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8"/>
    </row>
    <row r="23" spans="2:20" x14ac:dyDescent="0.3">
      <c r="B23" s="3"/>
      <c r="C23" s="6"/>
      <c r="D23" s="3"/>
      <c r="E23" s="3"/>
      <c r="F23" s="3"/>
      <c r="G23" s="3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8"/>
    </row>
    <row r="24" spans="2:20" x14ac:dyDescent="0.3">
      <c r="B24" s="3"/>
      <c r="C24" s="6"/>
      <c r="D24" s="3"/>
      <c r="E24" s="3"/>
      <c r="F24" s="3"/>
      <c r="G24" s="3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8"/>
    </row>
    <row r="25" spans="2:20" x14ac:dyDescent="0.3">
      <c r="B25" s="3"/>
      <c r="C25" s="12"/>
      <c r="D25" s="3"/>
      <c r="E25" s="3"/>
      <c r="F25" s="3"/>
      <c r="G25" s="3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8"/>
    </row>
    <row r="26" spans="2:20" x14ac:dyDescent="0.3">
      <c r="B26" s="3"/>
      <c r="C26" s="6"/>
      <c r="D26" s="3"/>
      <c r="E26" s="3"/>
      <c r="F26" s="3"/>
      <c r="G26" s="3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8"/>
    </row>
    <row r="27" spans="2:20" x14ac:dyDescent="0.3">
      <c r="B27" s="3"/>
      <c r="C27" s="6"/>
      <c r="D27" s="3"/>
      <c r="E27" s="3"/>
      <c r="F27" s="3"/>
      <c r="G27" s="3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8"/>
    </row>
    <row r="28" spans="2:20" x14ac:dyDescent="0.3">
      <c r="B28" s="3"/>
      <c r="C28" s="6"/>
      <c r="D28" s="3"/>
      <c r="E28" s="3"/>
      <c r="F28" s="3"/>
      <c r="G28" s="3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8"/>
    </row>
    <row r="29" spans="2:20" x14ac:dyDescent="0.3">
      <c r="B29" s="3"/>
      <c r="C29" s="6"/>
      <c r="D29" s="3"/>
      <c r="E29" s="3"/>
      <c r="F29" s="3"/>
      <c r="G29" s="3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8"/>
    </row>
    <row r="30" spans="2:20" x14ac:dyDescent="0.3">
      <c r="B30" s="3"/>
      <c r="C30" s="6"/>
      <c r="D30" s="3"/>
      <c r="E30" s="3"/>
      <c r="F30" s="3"/>
      <c r="G30" s="3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8"/>
    </row>
    <row r="31" spans="2:20" x14ac:dyDescent="0.3">
      <c r="B31" s="3"/>
      <c r="C31" s="6"/>
      <c r="D31" s="3"/>
      <c r="E31" s="3"/>
      <c r="F31" s="3"/>
      <c r="G31" s="3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8"/>
    </row>
    <row r="32" spans="2:20" x14ac:dyDescent="0.3">
      <c r="B32" s="3"/>
      <c r="C32" s="6"/>
      <c r="D32" s="3"/>
      <c r="E32" s="3"/>
      <c r="F32" s="3"/>
      <c r="G32" s="3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8"/>
    </row>
    <row r="33" spans="2:20" x14ac:dyDescent="0.3">
      <c r="B33" s="3"/>
      <c r="C33" s="6"/>
      <c r="D33" s="3"/>
      <c r="E33" s="3"/>
      <c r="F33" s="3"/>
      <c r="G33" s="3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8"/>
    </row>
    <row r="34" spans="2:20" x14ac:dyDescent="0.3">
      <c r="B34" s="3"/>
      <c r="C34" s="6"/>
      <c r="D34" s="3"/>
      <c r="E34" s="3"/>
      <c r="F34" s="3"/>
      <c r="G34" s="3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8"/>
    </row>
    <row r="35" spans="2:20" x14ac:dyDescent="0.3">
      <c r="B35" s="3"/>
      <c r="C35" s="6"/>
      <c r="D35" s="3"/>
      <c r="E35" s="3"/>
      <c r="F35" s="3"/>
      <c r="G35" s="3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8"/>
    </row>
    <row r="36" spans="2:20" x14ac:dyDescent="0.3">
      <c r="B36" s="3"/>
      <c r="C36" s="6"/>
      <c r="D36" s="3"/>
      <c r="E36" s="3"/>
      <c r="F36" s="3"/>
      <c r="G36" s="3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8"/>
    </row>
    <row r="37" spans="2:20" x14ac:dyDescent="0.3">
      <c r="B37" s="3"/>
      <c r="C37" s="6"/>
      <c r="D37" s="3"/>
      <c r="E37" s="3"/>
      <c r="F37" s="3"/>
      <c r="G37" s="3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8"/>
    </row>
    <row r="38" spans="2:20" x14ac:dyDescent="0.3">
      <c r="B38" s="3"/>
      <c r="C38" s="6"/>
      <c r="D38" s="3"/>
      <c r="E38" s="3"/>
      <c r="F38" s="3"/>
      <c r="G38" s="3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8"/>
    </row>
    <row r="39" spans="2:20" x14ac:dyDescent="0.3">
      <c r="B39" s="3"/>
      <c r="C39" s="6"/>
      <c r="D39" s="3"/>
      <c r="E39" s="3"/>
      <c r="F39" s="3"/>
      <c r="G39" s="3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8"/>
    </row>
    <row r="40" spans="2:20" x14ac:dyDescent="0.3">
      <c r="B40" s="3"/>
      <c r="C40" s="6"/>
      <c r="D40" s="3"/>
      <c r="E40" s="3"/>
      <c r="F40" s="3"/>
      <c r="G40" s="3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8"/>
    </row>
    <row r="41" spans="2:20" x14ac:dyDescent="0.3">
      <c r="B41" s="3"/>
      <c r="C41" s="6"/>
      <c r="D41" s="3"/>
      <c r="E41" s="3"/>
      <c r="F41" s="3"/>
      <c r="G41" s="3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8"/>
    </row>
    <row r="42" spans="2:20" x14ac:dyDescent="0.3">
      <c r="B42" s="3"/>
      <c r="C42" s="6"/>
      <c r="D42" s="3"/>
      <c r="E42" s="3"/>
      <c r="F42" s="3"/>
      <c r="G42" s="3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8"/>
    </row>
    <row r="43" spans="2:20" x14ac:dyDescent="0.3">
      <c r="B43" s="3"/>
      <c r="C43" s="6"/>
      <c r="D43" s="3"/>
      <c r="E43" s="3"/>
      <c r="F43" s="3"/>
      <c r="G43" s="3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8"/>
    </row>
    <row r="44" spans="2:20" x14ac:dyDescent="0.3">
      <c r="B44" s="3"/>
      <c r="C44" s="6"/>
      <c r="D44" s="3"/>
      <c r="E44" s="3"/>
      <c r="F44" s="3"/>
      <c r="G44" s="3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8"/>
    </row>
    <row r="45" spans="2:20" x14ac:dyDescent="0.3">
      <c r="B45" s="3"/>
      <c r="C45" s="6"/>
      <c r="D45" s="3"/>
      <c r="E45" s="3"/>
      <c r="F45" s="3"/>
      <c r="G45" s="3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8"/>
    </row>
    <row r="46" spans="2:20" x14ac:dyDescent="0.3">
      <c r="B46" s="3"/>
      <c r="C46" s="6"/>
      <c r="D46" s="3"/>
      <c r="E46" s="3"/>
      <c r="F46" s="3"/>
      <c r="G46" s="3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8"/>
    </row>
    <row r="47" spans="2:20" x14ac:dyDescent="0.3">
      <c r="B47" s="3"/>
      <c r="C47" s="6"/>
      <c r="D47" s="3"/>
      <c r="E47" s="3"/>
      <c r="F47" s="3"/>
      <c r="G47" s="3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9"/>
    </row>
    <row r="48" spans="2:20" s="8" customFormat="1" ht="21.75" customHeight="1" x14ac:dyDescent="0.3">
      <c r="B48" s="7"/>
      <c r="C48" s="9" t="s">
        <v>8</v>
      </c>
      <c r="D48" s="7"/>
      <c r="E48" s="7"/>
      <c r="F48" s="7" t="s">
        <v>7</v>
      </c>
      <c r="G48" s="7">
        <f>SUM(G7:G47)</f>
        <v>90852</v>
      </c>
      <c r="J48" s="20"/>
      <c r="K48" s="7">
        <f>SUM(K7:K47)</f>
        <v>0</v>
      </c>
      <c r="L48" s="20"/>
      <c r="M48" s="7">
        <f>SUM(M7:M47)</f>
        <v>0</v>
      </c>
      <c r="N48" s="20"/>
      <c r="O48" s="7">
        <f>SUM(O7:O47)</f>
        <v>0</v>
      </c>
      <c r="P48" s="20"/>
      <c r="Q48" s="7">
        <f>SUM(Q7:Q47)</f>
        <v>75154</v>
      </c>
      <c r="R48" s="20"/>
      <c r="S48" s="7">
        <f>SUM(S7:S47)</f>
        <v>75154</v>
      </c>
      <c r="T48" s="21">
        <f>G48/S48-1</f>
        <v>0.20887777097692739</v>
      </c>
    </row>
  </sheetData>
  <mergeCells count="6">
    <mergeCell ref="T2:T3"/>
    <mergeCell ref="J2:K2"/>
    <mergeCell ref="L2:M2"/>
    <mergeCell ref="N2:O2"/>
    <mergeCell ref="P2:Q2"/>
    <mergeCell ref="R2:S2"/>
  </mergeCells>
  <printOptions horizontalCentered="1"/>
  <pageMargins left="0.25" right="0.25" top="0.75" bottom="0.75" header="0.3" footer="0.3"/>
  <pageSetup paperSize="9" scale="95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Bill (7) Thermal &amp; Moisture</vt:lpstr>
      <vt:lpstr>'Bill (7) Thermal &amp; Moisture'!Print_Area</vt:lpstr>
      <vt:lpstr>'Bill (7) Thermal &amp; Moisture'!Print_Titles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2024-10-21T11:25:35Z</dcterms:modified>
</cp:coreProperties>
</file>