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hawn Myers\Downloads\"/>
    </mc:Choice>
  </mc:AlternateContent>
  <xr:revisionPtr revIDLastSave="0" documentId="8_{E54C1BCC-98E3-4A57-AB3F-2B218CE8B28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rogram Budget" sheetId="1" r:id="rId1"/>
    <sheet name="Statement of Activities" sheetId="12" r:id="rId2"/>
    <sheet name="Project Timeline" sheetId="14" r:id="rId3"/>
    <sheet name="Budget Variance" sheetId="7" r:id="rId4"/>
    <sheet name="Return on Investment" sheetId="9" r:id="rId5"/>
    <sheet name="Break Even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'[1]Cash Flow Forecast '!$C$5</definedName>
    <definedName name="accountSummary">#REF!</definedName>
    <definedName name="AcctRev">#REF!</definedName>
    <definedName name="AfterTaxIncome">'[2]Personal Income Statement'!$C$11</definedName>
    <definedName name="Auto1">'[2]Personal Income Statement'!$C$14</definedName>
    <definedName name="Auto2">'[2]Personal Income Statement'!$C$15</definedName>
    <definedName name="AutoLoans">'[2]Personal Balance Sheet'!$F$18</definedName>
    <definedName name="BeginningCashBalance01">'[3]Cash Flow Forecast '!$C$5</definedName>
    <definedName name="BeginningCashBalance02">'[3]Cash Flow Forecast '!$D$5</definedName>
    <definedName name="BeginningCashBalance03">'[3]Cash Flow Forecast '!$E$5</definedName>
    <definedName name="BeginningCashBalance04">'[3]Cash Flow Forecast '!$F$5</definedName>
    <definedName name="BeginningCashBalance05">'[3]Cash Flow Forecast '!$G$5</definedName>
    <definedName name="BeginningCashBalance06">'[3]Cash Flow Forecast '!$H$5</definedName>
    <definedName name="BeginningCashBalance07">'[3]Cash Flow Forecast '!$I$5</definedName>
    <definedName name="BeginningCashBalance08">'[3]Cash Flow Forecast '!$J$5</definedName>
    <definedName name="BeginningCashBalance09">'[3]Cash Flow Forecast '!$K$5</definedName>
    <definedName name="BeginningCashBalance10">'[3]Cash Flow Forecast '!$L$5</definedName>
    <definedName name="BeginningCashBalance11">'[3]Cash Flow Forecast '!$M$5</definedName>
    <definedName name="BeginningCashBalance12">'[3]Cash Flow Forecast '!$N$5</definedName>
    <definedName name="BeginningCashBalanceTotal">'[3]Cash Flow Forecast '!$O$5</definedName>
    <definedName name="Cash">'[2]Balance Sheet'!$C$6</definedName>
    <definedName name="CashAvailable01">'[3]Cash Flow Forecast '!$C$10</definedName>
    <definedName name="CashAvailable02">'[3]Cash Flow Forecast '!$D$10</definedName>
    <definedName name="CashAvailable03">'[3]Cash Flow Forecast '!$E$10</definedName>
    <definedName name="CashAvailable04">'[3]Cash Flow Forecast '!$F$10</definedName>
    <definedName name="CashAvailable05">'[3]Cash Flow Forecast '!$G$10</definedName>
    <definedName name="CashAvailable06">'[3]Cash Flow Forecast '!$H$10</definedName>
    <definedName name="CashAvailable07">'[3]Cash Flow Forecast '!$I$10</definedName>
    <definedName name="CashAvailable08">'[3]Cash Flow Forecast '!$J$10</definedName>
    <definedName name="CashAvailable09">'[3]Cash Flow Forecast '!$K$10</definedName>
    <definedName name="CashAvailable10">'[3]Cash Flow Forecast '!$L$10</definedName>
    <definedName name="CashAvailable11">'[3]Cash Flow Forecast '!$M$10</definedName>
    <definedName name="CashAvailable12">'[3]Cash Flow Forecast '!$N$10</definedName>
    <definedName name="CashAvailableTotal">'[3]Cash Flow Forecast '!$O$10</definedName>
    <definedName name="CashPaidOut01">'[3]Cash Flow Forecast '!$C$20</definedName>
    <definedName name="CashPaidOut02">'[3]Cash Flow Forecast '!$D$20</definedName>
    <definedName name="CashPaidOut03">'[3]Cash Flow Forecast '!$E$20</definedName>
    <definedName name="CashPaidOut04">'[3]Cash Flow Forecast '!$F$20</definedName>
    <definedName name="CashPaidOut05">'[3]Cash Flow Forecast '!$G$20</definedName>
    <definedName name="CashPaidOut06">'[3]Cash Flow Forecast '!$H$20</definedName>
    <definedName name="CashPaidOut07">'[3]Cash Flow Forecast '!$I$20</definedName>
    <definedName name="CashPaidOut08">'[3]Cash Flow Forecast '!$J$20</definedName>
    <definedName name="CashPaidOut09">'[3]Cash Flow Forecast '!$K$20</definedName>
    <definedName name="CashPaidOut10">'[3]Cash Flow Forecast '!$L$20</definedName>
    <definedName name="CashPaidOut11">'[3]Cash Flow Forecast '!$M$20</definedName>
    <definedName name="CashPaidOut12">'[3]Cash Flow Forecast '!$N$20</definedName>
    <definedName name="CashPaidOutTotal">'[3]Cash Flow Forecast '!$O$20</definedName>
    <definedName name="CashPayments01">'[3]Cash Flow Forecast '!$C$12:$C$19</definedName>
    <definedName name="CashPayments02">'[3]Cash Flow Forecast '!$D$12:$D$19</definedName>
    <definedName name="CashPayments03">'[3]Cash Flow Forecast '!$E$12:$E$19</definedName>
    <definedName name="CashPayments04">'[3]Cash Flow Forecast '!$F$12:$F$19</definedName>
    <definedName name="CashPayments05">'[3]Cash Flow Forecast '!$G$12:$G$19</definedName>
    <definedName name="CashPayments06">'[3]Cash Flow Forecast '!$H$12:$H$19</definedName>
    <definedName name="CashPayments07">'[3]Cash Flow Forecast '!$I$12:$I$19</definedName>
    <definedName name="CashPayments08">'[3]Cash Flow Forecast '!$J$12:$J$19</definedName>
    <definedName name="CashPayments09">'[3]Cash Flow Forecast '!$K$12:$K$19</definedName>
    <definedName name="CashPayments10">'[3]Cash Flow Forecast '!$L$12:$L$19</definedName>
    <definedName name="CashPayments11">'[3]Cash Flow Forecast '!$M$12:$M$19</definedName>
    <definedName name="CashPayments12">'[3]Cash Flow Forecast '!$N$12:$N$19</definedName>
    <definedName name="CashPaymentsTotal">'[3]Cash Flow Forecast '!$O$12:$O$19</definedName>
    <definedName name="CashReceipts01">'[3]Cash Flow Forecast '!$C$7:$C$9</definedName>
    <definedName name="CashReceipts02">'[3]Cash Flow Forecast '!$D$7:$D$9</definedName>
    <definedName name="CashReceipts03">'[3]Cash Flow Forecast '!$E$7:$E$9</definedName>
    <definedName name="CashReceipts04">'[3]Cash Flow Forecast '!$F$7:$F$9</definedName>
    <definedName name="CashReceipts05">'[3]Cash Flow Forecast '!$G$7:$G$9</definedName>
    <definedName name="CashReceipts06">'[3]Cash Flow Forecast '!$H$7:$H$9</definedName>
    <definedName name="CashReceipts07">'[3]Cash Flow Forecast '!$I$7:$I$9</definedName>
    <definedName name="CashReceipts08">'[3]Cash Flow Forecast '!$J$7:$J$9</definedName>
    <definedName name="CashReceipts09">'[3]Cash Flow Forecast '!$K$7:$K$9</definedName>
    <definedName name="CashReceipts10">'[3]Cash Flow Forecast '!$L$7:$L$9</definedName>
    <definedName name="CashReceipts11">'[3]Cash Flow Forecast '!$M$7:$M$9</definedName>
    <definedName name="CashReceipts12">'[3]Cash Flow Forecast '!$N$7:$N$9</definedName>
    <definedName name="CashReceiptsTotal">'[3]Cash Flow Forecast '!$O$7:$O$9</definedName>
    <definedName name="COGS">#REF!</definedName>
    <definedName name="CountryList">[4]!CountryLookup[Country]</definedName>
    <definedName name="CurrencyLookup">[4]!CountryLookup[Currency Code]</definedName>
    <definedName name="CurrentBills">'[2]Personal Balance Sheet'!$F$4</definedName>
    <definedName name="CurrentLiabilities">'[2]Balance Sheet'!$F$8</definedName>
    <definedName name="Desired_Profit_Margin">'[5]Demo 2'!#REF!</definedName>
    <definedName name="DiscountPeriod">20</definedName>
    <definedName name="EndingCashBalance01">'[3]Cash Flow Forecast '!$C$24</definedName>
    <definedName name="EndingCashBalance02">'[3]Cash Flow Forecast '!$D$24</definedName>
    <definedName name="EndingCashBalance03">'[3]Cash Flow Forecast '!$E$24</definedName>
    <definedName name="EndingCashBalance04">'[3]Cash Flow Forecast '!$F$24</definedName>
    <definedName name="EndingCashBalance05">'[3]Cash Flow Forecast '!$G$24</definedName>
    <definedName name="EndingCashBalance06">'[3]Cash Flow Forecast '!$H$24</definedName>
    <definedName name="EndingCashBalance07">'[3]Cash Flow Forecast '!$I$24</definedName>
    <definedName name="EndingCashBalance08">'[3]Cash Flow Forecast '!$J$24</definedName>
    <definedName name="EndingCashBalance09">'[3]Cash Flow Forecast '!$K$24</definedName>
    <definedName name="EndingCashBalance10">'[3]Cash Flow Forecast '!$L$24</definedName>
    <definedName name="EndingCashBalance11">'[3]Cash Flow Forecast '!$M$24</definedName>
    <definedName name="EndingCashBalance12">#REF!</definedName>
    <definedName name="EndingCashBalanceTotal">#REF!</definedName>
    <definedName name="EquityDeposits01">'[3]Cash Flow Forecast '!$C$22</definedName>
    <definedName name="EquityDeposits02">'[3]Cash Flow Forecast '!$D$22</definedName>
    <definedName name="EquityDeposits03">'[3]Cash Flow Forecast '!$E$22</definedName>
    <definedName name="EquityDeposits04">'[3]Cash Flow Forecast '!$F$22</definedName>
    <definedName name="EquityDeposits05">'[3]Cash Flow Forecast '!$G$22</definedName>
    <definedName name="EquityDeposits06">'[3]Cash Flow Forecast '!$H$22</definedName>
    <definedName name="EquityDeposits07">'[3]Cash Flow Forecast '!$I$22</definedName>
    <definedName name="EquityDeposits08">'[3]Cash Flow Forecast '!$J$22</definedName>
    <definedName name="EquityDeposits09">'[3]Cash Flow Forecast '!$K$22</definedName>
    <definedName name="EquityDeposits10">'[3]Cash Flow Forecast '!$L$22</definedName>
    <definedName name="EquityDeposits11">'[3]Cash Flow Forecast '!$M$22</definedName>
    <definedName name="EquityDeposits12">'[3]Cash Flow Forecast '!$N$22</definedName>
    <definedName name="EquityDepositsTotal">'[3]Cash Flow Forecast '!$O$22</definedName>
    <definedName name="FinalGrade">#REF!</definedName>
    <definedName name="GrossProfit">'[6]Income Statement'!$D$6</definedName>
    <definedName name="GrowthRate">#REF!</definedName>
    <definedName name="HousingLoans">'[2]Personal Balance Sheet'!$F$14</definedName>
    <definedName name="IncomeAvailable">'[2]Personal Income Statement'!$C$29</definedName>
    <definedName name="InflationEstimate">5%</definedName>
    <definedName name="Interest_Rate">'[3]New Home Calculator'!$H$4</definedName>
    <definedName name="LoanDeposits01">'[3]Cash Flow Forecast '!$C$21</definedName>
    <definedName name="LoanDeposits02">'[3]Cash Flow Forecast '!$D$21</definedName>
    <definedName name="LoanDeposits03">'[3]Cash Flow Forecast '!$E$21</definedName>
    <definedName name="LoanDeposits04">'[3]Cash Flow Forecast '!$F$21</definedName>
    <definedName name="LoanDeposits05">'[3]Cash Flow Forecast '!$G$21</definedName>
    <definedName name="LoanDeposits06">'[3]Cash Flow Forecast '!$H$21</definedName>
    <definedName name="LoanDeposits07">'[3]Cash Flow Forecast '!$I$21</definedName>
    <definedName name="LoanDeposits08">'[3]Cash Flow Forecast '!$J$21</definedName>
    <definedName name="LoanDeposits09">'[3]Cash Flow Forecast '!$K$21</definedName>
    <definedName name="LoanDeposits10">'[3]Cash Flow Forecast '!$L$21</definedName>
    <definedName name="LoanDeposits11">'[3]Cash Flow Forecast '!$M$21</definedName>
    <definedName name="LoanDeposits12">'[3]Cash Flow Forecast '!$N$21</definedName>
    <definedName name="LoanDepositsTotal">'[3]Cash Flow Forecast '!$O$21</definedName>
    <definedName name="MonetaryAssets">'[2]Personal Balance Sheet'!$C$8</definedName>
    <definedName name="Mortgage">'[2]Personal Income Statement'!$C$13</definedName>
    <definedName name="Mortgage_Value">'[3]New Home Calculator'!$H$7</definedName>
    <definedName name="NetProfit">'[6]Income Statement'!$D$15</definedName>
    <definedName name="Number_of_Payments">'[3]New Home Calculator'!$H$6</definedName>
    <definedName name="Operating_Margin">'[5]Demo 2'!#REF!</definedName>
    <definedName name="Operating_Profit">'[5]Demo 2'!#REF!</definedName>
    <definedName name="OperatingProfit">'[6]Income Statement'!$D$13</definedName>
    <definedName name="OtherDebt">'[2]Personal Balance Sheet'!$F$24</definedName>
    <definedName name="OwnerDrawings01">'[3]Cash Flow Forecast '!$C$23</definedName>
    <definedName name="OwnerDrawings02">'[3]Cash Flow Forecast '!$D$23</definedName>
    <definedName name="OwnerDrawings03">'[3]Cash Flow Forecast '!$E$23</definedName>
    <definedName name="OwnerDrawings04">'[3]Cash Flow Forecast '!$F$23</definedName>
    <definedName name="OwnerDrawings05">'[3]Cash Flow Forecast '!$G$23</definedName>
    <definedName name="OwnerDrawings06">'[3]Cash Flow Forecast '!$H$23</definedName>
    <definedName name="OwnerDrawings07">'[3]Cash Flow Forecast '!$I$23</definedName>
    <definedName name="OwnerDrawings08">'[3]Cash Flow Forecast '!$J$23</definedName>
    <definedName name="OwnerDrawings09">'[3]Cash Flow Forecast '!$K$23</definedName>
    <definedName name="OwnerDrawings10">'[3]Cash Flow Forecast '!$L$23</definedName>
    <definedName name="OwnerDrawings11">'[3]Cash Flow Forecast '!$M$23</definedName>
    <definedName name="OwnerDrawings12">'[3]Cash Flow Forecast '!$N$23</definedName>
    <definedName name="OwnerDrawingsTotal">#REF!</definedName>
    <definedName name="Product_List">[7]!Table1[#All]</definedName>
    <definedName name="ProductList">'[8]Electroic Supply Order'!$B$2:$F$9</definedName>
    <definedName name="RawMaterialCost" comment="Cost of raw material per unit">12.75</definedName>
    <definedName name="RetailList2">'[9]Wholesale Orders using HLOOKUP'!$B$4:$H$8</definedName>
    <definedName name="RetirementPlans">'[2]Personal Balance Sheet'!$C$25</definedName>
    <definedName name="Sales">'[3]Income Statement'!$D$5</definedName>
    <definedName name="SalesCommission">#REF!</definedName>
    <definedName name="SalesRevenueTotal">#REF!</definedName>
    <definedName name="SellingPrice_Unit">'[5]Demo 2'!$H$7</definedName>
    <definedName name="ServiceRevenueTotal">#REF!</definedName>
    <definedName name="Target_Revenue">'[5]Demo 2'!$H$5</definedName>
    <definedName name="TotalAssets">'[2]Personal Balance Sheet'!$F$26</definedName>
    <definedName name="TotalAutomobiles">'[2]Personal Balance Sheet'!$C$34</definedName>
    <definedName name="TotalCurrentAssets">'[2]Balance Sheet'!$C$6:$C$10</definedName>
    <definedName name="TotalCurrentLiabilities">'[10]Project 1'!#REF!</definedName>
    <definedName name="TotalCurrentLiability">'[2]Personal Balance Sheet'!$F$9</definedName>
    <definedName name="TotalDebt">'[2]Personal Balance Sheet'!$F$27</definedName>
    <definedName name="TotalExpenses">'[2]Personal Income Statement'!$C$28</definedName>
    <definedName name="TotalHousing">'[2]Personal Balance Sheet'!$C$30</definedName>
    <definedName name="TotalIncome">'[2]Personal Income Statement'!$C$6</definedName>
    <definedName name="TotalIncomeTax">'[2]Personal Income Statement'!$C$10</definedName>
    <definedName name="TotalInvestemnts">'[2]Personal Balance Sheet'!$C$19</definedName>
    <definedName name="TotalLiabiities">'[10]Project 1'!#REF!</definedName>
    <definedName name="TotalOtherAssets">'[2]Personal Balance Sheet'!$C$43</definedName>
    <definedName name="TotalPersonalProperty">'[2]Personal Balance Sheet'!$C$39</definedName>
    <definedName name="Type_of_Mortgage">'[3]New Home Calculator'!$H$5</definedName>
    <definedName name="Year3">'[3]New Business Purchase'!$E$6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E11" i="14" l="1"/>
  <c r="C19" i="12" l="1"/>
  <c r="D11" i="12" l="1"/>
  <c r="D20" i="12" l="1"/>
</calcChain>
</file>

<file path=xl/sharedStrings.xml><?xml version="1.0" encoding="utf-8"?>
<sst xmlns="http://schemas.openxmlformats.org/spreadsheetml/2006/main" count="107" uniqueCount="91">
  <si>
    <t>Revenue</t>
  </si>
  <si>
    <t>Individuals</t>
  </si>
  <si>
    <t>Miscellaneous</t>
  </si>
  <si>
    <t>Total In-kind</t>
  </si>
  <si>
    <t>In-kind</t>
  </si>
  <si>
    <t>Total Expenses</t>
  </si>
  <si>
    <t>Total Revenue</t>
  </si>
  <si>
    <t>Contracts</t>
  </si>
  <si>
    <t>Fees for services</t>
  </si>
  <si>
    <t>Equipment</t>
  </si>
  <si>
    <t>Marketing and advertising</t>
  </si>
  <si>
    <t>Contract services</t>
  </si>
  <si>
    <t>Expenses</t>
  </si>
  <si>
    <t>Revenue over Expenses</t>
  </si>
  <si>
    <t>Grants</t>
  </si>
  <si>
    <t>Total</t>
  </si>
  <si>
    <t>Corporate contributions</t>
  </si>
  <si>
    <t>Fundraisers, events, sales</t>
  </si>
  <si>
    <t>Staff and volunteer training</t>
  </si>
  <si>
    <t>Travel (County Youth Bureau)</t>
  </si>
  <si>
    <t>Trainers (160 hours x $60/hour)</t>
  </si>
  <si>
    <t>Classroom supplies (Staples)</t>
  </si>
  <si>
    <t>Subtotal</t>
  </si>
  <si>
    <t>General operating (indirect) - 8%</t>
  </si>
  <si>
    <t>Administrative</t>
  </si>
  <si>
    <t>Supplies</t>
  </si>
  <si>
    <t>Harris Foundation Expense Summary</t>
  </si>
  <si>
    <t>Expense</t>
  </si>
  <si>
    <t>Budget</t>
  </si>
  <si>
    <t>Actual</t>
  </si>
  <si>
    <t>Variance %</t>
  </si>
  <si>
    <t>Space rental</t>
  </si>
  <si>
    <t>Telephone</t>
  </si>
  <si>
    <t>Travel</t>
  </si>
  <si>
    <t>Printing</t>
  </si>
  <si>
    <t>Postage and delivery</t>
  </si>
  <si>
    <t>Mailing costs</t>
  </si>
  <si>
    <t>Advertising and marketing</t>
  </si>
  <si>
    <t>Web site</t>
  </si>
  <si>
    <t>Conference fees</t>
  </si>
  <si>
    <t>Membership and subscriptions</t>
  </si>
  <si>
    <t>Regrants</t>
  </si>
  <si>
    <t>Contingency</t>
  </si>
  <si>
    <t>Total:</t>
  </si>
  <si>
    <t>Budget Amount</t>
  </si>
  <si>
    <t>Funds available:</t>
  </si>
  <si>
    <t>Allocation per client</t>
  </si>
  <si>
    <t>Maximum number of clients</t>
  </si>
  <si>
    <t>Technology Investment</t>
  </si>
  <si>
    <t>Annual Cost Savings</t>
  </si>
  <si>
    <t>Cummulative Cash Flow</t>
  </si>
  <si>
    <t>Harris Foundation Projected Cash Flows</t>
  </si>
  <si>
    <t>Harris Foundation</t>
  </si>
  <si>
    <t>Increase in Net Assets</t>
  </si>
  <si>
    <t>Statement of Activities - Year to Date</t>
  </si>
  <si>
    <r>
      <t>"</t>
    </r>
    <r>
      <rPr>
        <i/>
        <sz val="11"/>
        <color theme="1"/>
        <rFont val="Calibri"/>
        <family val="2"/>
        <scheme val="minor"/>
      </rPr>
      <t>Telephone expenses last month was 27% over budget"</t>
    </r>
  </si>
  <si>
    <t>Year 1</t>
  </si>
  <si>
    <t>Year 2</t>
  </si>
  <si>
    <t>Year 3</t>
  </si>
  <si>
    <t>Year 4</t>
  </si>
  <si>
    <t>Year 5</t>
  </si>
  <si>
    <t>Personnel</t>
  </si>
  <si>
    <t>(Actual - Budget) / Budget</t>
  </si>
  <si>
    <t>Variance can be described as "over budget" or "under budget"</t>
  </si>
  <si>
    <t>Harris Foundation Break-Even</t>
  </si>
  <si>
    <t>% of Revenue</t>
  </si>
  <si>
    <t>% of Expenses</t>
  </si>
  <si>
    <t>Project Timeline</t>
  </si>
  <si>
    <t>Project Phase</t>
  </si>
  <si>
    <t>Start</t>
  </si>
  <si>
    <t>Finish</t>
  </si>
  <si>
    <t>Time Estimate</t>
  </si>
  <si>
    <t>Use the NETWORKDAYS function to</t>
  </si>
  <si>
    <t>Needs Analysis</t>
  </si>
  <si>
    <t>input a Time Estimate for each Project Phase</t>
  </si>
  <si>
    <t>System Upgrade</t>
  </si>
  <si>
    <t>Website Development</t>
  </si>
  <si>
    <t>Documentation</t>
  </si>
  <si>
    <t>Final Testing</t>
  </si>
  <si>
    <t>Daily  Rate (8 hrs/day)</t>
  </si>
  <si>
    <t>Estimated Revenue</t>
  </si>
  <si>
    <t>Use the Product function to estimate the revenue</t>
  </si>
  <si>
    <t>Harris Foundation After-School Tutoring Program</t>
  </si>
  <si>
    <t>Computers and contract services</t>
  </si>
  <si>
    <t>=SUM(C4:C9)</t>
  </si>
  <si>
    <t>=C11+C10</t>
  </si>
  <si>
    <t>=SUM(C15:C19)</t>
  </si>
  <si>
    <t>=SUM(C20:C22)</t>
  </si>
  <si>
    <t>=SUM(C26:C28)</t>
  </si>
  <si>
    <t>=C29+C23</t>
  </si>
  <si>
    <t>Fundraisers and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</si>
</sst>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  <numFmt numFmtId="167" formatCode="0\ &quot;clients&quot;"/>
    <numFmt numFmtId="168" formatCode="0.000"/>
    <numFmt numFmtId="169" formatCode="0.0%"/>
    <numFmt numFmtId="170" formatCode="0\ &quot;days&quot;"/>
    <numFmt numFmtId="171" formatCode="&quot;$&quot;0\ &quot;per day&quot;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3"/>
      <name val="Calibri Light"/>
      <family val="2"/>
      <scheme val="maj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4"/>
      <name val="Calibri Light"/>
      <family val="2"/>
      <scheme val="major"/>
    </font>
    <font>
      <b/>
      <i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theme="0"/>
      <name val="Arial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44" fontId="6" fillId="0" borderId="0" applyFont="0" applyFill="0" applyBorder="0" applyAlignment="0" applyProtection="0"/>
    <xf numFmtId="0" fontId="8" fillId="0" borderId="1" applyNumberFormat="0" applyFill="0" applyAlignment="0" applyProtection="0"/>
    <xf numFmtId="0" fontId="7" fillId="2" borderId="2" applyNumberFormat="0" applyFont="0" applyAlignment="0" applyProtection="0"/>
    <xf numFmtId="0" fontId="5" fillId="3" borderId="0" applyNumberFormat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1" fillId="0" borderId="0"/>
    <xf numFmtId="0" fontId="1" fillId="4" borderId="0" applyNumberFormat="0" applyBorder="0" applyAlignment="0" applyProtection="0"/>
    <xf numFmtId="0" fontId="25" fillId="6" borderId="0" applyNumberFormat="0" applyBorder="0" applyAlignment="0" applyProtection="0"/>
    <xf numFmtId="0" fontId="26" fillId="5" borderId="0" applyNumberFormat="0" applyBorder="0" applyAlignment="0" applyProtection="0"/>
    <xf numFmtId="0" fontId="1" fillId="2" borderId="2" applyNumberFormat="0" applyFont="0" applyAlignment="0" applyProtection="0"/>
  </cellStyleXfs>
  <cellXfs count="77">
    <xf numFmtId="0" fontId="0" fillId="0" borderId="0" xfId="0"/>
    <xf numFmtId="0" fontId="5" fillId="0" borderId="0" xfId="5"/>
    <xf numFmtId="43" fontId="5" fillId="0" borderId="0" xfId="5" applyNumberFormat="1"/>
    <xf numFmtId="0" fontId="5" fillId="2" borderId="2" xfId="3" applyFont="1"/>
    <xf numFmtId="0" fontId="10" fillId="0" borderId="0" xfId="6" applyBorder="1" applyAlignment="1">
      <alignment horizontal="centerContinuous"/>
    </xf>
    <xf numFmtId="0" fontId="5" fillId="2" borderId="2" xfId="3" applyFont="1" applyAlignment="1"/>
    <xf numFmtId="41" fontId="0" fillId="0" borderId="0" xfId="12" applyNumberFormat="1" applyFont="1" applyBorder="1" applyAlignment="1">
      <alignment vertical="center"/>
    </xf>
    <xf numFmtId="0" fontId="4" fillId="2" borderId="2" xfId="3" applyFont="1" applyAlignment="1"/>
    <xf numFmtId="0" fontId="10" fillId="0" borderId="0" xfId="6" applyFont="1" applyBorder="1" applyAlignment="1">
      <alignment horizontal="centerContinuous"/>
    </xf>
    <xf numFmtId="0" fontId="3" fillId="2" borderId="2" xfId="3" applyFont="1"/>
    <xf numFmtId="0" fontId="18" fillId="0" borderId="0" xfId="14" applyFont="1" applyBorder="1" applyAlignment="1">
      <alignment horizontal="centerContinuous"/>
    </xf>
    <xf numFmtId="0" fontId="19" fillId="0" borderId="0" xfId="15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20" fillId="0" borderId="0" xfId="15" applyFont="1"/>
    <xf numFmtId="0" fontId="21" fillId="0" borderId="0" xfId="0" applyFont="1" applyBorder="1"/>
    <xf numFmtId="3" fontId="21" fillId="0" borderId="0" xfId="0" applyNumberFormat="1" applyFont="1" applyBorder="1"/>
    <xf numFmtId="9" fontId="19" fillId="0" borderId="0" xfId="13" applyFont="1"/>
    <xf numFmtId="169" fontId="19" fillId="0" borderId="0" xfId="13" applyNumberFormat="1" applyFont="1"/>
    <xf numFmtId="164" fontId="19" fillId="0" borderId="0" xfId="15" applyNumberFormat="1" applyFont="1"/>
    <xf numFmtId="165" fontId="21" fillId="0" borderId="3" xfId="1" applyNumberFormat="1" applyFont="1" applyBorder="1"/>
    <xf numFmtId="169" fontId="19" fillId="0" borderId="3" xfId="13" applyNumberFormat="1" applyFont="1" applyBorder="1"/>
    <xf numFmtId="165" fontId="21" fillId="0" borderId="0" xfId="1" applyNumberFormat="1" applyFont="1" applyBorder="1"/>
    <xf numFmtId="169" fontId="19" fillId="0" borderId="0" xfId="13" applyNumberFormat="1" applyFont="1" applyBorder="1"/>
    <xf numFmtId="3" fontId="19" fillId="0" borderId="3" xfId="15" applyNumberFormat="1" applyFont="1" applyBorder="1"/>
    <xf numFmtId="165" fontId="19" fillId="0" borderId="4" xfId="15" applyNumberFormat="1" applyFont="1" applyBorder="1"/>
    <xf numFmtId="0" fontId="16" fillId="0" borderId="0" xfId="5" applyFont="1"/>
    <xf numFmtId="164" fontId="17" fillId="0" borderId="0" xfId="7" applyNumberFormat="1" applyFont="1"/>
    <xf numFmtId="166" fontId="17" fillId="0" borderId="3" xfId="12" applyNumberFormat="1" applyFont="1" applyBorder="1"/>
    <xf numFmtId="166" fontId="16" fillId="0" borderId="0" xfId="5" applyNumberFormat="1" applyFont="1"/>
    <xf numFmtId="166" fontId="17" fillId="0" borderId="0" xfId="12" applyNumberFormat="1" applyFont="1"/>
    <xf numFmtId="167" fontId="16" fillId="0" borderId="6" xfId="5" applyNumberFormat="1" applyFont="1" applyBorder="1"/>
    <xf numFmtId="168" fontId="16" fillId="0" borderId="0" xfId="5" applyNumberFormat="1" applyFont="1"/>
    <xf numFmtId="0" fontId="1" fillId="0" borderId="0" xfId="19"/>
    <xf numFmtId="165" fontId="18" fillId="0" borderId="0" xfId="1" applyNumberFormat="1" applyFont="1" applyBorder="1"/>
    <xf numFmtId="0" fontId="23" fillId="0" borderId="0" xfId="0" applyFont="1" applyBorder="1"/>
    <xf numFmtId="165" fontId="18" fillId="0" borderId="0" xfId="0" applyNumberFormat="1" applyFont="1" applyBorder="1"/>
    <xf numFmtId="3" fontId="18" fillId="0" borderId="0" xfId="0" applyNumberFormat="1" applyFont="1" applyBorder="1"/>
    <xf numFmtId="9" fontId="21" fillId="0" borderId="0" xfId="13" applyFont="1" applyBorder="1"/>
    <xf numFmtId="0" fontId="24" fillId="0" borderId="0" xfId="0" applyFont="1" applyBorder="1"/>
    <xf numFmtId="0" fontId="28" fillId="2" borderId="2" xfId="23" applyFont="1"/>
    <xf numFmtId="0" fontId="0" fillId="2" borderId="2" xfId="23" applyFont="1"/>
    <xf numFmtId="18" fontId="27" fillId="0" borderId="0" xfId="19" applyNumberFormat="1" applyFont="1"/>
    <xf numFmtId="18" fontId="19" fillId="0" borderId="0" xfId="19" applyNumberFormat="1" applyFont="1"/>
    <xf numFmtId="16" fontId="19" fillId="0" borderId="0" xfId="19" applyNumberFormat="1" applyFont="1"/>
    <xf numFmtId="1" fontId="19" fillId="0" borderId="0" xfId="19" applyNumberFormat="1" applyFont="1"/>
    <xf numFmtId="0" fontId="20" fillId="0" borderId="0" xfId="19" applyFont="1"/>
    <xf numFmtId="170" fontId="19" fillId="0" borderId="0" xfId="19" applyNumberFormat="1" applyFont="1"/>
    <xf numFmtId="18" fontId="18" fillId="0" borderId="0" xfId="19" applyNumberFormat="1" applyFont="1"/>
    <xf numFmtId="0" fontId="19" fillId="0" borderId="0" xfId="19" applyFont="1"/>
    <xf numFmtId="171" fontId="19" fillId="0" borderId="0" xfId="19" applyNumberFormat="1" applyFont="1"/>
    <xf numFmtId="18" fontId="20" fillId="0" borderId="0" xfId="19" applyNumberFormat="1" applyFont="1"/>
    <xf numFmtId="41" fontId="19" fillId="0" borderId="0" xfId="19" applyNumberFormat="1" applyFont="1"/>
    <xf numFmtId="0" fontId="17" fillId="0" borderId="0" xfId="5" applyFont="1" applyBorder="1"/>
    <xf numFmtId="43" fontId="19" fillId="0" borderId="0" xfId="5" applyNumberFormat="1" applyFont="1"/>
    <xf numFmtId="43" fontId="19" fillId="0" borderId="0" xfId="5" applyNumberFormat="1" applyFont="1" applyBorder="1"/>
    <xf numFmtId="9" fontId="17" fillId="0" borderId="0" xfId="11" applyNumberFormat="1" applyFont="1" applyBorder="1" applyAlignment="1">
      <alignment horizontal="right"/>
    </xf>
    <xf numFmtId="43" fontId="19" fillId="0" borderId="3" xfId="5" applyNumberFormat="1" applyFont="1" applyBorder="1"/>
    <xf numFmtId="0" fontId="20" fillId="0" borderId="0" xfId="4" applyFont="1" applyFill="1" applyBorder="1"/>
    <xf numFmtId="0" fontId="25" fillId="6" borderId="5" xfId="21" applyBorder="1" applyAlignment="1">
      <alignment horizontal="left" vertical="center"/>
    </xf>
    <xf numFmtId="17" fontId="25" fillId="6" borderId="5" xfId="21" quotePrefix="1" applyNumberFormat="1" applyBorder="1" applyAlignment="1">
      <alignment horizontal="center" vertical="center" wrapText="1"/>
    </xf>
    <xf numFmtId="0" fontId="25" fillId="6" borderId="5" xfId="21" applyBorder="1" applyAlignment="1">
      <alignment horizontal="center" vertical="center"/>
    </xf>
    <xf numFmtId="41" fontId="17" fillId="0" borderId="0" xfId="12" applyNumberFormat="1" applyFont="1" applyBorder="1" applyAlignment="1">
      <alignment vertical="center"/>
    </xf>
    <xf numFmtId="41" fontId="19" fillId="0" borderId="0" xfId="12" applyNumberFormat="1" applyFont="1" applyBorder="1" applyAlignment="1">
      <alignment horizontal="right" vertical="center"/>
    </xf>
    <xf numFmtId="0" fontId="25" fillId="6" borderId="3" xfId="21" applyBorder="1" applyAlignment="1">
      <alignment horizontal="right"/>
    </xf>
    <xf numFmtId="0" fontId="18" fillId="0" borderId="0" xfId="19" applyFont="1" applyBorder="1"/>
    <xf numFmtId="0" fontId="18" fillId="0" borderId="0" xfId="19" applyFont="1" applyBorder="1" applyAlignment="1">
      <alignment horizontal="center"/>
    </xf>
    <xf numFmtId="165" fontId="21" fillId="0" borderId="0" xfId="1" quotePrefix="1" applyNumberFormat="1" applyFont="1" applyBorder="1"/>
    <xf numFmtId="165" fontId="18" fillId="0" borderId="0" xfId="1" quotePrefix="1" applyNumberFormat="1" applyFont="1" applyBorder="1"/>
    <xf numFmtId="1" fontId="16" fillId="0" borderId="0" xfId="5" applyNumberFormat="1" applyFont="1"/>
    <xf numFmtId="0" fontId="22" fillId="0" borderId="0" xfId="0" applyFont="1" applyBorder="1" applyAlignment="1">
      <alignment horizontal="left"/>
    </xf>
    <xf numFmtId="0" fontId="18" fillId="0" borderId="3" xfId="2" applyFont="1" applyBorder="1" applyAlignment="1">
      <alignment horizontal="center"/>
    </xf>
    <xf numFmtId="0" fontId="25" fillId="6" borderId="0" xfId="21" applyBorder="1" applyAlignment="1">
      <alignment horizontal="center"/>
    </xf>
    <xf numFmtId="0" fontId="12" fillId="0" borderId="3" xfId="5" applyFont="1" applyBorder="1" applyAlignment="1">
      <alignment horizontal="center"/>
    </xf>
    <xf numFmtId="0" fontId="25" fillId="6" borderId="0" xfId="21" applyBorder="1" applyAlignment="1">
      <alignment horizontal="left" vertical="center"/>
    </xf>
    <xf numFmtId="0" fontId="25" fillId="6" borderId="3" xfId="21" applyBorder="1" applyAlignment="1">
      <alignment horizontal="left" vertical="center"/>
    </xf>
    <xf numFmtId="0" fontId="11" fillId="0" borderId="3" xfId="2" applyFont="1" applyBorder="1" applyAlignment="1">
      <alignment horizontal="center"/>
    </xf>
  </cellXfs>
  <cellStyles count="24">
    <cellStyle name="20% - Accent1" xfId="4" builtinId="30"/>
    <cellStyle name="40% - Accent6 2" xfId="20" xr:uid="{3591EC67-3B23-47B6-B226-177E07634A9B}"/>
    <cellStyle name="Accent1" xfId="21" builtinId="29"/>
    <cellStyle name="Comma 2" xfId="12" xr:uid="{00000000-0005-0000-0000-000002000000}"/>
    <cellStyle name="Currency" xfId="1" builtinId="4"/>
    <cellStyle name="Currency 2" xfId="7" xr:uid="{00000000-0005-0000-0000-000004000000}"/>
    <cellStyle name="Currency 3" xfId="10" xr:uid="{00000000-0005-0000-0000-000005000000}"/>
    <cellStyle name="Currency 4" xfId="17" xr:uid="{00000000-0005-0000-0000-000006000000}"/>
    <cellStyle name="Good 2" xfId="22" xr:uid="{A606D832-FB07-4397-A349-E290E1F96CFD}"/>
    <cellStyle name="Heading 2" xfId="2" builtinId="17"/>
    <cellStyle name="Heading 4" xfId="14" builtinId="19"/>
    <cellStyle name="Normal" xfId="0" builtinId="0"/>
    <cellStyle name="Normal 2" xfId="5" xr:uid="{00000000-0005-0000-0000-00000C000000}"/>
    <cellStyle name="Normal 2 2" xfId="8" xr:uid="{00000000-0005-0000-0000-00000D000000}"/>
    <cellStyle name="Normal 2 3" xfId="19" xr:uid="{FEBAE167-F3B7-42A0-95FF-46E9F2B64244}"/>
    <cellStyle name="Normal 3" xfId="15" xr:uid="{00000000-0005-0000-0000-00000E000000}"/>
    <cellStyle name="Normal 4" xfId="18" xr:uid="{95E3778C-248F-45B2-BF1B-14F02DB9E5CD}"/>
    <cellStyle name="Note" xfId="3" builtinId="10"/>
    <cellStyle name="Note 2" xfId="23" xr:uid="{5ED822F6-325C-4A72-8B0C-308C1AD00F80}"/>
    <cellStyle name="Percent" xfId="13" builtinId="5"/>
    <cellStyle name="Percent 2" xfId="11" xr:uid="{00000000-0005-0000-0000-000012000000}"/>
    <cellStyle name="Percent 3" xfId="9" xr:uid="{00000000-0005-0000-0000-000013000000}"/>
    <cellStyle name="Percent 4" xfId="16" xr:uid="{00000000-0005-0000-0000-000014000000}"/>
    <cellStyle name="Title 2" xfId="6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Sources of Revenue</a:t>
            </a:r>
          </a:p>
        </c:rich>
      </c:tx>
      <c:layout>
        <c:manualLayout>
          <c:xMode val="edge"/>
          <c:yMode val="edge"/>
          <c:x val="0.44714140143342651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44096366337817"/>
          <c:y val="0.18560185185185185"/>
          <c:w val="0.77606895020579159"/>
          <c:h val="0.63762357830271221"/>
        </c:manualLayout>
      </c:layout>
      <c:bar3DChart>
        <c:barDir val="col"/>
        <c:grouping val="clustered"/>
        <c:varyColors val="0"/>
        <c:ser>
          <c:idx val="0"/>
          <c:order val="0"/>
          <c:tx>
            <c:v>Expenses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'Statement of Activities'!$B$5:$B$10</c:f>
              <c:strCache>
                <c:ptCount val="6"/>
                <c:pt idx="0">
                  <c:v>Grants</c:v>
                </c:pt>
                <c:pt idx="1">
                  <c:v>Contracts</c:v>
                </c:pt>
                <c:pt idx="2">
                  <c:v>Corporate contributions</c:v>
                </c:pt>
                <c:pt idx="3">
                  <c:v>Individuals</c:v>
                </c:pt>
                <c:pt idx="4">
                  <c:v>Fees for services</c:v>
                </c:pt>
                <c:pt idx="5">
                  <c:v>Fundraisers and events</c:v>
                </c:pt>
              </c:strCache>
            </c:strRef>
          </c:cat>
          <c:val>
            <c:numRef>
              <c:f>'Statement of Activities'!$D$5:$D$10</c:f>
              <c:numCache>
                <c:formatCode>#,##0</c:formatCode>
                <c:ptCount val="6"/>
                <c:pt idx="0">
                  <c:v>46000</c:v>
                </c:pt>
                <c:pt idx="1">
                  <c:v>38000</c:v>
                </c:pt>
                <c:pt idx="2">
                  <c:v>17200</c:v>
                </c:pt>
                <c:pt idx="3">
                  <c:v>14800</c:v>
                </c:pt>
                <c:pt idx="4">
                  <c:v>18400</c:v>
                </c:pt>
                <c:pt idx="5">
                  <c:v>16692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8729-41CA-9410-4DDD7AB36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1973096"/>
        <c:axId val="701963584"/>
        <c:axId val="0"/>
      </c:bar3DChart>
      <c:catAx>
        <c:axId val="701973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963584"/>
        <c:crosses val="autoZero"/>
        <c:auto val="1"/>
        <c:lblAlgn val="ctr"/>
        <c:lblOffset val="100"/>
        <c:noMultiLvlLbl val="0"/>
      </c:catAx>
      <c:valAx>
        <c:axId val="701963584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973096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146538</xdr:colOff>
      <xdr:row>1</xdr:row>
      <xdr:rowOff>97448</xdr:rowOff>
    </xdr:from>
    <xdr:to>
      <xdr:col>17</xdr:col>
      <xdr:colOff>256442</xdr:colOff>
      <xdr:row>15</xdr:row>
      <xdr:rowOff>173648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FDEA6D6-5091-4A91-9104-6B51B97866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Excel_RealWorldExamples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wn'/Desktop/Computer%20Files/Integrity%20Advisors/Financial%20Analysis%20Statements_March%2010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icrosoft%20Excel_RealWorldExamples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yPal%20invoicing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anuary%2022%20class/Demos_DSU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vanced%20Excel%20for%20Business\Excel%20Templates\Financial%20Statements%20and%20Reports\Financial%20Statement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wn%20Myers/AppData/Local/Microsoft/Windows/Temporary%20Internet%20Files/Low/Content.IE5/SXMW900U/Class%20Projec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anuary%2022%20class/Demos/demo%202_Selling%20Pric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vanced%20Excel%20for%20Business\Advanced%20Excel%20for%20Business\Excel%20Templates\Formulas%20and%20Functions\Lookup%20and%20Reference%20Functions\HLOOKUP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ass%20Projects_Charts%20and%20Visu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cery Store Dilemna (2)"/>
      <sheetName val="New Home Calculator"/>
      <sheetName val="Loan Evaluation"/>
      <sheetName val="Stocks and Mutual Funds"/>
      <sheetName val="Bond Investments"/>
      <sheetName val="Real Estate Investor"/>
      <sheetName val="Grocery Store Dilemna"/>
      <sheetName val="New Business Purchase"/>
      <sheetName val="Aging Report"/>
      <sheetName val="Sales Performance 2011"/>
      <sheetName val="Sales Evaluation 2010"/>
      <sheetName val="Department Store Sales"/>
      <sheetName val="Grade Summary "/>
      <sheetName val="Test Score Results"/>
      <sheetName val="Phone Orders"/>
      <sheetName val="Regional Manager"/>
      <sheetName val="Regional Manager pt 2"/>
      <sheetName val="Scenario Manager"/>
      <sheetName val="Scenario Summary Report"/>
      <sheetName val="Chart of Accounts"/>
      <sheetName val="Operating Exp"/>
      <sheetName val="Operating Exp. pg 2"/>
      <sheetName val="Cash Flow Forecast "/>
      <sheetName val="Income Statement"/>
      <sheetName val="Horizonal Analysis"/>
      <sheetName val="Vertical Analysis"/>
      <sheetName val="Inventory Decisions "/>
      <sheetName val="Debt to Income Ratio"/>
      <sheetName val="Credit Card Utilization"/>
      <sheetName val="Household Budget"/>
      <sheetName val="Vehicle Purchase Decision"/>
      <sheetName val="Sales Commission"/>
      <sheetName val="Forecasting with Solver"/>
      <sheetName val="Balance Sheet"/>
    </sheetNames>
    <sheetDataSet>
      <sheetData sheetId="0"/>
      <sheetData sheetId="1">
        <row r="4">
          <cell r="H4">
            <v>5.5E-2</v>
          </cell>
        </row>
      </sheetData>
      <sheetData sheetId="2"/>
      <sheetData sheetId="3"/>
      <sheetData sheetId="4"/>
      <sheetData sheetId="5"/>
      <sheetData sheetId="6"/>
      <sheetData sheetId="7">
        <row r="6">
          <cell r="E6">
            <v>1714.2640000000019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C5">
            <v>10360</v>
          </cell>
        </row>
      </sheetData>
      <sheetData sheetId="23">
        <row r="5">
          <cell r="D5">
            <v>61765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ege Expense Planning"/>
      <sheetName val="SB Financial Mgt"/>
      <sheetName val="Sales Forecast and Actuals"/>
      <sheetName val="Regional Manager"/>
      <sheetName val="Regional Manager pt 2"/>
      <sheetName val="Bond Investments"/>
      <sheetName val="Debt to Income Ratio"/>
      <sheetName val="Retail Sales Evaluation"/>
      <sheetName val="Sales Commission"/>
      <sheetName val="Three Year Income Projection"/>
      <sheetName val="Cash Flow Forecast "/>
      <sheetName val="Cash Flow Qtr"/>
      <sheetName val="Income Statement Qtr"/>
      <sheetName val="Quarterly Analysis"/>
      <sheetName val="One Year Amortization"/>
      <sheetName val="10 Year Amortization Sch"/>
      <sheetName val="Income Statement"/>
      <sheetName val="Balance Sheet"/>
      <sheetName val="Calculate COGS"/>
      <sheetName val="Vertical Analysis"/>
      <sheetName val="WACC"/>
      <sheetName val="Margin of Safety"/>
      <sheetName val="PV Graph"/>
      <sheetName val="CVP Analysis"/>
      <sheetName val="Annual Sales Evaluation"/>
      <sheetName val="Business Expansion"/>
      <sheetName val="Forecasting with Solver"/>
      <sheetName val="Inventory Turnover Ratio"/>
      <sheetName val="Forecasting Inventory"/>
      <sheetName val="Real Estate Investor"/>
      <sheetName val="Aging Report"/>
      <sheetName val="Horizonal Analysis"/>
      <sheetName val="Statement of Cash Flows"/>
      <sheetName val="Personal Budget"/>
      <sheetName val="Personal Balance Sheet"/>
      <sheetName val="Personal Income Statement"/>
      <sheetName val="Personal Finance Ratios"/>
      <sheetName val="Retirement Needs  Calculator"/>
      <sheetName val="Real Estate Investor (2)"/>
      <sheetName val="Inventory Control"/>
      <sheetName val="Inv. Comparisons"/>
      <sheetName val="Cost Allocation"/>
      <sheetName val="Inventory Decisions "/>
      <sheetName val="Chart of Accounts"/>
      <sheetName val="Operating Exp"/>
      <sheetName val="Operating Exp. pg 2"/>
      <sheetName val="Scenario Manager"/>
      <sheetName val="Scenario Summary Report"/>
      <sheetName val="Banking Applications"/>
      <sheetName val="Loan Partial Payments"/>
      <sheetName val="Grocery Store Dilemna"/>
      <sheetName val="Using the Check Box Control"/>
      <sheetName val="Check Box Data Model"/>
      <sheetName val="Using Option Group Controls"/>
      <sheetName val="Option Group Data Model"/>
      <sheetName val="VLOOKUP 1"/>
      <sheetName val="SUMPRODUCT"/>
      <sheetName val="Transactions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C6">
            <v>17385</v>
          </cell>
        </row>
        <row r="7">
          <cell r="C7">
            <v>9175</v>
          </cell>
        </row>
        <row r="8">
          <cell r="C8">
            <v>-175</v>
          </cell>
          <cell r="F8">
            <v>4833</v>
          </cell>
        </row>
        <row r="9">
          <cell r="C9">
            <v>2300</v>
          </cell>
        </row>
        <row r="10">
          <cell r="C10">
            <v>1000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F4">
            <v>350</v>
          </cell>
        </row>
        <row r="8">
          <cell r="C8">
            <v>12500</v>
          </cell>
        </row>
        <row r="9">
          <cell r="F9">
            <v>4000</v>
          </cell>
        </row>
        <row r="14">
          <cell r="F14">
            <v>136000</v>
          </cell>
        </row>
        <row r="18">
          <cell r="F18">
            <v>32536</v>
          </cell>
        </row>
        <row r="19">
          <cell r="C19">
            <v>15100</v>
          </cell>
        </row>
        <row r="24">
          <cell r="F24">
            <v>5000</v>
          </cell>
        </row>
        <row r="25">
          <cell r="C25">
            <v>62530</v>
          </cell>
        </row>
        <row r="26">
          <cell r="F26">
            <v>367130</v>
          </cell>
        </row>
        <row r="27">
          <cell r="F27">
            <v>177536</v>
          </cell>
        </row>
        <row r="30">
          <cell r="C30">
            <v>240000</v>
          </cell>
        </row>
        <row r="34">
          <cell r="C34">
            <v>12000</v>
          </cell>
        </row>
        <row r="39">
          <cell r="C39">
            <v>11000</v>
          </cell>
        </row>
        <row r="43">
          <cell r="C43">
            <v>14000</v>
          </cell>
        </row>
      </sheetData>
      <sheetData sheetId="35">
        <row r="6">
          <cell r="C6">
            <v>123708</v>
          </cell>
        </row>
        <row r="10">
          <cell r="C10">
            <v>50720.28</v>
          </cell>
        </row>
        <row r="11">
          <cell r="C11">
            <v>72987.72</v>
          </cell>
        </row>
        <row r="13">
          <cell r="C13">
            <v>23928</v>
          </cell>
        </row>
        <row r="14">
          <cell r="C14">
            <v>3588</v>
          </cell>
        </row>
        <row r="15">
          <cell r="C15">
            <v>5100</v>
          </cell>
        </row>
        <row r="28">
          <cell r="C28">
            <v>57156</v>
          </cell>
        </row>
        <row r="29">
          <cell r="C29">
            <v>15831.720000000001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cery Store Dilemna (2)"/>
      <sheetName val="New Home Calculator"/>
      <sheetName val="Loan Evaluation"/>
      <sheetName val="Stocks and Mutual Funds"/>
      <sheetName val="Bond Investments"/>
      <sheetName val="Real Estate Investor"/>
      <sheetName val="Grocery Store Dilemna"/>
      <sheetName val="New Business Purchase"/>
      <sheetName val="Aging Report"/>
      <sheetName val="Sales Performance 2011"/>
      <sheetName val="Sales Evaluation 2010"/>
      <sheetName val="Department Store Sales"/>
      <sheetName val="Grade Summary "/>
      <sheetName val="Test Score Results"/>
      <sheetName val="Phone Orders"/>
      <sheetName val="Regional Manager"/>
      <sheetName val="Regional Manager pt 2"/>
      <sheetName val="Scenario Manager"/>
      <sheetName val="Scenario Summary Report"/>
      <sheetName val="Chart of Accounts"/>
      <sheetName val="Operating Exp"/>
      <sheetName val="Operating Exp. pg 2"/>
      <sheetName val="Cash Flow Forecast "/>
      <sheetName val="Income Statement"/>
      <sheetName val="Horizonal Analysis"/>
      <sheetName val="Vertical Analysis"/>
      <sheetName val="Inventory Decisions "/>
      <sheetName val="Debt to Income Ratio"/>
      <sheetName val="Credit Card Utilization"/>
      <sheetName val="Household Budget"/>
      <sheetName val="Vehicle Purchase Decision"/>
      <sheetName val="Sales Commission"/>
      <sheetName val="Forecasting with Solver"/>
      <sheetName val="Balance Sheet"/>
    </sheetNames>
    <sheetDataSet>
      <sheetData sheetId="0"/>
      <sheetData sheetId="1">
        <row r="4">
          <cell r="H4">
            <v>5.5E-2</v>
          </cell>
        </row>
        <row r="5">
          <cell r="H5">
            <v>30</v>
          </cell>
        </row>
        <row r="6">
          <cell r="H6">
            <v>360</v>
          </cell>
        </row>
        <row r="7">
          <cell r="H7">
            <v>167200</v>
          </cell>
        </row>
      </sheetData>
      <sheetData sheetId="2"/>
      <sheetData sheetId="3"/>
      <sheetData sheetId="4"/>
      <sheetData sheetId="5"/>
      <sheetData sheetId="6"/>
      <sheetData sheetId="7">
        <row r="6">
          <cell r="E6">
            <v>1714.2640000000019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C5">
            <v>10360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7">
          <cell r="C7">
            <v>14000</v>
          </cell>
          <cell r="D7">
            <v>14560</v>
          </cell>
          <cell r="E7">
            <v>15142</v>
          </cell>
          <cell r="F7">
            <v>15747.68</v>
          </cell>
          <cell r="G7">
            <v>16377.587200000002</v>
          </cell>
          <cell r="H7">
            <v>15722.483712000001</v>
          </cell>
          <cell r="I7">
            <v>15093.58436352</v>
          </cell>
          <cell r="J7">
            <v>15546.3918944256</v>
          </cell>
          <cell r="K7">
            <v>17322</v>
          </cell>
          <cell r="L7">
            <v>18014.88</v>
          </cell>
          <cell r="M7">
            <v>18735.475200000001</v>
          </cell>
          <cell r="N7">
            <v>19484.894208000002</v>
          </cell>
          <cell r="O7">
            <v>0</v>
          </cell>
        </row>
        <row r="8">
          <cell r="C8">
            <v>1202</v>
          </cell>
          <cell r="D8">
            <v>1400</v>
          </cell>
          <cell r="E8">
            <v>2013</v>
          </cell>
          <cell r="F8">
            <v>2093.52</v>
          </cell>
          <cell r="G8">
            <v>2177.2608</v>
          </cell>
          <cell r="H8">
            <v>2264.351232</v>
          </cell>
          <cell r="I8">
            <v>2354.92528128</v>
          </cell>
          <cell r="J8">
            <v>2449.1222925311999</v>
          </cell>
          <cell r="K8">
            <v>2547.0871842324482</v>
          </cell>
          <cell r="L8">
            <v>2648.9706716017463</v>
          </cell>
          <cell r="M8">
            <v>2754.9294984658163</v>
          </cell>
          <cell r="N8">
            <v>2865.1266784044492</v>
          </cell>
          <cell r="O8">
            <v>0</v>
          </cell>
        </row>
        <row r="9">
          <cell r="C9">
            <v>300</v>
          </cell>
          <cell r="D9">
            <v>0</v>
          </cell>
          <cell r="E9">
            <v>0</v>
          </cell>
          <cell r="F9">
            <v>300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300</v>
          </cell>
          <cell r="L9">
            <v>300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  <cell r="I12">
            <v>1250</v>
          </cell>
          <cell r="J12">
            <v>1250</v>
          </cell>
          <cell r="K12">
            <v>1250</v>
          </cell>
          <cell r="L12">
            <v>1250</v>
          </cell>
          <cell r="M12">
            <v>1250</v>
          </cell>
          <cell r="N12">
            <v>1250</v>
          </cell>
          <cell r="O12">
            <v>0</v>
          </cell>
        </row>
        <row r="13">
          <cell r="C13">
            <v>3000</v>
          </cell>
          <cell r="D13">
            <v>3000</v>
          </cell>
          <cell r="E13">
            <v>3000</v>
          </cell>
          <cell r="F13">
            <v>3000</v>
          </cell>
          <cell r="G13">
            <v>3000</v>
          </cell>
          <cell r="H13">
            <v>3000</v>
          </cell>
          <cell r="I13">
            <v>3000</v>
          </cell>
          <cell r="J13">
            <v>3000</v>
          </cell>
          <cell r="K13">
            <v>3000</v>
          </cell>
          <cell r="L13">
            <v>3000</v>
          </cell>
          <cell r="M13">
            <v>3000</v>
          </cell>
          <cell r="N13">
            <v>3000</v>
          </cell>
          <cell r="O13">
            <v>0</v>
          </cell>
        </row>
        <row r="14">
          <cell r="C14">
            <v>400</v>
          </cell>
          <cell r="D14">
            <v>400</v>
          </cell>
          <cell r="E14">
            <v>400</v>
          </cell>
          <cell r="F14">
            <v>400</v>
          </cell>
          <cell r="G14">
            <v>400</v>
          </cell>
          <cell r="H14">
            <v>400</v>
          </cell>
          <cell r="I14">
            <v>400</v>
          </cell>
          <cell r="J14">
            <v>400</v>
          </cell>
          <cell r="K14">
            <v>400</v>
          </cell>
          <cell r="L14">
            <v>400</v>
          </cell>
          <cell r="M14">
            <v>400</v>
          </cell>
          <cell r="N14">
            <v>400</v>
          </cell>
          <cell r="O14">
            <v>0</v>
          </cell>
        </row>
        <row r="15">
          <cell r="C15">
            <v>200</v>
          </cell>
          <cell r="D15">
            <v>200</v>
          </cell>
          <cell r="E15">
            <v>200</v>
          </cell>
          <cell r="F15">
            <v>200</v>
          </cell>
          <cell r="G15">
            <v>200</v>
          </cell>
          <cell r="H15">
            <v>200</v>
          </cell>
          <cell r="I15">
            <v>200</v>
          </cell>
          <cell r="J15">
            <v>200</v>
          </cell>
          <cell r="K15">
            <v>200</v>
          </cell>
          <cell r="L15">
            <v>200</v>
          </cell>
          <cell r="M15">
            <v>200</v>
          </cell>
          <cell r="N15">
            <v>200</v>
          </cell>
          <cell r="O15">
            <v>0</v>
          </cell>
        </row>
        <row r="16">
          <cell r="C16">
            <v>120</v>
          </cell>
          <cell r="D16">
            <v>120</v>
          </cell>
          <cell r="E16">
            <v>120</v>
          </cell>
          <cell r="F16">
            <v>120</v>
          </cell>
          <cell r="G16">
            <v>120</v>
          </cell>
          <cell r="H16">
            <v>120</v>
          </cell>
          <cell r="I16">
            <v>120</v>
          </cell>
          <cell r="J16">
            <v>120</v>
          </cell>
          <cell r="K16">
            <v>120</v>
          </cell>
          <cell r="L16">
            <v>120</v>
          </cell>
          <cell r="M16">
            <v>120</v>
          </cell>
          <cell r="N16">
            <v>120</v>
          </cell>
          <cell r="O16">
            <v>0</v>
          </cell>
        </row>
        <row r="17"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>
            <v>100</v>
          </cell>
          <cell r="J17">
            <v>100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C19">
            <v>1500</v>
          </cell>
          <cell r="D19">
            <v>0</v>
          </cell>
          <cell r="E19">
            <v>0</v>
          </cell>
          <cell r="F19">
            <v>1500</v>
          </cell>
          <cell r="G19">
            <v>0</v>
          </cell>
          <cell r="H19">
            <v>1500</v>
          </cell>
          <cell r="I19">
            <v>0</v>
          </cell>
          <cell r="J19">
            <v>0</v>
          </cell>
          <cell r="K19">
            <v>1500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C20">
            <v>6570</v>
          </cell>
          <cell r="D20">
            <v>5070</v>
          </cell>
          <cell r="E20">
            <v>5070</v>
          </cell>
          <cell r="F20">
            <v>6570</v>
          </cell>
          <cell r="G20">
            <v>5070</v>
          </cell>
          <cell r="H20">
            <v>6570</v>
          </cell>
          <cell r="I20">
            <v>5070</v>
          </cell>
          <cell r="J20">
            <v>5070</v>
          </cell>
          <cell r="K20">
            <v>6570</v>
          </cell>
          <cell r="L20">
            <v>5070</v>
          </cell>
          <cell r="M20">
            <v>5070</v>
          </cell>
          <cell r="N20">
            <v>5070</v>
          </cell>
          <cell r="O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C23">
            <v>4000</v>
          </cell>
          <cell r="D23">
            <v>4000</v>
          </cell>
          <cell r="E23">
            <v>4000</v>
          </cell>
          <cell r="F23">
            <v>4000</v>
          </cell>
          <cell r="G23">
            <v>4000</v>
          </cell>
          <cell r="H23">
            <v>4000</v>
          </cell>
          <cell r="I23">
            <v>4000</v>
          </cell>
          <cell r="J23">
            <v>4000</v>
          </cell>
          <cell r="K23">
            <v>4000</v>
          </cell>
          <cell r="L23">
            <v>4000</v>
          </cell>
          <cell r="M23">
            <v>4000</v>
          </cell>
          <cell r="N23">
            <v>4000</v>
          </cell>
        </row>
        <row r="24">
          <cell r="C24">
            <v>15792</v>
          </cell>
          <cell r="D24">
            <v>22682</v>
          </cell>
          <cell r="E24">
            <v>30767</v>
          </cell>
          <cell r="F24">
            <v>38838.199999999997</v>
          </cell>
          <cell r="G24">
            <v>48323.047999999995</v>
          </cell>
          <cell r="H24">
            <v>55739.882943999997</v>
          </cell>
          <cell r="I24">
            <v>64618.392588799994</v>
          </cell>
          <cell r="J24">
            <v>73543.906775756797</v>
          </cell>
          <cell r="K24">
            <v>83142.993959989239</v>
          </cell>
          <cell r="L24">
            <v>95536.844631590997</v>
          </cell>
          <cell r="M24">
            <v>107957.24933005682</v>
          </cell>
        </row>
      </sheetData>
      <sheetData sheetId="23">
        <row r="5">
          <cell r="D5">
            <v>61765</v>
          </cell>
        </row>
      </sheetData>
      <sheetData sheetId="24">
        <row r="6">
          <cell r="C6">
            <v>17385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Batch"/>
      <sheetName val="Data"/>
      <sheetName val="FAQs"/>
      <sheetName val="PayPal invoicing1"/>
    </sheetNames>
    <sheetDataSet>
      <sheetData sheetId="0">
        <row r="41">
          <cell r="E41" t="str">
            <v>Amount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 1 (2)"/>
      <sheetName val="Demo 1"/>
      <sheetName val="Demo 2"/>
      <sheetName val="Demo 3"/>
      <sheetName val="Demo 4(a)"/>
      <sheetName val="Demo 4(b)"/>
      <sheetName val="Demo 5"/>
    </sheetNames>
    <sheetDataSet>
      <sheetData sheetId="0"/>
      <sheetData sheetId="1"/>
      <sheetData sheetId="2">
        <row r="5">
          <cell r="H5">
            <v>50000</v>
          </cell>
        </row>
        <row r="7">
          <cell r="H7">
            <v>150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Statement of Retained Earnings"/>
      <sheetName val="Balance Sheet"/>
    </sheetNames>
    <sheetDataSet>
      <sheetData sheetId="0">
        <row r="4">
          <cell r="D4">
            <v>26873</v>
          </cell>
        </row>
        <row r="6">
          <cell r="D6">
            <v>12092.849999999999</v>
          </cell>
        </row>
        <row r="13">
          <cell r="D13">
            <v>4315.8499999999985</v>
          </cell>
        </row>
        <row r="15">
          <cell r="D15">
            <v>2848.4609999999989</v>
          </cell>
        </row>
      </sheetData>
      <sheetData sheetId="1">
        <row r="8">
          <cell r="E8">
            <v>59418.760999999991</v>
          </cell>
        </row>
      </sheetData>
      <sheetData sheetId="2">
        <row r="1">
          <cell r="B1" t="str">
            <v xml:space="preserve">Balance Sheet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lass Projec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oic Supply Order"/>
      <sheetName val="CVP Analysis"/>
      <sheetName val="Scenario Manager"/>
      <sheetName val="Revenue Chart"/>
      <sheetName val="NPV Analysis"/>
      <sheetName val="Payback Method"/>
    </sheetNames>
    <sheetDataSet>
      <sheetData sheetId="0">
        <row r="2">
          <cell r="B2" t="str">
            <v>ABC Wholesalers, Inc.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B3" t="str">
            <v xml:space="preserve">Product </v>
          </cell>
          <cell r="C3" t="str">
            <v>MSRP</v>
          </cell>
          <cell r="D3" t="str">
            <v>Product Code</v>
          </cell>
          <cell r="E3" t="str">
            <v>Discount</v>
          </cell>
          <cell r="F3" t="str">
            <v>Sale Price</v>
          </cell>
        </row>
        <row r="4">
          <cell r="B4" t="str">
            <v xml:space="preserve">Beans </v>
          </cell>
          <cell r="C4">
            <v>23.22</v>
          </cell>
          <cell r="D4" t="str">
            <v>BE281</v>
          </cell>
          <cell r="E4">
            <v>0.02</v>
          </cell>
          <cell r="F4">
            <v>22.755599999999998</v>
          </cell>
        </row>
        <row r="5">
          <cell r="B5" t="str">
            <v>Canned Fruit</v>
          </cell>
          <cell r="C5">
            <v>24.22</v>
          </cell>
          <cell r="D5" t="str">
            <v>CF 928</v>
          </cell>
          <cell r="E5">
            <v>0.1</v>
          </cell>
          <cell r="F5">
            <v>21.797999999999998</v>
          </cell>
        </row>
        <row r="6">
          <cell r="B6" t="str">
            <v>Dried Fruit</v>
          </cell>
          <cell r="C6">
            <v>12.44</v>
          </cell>
          <cell r="D6" t="str">
            <v>DF732</v>
          </cell>
          <cell r="E6">
            <v>0.05</v>
          </cell>
          <cell r="F6">
            <v>11.818</v>
          </cell>
        </row>
        <row r="7">
          <cell r="B7" t="str">
            <v>Pasta</v>
          </cell>
          <cell r="C7">
            <v>32.450000000000003</v>
          </cell>
          <cell r="D7" t="str">
            <v>PA923</v>
          </cell>
          <cell r="E7">
            <v>0.09</v>
          </cell>
          <cell r="F7">
            <v>29.529500000000002</v>
          </cell>
        </row>
        <row r="8">
          <cell r="B8" t="str">
            <v>Rice</v>
          </cell>
          <cell r="C8">
            <v>42.22</v>
          </cell>
          <cell r="D8" t="str">
            <v>RI923</v>
          </cell>
          <cell r="E8">
            <v>0.04</v>
          </cell>
          <cell r="F8">
            <v>40.531199999999998</v>
          </cell>
        </row>
        <row r="9">
          <cell r="B9" t="str">
            <v>Spices</v>
          </cell>
          <cell r="C9">
            <v>23.99</v>
          </cell>
          <cell r="D9" t="str">
            <v>SP377</v>
          </cell>
          <cell r="E9">
            <v>0.03</v>
          </cell>
          <cell r="F9">
            <v>23.270299999999999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sale Orders using HLOOKUP"/>
    </sheetNames>
    <sheetDataSet>
      <sheetData sheetId="0">
        <row r="4">
          <cell r="C4" t="str">
            <v xml:space="preserve">Beans </v>
          </cell>
          <cell r="D4" t="str">
            <v>Canned Fruit</v>
          </cell>
          <cell r="E4" t="str">
            <v>Dried Fruit</v>
          </cell>
          <cell r="F4" t="str">
            <v>Pasta</v>
          </cell>
          <cell r="G4" t="str">
            <v>Rice</v>
          </cell>
          <cell r="H4" t="str">
            <v>Spices</v>
          </cell>
        </row>
        <row r="5">
          <cell r="B5" t="str">
            <v>MSRP</v>
          </cell>
          <cell r="C5">
            <v>23.22</v>
          </cell>
          <cell r="D5">
            <v>24.22</v>
          </cell>
          <cell r="E5">
            <v>12.44</v>
          </cell>
          <cell r="F5">
            <v>32.450000000000003</v>
          </cell>
          <cell r="G5">
            <v>42.22</v>
          </cell>
          <cell r="H5">
            <v>23.99</v>
          </cell>
        </row>
        <row r="6">
          <cell r="B6" t="str">
            <v>Product Code</v>
          </cell>
          <cell r="C6" t="str">
            <v>BE281</v>
          </cell>
          <cell r="D6" t="str">
            <v>CF 928</v>
          </cell>
          <cell r="E6" t="str">
            <v>DF732</v>
          </cell>
          <cell r="F6" t="str">
            <v>PA923</v>
          </cell>
          <cell r="G6" t="str">
            <v>RI923</v>
          </cell>
          <cell r="H6" t="str">
            <v>SP377</v>
          </cell>
        </row>
        <row r="7">
          <cell r="B7" t="str">
            <v>Discount</v>
          </cell>
          <cell r="C7">
            <v>0.03</v>
          </cell>
          <cell r="D7">
            <v>0.03</v>
          </cell>
          <cell r="E7">
            <v>0.03</v>
          </cell>
          <cell r="F7">
            <v>0.1</v>
          </cell>
          <cell r="G7">
            <v>0.03</v>
          </cell>
          <cell r="H7">
            <v>0.03</v>
          </cell>
        </row>
        <row r="8">
          <cell r="B8" t="str">
            <v>Sale Price</v>
          </cell>
          <cell r="C8">
            <v>22.523399999999999</v>
          </cell>
          <cell r="D8">
            <v>23.493399999999998</v>
          </cell>
          <cell r="E8">
            <v>12.066799999999999</v>
          </cell>
          <cell r="F8">
            <v>29.205000000000002</v>
          </cell>
          <cell r="G8">
            <v>40.953399999999995</v>
          </cell>
          <cell r="H8">
            <v>23.270299999999999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1"/>
      <sheetName val="Project 2"/>
      <sheetName val="Project 2 chart"/>
      <sheetName val="Project 3"/>
      <sheetName val="Project 4a"/>
      <sheetName val="Project 4b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2"/>
  <sheetViews>
    <sheetView tabSelected="1" zoomScale="110" zoomScaleNormal="110" workbookViewId="0">
      <selection activeCell="C31" sqref="C31"/>
    </sheetView>
  </sheetViews>
  <sheetFormatPr defaultRowHeight="15" x14ac:dyDescent="0.25"/>
  <cols>
    <col min="1" max="1" width="9.140625" style="15"/>
    <col min="2" max="2" width="29.42578125" style="15" bestFit="1" customWidth="1"/>
    <col min="3" max="3" width="32.5703125" style="15" customWidth="1"/>
    <col min="4" max="4" width="9.140625" style="15"/>
    <col min="5" max="5" width="9.140625" style="15" customWidth="1"/>
    <col min="6" max="16384" width="9.140625" style="15"/>
  </cols>
  <sheetData>
    <row r="2" spans="2:4" ht="18.75" x14ac:dyDescent="0.3">
      <c r="B2" s="70" t="s">
        <v>82</v>
      </c>
      <c r="C2" s="70"/>
    </row>
    <row r="3" spans="2:4" x14ac:dyDescent="0.25">
      <c r="B3" s="12" t="s">
        <v>0</v>
      </c>
      <c r="C3" s="13"/>
    </row>
    <row r="4" spans="2:4" x14ac:dyDescent="0.25">
      <c r="B4" s="15" t="s">
        <v>14</v>
      </c>
      <c r="C4" s="16">
        <v>46000</v>
      </c>
    </row>
    <row r="5" spans="2:4" x14ac:dyDescent="0.25">
      <c r="B5" s="15" t="s">
        <v>7</v>
      </c>
      <c r="C5" s="16">
        <v>38000</v>
      </c>
    </row>
    <row r="6" spans="2:4" x14ac:dyDescent="0.25">
      <c r="B6" s="15" t="s">
        <v>16</v>
      </c>
      <c r="C6" s="16">
        <v>17200</v>
      </c>
    </row>
    <row r="7" spans="2:4" x14ac:dyDescent="0.25">
      <c r="B7" s="15" t="s">
        <v>1</v>
      </c>
      <c r="C7" s="16">
        <v>14800</v>
      </c>
    </row>
    <row r="8" spans="2:4" x14ac:dyDescent="0.25">
      <c r="B8" s="15" t="s">
        <v>8</v>
      </c>
      <c r="C8" s="16">
        <v>18400</v>
      </c>
    </row>
    <row r="9" spans="2:4" x14ac:dyDescent="0.25">
      <c r="B9" s="15" t="s">
        <v>17</v>
      </c>
      <c r="C9" s="16">
        <v>16692</v>
      </c>
    </row>
    <row r="10" spans="2:4" x14ac:dyDescent="0.25">
      <c r="B10" s="12" t="s">
        <v>15</v>
      </c>
      <c r="C10" s="67"/>
      <c r="D10" s="67" t="s">
        <v>84</v>
      </c>
    </row>
    <row r="11" spans="2:4" s="12" customFormat="1" x14ac:dyDescent="0.25">
      <c r="B11" s="12" t="s">
        <v>4</v>
      </c>
      <c r="C11" s="22">
        <v>28200</v>
      </c>
      <c r="D11" s="15"/>
    </row>
    <row r="12" spans="2:4" x14ac:dyDescent="0.25">
      <c r="B12" s="12" t="s">
        <v>6</v>
      </c>
      <c r="C12" s="68"/>
      <c r="D12" s="67" t="s">
        <v>85</v>
      </c>
    </row>
    <row r="13" spans="2:4" s="35" customFormat="1" x14ac:dyDescent="0.25">
      <c r="B13" s="15"/>
      <c r="C13" s="15"/>
      <c r="D13" s="39"/>
    </row>
    <row r="14" spans="2:4" x14ac:dyDescent="0.25">
      <c r="B14" s="12" t="s">
        <v>12</v>
      </c>
      <c r="C14" s="13"/>
    </row>
    <row r="15" spans="2:4" x14ac:dyDescent="0.25">
      <c r="B15" s="15" t="s">
        <v>61</v>
      </c>
      <c r="C15" s="16">
        <v>57384</v>
      </c>
    </row>
    <row r="16" spans="2:4" x14ac:dyDescent="0.25">
      <c r="B16" s="15" t="s">
        <v>10</v>
      </c>
      <c r="C16" s="16">
        <v>23435</v>
      </c>
    </row>
    <row r="17" spans="2:11" x14ac:dyDescent="0.25">
      <c r="B17" s="15" t="s">
        <v>18</v>
      </c>
      <c r="C17" s="16">
        <v>16543</v>
      </c>
    </row>
    <row r="18" spans="2:11" x14ac:dyDescent="0.25">
      <c r="B18" s="15" t="s">
        <v>83</v>
      </c>
      <c r="C18" s="16">
        <v>33454</v>
      </c>
    </row>
    <row r="19" spans="2:11" x14ac:dyDescent="0.25">
      <c r="B19" s="15" t="s">
        <v>2</v>
      </c>
      <c r="C19" s="16">
        <v>9084</v>
      </c>
    </row>
    <row r="20" spans="2:11" x14ac:dyDescent="0.25">
      <c r="B20" s="12" t="s">
        <v>22</v>
      </c>
      <c r="C20" s="68"/>
      <c r="D20" s="67" t="s">
        <v>86</v>
      </c>
    </row>
    <row r="21" spans="2:11" s="12" customFormat="1" x14ac:dyDescent="0.25">
      <c r="C21" s="34"/>
      <c r="D21" s="15"/>
    </row>
    <row r="22" spans="2:11" s="12" customFormat="1" x14ac:dyDescent="0.25">
      <c r="B22" s="15" t="s">
        <v>23</v>
      </c>
      <c r="C22" s="16">
        <v>11192</v>
      </c>
      <c r="D22" s="15"/>
      <c r="G22" s="36"/>
      <c r="H22" s="36"/>
      <c r="K22" s="37"/>
    </row>
    <row r="23" spans="2:11" x14ac:dyDescent="0.25">
      <c r="B23" s="12" t="s">
        <v>15</v>
      </c>
      <c r="C23" s="68"/>
      <c r="D23" s="67" t="s">
        <v>87</v>
      </c>
      <c r="G23" s="38"/>
    </row>
    <row r="24" spans="2:11" s="35" customFormat="1" x14ac:dyDescent="0.25">
      <c r="B24" s="15"/>
      <c r="C24" s="16"/>
      <c r="D24" s="39"/>
    </row>
    <row r="25" spans="2:11" x14ac:dyDescent="0.25">
      <c r="B25" s="12" t="s">
        <v>4</v>
      </c>
      <c r="C25" s="16"/>
    </row>
    <row r="26" spans="2:11" x14ac:dyDescent="0.25">
      <c r="B26" s="15" t="s">
        <v>19</v>
      </c>
      <c r="C26" s="16">
        <v>11800</v>
      </c>
    </row>
    <row r="27" spans="2:11" x14ac:dyDescent="0.25">
      <c r="B27" s="15" t="s">
        <v>20</v>
      </c>
      <c r="C27" s="16">
        <v>9600</v>
      </c>
      <c r="K27" s="16"/>
    </row>
    <row r="28" spans="2:11" x14ac:dyDescent="0.25">
      <c r="B28" s="15" t="s">
        <v>21</v>
      </c>
      <c r="C28" s="16">
        <v>6800</v>
      </c>
    </row>
    <row r="29" spans="2:11" ht="12.75" customHeight="1" x14ac:dyDescent="0.25">
      <c r="B29" s="12" t="s">
        <v>3</v>
      </c>
      <c r="C29" s="68"/>
      <c r="D29" s="67" t="s">
        <v>88</v>
      </c>
    </row>
    <row r="30" spans="2:11" s="39" customFormat="1" x14ac:dyDescent="0.25">
      <c r="B30" s="12"/>
      <c r="C30" s="37"/>
    </row>
    <row r="31" spans="2:11" x14ac:dyDescent="0.25">
      <c r="B31" s="12" t="s">
        <v>5</v>
      </c>
      <c r="C31" s="68"/>
      <c r="D31" s="67" t="s">
        <v>89</v>
      </c>
    </row>
    <row r="32" spans="2:11" x14ac:dyDescent="0.25">
      <c r="B32" s="12" t="s">
        <v>13</v>
      </c>
      <c r="C32" s="22">
        <f>C12-C31</f>
        <v>0</v>
      </c>
    </row>
  </sheetData>
  <mergeCells count="1">
    <mergeCell ref="B2:C2"/>
  </mergeCells>
  <phoneticPr fontId="0" type="noConversion"/>
  <pageMargins left="1" right="0.5" top="1" bottom="0.5" header="0.5" footer="0.5"/>
  <pageSetup orientation="portrait" r:id="rId1"/>
  <headerFooter alignWithMargins="0">
    <oddHeader>&amp;C&amp;"Arial,Bold"&amp;12Sample Line Item Grant Budget</oddHeader>
    <oddFooter>&amp;LNonprofit Works&amp;Cwww.nonprofitworks.com&amp;R(585) 454-4910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21"/>
  <sheetViews>
    <sheetView zoomScale="130" zoomScaleNormal="130" workbookViewId="0">
      <selection activeCell="H21" sqref="H21"/>
    </sheetView>
  </sheetViews>
  <sheetFormatPr defaultRowHeight="15" x14ac:dyDescent="0.25"/>
  <cols>
    <col min="1" max="1" width="9.140625" style="11"/>
    <col min="2" max="2" width="26.7109375" style="11" bestFit="1" customWidth="1"/>
    <col min="3" max="4" width="9.7109375" style="11" customWidth="1"/>
    <col min="5" max="5" width="3.42578125" style="11" customWidth="1"/>
    <col min="6" max="6" width="15.28515625" style="11" bestFit="1" customWidth="1"/>
    <col min="7" max="16384" width="9.140625" style="11"/>
  </cols>
  <sheetData>
    <row r="2" spans="2:6" x14ac:dyDescent="0.25">
      <c r="B2" s="10" t="s">
        <v>52</v>
      </c>
      <c r="C2" s="10"/>
      <c r="D2" s="10"/>
    </row>
    <row r="3" spans="2:6" x14ac:dyDescent="0.25">
      <c r="B3" s="71" t="s">
        <v>54</v>
      </c>
      <c r="C3" s="71"/>
      <c r="D3" s="71"/>
    </row>
    <row r="4" spans="2:6" x14ac:dyDescent="0.25">
      <c r="B4" s="12" t="s">
        <v>0</v>
      </c>
      <c r="D4" s="13"/>
      <c r="F4" s="14" t="s">
        <v>65</v>
      </c>
    </row>
    <row r="5" spans="2:6" x14ac:dyDescent="0.25">
      <c r="B5" s="15" t="s">
        <v>14</v>
      </c>
      <c r="D5" s="16">
        <v>46000</v>
      </c>
      <c r="E5" s="17"/>
      <c r="F5" s="18"/>
    </row>
    <row r="6" spans="2:6" x14ac:dyDescent="0.25">
      <c r="B6" s="15" t="s">
        <v>7</v>
      </c>
      <c r="D6" s="16">
        <v>38000</v>
      </c>
      <c r="E6" s="17"/>
      <c r="F6" s="18"/>
    </row>
    <row r="7" spans="2:6" x14ac:dyDescent="0.25">
      <c r="B7" s="15" t="s">
        <v>16</v>
      </c>
      <c r="D7" s="16">
        <v>17200</v>
      </c>
      <c r="E7" s="19"/>
      <c r="F7" s="18"/>
    </row>
    <row r="8" spans="2:6" x14ac:dyDescent="0.25">
      <c r="B8" s="15" t="s">
        <v>1</v>
      </c>
      <c r="D8" s="16">
        <v>14800</v>
      </c>
      <c r="F8" s="18"/>
    </row>
    <row r="9" spans="2:6" x14ac:dyDescent="0.25">
      <c r="B9" s="15" t="s">
        <v>8</v>
      </c>
      <c r="D9" s="16">
        <v>18400</v>
      </c>
      <c r="F9" s="18"/>
    </row>
    <row r="10" spans="2:6" x14ac:dyDescent="0.25">
      <c r="B10" s="15" t="s">
        <v>90</v>
      </c>
      <c r="D10" s="16">
        <v>16692</v>
      </c>
      <c r="F10" s="18"/>
    </row>
    <row r="11" spans="2:6" x14ac:dyDescent="0.25">
      <c r="B11" s="15" t="s">
        <v>6</v>
      </c>
      <c r="D11" s="20">
        <f>SUM(D5:D10)</f>
        <v>151092</v>
      </c>
      <c r="F11" s="21"/>
    </row>
    <row r="12" spans="2:6" x14ac:dyDescent="0.25">
      <c r="B12" s="15"/>
      <c r="D12" s="22"/>
      <c r="F12" s="23"/>
    </row>
    <row r="13" spans="2:6" x14ac:dyDescent="0.25">
      <c r="B13" s="12" t="s">
        <v>12</v>
      </c>
      <c r="F13" s="14" t="s">
        <v>66</v>
      </c>
    </row>
    <row r="14" spans="2:6" x14ac:dyDescent="0.25">
      <c r="B14" s="15" t="s">
        <v>24</v>
      </c>
      <c r="C14" s="16">
        <v>57384</v>
      </c>
      <c r="F14" s="18"/>
    </row>
    <row r="15" spans="2:6" x14ac:dyDescent="0.25">
      <c r="B15" s="15" t="s">
        <v>10</v>
      </c>
      <c r="C15" s="16">
        <v>23435</v>
      </c>
      <c r="F15" s="18"/>
    </row>
    <row r="16" spans="2:6" x14ac:dyDescent="0.25">
      <c r="B16" s="15" t="s">
        <v>18</v>
      </c>
      <c r="C16" s="16">
        <v>16543</v>
      </c>
      <c r="F16" s="18"/>
    </row>
    <row r="17" spans="2:6" x14ac:dyDescent="0.25">
      <c r="B17" s="15" t="s">
        <v>11</v>
      </c>
      <c r="C17" s="16">
        <v>33454</v>
      </c>
      <c r="F17" s="18"/>
    </row>
    <row r="18" spans="2:6" x14ac:dyDescent="0.25">
      <c r="B18" s="15" t="s">
        <v>2</v>
      </c>
      <c r="C18" s="16">
        <v>9084</v>
      </c>
      <c r="F18" s="18"/>
    </row>
    <row r="19" spans="2:6" x14ac:dyDescent="0.25">
      <c r="B19" s="11" t="s">
        <v>5</v>
      </c>
      <c r="C19" s="24">
        <f>SUM(C14:C18)</f>
        <v>139900</v>
      </c>
      <c r="F19" s="21"/>
    </row>
    <row r="20" spans="2:6" ht="15.75" thickBot="1" x14ac:dyDescent="0.3">
      <c r="B20" s="15" t="s">
        <v>53</v>
      </c>
      <c r="D20" s="25">
        <f>D11-C19</f>
        <v>11192</v>
      </c>
    </row>
    <row r="21" spans="2:6" ht="15.75" thickTop="1" x14ac:dyDescent="0.25"/>
  </sheetData>
  <mergeCells count="1">
    <mergeCell ref="B3:D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BAD5-0F5C-457F-8C59-CFF5D6F2CD21}">
  <dimension ref="B4:L14"/>
  <sheetViews>
    <sheetView zoomScale="140" zoomScaleNormal="140" workbookViewId="0">
      <selection activeCell="E12" sqref="E12"/>
    </sheetView>
  </sheetViews>
  <sheetFormatPr defaultRowHeight="15" x14ac:dyDescent="0.25"/>
  <cols>
    <col min="1" max="1" width="9.140625" style="33"/>
    <col min="2" max="2" width="24.5703125" style="33" customWidth="1"/>
    <col min="3" max="3" width="7" style="33" bestFit="1" customWidth="1"/>
    <col min="4" max="4" width="9.140625" style="33"/>
    <col min="5" max="5" width="15.28515625" style="33" bestFit="1" customWidth="1"/>
    <col min="6" max="16384" width="9.140625" style="33"/>
  </cols>
  <sheetData>
    <row r="4" spans="2:12" x14ac:dyDescent="0.25">
      <c r="B4" s="72" t="s">
        <v>67</v>
      </c>
      <c r="C4" s="72"/>
      <c r="D4" s="72"/>
      <c r="E4" s="72"/>
    </row>
    <row r="5" spans="2:12" x14ac:dyDescent="0.25">
      <c r="B5" s="65" t="s">
        <v>68</v>
      </c>
      <c r="C5" s="66" t="s">
        <v>69</v>
      </c>
      <c r="D5" s="66" t="s">
        <v>70</v>
      </c>
      <c r="E5" s="66" t="s">
        <v>71</v>
      </c>
      <c r="G5" s="40" t="s">
        <v>72</v>
      </c>
      <c r="H5" s="41"/>
      <c r="I5" s="41"/>
      <c r="J5" s="41"/>
      <c r="K5" s="41"/>
    </row>
    <row r="6" spans="2:12" x14ac:dyDescent="0.25">
      <c r="B6" s="43" t="s">
        <v>73</v>
      </c>
      <c r="C6" s="44">
        <v>43106</v>
      </c>
      <c r="D6" s="44">
        <v>43130</v>
      </c>
      <c r="E6" s="45"/>
      <c r="G6" s="41" t="s">
        <v>74</v>
      </c>
      <c r="H6" s="41"/>
      <c r="I6" s="41"/>
      <c r="J6" s="41"/>
      <c r="K6" s="41"/>
    </row>
    <row r="7" spans="2:12" x14ac:dyDescent="0.25">
      <c r="B7" s="43" t="s">
        <v>75</v>
      </c>
      <c r="C7" s="44">
        <v>43130</v>
      </c>
      <c r="D7" s="44">
        <v>43146</v>
      </c>
      <c r="E7" s="45"/>
    </row>
    <row r="8" spans="2:12" x14ac:dyDescent="0.25">
      <c r="B8" s="43" t="s">
        <v>76</v>
      </c>
      <c r="C8" s="44">
        <v>43146</v>
      </c>
      <c r="D8" s="44">
        <v>43164</v>
      </c>
      <c r="E8" s="45"/>
    </row>
    <row r="9" spans="2:12" x14ac:dyDescent="0.25">
      <c r="B9" s="43" t="s">
        <v>77</v>
      </c>
      <c r="C9" s="44">
        <v>43164</v>
      </c>
      <c r="D9" s="44">
        <v>43200</v>
      </c>
      <c r="E9" s="45"/>
    </row>
    <row r="10" spans="2:12" x14ac:dyDescent="0.25">
      <c r="B10" s="43" t="s">
        <v>78</v>
      </c>
      <c r="C10" s="44">
        <v>43201</v>
      </c>
      <c r="D10" s="44">
        <v>43220</v>
      </c>
      <c r="E10" s="45"/>
    </row>
    <row r="11" spans="2:12" x14ac:dyDescent="0.25">
      <c r="B11" s="46" t="s">
        <v>15</v>
      </c>
      <c r="C11" s="46"/>
      <c r="D11" s="46"/>
      <c r="E11" s="47">
        <f>SUM(E6:E10)</f>
        <v>0</v>
      </c>
    </row>
    <row r="12" spans="2:12" x14ac:dyDescent="0.25">
      <c r="B12" s="48" t="s">
        <v>79</v>
      </c>
      <c r="C12" s="49"/>
      <c r="D12" s="49"/>
      <c r="E12" s="50">
        <v>600</v>
      </c>
    </row>
    <row r="13" spans="2:12" x14ac:dyDescent="0.25">
      <c r="B13" s="51" t="s">
        <v>80</v>
      </c>
      <c r="C13" s="49"/>
      <c r="D13" s="49"/>
      <c r="E13" s="52"/>
      <c r="G13" s="41" t="s">
        <v>81</v>
      </c>
      <c r="H13" s="41"/>
      <c r="I13" s="41"/>
      <c r="J13" s="41"/>
      <c r="K13" s="41"/>
      <c r="L13" s="41"/>
    </row>
    <row r="14" spans="2:12" x14ac:dyDescent="0.25">
      <c r="B14" s="42"/>
    </row>
  </sheetData>
  <mergeCells count="1">
    <mergeCell ref="B4:E4"/>
  </mergeCells>
  <pageMargins left="0.7" right="0.7" top="0.75" bottom="0.75" header="0.3" footer="0.3"/>
  <pageSetup orientation="landscape" horizontalDpi="4294967294" verticalDpi="0" r:id="rId1"/>
  <ignoredErrors>
    <ignoredError sqref="E1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4"/>
  <sheetViews>
    <sheetView zoomScale="130" zoomScaleNormal="130" workbookViewId="0">
      <selection activeCell="H18" sqref="H18"/>
    </sheetView>
  </sheetViews>
  <sheetFormatPr defaultRowHeight="15" x14ac:dyDescent="0.25"/>
  <cols>
    <col min="1" max="1" width="9.140625" style="1"/>
    <col min="2" max="2" width="34.140625" style="1" bestFit="1" customWidth="1"/>
    <col min="3" max="4" width="10.140625" style="1" bestFit="1" customWidth="1"/>
    <col min="5" max="5" width="11.85546875" style="1" bestFit="1" customWidth="1"/>
    <col min="6" max="10" width="9.140625" style="1"/>
    <col min="11" max="11" width="10.85546875" style="1" customWidth="1"/>
    <col min="12" max="16384" width="9.140625" style="1"/>
  </cols>
  <sheetData>
    <row r="1" spans="2:12" ht="19.5" customHeight="1" x14ac:dyDescent="0.25"/>
    <row r="2" spans="2:12" ht="26.25" x14ac:dyDescent="0.4">
      <c r="B2" s="73" t="s">
        <v>26</v>
      </c>
      <c r="C2" s="73"/>
      <c r="D2" s="73"/>
      <c r="E2" s="73"/>
    </row>
    <row r="3" spans="2:12" ht="20.25" customHeight="1" x14ac:dyDescent="0.25">
      <c r="B3" s="59" t="s">
        <v>27</v>
      </c>
      <c r="C3" s="60" t="s">
        <v>28</v>
      </c>
      <c r="D3" s="60" t="s">
        <v>29</v>
      </c>
      <c r="E3" s="61" t="s">
        <v>30</v>
      </c>
    </row>
    <row r="4" spans="2:12" x14ac:dyDescent="0.25">
      <c r="B4" s="53" t="s">
        <v>31</v>
      </c>
      <c r="C4" s="54">
        <v>820</v>
      </c>
      <c r="D4" s="55">
        <v>820</v>
      </c>
      <c r="E4" s="56"/>
      <c r="G4" s="9" t="s">
        <v>62</v>
      </c>
      <c r="H4" s="3"/>
      <c r="I4" s="3"/>
      <c r="J4" s="3"/>
      <c r="K4" s="3"/>
      <c r="L4" s="3"/>
    </row>
    <row r="5" spans="2:12" x14ac:dyDescent="0.25">
      <c r="B5" s="53" t="s">
        <v>32</v>
      </c>
      <c r="C5" s="54">
        <v>380</v>
      </c>
      <c r="D5" s="55">
        <v>483.23</v>
      </c>
      <c r="E5" s="56"/>
      <c r="F5" s="2"/>
      <c r="G5" s="7" t="s">
        <v>55</v>
      </c>
      <c r="H5" s="5"/>
      <c r="I5" s="5"/>
      <c r="J5" s="5"/>
      <c r="K5" s="5"/>
      <c r="L5" s="3"/>
    </row>
    <row r="6" spans="2:12" x14ac:dyDescent="0.25">
      <c r="B6" s="53" t="s">
        <v>33</v>
      </c>
      <c r="C6" s="54">
        <v>320</v>
      </c>
      <c r="D6" s="55">
        <v>432.42</v>
      </c>
      <c r="E6" s="56"/>
    </row>
    <row r="7" spans="2:12" x14ac:dyDescent="0.25">
      <c r="B7" s="53" t="s">
        <v>25</v>
      </c>
      <c r="C7" s="54">
        <v>520</v>
      </c>
      <c r="D7" s="55">
        <v>538.43000000000006</v>
      </c>
      <c r="E7" s="56"/>
      <c r="G7" s="9" t="s">
        <v>63</v>
      </c>
      <c r="H7" s="3"/>
      <c r="I7" s="3"/>
      <c r="J7" s="3"/>
      <c r="K7" s="3"/>
      <c r="L7" s="3"/>
    </row>
    <row r="8" spans="2:12" x14ac:dyDescent="0.25">
      <c r="B8" s="53" t="s">
        <v>34</v>
      </c>
      <c r="C8" s="54">
        <v>320</v>
      </c>
      <c r="D8" s="55">
        <v>442.32</v>
      </c>
      <c r="E8" s="56"/>
    </row>
    <row r="9" spans="2:12" x14ac:dyDescent="0.25">
      <c r="B9" s="53" t="s">
        <v>35</v>
      </c>
      <c r="C9" s="54">
        <v>90</v>
      </c>
      <c r="D9" s="55">
        <v>55.230000000000004</v>
      </c>
      <c r="E9" s="56"/>
    </row>
    <row r="10" spans="2:12" x14ac:dyDescent="0.25">
      <c r="B10" s="53" t="s">
        <v>36</v>
      </c>
      <c r="C10" s="54">
        <v>120</v>
      </c>
      <c r="D10" s="55">
        <v>129.93</v>
      </c>
      <c r="E10" s="56"/>
    </row>
    <row r="11" spans="2:12" x14ac:dyDescent="0.25">
      <c r="B11" s="53" t="s">
        <v>37</v>
      </c>
      <c r="C11" s="54">
        <v>90</v>
      </c>
      <c r="D11" s="55">
        <v>88.23</v>
      </c>
      <c r="E11" s="56"/>
    </row>
    <row r="12" spans="2:12" x14ac:dyDescent="0.25">
      <c r="B12" s="53" t="s">
        <v>38</v>
      </c>
      <c r="C12" s="54">
        <v>30</v>
      </c>
      <c r="D12" s="55">
        <v>35.43</v>
      </c>
      <c r="E12" s="56"/>
    </row>
    <row r="13" spans="2:12" x14ac:dyDescent="0.25">
      <c r="B13" s="53" t="s">
        <v>39</v>
      </c>
      <c r="C13" s="54">
        <v>100</v>
      </c>
      <c r="D13" s="55">
        <v>94.23</v>
      </c>
      <c r="E13" s="56"/>
    </row>
    <row r="14" spans="2:12" x14ac:dyDescent="0.25">
      <c r="B14" s="53" t="s">
        <v>40</v>
      </c>
      <c r="C14" s="54">
        <v>20</v>
      </c>
      <c r="D14" s="55">
        <v>22.78</v>
      </c>
      <c r="E14" s="56"/>
    </row>
    <row r="15" spans="2:12" x14ac:dyDescent="0.25">
      <c r="B15" s="53" t="s">
        <v>9</v>
      </c>
      <c r="C15" s="54">
        <v>100</v>
      </c>
      <c r="D15" s="55">
        <v>82.41</v>
      </c>
      <c r="E15" s="56"/>
    </row>
    <row r="16" spans="2:12" x14ac:dyDescent="0.25">
      <c r="B16" s="53" t="s">
        <v>41</v>
      </c>
      <c r="C16" s="54">
        <v>90</v>
      </c>
      <c r="D16" s="55">
        <v>142.32</v>
      </c>
      <c r="E16" s="56"/>
    </row>
    <row r="17" spans="2:5" x14ac:dyDescent="0.25">
      <c r="B17" s="53" t="s">
        <v>42</v>
      </c>
      <c r="C17" s="57">
        <v>20</v>
      </c>
      <c r="D17" s="57">
        <v>40.340000000000003</v>
      </c>
      <c r="E17" s="56"/>
    </row>
    <row r="18" spans="2:5" x14ac:dyDescent="0.25">
      <c r="B18" s="58" t="s">
        <v>43</v>
      </c>
      <c r="C18" s="55">
        <v>3070</v>
      </c>
      <c r="D18" s="55">
        <v>3392.4300000000003</v>
      </c>
      <c r="E18" s="56"/>
    </row>
    <row r="21" spans="2:5" ht="15" customHeight="1" x14ac:dyDescent="0.25"/>
    <row r="22" spans="2:5" ht="15" customHeight="1" x14ac:dyDescent="0.25"/>
    <row r="23" spans="2:5" ht="15" customHeight="1" x14ac:dyDescent="0.25"/>
    <row r="24" spans="2:5" ht="15" customHeight="1" x14ac:dyDescent="0.25"/>
  </sheetData>
  <dataConsolidate/>
  <mergeCells count="1">
    <mergeCell ref="B2:E2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6"/>
  <sheetViews>
    <sheetView zoomScale="140" zoomScaleNormal="140" workbookViewId="0">
      <selection activeCell="C6" sqref="C6"/>
    </sheetView>
  </sheetViews>
  <sheetFormatPr defaultRowHeight="15" x14ac:dyDescent="0.25"/>
  <cols>
    <col min="1" max="1" width="11.140625" style="1" bestFit="1" customWidth="1"/>
    <col min="2" max="2" width="24.85546875" style="1" bestFit="1" customWidth="1"/>
    <col min="3" max="3" width="21.140625" style="1" bestFit="1" customWidth="1"/>
    <col min="4" max="7" width="12.28515625" style="1" customWidth="1"/>
    <col min="8" max="16384" width="9.140625" style="1"/>
  </cols>
  <sheetData>
    <row r="2" spans="2:8" ht="23.25" x14ac:dyDescent="0.35">
      <c r="B2" s="8" t="s">
        <v>51</v>
      </c>
      <c r="C2" s="4"/>
      <c r="D2" s="4"/>
      <c r="E2" s="4"/>
      <c r="F2" s="4"/>
      <c r="G2" s="4"/>
    </row>
    <row r="3" spans="2:8" x14ac:dyDescent="0.25">
      <c r="B3" s="74" t="s">
        <v>48</v>
      </c>
      <c r="C3" s="72" t="s">
        <v>49</v>
      </c>
      <c r="D3" s="72"/>
      <c r="E3" s="72"/>
      <c r="F3" s="72"/>
      <c r="G3" s="72"/>
    </row>
    <row r="4" spans="2:8" x14ac:dyDescent="0.25">
      <c r="B4" s="75"/>
      <c r="C4" s="64" t="s">
        <v>56</v>
      </c>
      <c r="D4" s="64" t="s">
        <v>57</v>
      </c>
      <c r="E4" s="64" t="s">
        <v>58</v>
      </c>
      <c r="F4" s="64" t="s">
        <v>59</v>
      </c>
      <c r="G4" s="64" t="s">
        <v>60</v>
      </c>
    </row>
    <row r="5" spans="2:8" x14ac:dyDescent="0.25">
      <c r="B5" s="62">
        <v>-23823</v>
      </c>
      <c r="C5" s="63">
        <v>8000</v>
      </c>
      <c r="D5" s="63">
        <v>8000</v>
      </c>
      <c r="E5" s="63">
        <v>8000</v>
      </c>
      <c r="F5" s="63">
        <v>8000</v>
      </c>
      <c r="G5" s="63">
        <v>8000</v>
      </c>
    </row>
    <row r="6" spans="2:8" x14ac:dyDescent="0.25">
      <c r="B6" s="62" t="s">
        <v>50</v>
      </c>
      <c r="C6" s="62"/>
      <c r="D6" s="62"/>
      <c r="E6" s="62"/>
      <c r="F6" s="62"/>
      <c r="G6" s="62"/>
      <c r="H6" s="6"/>
    </row>
  </sheetData>
  <mergeCells count="2">
    <mergeCell ref="B3:B4"/>
    <mergeCell ref="C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D14"/>
  <sheetViews>
    <sheetView zoomScale="150" zoomScaleNormal="150" workbookViewId="0">
      <selection activeCell="B16" sqref="B16"/>
    </sheetView>
  </sheetViews>
  <sheetFormatPr defaultRowHeight="12.75" x14ac:dyDescent="0.2"/>
  <cols>
    <col min="1" max="1" width="9.140625" style="26"/>
    <col min="2" max="2" width="26.42578125" style="26" bestFit="1" customWidth="1"/>
    <col min="3" max="3" width="13.7109375" style="26" bestFit="1" customWidth="1"/>
    <col min="4" max="16384" width="9.140625" style="26"/>
  </cols>
  <sheetData>
    <row r="3" spans="2:4" ht="18.75" x14ac:dyDescent="0.3">
      <c r="B3" s="76" t="s">
        <v>64</v>
      </c>
      <c r="C3" s="76"/>
    </row>
    <row r="4" spans="2:4" x14ac:dyDescent="0.2">
      <c r="B4" s="26" t="s">
        <v>44</v>
      </c>
      <c r="C4" s="27">
        <v>500000</v>
      </c>
    </row>
    <row r="5" spans="2:4" x14ac:dyDescent="0.2">
      <c r="B5" s="26" t="s">
        <v>12</v>
      </c>
      <c r="C5" s="28">
        <v>150000</v>
      </c>
    </row>
    <row r="6" spans="2:4" x14ac:dyDescent="0.2">
      <c r="B6" s="26" t="s">
        <v>45</v>
      </c>
      <c r="C6" s="29"/>
    </row>
    <row r="7" spans="2:4" x14ac:dyDescent="0.2">
      <c r="B7" s="26" t="s">
        <v>46</v>
      </c>
      <c r="C7" s="30">
        <v>1500</v>
      </c>
    </row>
    <row r="8" spans="2:4" ht="13.5" thickBot="1" x14ac:dyDescent="0.25">
      <c r="B8" s="26" t="s">
        <v>47</v>
      </c>
      <c r="C8" s="31"/>
    </row>
    <row r="9" spans="2:4" ht="13.5" thickTop="1" x14ac:dyDescent="0.2">
      <c r="D9" s="69"/>
    </row>
    <row r="14" spans="2:4" x14ac:dyDescent="0.2">
      <c r="C14" s="32"/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Program Budget</vt:lpstr>
      <vt:lpstr>Statement of Activities</vt:lpstr>
      <vt:lpstr>Project Timeline</vt:lpstr>
      <vt:lpstr>Budget Variance</vt:lpstr>
      <vt:lpstr>Return on Investment</vt:lpstr>
      <vt:lpstr>Break Even</vt:lpstr>
    </vt:vector>
  </TitlesOfParts>
  <Company>Heveron &amp; Heveron, CPAs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THE GREAT</dc:creator>
  <cp:lastModifiedBy>Shawn Myers</cp:lastModifiedBy>
  <cp:lastPrinted>2006-10-27T11:14:00Z</cp:lastPrinted>
  <dcterms:created xsi:type="dcterms:W3CDTF">1998-11-04T19:35:10Z</dcterms:created>
  <dcterms:modified xsi:type="dcterms:W3CDTF">2021-09-05T15:44:43Z</dcterms:modified>
</cp:coreProperties>
</file>