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urso Básico Excel\"/>
    </mc:Choice>
  </mc:AlternateContent>
  <xr:revisionPtr revIDLastSave="0" documentId="13_ncr:1_{B03E4887-1F7D-48E5-BBD0-03E6D01C6B6A}" xr6:coauthVersionLast="41" xr6:coauthVersionMax="41" xr10:uidLastSave="{00000000-0000-0000-0000-000000000000}"/>
  <bookViews>
    <workbookView xWindow="-108" yWindow="-108" windowWidth="23256" windowHeight="12576" activeTab="5" xr2:uid="{00000000-000D-0000-FFFF-FFFF00000000}"/>
  </bookViews>
  <sheets>
    <sheet name="Alumnos" sheetId="2" r:id="rId1"/>
    <sheet name="En curso" sheetId="1" r:id="rId2"/>
    <sheet name="Egresados" sheetId="3" r:id="rId3"/>
    <sheet name="Alumnos Formato" sheetId="4" r:id="rId4"/>
    <sheet name="Formulas" sheetId="6" r:id="rId5"/>
    <sheet name="Suma y Autosuma" sheetId="7" r:id="rId6"/>
    <sheet name="Formato Bordes" sheetId="5" r:id="rId7"/>
  </sheets>
  <definedNames>
    <definedName name="_xlnm._FilterDatabase" localSheetId="5" hidden="1">'Suma y Autosuma'!$A$1:$F$1</definedName>
    <definedName name="_xlcn.WorksheetConnection_NuestroPrimerLibro.xlsxTabla31" hidden="1">Tabla3</definedName>
  </definedNames>
  <calcPr calcId="18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3" name="Tabla3" connection="WorksheetConnection_Nuestro Primer Libro.xlsx!Tabla3"/>
        </x15:modelTables>
      </x15:dataModel>
    </ext>
  </extLst>
</workbook>
</file>

<file path=xl/calcChain.xml><?xml version="1.0" encoding="utf-8"?>
<calcChain xmlns="http://schemas.openxmlformats.org/spreadsheetml/2006/main">
  <c r="E14" i="6" l="1"/>
  <c r="E11" i="6"/>
  <c r="E8" i="6"/>
  <c r="E5" i="6"/>
  <c r="J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23" i="4" l="1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7" authorId="0" shapeId="0" xr:uid="{35606BA4-C81F-48AE-8A91-BB3E67010813}">
      <text>
        <r>
          <rPr>
            <b/>
            <sz val="9"/>
            <color indexed="81"/>
            <rFont val="Tahoma"/>
            <family val="2"/>
          </rPr>
          <t>Universidad de Buenos Aires</t>
        </r>
      </text>
    </comment>
    <comment ref="F8" authorId="0" shapeId="0" xr:uid="{85FDF91F-DEE5-41ED-83CD-5F61B7A47CA4}">
      <text>
        <r>
          <rPr>
            <b/>
            <sz val="9"/>
            <color indexed="81"/>
            <rFont val="Tahoma"/>
            <family val="2"/>
          </rPr>
          <t>Universidad de Buenos Aires</t>
        </r>
      </text>
    </comment>
    <comment ref="E11" authorId="0" shapeId="0" xr:uid="{3F76887C-7BCF-4AC4-8D79-8B8A77677E97}">
      <text>
        <r>
          <rPr>
            <b/>
            <sz val="9"/>
            <color indexed="10"/>
            <rFont val="Tahoma"/>
            <family val="2"/>
          </rPr>
          <t>Alumno del Verano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5" authorId="0" shapeId="0" xr:uid="{831CC2E4-3055-423E-B568-AD7459449B54}">
      <text>
        <r>
          <rPr>
            <b/>
            <sz val="9"/>
            <color indexed="81"/>
            <rFont val="Tahoma"/>
            <family val="2"/>
          </rPr>
          <t>Universidad de Buenos Aires</t>
        </r>
      </text>
    </comment>
    <comment ref="C6" authorId="0" shapeId="0" xr:uid="{6289267D-82F5-4BD9-967A-4CCD73D8EFD1}">
      <text>
        <r>
          <rPr>
            <b/>
            <sz val="9"/>
            <color indexed="81"/>
            <rFont val="Tahoma"/>
            <family val="2"/>
          </rPr>
          <t>Universidad de Buenos Aires</t>
        </r>
      </text>
    </comment>
    <comment ref="B9" authorId="0" shapeId="0" xr:uid="{425B5225-E906-425F-8DEF-9F76D60976C0}">
      <text>
        <r>
          <rPr>
            <b/>
            <sz val="9"/>
            <color indexed="10"/>
            <rFont val="Tahoma"/>
            <family val="2"/>
          </rPr>
          <t>Alumno del Verano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5" authorId="0" shapeId="0" xr:uid="{1779CA8E-6F05-4DD3-96EE-A6CC77B57D18}">
      <text>
        <r>
          <rPr>
            <b/>
            <sz val="9"/>
            <color indexed="81"/>
            <rFont val="Tahoma"/>
            <family val="2"/>
          </rPr>
          <t>Universidad de Buenos Aires</t>
        </r>
      </text>
    </comment>
    <comment ref="C6" authorId="0" shapeId="0" xr:uid="{BC9E9B72-42B3-4E79-8E2D-8DC0F9CD5012}">
      <text>
        <r>
          <rPr>
            <b/>
            <sz val="9"/>
            <color indexed="81"/>
            <rFont val="Tahoma"/>
            <family val="2"/>
          </rPr>
          <t>Universidad de Buenos Aires</t>
        </r>
      </text>
    </comment>
    <comment ref="B9" authorId="0" shapeId="0" xr:uid="{EF66BE87-24B5-4F4E-9446-EFDFEC114BC1}">
      <text>
        <r>
          <rPr>
            <b/>
            <sz val="9"/>
            <color indexed="10"/>
            <rFont val="Tahoma"/>
            <family val="2"/>
          </rPr>
          <t>Alumno del Verano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8B46D9-5563-4BF0-9EFB-CB78FA81A529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2B28AFD-980D-46AE-81B2-27E0E478BE2A}" name="WorksheetConnection_Nuestro Primer Libro.xlsx!Tabla3" type="102" refreshedVersion="6" minRefreshableVersion="5">
    <extLst>
      <ext xmlns:x15="http://schemas.microsoft.com/office/spreadsheetml/2010/11/main" uri="{DE250136-89BD-433C-8126-D09CA5730AF9}">
        <x15:connection id="Tabla3">
          <x15:rangePr sourceName="_xlcn.WorksheetConnection_NuestroPrimerLibro.xlsxTabla31"/>
        </x15:connection>
      </ext>
    </extLst>
  </connection>
</connections>
</file>

<file path=xl/sharedStrings.xml><?xml version="1.0" encoding="utf-8"?>
<sst xmlns="http://schemas.openxmlformats.org/spreadsheetml/2006/main" count="350" uniqueCount="48">
  <si>
    <t>Ignacio</t>
  </si>
  <si>
    <t>Federico</t>
  </si>
  <si>
    <t>Pablo</t>
  </si>
  <si>
    <t>Luis</t>
  </si>
  <si>
    <t>Nombre</t>
  </si>
  <si>
    <t>Universidad</t>
  </si>
  <si>
    <t>Carrera</t>
  </si>
  <si>
    <t>Materias Aprobadas</t>
  </si>
  <si>
    <t>Cantidad de Materias</t>
  </si>
  <si>
    <t>Josefina</t>
  </si>
  <si>
    <t>Claudia</t>
  </si>
  <si>
    <t>Carlos</t>
  </si>
  <si>
    <t>UBA</t>
  </si>
  <si>
    <t>Economía</t>
  </si>
  <si>
    <t>UCA</t>
  </si>
  <si>
    <t>Medicina</t>
  </si>
  <si>
    <t>Lucia</t>
  </si>
  <si>
    <t>Andrea</t>
  </si>
  <si>
    <t>Felipe</t>
  </si>
  <si>
    <t>Lorenzo</t>
  </si>
  <si>
    <t>Joaquina</t>
  </si>
  <si>
    <t>UADE</t>
  </si>
  <si>
    <t>Abogacía</t>
  </si>
  <si>
    <t>Ingeniería</t>
  </si>
  <si>
    <t>Administración</t>
  </si>
  <si>
    <t>Registro</t>
  </si>
  <si>
    <t>Tabla Alumnos Universidades</t>
  </si>
  <si>
    <t>Materias faltantes</t>
  </si>
  <si>
    <t>aa</t>
  </si>
  <si>
    <t>Cantidad de Materias2</t>
  </si>
  <si>
    <t>Cantidad de Materias3</t>
  </si>
  <si>
    <t>Total</t>
  </si>
  <si>
    <t>SUMAR</t>
  </si>
  <si>
    <t>RESTAR</t>
  </si>
  <si>
    <t>MULTIPLICACIÓN</t>
  </si>
  <si>
    <t>DIVISIÓN</t>
  </si>
  <si>
    <t>Día</t>
  </si>
  <si>
    <t>Lunes</t>
  </si>
  <si>
    <t>Martes</t>
  </si>
  <si>
    <t>Miércoles</t>
  </si>
  <si>
    <t>Jueves</t>
  </si>
  <si>
    <t>Viernes</t>
  </si>
  <si>
    <t>Sábado</t>
  </si>
  <si>
    <t>Domingo</t>
  </si>
  <si>
    <t>Ventas Semana 1</t>
  </si>
  <si>
    <t>Ventas Semana 2</t>
  </si>
  <si>
    <t>Ventas Semana 3</t>
  </si>
  <si>
    <t>Ventas Semana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</si>
</sst>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4F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reativecommons.org/licenses/by-sa/3.0/" TargetMode="External"/><Relationship Id="rId1" Type="http://schemas.openxmlformats.org/officeDocument/2006/relationships/hyperlink" Target="https://en.wiktionary.org/wiki/footbal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284293</xdr:colOff>
      <xdr:row>0</xdr:row>
      <xdr:rowOff>144780</xdr:rowOff>
    </xdr:from>
    <xdr:to>
      <xdr:col>4</xdr:col>
      <xdr:colOff>998220</xdr:colOff>
      <xdr:row>12</xdr:row>
      <xdr:rowOff>137160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4C65502A-4A04-4F2C-AC05-F21A5F20E1C6}"/>
            </a:ext>
          </a:extLst>
        </xdr:cNvPr>
        <xdr:cNvSpPr/>
      </xdr:nvSpPr>
      <xdr:spPr>
        <a:xfrm>
          <a:off x="1869253" y="144780"/>
          <a:ext cx="2298887" cy="22021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617220</xdr:colOff>
      <xdr:row>3</xdr:row>
      <xdr:rowOff>133552</xdr:rowOff>
    </xdr:from>
    <xdr:to>
      <xdr:col>4</xdr:col>
      <xdr:colOff>155242</xdr:colOff>
      <xdr:row>9</xdr:row>
      <xdr:rowOff>172379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63706BBD-3E5F-4AAE-ADBC-8B94C5ADB814}"/>
            </a:ext>
          </a:extLst>
        </xdr:cNvPr>
        <xdr:cNvSpPr/>
      </xdr:nvSpPr>
      <xdr:spPr>
        <a:xfrm rot="1380000">
          <a:off x="617220" y="697432"/>
          <a:ext cx="2707942" cy="1136107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effectLst>
          <a:outerShdw dist="50800" dir="5400000" algn="ctr" rotWithShape="0">
            <a:srgbClr val="000000">
              <a:alpha val="6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 b="1">
              <a:solidFill>
                <a:srgbClr val="FF0000"/>
              </a:solidFill>
            </a:rPr>
            <a:t>HOLA</a:t>
          </a:r>
        </a:p>
      </xdr:txBody>
    </xdr:sp>
    <xdr:clientData/>
  </xdr:twoCellAnchor>
  <xdr:oneCellAnchor>
    <xdr:from>
      <xdr:col>1</xdr:col>
      <xdr:colOff>0</xdr:colOff>
      <xdr:row>45</xdr:row>
      <xdr:rowOff>0</xdr:rowOff>
    </xdr:from>
    <xdr:ext cx="9753600" cy="23320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37F2C03-2957-4969-91CA-E6AFED4E75E3}"/>
            </a:ext>
          </a:extLst>
        </xdr:cNvPr>
        <xdr:cNvSpPr txBox="1"/>
      </xdr:nvSpPr>
      <xdr:spPr>
        <a:xfrm>
          <a:off x="792480" y="8244840"/>
          <a:ext cx="97536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900">
              <a:hlinkClick xmlns:r="http://schemas.openxmlformats.org/officeDocument/2006/relationships" r:id="rId1" tooltip="https://en.wiktionary.org/wiki/football"/>
            </a:rPr>
            <a:t>Esta foto</a:t>
          </a:r>
          <a:r>
            <a:rPr lang="es-ES" sz="900"/>
            <a:t> de Autor desconocido está bajo licencia </a:t>
          </a:r>
          <a:r>
            <a:rPr lang="es-ES" sz="900">
              <a:hlinkClick xmlns:r="http://schemas.openxmlformats.org/officeDocument/2006/relationships" r:id="rId2" tooltip="https://creativecommons.org/licenses/by-sa/3.0/"/>
            </a:rPr>
            <a:t>CC BY-SA</a:t>
          </a:r>
          <a:endParaRPr lang="es-ES" sz="9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67DE9E-1EAC-4A1B-8060-ECA2608D5101}" name="Tabla2" displayName="Tabla2" ref="B4:J24" totalsRowCount="1">
  <autoFilter ref="B4:J23" xr:uid="{B1F9A88B-7E11-4121-B5ED-F1FDF9643A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B7BCFF6-3A88-4F7C-9BE4-0BD1655D84D7}" name="Nombre" totalsRowLabel="Total"/>
    <tableColumn id="2" xr3:uid="{016D2E3C-F954-4D12-A578-9231C52205EE}" name="Universidad"/>
    <tableColumn id="3" xr3:uid="{FF0C1E3F-1899-49FA-AFD7-E3FFCB8ED169}" name="Carrera"/>
    <tableColumn id="4" xr3:uid="{1B1B95B2-5700-4268-84A4-AD53874B4526}" name="Registro"/>
    <tableColumn id="5" xr3:uid="{88969F28-31B4-451D-8C74-FBD1AD9B081F}" name="Cantidad de Materias"/>
    <tableColumn id="6" xr3:uid="{360B9300-8764-4C03-94BB-4C6600F30982}" name="Materias Aprobadas"/>
    <tableColumn id="7" xr3:uid="{8C91FCAA-FEE5-4EAB-8547-F06410FC211A}" name="Materias faltantes">
      <calculatedColumnFormula>+F5-G5</calculatedColumnFormula>
    </tableColumn>
    <tableColumn id="8" xr3:uid="{98A77818-7439-43AE-A92A-BC457F70A5EC}" name="Cantidad de Materias2"/>
    <tableColumn id="9" xr3:uid="{4DF37FD3-6B80-46AF-A5F6-0CBC228E200F}" name="Cantidad de Materias3" totalsRowFunction="sum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6CAD-0F7A-4FD4-AE3A-62AF1084CFDB}">
  <dimension ref="A1:K27"/>
  <sheetViews>
    <sheetView workbookViewId="0"/>
  </sheetViews>
  <sheetFormatPr baseColWidth="10" defaultRowHeight="14.4" x14ac:dyDescent="0.3"/>
  <cols>
    <col min="7" max="7" width="19.77734375" customWidth="1"/>
    <col min="9" max="9" width="18" bestFit="1" customWidth="1"/>
    <col min="10" max="10" width="16.21875" bestFit="1" customWidth="1"/>
  </cols>
  <sheetData>
    <row r="1" spans="1:11" x14ac:dyDescent="0.3">
      <c r="A1" s="2"/>
      <c r="B1" s="2"/>
      <c r="C1" s="2"/>
      <c r="D1" s="7"/>
      <c r="E1" s="7"/>
      <c r="F1" s="7"/>
      <c r="G1" s="7"/>
      <c r="H1" s="7"/>
      <c r="I1" s="7"/>
      <c r="J1" s="7"/>
    </row>
    <row r="2" spans="1:11" x14ac:dyDescent="0.3">
      <c r="A2" s="2"/>
      <c r="B2" s="2"/>
      <c r="C2" s="2"/>
      <c r="D2" s="7"/>
      <c r="E2" s="7"/>
      <c r="F2" s="7"/>
      <c r="G2" s="7"/>
      <c r="H2" s="7"/>
      <c r="I2" s="7"/>
      <c r="J2" s="7"/>
    </row>
    <row r="3" spans="1:11" x14ac:dyDescent="0.3">
      <c r="A3" s="2"/>
      <c r="B3" s="2"/>
      <c r="C3" s="2"/>
      <c r="D3" s="7"/>
      <c r="E3" s="7"/>
      <c r="F3" s="7"/>
      <c r="G3" s="7"/>
      <c r="H3" s="7"/>
      <c r="I3" s="7"/>
      <c r="J3" s="7"/>
    </row>
    <row r="4" spans="1:11" x14ac:dyDescent="0.3">
      <c r="A4" s="2" t="s">
        <v>28</v>
      </c>
      <c r="B4" s="2" t="s">
        <v>28</v>
      </c>
      <c r="C4" s="2" t="s">
        <v>28</v>
      </c>
      <c r="D4" s="7"/>
      <c r="E4" s="7"/>
      <c r="F4" s="7"/>
      <c r="G4" s="7"/>
      <c r="H4" s="7"/>
      <c r="I4" s="7"/>
      <c r="J4" s="7"/>
    </row>
    <row r="5" spans="1:11" x14ac:dyDescent="0.3">
      <c r="A5" s="2" t="s">
        <v>28</v>
      </c>
      <c r="B5" s="2" t="s">
        <v>28</v>
      </c>
      <c r="C5" s="2" t="s">
        <v>28</v>
      </c>
      <c r="D5" s="7"/>
      <c r="E5" s="7"/>
      <c r="F5" s="7"/>
      <c r="G5" s="7"/>
      <c r="H5" s="7"/>
      <c r="I5" s="7"/>
      <c r="J5" s="7"/>
    </row>
    <row r="6" spans="1:11" x14ac:dyDescent="0.3">
      <c r="A6" s="2" t="s">
        <v>28</v>
      </c>
      <c r="B6" s="2" t="s">
        <v>28</v>
      </c>
      <c r="C6" s="2" t="s">
        <v>28</v>
      </c>
      <c r="D6" s="2"/>
      <c r="E6" t="s">
        <v>4</v>
      </c>
      <c r="F6" t="s">
        <v>5</v>
      </c>
      <c r="G6" t="s">
        <v>6</v>
      </c>
      <c r="H6" t="s">
        <v>25</v>
      </c>
      <c r="I6" t="s">
        <v>8</v>
      </c>
      <c r="J6" t="s">
        <v>7</v>
      </c>
      <c r="K6" t="s">
        <v>27</v>
      </c>
    </row>
    <row r="7" spans="1:11" x14ac:dyDescent="0.3">
      <c r="A7" s="2" t="s">
        <v>28</v>
      </c>
      <c r="B7" s="2" t="s">
        <v>28</v>
      </c>
      <c r="C7" s="2" t="s">
        <v>28</v>
      </c>
      <c r="D7" s="2"/>
      <c r="E7" t="s">
        <v>0</v>
      </c>
      <c r="F7" t="s">
        <v>12</v>
      </c>
      <c r="G7" t="s">
        <v>13</v>
      </c>
      <c r="H7">
        <v>96481930</v>
      </c>
      <c r="I7">
        <v>33</v>
      </c>
      <c r="J7">
        <v>33</v>
      </c>
      <c r="K7">
        <f t="shared" ref="K7:K25" si="0">+I7-J7</f>
        <v>0</v>
      </c>
    </row>
    <row r="8" spans="1:11" x14ac:dyDescent="0.3">
      <c r="A8" s="2" t="s">
        <v>28</v>
      </c>
      <c r="B8" s="2" t="s">
        <v>28</v>
      </c>
      <c r="C8" s="2" t="s">
        <v>28</v>
      </c>
      <c r="D8" s="2"/>
      <c r="E8" t="s">
        <v>9</v>
      </c>
      <c r="F8" t="s">
        <v>12</v>
      </c>
      <c r="G8" t="s">
        <v>13</v>
      </c>
      <c r="H8">
        <v>43089579</v>
      </c>
      <c r="I8">
        <v>33</v>
      </c>
      <c r="J8">
        <v>33</v>
      </c>
      <c r="K8">
        <f t="shared" si="0"/>
        <v>0</v>
      </c>
    </row>
    <row r="9" spans="1:11" x14ac:dyDescent="0.3">
      <c r="A9" s="2" t="s">
        <v>28</v>
      </c>
      <c r="B9" s="2" t="s">
        <v>28</v>
      </c>
      <c r="C9" s="2" t="s">
        <v>28</v>
      </c>
      <c r="D9" s="2"/>
      <c r="E9" t="s">
        <v>10</v>
      </c>
      <c r="F9" t="s">
        <v>12</v>
      </c>
      <c r="G9" t="s">
        <v>13</v>
      </c>
      <c r="H9">
        <v>92477988</v>
      </c>
      <c r="I9">
        <v>33</v>
      </c>
      <c r="J9">
        <v>33</v>
      </c>
      <c r="K9">
        <f t="shared" si="0"/>
        <v>0</v>
      </c>
    </row>
    <row r="10" spans="1:11" x14ac:dyDescent="0.3">
      <c r="A10" s="2" t="s">
        <v>28</v>
      </c>
      <c r="B10" s="2" t="s">
        <v>28</v>
      </c>
      <c r="C10" s="2" t="s">
        <v>28</v>
      </c>
      <c r="D10" s="2"/>
      <c r="E10" t="s">
        <v>20</v>
      </c>
      <c r="F10" t="s">
        <v>21</v>
      </c>
      <c r="G10" t="s">
        <v>24</v>
      </c>
      <c r="H10">
        <v>87332932</v>
      </c>
      <c r="I10">
        <v>30</v>
      </c>
      <c r="J10">
        <v>30</v>
      </c>
      <c r="K10">
        <f t="shared" si="0"/>
        <v>0</v>
      </c>
    </row>
    <row r="11" spans="1:11" x14ac:dyDescent="0.3">
      <c r="A11" s="2" t="s">
        <v>28</v>
      </c>
      <c r="B11" s="2" t="s">
        <v>28</v>
      </c>
      <c r="C11" s="2" t="s">
        <v>28</v>
      </c>
      <c r="D11" s="2"/>
      <c r="E11" t="s">
        <v>2</v>
      </c>
      <c r="F11" t="s">
        <v>12</v>
      </c>
      <c r="G11" t="s">
        <v>22</v>
      </c>
      <c r="H11">
        <v>66132052</v>
      </c>
      <c r="I11">
        <v>30</v>
      </c>
      <c r="J11">
        <v>30</v>
      </c>
      <c r="K11">
        <f t="shared" si="0"/>
        <v>0</v>
      </c>
    </row>
    <row r="12" spans="1:11" x14ac:dyDescent="0.3">
      <c r="A12" s="2" t="s">
        <v>28</v>
      </c>
      <c r="B12" s="2" t="s">
        <v>28</v>
      </c>
      <c r="C12" s="2" t="s">
        <v>28</v>
      </c>
      <c r="D12" s="2"/>
      <c r="E12" t="s">
        <v>11</v>
      </c>
      <c r="F12" t="s">
        <v>12</v>
      </c>
      <c r="G12" t="s">
        <v>15</v>
      </c>
      <c r="H12">
        <v>12774634</v>
      </c>
      <c r="I12">
        <v>40</v>
      </c>
      <c r="J12">
        <v>40</v>
      </c>
      <c r="K12">
        <f t="shared" si="0"/>
        <v>0</v>
      </c>
    </row>
    <row r="13" spans="1:11" x14ac:dyDescent="0.3">
      <c r="A13" s="2" t="s">
        <v>28</v>
      </c>
      <c r="B13" s="2" t="s">
        <v>28</v>
      </c>
      <c r="C13" s="2" t="s">
        <v>28</v>
      </c>
      <c r="D13" s="2"/>
      <c r="E13" t="s">
        <v>3</v>
      </c>
      <c r="F13" t="s">
        <v>14</v>
      </c>
      <c r="G13" t="s">
        <v>13</v>
      </c>
      <c r="H13">
        <v>86666634</v>
      </c>
      <c r="I13">
        <v>33</v>
      </c>
      <c r="J13">
        <v>33</v>
      </c>
      <c r="K13">
        <f t="shared" si="0"/>
        <v>0</v>
      </c>
    </row>
    <row r="14" spans="1:11" x14ac:dyDescent="0.3">
      <c r="A14" s="2" t="s">
        <v>28</v>
      </c>
      <c r="B14" s="2" t="s">
        <v>28</v>
      </c>
      <c r="C14" s="2" t="s">
        <v>28</v>
      </c>
      <c r="D14" s="2"/>
      <c r="E14" t="s">
        <v>3</v>
      </c>
      <c r="F14" t="s">
        <v>12</v>
      </c>
      <c r="G14" t="s">
        <v>13</v>
      </c>
      <c r="H14">
        <v>27343504</v>
      </c>
      <c r="I14">
        <v>33</v>
      </c>
      <c r="J14">
        <v>33</v>
      </c>
      <c r="K14">
        <f t="shared" si="0"/>
        <v>0</v>
      </c>
    </row>
    <row r="15" spans="1:11" x14ac:dyDescent="0.3">
      <c r="A15" s="2" t="s">
        <v>28</v>
      </c>
      <c r="B15" s="2" t="s">
        <v>28</v>
      </c>
      <c r="C15" s="2" t="s">
        <v>28</v>
      </c>
      <c r="D15" s="2"/>
      <c r="E15" t="s">
        <v>1</v>
      </c>
      <c r="F15" t="s">
        <v>21</v>
      </c>
      <c r="G15" t="s">
        <v>22</v>
      </c>
      <c r="H15">
        <v>17716839</v>
      </c>
      <c r="I15">
        <v>30</v>
      </c>
      <c r="J15">
        <v>12</v>
      </c>
      <c r="K15">
        <f t="shared" si="0"/>
        <v>18</v>
      </c>
    </row>
    <row r="16" spans="1:11" x14ac:dyDescent="0.3">
      <c r="A16" s="2" t="s">
        <v>28</v>
      </c>
      <c r="B16" s="2" t="s">
        <v>28</v>
      </c>
      <c r="C16" s="2" t="s">
        <v>28</v>
      </c>
      <c r="D16" s="2"/>
      <c r="E16" t="s">
        <v>16</v>
      </c>
      <c r="F16" t="s">
        <v>14</v>
      </c>
      <c r="G16" t="s">
        <v>23</v>
      </c>
      <c r="H16">
        <v>43697147</v>
      </c>
      <c r="I16">
        <v>40</v>
      </c>
      <c r="J16">
        <v>11</v>
      </c>
      <c r="K16">
        <f t="shared" si="0"/>
        <v>29</v>
      </c>
    </row>
    <row r="17" spans="1:11" x14ac:dyDescent="0.3">
      <c r="A17" s="2" t="s">
        <v>28</v>
      </c>
      <c r="B17" s="2" t="s">
        <v>28</v>
      </c>
      <c r="C17" s="2" t="s">
        <v>28</v>
      </c>
      <c r="D17" s="2"/>
      <c r="E17" t="s">
        <v>2</v>
      </c>
      <c r="F17" t="s">
        <v>12</v>
      </c>
      <c r="G17" t="s">
        <v>22</v>
      </c>
      <c r="H17">
        <v>66132051</v>
      </c>
      <c r="I17">
        <v>30</v>
      </c>
      <c r="J17">
        <v>30</v>
      </c>
      <c r="K17">
        <f t="shared" si="0"/>
        <v>0</v>
      </c>
    </row>
    <row r="18" spans="1:11" x14ac:dyDescent="0.3">
      <c r="A18" s="2" t="s">
        <v>28</v>
      </c>
      <c r="B18" s="2" t="s">
        <v>28</v>
      </c>
      <c r="C18" s="2" t="s">
        <v>28</v>
      </c>
      <c r="D18" s="2"/>
      <c r="E18" t="s">
        <v>17</v>
      </c>
      <c r="F18" t="s">
        <v>12</v>
      </c>
      <c r="G18" t="s">
        <v>23</v>
      </c>
      <c r="H18">
        <v>65616596</v>
      </c>
      <c r="I18">
        <v>40</v>
      </c>
      <c r="J18">
        <v>22</v>
      </c>
      <c r="K18">
        <f t="shared" si="0"/>
        <v>18</v>
      </c>
    </row>
    <row r="19" spans="1:11" x14ac:dyDescent="0.3">
      <c r="A19" s="2" t="s">
        <v>28</v>
      </c>
      <c r="B19" s="2" t="s">
        <v>28</v>
      </c>
      <c r="C19" s="2" t="s">
        <v>28</v>
      </c>
      <c r="D19" s="2"/>
      <c r="E19" t="s">
        <v>18</v>
      </c>
      <c r="F19" t="s">
        <v>14</v>
      </c>
      <c r="G19" t="s">
        <v>15</v>
      </c>
      <c r="H19">
        <v>26487820</v>
      </c>
      <c r="I19">
        <v>40</v>
      </c>
      <c r="J19">
        <v>27</v>
      </c>
      <c r="K19">
        <f t="shared" si="0"/>
        <v>13</v>
      </c>
    </row>
    <row r="20" spans="1:11" x14ac:dyDescent="0.3">
      <c r="A20" s="2" t="s">
        <v>28</v>
      </c>
      <c r="B20" s="2" t="s">
        <v>28</v>
      </c>
      <c r="C20" s="2" t="s">
        <v>28</v>
      </c>
      <c r="D20" s="2"/>
      <c r="E20" t="s">
        <v>19</v>
      </c>
      <c r="F20" t="s">
        <v>21</v>
      </c>
      <c r="G20" t="s">
        <v>24</v>
      </c>
      <c r="H20">
        <v>33273211</v>
      </c>
      <c r="I20">
        <v>30</v>
      </c>
      <c r="J20">
        <v>26</v>
      </c>
      <c r="K20">
        <f t="shared" si="0"/>
        <v>4</v>
      </c>
    </row>
    <row r="21" spans="1:11" x14ac:dyDescent="0.3">
      <c r="A21" s="2" t="s">
        <v>28</v>
      </c>
      <c r="B21" s="2" t="s">
        <v>28</v>
      </c>
      <c r="C21" s="2" t="s">
        <v>28</v>
      </c>
      <c r="D21" s="2"/>
      <c r="E21" t="s">
        <v>20</v>
      </c>
      <c r="F21" t="s">
        <v>21</v>
      </c>
      <c r="G21" t="s">
        <v>24</v>
      </c>
      <c r="H21">
        <v>87332932</v>
      </c>
      <c r="I21">
        <v>30</v>
      </c>
      <c r="J21">
        <v>30</v>
      </c>
      <c r="K21">
        <f t="shared" si="0"/>
        <v>0</v>
      </c>
    </row>
    <row r="22" spans="1:11" x14ac:dyDescent="0.3">
      <c r="A22" s="2" t="s">
        <v>28</v>
      </c>
      <c r="B22" s="2" t="s">
        <v>28</v>
      </c>
      <c r="C22" s="2" t="s">
        <v>28</v>
      </c>
      <c r="D22" s="2"/>
      <c r="E22" t="s">
        <v>11</v>
      </c>
      <c r="F22" t="s">
        <v>12</v>
      </c>
      <c r="G22" t="s">
        <v>15</v>
      </c>
      <c r="H22">
        <v>12774634</v>
      </c>
      <c r="I22">
        <v>40</v>
      </c>
      <c r="J22">
        <v>40</v>
      </c>
      <c r="K22">
        <f t="shared" si="0"/>
        <v>0</v>
      </c>
    </row>
    <row r="23" spans="1:11" x14ac:dyDescent="0.3">
      <c r="A23" s="2" t="s">
        <v>28</v>
      </c>
      <c r="B23" s="2" t="s">
        <v>28</v>
      </c>
      <c r="C23" s="2" t="s">
        <v>28</v>
      </c>
      <c r="D23" s="2"/>
      <c r="E23" t="s">
        <v>2</v>
      </c>
      <c r="F23" t="s">
        <v>12</v>
      </c>
      <c r="G23" t="s">
        <v>22</v>
      </c>
      <c r="H23">
        <v>66132051</v>
      </c>
      <c r="I23">
        <v>30</v>
      </c>
      <c r="J23">
        <v>30</v>
      </c>
      <c r="K23">
        <f t="shared" si="0"/>
        <v>0</v>
      </c>
    </row>
    <row r="24" spans="1:11" x14ac:dyDescent="0.3">
      <c r="A24" s="2" t="s">
        <v>28</v>
      </c>
      <c r="B24" s="2" t="s">
        <v>28</v>
      </c>
      <c r="C24" s="2" t="s">
        <v>28</v>
      </c>
      <c r="D24" s="2"/>
      <c r="E24" t="s">
        <v>20</v>
      </c>
      <c r="F24" t="s">
        <v>21</v>
      </c>
      <c r="G24" t="s">
        <v>24</v>
      </c>
      <c r="H24">
        <v>87332932</v>
      </c>
      <c r="I24">
        <v>30</v>
      </c>
      <c r="J24">
        <v>24</v>
      </c>
      <c r="K24">
        <f t="shared" si="0"/>
        <v>6</v>
      </c>
    </row>
    <row r="25" spans="1:11" x14ac:dyDescent="0.3">
      <c r="A25" s="2"/>
      <c r="B25" s="2"/>
      <c r="C25" s="2"/>
      <c r="D25" s="2"/>
      <c r="E25" t="s">
        <v>2</v>
      </c>
      <c r="F25" t="s">
        <v>12</v>
      </c>
      <c r="G25" t="s">
        <v>22</v>
      </c>
      <c r="H25">
        <v>66132051</v>
      </c>
      <c r="I25">
        <v>30</v>
      </c>
      <c r="J25">
        <v>30</v>
      </c>
      <c r="K25">
        <f t="shared" si="0"/>
        <v>0</v>
      </c>
    </row>
    <row r="26" spans="1:11" x14ac:dyDescent="0.3">
      <c r="A26" s="2"/>
      <c r="B26" s="2"/>
      <c r="C26" s="2"/>
    </row>
    <row r="27" spans="1:11" x14ac:dyDescent="0.3">
      <c r="A27" s="2"/>
      <c r="B27" s="2"/>
      <c r="C27" s="2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activeCell="E6" sqref="E6"/>
    </sheetView>
  </sheetViews>
  <sheetFormatPr baseColWidth="10" defaultRowHeight="14.4" x14ac:dyDescent="0.3"/>
  <cols>
    <col min="4" max="4" width="17.44140625" bestFit="1" customWidth="1"/>
    <col min="6" max="6" width="22.6640625" bestFit="1" customWidth="1"/>
    <col min="7" max="7" width="17.44140625" bestFit="1" customWidth="1"/>
  </cols>
  <sheetData>
    <row r="1" spans="1:6" x14ac:dyDescent="0.3">
      <c r="A1" t="s">
        <v>4</v>
      </c>
      <c r="B1" t="s">
        <v>5</v>
      </c>
      <c r="C1" t="s">
        <v>6</v>
      </c>
      <c r="D1" t="s">
        <v>8</v>
      </c>
      <c r="E1" t="s">
        <v>25</v>
      </c>
    </row>
    <row r="2" spans="1:6" x14ac:dyDescent="0.3">
      <c r="A2" t="s">
        <v>0</v>
      </c>
      <c r="B2" t="s">
        <v>12</v>
      </c>
      <c r="C2" t="s">
        <v>13</v>
      </c>
      <c r="D2">
        <v>33</v>
      </c>
      <c r="E2">
        <v>96481930</v>
      </c>
      <c r="F2" s="1"/>
    </row>
    <row r="3" spans="1:6" x14ac:dyDescent="0.3">
      <c r="A3" t="s">
        <v>9</v>
      </c>
      <c r="B3" t="s">
        <v>12</v>
      </c>
      <c r="C3" t="s">
        <v>13</v>
      </c>
      <c r="D3">
        <v>33</v>
      </c>
      <c r="E3">
        <v>43089579</v>
      </c>
      <c r="F3" s="1"/>
    </row>
    <row r="4" spans="1:6" x14ac:dyDescent="0.3">
      <c r="A4" t="s">
        <v>10</v>
      </c>
      <c r="B4" t="s">
        <v>12</v>
      </c>
      <c r="C4" t="s">
        <v>13</v>
      </c>
      <c r="D4">
        <v>33</v>
      </c>
      <c r="E4">
        <v>92477988</v>
      </c>
      <c r="F4" s="1"/>
    </row>
    <row r="5" spans="1:6" x14ac:dyDescent="0.3">
      <c r="A5" t="s">
        <v>20</v>
      </c>
      <c r="B5" t="s">
        <v>21</v>
      </c>
      <c r="C5" t="s">
        <v>24</v>
      </c>
      <c r="D5">
        <v>30</v>
      </c>
      <c r="E5">
        <v>87332932</v>
      </c>
      <c r="F5" s="1"/>
    </row>
    <row r="6" spans="1:6" x14ac:dyDescent="0.3">
      <c r="A6" t="s">
        <v>2</v>
      </c>
      <c r="B6" t="s">
        <v>12</v>
      </c>
      <c r="C6" t="s">
        <v>22</v>
      </c>
      <c r="D6">
        <v>30</v>
      </c>
      <c r="E6" s="2">
        <v>66132051</v>
      </c>
    </row>
    <row r="7" spans="1:6" x14ac:dyDescent="0.3">
      <c r="A7" t="s">
        <v>11</v>
      </c>
      <c r="B7" t="s">
        <v>12</v>
      </c>
      <c r="C7" t="s">
        <v>15</v>
      </c>
      <c r="D7">
        <v>40</v>
      </c>
      <c r="E7">
        <v>12774634</v>
      </c>
      <c r="F7" s="1"/>
    </row>
    <row r="8" spans="1:6" x14ac:dyDescent="0.3">
      <c r="A8" t="s">
        <v>3</v>
      </c>
      <c r="B8" t="s">
        <v>14</v>
      </c>
      <c r="C8" t="s">
        <v>13</v>
      </c>
      <c r="D8">
        <v>33</v>
      </c>
      <c r="E8">
        <v>86666634</v>
      </c>
      <c r="F8" s="1"/>
    </row>
    <row r="9" spans="1:6" x14ac:dyDescent="0.3">
      <c r="A9" t="s">
        <v>3</v>
      </c>
      <c r="B9" t="s">
        <v>12</v>
      </c>
      <c r="C9" t="s">
        <v>13</v>
      </c>
      <c r="D9">
        <v>33</v>
      </c>
      <c r="E9">
        <v>27343504</v>
      </c>
      <c r="F9" s="1"/>
    </row>
    <row r="10" spans="1:6" x14ac:dyDescent="0.3">
      <c r="A10" t="s">
        <v>1</v>
      </c>
      <c r="B10" t="s">
        <v>21</v>
      </c>
      <c r="C10" t="s">
        <v>22</v>
      </c>
      <c r="D10">
        <v>30</v>
      </c>
      <c r="E10">
        <v>17716839</v>
      </c>
      <c r="F10" s="1"/>
    </row>
    <row r="11" spans="1:6" x14ac:dyDescent="0.3">
      <c r="A11" t="s">
        <v>16</v>
      </c>
      <c r="B11" t="s">
        <v>14</v>
      </c>
      <c r="C11" t="s">
        <v>23</v>
      </c>
      <c r="D11">
        <v>40</v>
      </c>
      <c r="E11">
        <v>43697147</v>
      </c>
      <c r="F11" s="1"/>
    </row>
    <row r="12" spans="1:6" x14ac:dyDescent="0.3">
      <c r="A12" t="s">
        <v>17</v>
      </c>
      <c r="B12" t="s">
        <v>12</v>
      </c>
      <c r="C12" t="s">
        <v>23</v>
      </c>
      <c r="D12">
        <v>40</v>
      </c>
      <c r="E12">
        <v>65616596</v>
      </c>
      <c r="F12" s="1"/>
    </row>
    <row r="13" spans="1:6" x14ac:dyDescent="0.3">
      <c r="A13" t="s">
        <v>18</v>
      </c>
      <c r="B13" t="s">
        <v>14</v>
      </c>
      <c r="C13" t="s">
        <v>15</v>
      </c>
      <c r="D13">
        <v>40</v>
      </c>
      <c r="E13">
        <v>26487820</v>
      </c>
      <c r="F13" s="1"/>
    </row>
    <row r="14" spans="1:6" x14ac:dyDescent="0.3">
      <c r="A14" t="s">
        <v>19</v>
      </c>
      <c r="B14" t="s">
        <v>21</v>
      </c>
      <c r="C14" t="s">
        <v>24</v>
      </c>
      <c r="D14">
        <v>30</v>
      </c>
      <c r="E14">
        <v>33273211</v>
      </c>
      <c r="F14" s="1"/>
    </row>
    <row r="15" spans="1:6" x14ac:dyDescent="0.3">
      <c r="F15" s="1"/>
    </row>
    <row r="16" spans="1:6" x14ac:dyDescent="0.3">
      <c r="F16" s="1"/>
    </row>
    <row r="17" spans="6:6" x14ac:dyDescent="0.3">
      <c r="F17" s="1"/>
    </row>
    <row r="19" spans="6:6" x14ac:dyDescent="0.3">
      <c r="F19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627F-A9C1-4FAC-808A-0412F5DBDF00}">
  <dimension ref="A1:E8"/>
  <sheetViews>
    <sheetView workbookViewId="0">
      <selection activeCell="C4" sqref="C4"/>
    </sheetView>
  </sheetViews>
  <sheetFormatPr baseColWidth="10" defaultRowHeight="14.4" x14ac:dyDescent="0.3"/>
  <sheetData>
    <row r="1" spans="1:5" x14ac:dyDescent="0.3">
      <c r="A1" t="s">
        <v>4</v>
      </c>
      <c r="B1" t="s">
        <v>5</v>
      </c>
      <c r="C1" t="s">
        <v>6</v>
      </c>
      <c r="D1" t="s">
        <v>8</v>
      </c>
      <c r="E1" t="s">
        <v>25</v>
      </c>
    </row>
    <row r="2" spans="1:5" x14ac:dyDescent="0.3">
      <c r="A2" t="s">
        <v>0</v>
      </c>
      <c r="B2" t="s">
        <v>12</v>
      </c>
      <c r="C2" t="s">
        <v>13</v>
      </c>
      <c r="D2">
        <v>33</v>
      </c>
      <c r="E2">
        <v>96481930</v>
      </c>
    </row>
    <row r="3" spans="1:5" x14ac:dyDescent="0.3">
      <c r="A3" t="s">
        <v>9</v>
      </c>
      <c r="B3" t="s">
        <v>12</v>
      </c>
      <c r="C3" t="s">
        <v>13</v>
      </c>
      <c r="D3">
        <v>33</v>
      </c>
      <c r="E3">
        <v>43089579</v>
      </c>
    </row>
    <row r="4" spans="1:5" x14ac:dyDescent="0.3">
      <c r="A4" t="s">
        <v>10</v>
      </c>
      <c r="B4" t="s">
        <v>12</v>
      </c>
      <c r="C4" t="s">
        <v>13</v>
      </c>
      <c r="D4">
        <v>33</v>
      </c>
      <c r="E4">
        <v>92477988</v>
      </c>
    </row>
    <row r="5" spans="1:5" x14ac:dyDescent="0.3">
      <c r="A5" t="s">
        <v>20</v>
      </c>
      <c r="B5" t="s">
        <v>21</v>
      </c>
      <c r="C5" t="s">
        <v>24</v>
      </c>
      <c r="D5">
        <v>30</v>
      </c>
      <c r="E5">
        <v>87332932</v>
      </c>
    </row>
    <row r="6" spans="1:5" x14ac:dyDescent="0.3">
      <c r="A6" t="s">
        <v>2</v>
      </c>
      <c r="B6" t="s">
        <v>12</v>
      </c>
      <c r="C6" t="s">
        <v>22</v>
      </c>
      <c r="D6">
        <v>30</v>
      </c>
      <c r="E6" s="2">
        <v>66132051</v>
      </c>
    </row>
    <row r="7" spans="1:5" x14ac:dyDescent="0.3">
      <c r="A7" t="s">
        <v>11</v>
      </c>
      <c r="B7" t="s">
        <v>12</v>
      </c>
      <c r="C7" t="s">
        <v>15</v>
      </c>
      <c r="D7">
        <v>40</v>
      </c>
      <c r="E7">
        <v>12774634</v>
      </c>
    </row>
    <row r="8" spans="1:5" x14ac:dyDescent="0.3">
      <c r="A8" t="s">
        <v>3</v>
      </c>
      <c r="B8" t="s">
        <v>14</v>
      </c>
      <c r="C8" t="s">
        <v>13</v>
      </c>
      <c r="D8">
        <v>33</v>
      </c>
      <c r="E8">
        <v>86666634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2411-2C74-4D6A-84D0-E15987D92127}">
  <dimension ref="B2:J23"/>
  <sheetViews>
    <sheetView workbookViewId="0">
      <selection activeCell="E12" sqref="E12"/>
    </sheetView>
  </sheetViews>
  <sheetFormatPr baseColWidth="10" defaultRowHeight="14.4" x14ac:dyDescent="0.3"/>
  <cols>
    <col min="5" max="5" width="55" customWidth="1"/>
    <col min="7" max="7" width="18" bestFit="1" customWidth="1"/>
    <col min="8" max="8" width="16.21875" bestFit="1" customWidth="1"/>
  </cols>
  <sheetData>
    <row r="2" spans="2:10" ht="15.6" x14ac:dyDescent="0.3">
      <c r="B2" s="4" t="s">
        <v>26</v>
      </c>
      <c r="C2" s="4"/>
      <c r="D2" s="4"/>
      <c r="E2" s="4"/>
      <c r="F2" s="4"/>
      <c r="J2" s="4"/>
    </row>
    <row r="4" spans="2:10" x14ac:dyDescent="0.3">
      <c r="B4" s="5" t="s">
        <v>4</v>
      </c>
      <c r="C4" s="5" t="s">
        <v>5</v>
      </c>
      <c r="D4" s="5" t="s">
        <v>6</v>
      </c>
      <c r="E4" s="5" t="s">
        <v>25</v>
      </c>
      <c r="F4" s="5" t="s">
        <v>8</v>
      </c>
      <c r="G4" s="5" t="s">
        <v>7</v>
      </c>
      <c r="H4" s="5" t="s">
        <v>27</v>
      </c>
      <c r="I4" s="5" t="s">
        <v>8</v>
      </c>
      <c r="J4" s="5" t="s">
        <v>8</v>
      </c>
    </row>
    <row r="5" spans="2:10" x14ac:dyDescent="0.3">
      <c r="B5" s="3" t="s">
        <v>0</v>
      </c>
      <c r="C5" s="3" t="s">
        <v>12</v>
      </c>
      <c r="D5" s="3" t="s">
        <v>13</v>
      </c>
      <c r="E5" s="3">
        <v>96481930</v>
      </c>
      <c r="F5" s="3">
        <v>33</v>
      </c>
      <c r="G5" s="3">
        <v>33</v>
      </c>
      <c r="H5" s="5">
        <f t="shared" ref="H5:H23" si="0">+F5-G5</f>
        <v>0</v>
      </c>
      <c r="I5" s="3">
        <v>33</v>
      </c>
      <c r="J5" s="3">
        <v>33</v>
      </c>
    </row>
    <row r="6" spans="2:10" x14ac:dyDescent="0.3">
      <c r="B6" s="3" t="s">
        <v>9</v>
      </c>
      <c r="C6" s="3" t="s">
        <v>12</v>
      </c>
      <c r="D6" s="3" t="s">
        <v>13</v>
      </c>
      <c r="E6" s="3">
        <v>43089579</v>
      </c>
      <c r="F6" s="3">
        <v>33</v>
      </c>
      <c r="G6" s="3">
        <v>33</v>
      </c>
      <c r="H6" s="5">
        <f t="shared" si="0"/>
        <v>0</v>
      </c>
      <c r="I6" s="3">
        <v>33</v>
      </c>
      <c r="J6" s="3">
        <v>33</v>
      </c>
    </row>
    <row r="7" spans="2:10" x14ac:dyDescent="0.3">
      <c r="B7" s="3" t="s">
        <v>10</v>
      </c>
      <c r="C7" s="3" t="s">
        <v>12</v>
      </c>
      <c r="D7" s="3" t="s">
        <v>13</v>
      </c>
      <c r="E7" s="3">
        <v>92477988</v>
      </c>
      <c r="F7" s="3">
        <v>33</v>
      </c>
      <c r="G7" s="3">
        <v>33</v>
      </c>
      <c r="H7" s="5">
        <f t="shared" si="0"/>
        <v>0</v>
      </c>
      <c r="I7" s="3">
        <v>33</v>
      </c>
      <c r="J7" s="3">
        <v>33</v>
      </c>
    </row>
    <row r="8" spans="2:10" x14ac:dyDescent="0.3">
      <c r="B8" s="3" t="s">
        <v>20</v>
      </c>
      <c r="C8" s="3" t="s">
        <v>21</v>
      </c>
      <c r="D8" s="3" t="s">
        <v>24</v>
      </c>
      <c r="E8" s="3">
        <v>87332932</v>
      </c>
      <c r="F8" s="3">
        <v>30</v>
      </c>
      <c r="G8" s="3">
        <v>30</v>
      </c>
      <c r="H8" s="5">
        <f t="shared" si="0"/>
        <v>0</v>
      </c>
      <c r="I8" s="3">
        <v>30</v>
      </c>
      <c r="J8" s="3">
        <v>30</v>
      </c>
    </row>
    <row r="9" spans="2:10" x14ac:dyDescent="0.3">
      <c r="B9" s="6" t="s">
        <v>2</v>
      </c>
      <c r="C9" s="3" t="s">
        <v>12</v>
      </c>
      <c r="D9" s="3" t="s">
        <v>22</v>
      </c>
      <c r="E9" s="6">
        <v>66132052</v>
      </c>
      <c r="F9" s="3"/>
      <c r="G9" s="3">
        <v>30</v>
      </c>
      <c r="H9" s="5">
        <f t="shared" si="0"/>
        <v>-30</v>
      </c>
      <c r="I9" s="3">
        <v>30</v>
      </c>
      <c r="J9" s="3">
        <v>111</v>
      </c>
    </row>
    <row r="10" spans="2:10" x14ac:dyDescent="0.3">
      <c r="B10" s="3" t="s">
        <v>11</v>
      </c>
      <c r="C10" s="3" t="s">
        <v>12</v>
      </c>
      <c r="D10" s="3" t="s">
        <v>15</v>
      </c>
      <c r="E10" s="3">
        <v>12774634</v>
      </c>
      <c r="F10" s="3"/>
      <c r="G10" s="3">
        <v>40</v>
      </c>
      <c r="H10" s="5">
        <f t="shared" si="0"/>
        <v>-40</v>
      </c>
      <c r="I10" s="3">
        <v>40</v>
      </c>
      <c r="J10" s="3">
        <v>111</v>
      </c>
    </row>
    <row r="11" spans="2:10" x14ac:dyDescent="0.3">
      <c r="B11" s="3" t="s">
        <v>3</v>
      </c>
      <c r="C11" s="3" t="s">
        <v>14</v>
      </c>
      <c r="D11" s="3" t="s">
        <v>13</v>
      </c>
      <c r="E11" s="3">
        <v>86666634</v>
      </c>
      <c r="F11" s="3"/>
      <c r="G11" s="3">
        <v>33</v>
      </c>
      <c r="H11" s="5">
        <f t="shared" si="0"/>
        <v>-33</v>
      </c>
      <c r="I11" s="3">
        <v>33</v>
      </c>
      <c r="J11" s="3">
        <v>111</v>
      </c>
    </row>
    <row r="12" spans="2:10" x14ac:dyDescent="0.3">
      <c r="B12" s="3" t="s">
        <v>3</v>
      </c>
      <c r="C12" s="3" t="s">
        <v>12</v>
      </c>
      <c r="D12" s="3" t="s">
        <v>13</v>
      </c>
      <c r="E12" s="3">
        <v>27343504</v>
      </c>
      <c r="F12" s="3"/>
      <c r="G12" s="3">
        <v>33</v>
      </c>
      <c r="H12" s="5">
        <f t="shared" si="0"/>
        <v>-33</v>
      </c>
      <c r="I12" s="3">
        <v>33</v>
      </c>
      <c r="J12" s="3">
        <v>111</v>
      </c>
    </row>
    <row r="13" spans="2:10" x14ac:dyDescent="0.3">
      <c r="B13" s="3" t="s">
        <v>1</v>
      </c>
      <c r="C13" s="3" t="s">
        <v>21</v>
      </c>
      <c r="D13" s="3" t="s">
        <v>22</v>
      </c>
      <c r="E13" s="3">
        <v>17716839</v>
      </c>
      <c r="F13" s="3">
        <v>30</v>
      </c>
      <c r="G13" s="3">
        <v>12</v>
      </c>
      <c r="H13" s="5">
        <f t="shared" si="0"/>
        <v>18</v>
      </c>
      <c r="I13" s="3">
        <v>30</v>
      </c>
      <c r="J13" s="3">
        <v>30</v>
      </c>
    </row>
    <row r="14" spans="2:10" x14ac:dyDescent="0.3">
      <c r="B14" s="3" t="s">
        <v>16</v>
      </c>
      <c r="C14" s="3" t="s">
        <v>14</v>
      </c>
      <c r="D14" s="3" t="s">
        <v>23</v>
      </c>
      <c r="E14" s="3">
        <v>43697147</v>
      </c>
      <c r="F14" s="3">
        <v>40</v>
      </c>
      <c r="G14" s="3">
        <v>11</v>
      </c>
      <c r="H14" s="5">
        <f t="shared" si="0"/>
        <v>29</v>
      </c>
      <c r="I14" s="3">
        <v>40</v>
      </c>
      <c r="J14" s="3">
        <v>40</v>
      </c>
    </row>
    <row r="15" spans="2:10" x14ac:dyDescent="0.3">
      <c r="B15" s="6" t="s">
        <v>2</v>
      </c>
      <c r="C15" s="3" t="s">
        <v>12</v>
      </c>
      <c r="D15" s="3" t="s">
        <v>22</v>
      </c>
      <c r="E15" s="6">
        <v>66132051</v>
      </c>
      <c r="F15" s="3">
        <v>30</v>
      </c>
      <c r="G15" s="3">
        <v>30</v>
      </c>
      <c r="H15" s="5">
        <f t="shared" si="0"/>
        <v>0</v>
      </c>
      <c r="I15" s="3">
        <v>30</v>
      </c>
      <c r="J15" s="3">
        <v>30</v>
      </c>
    </row>
    <row r="16" spans="2:10" x14ac:dyDescent="0.3">
      <c r="B16" s="3" t="s">
        <v>17</v>
      </c>
      <c r="C16" s="3" t="s">
        <v>12</v>
      </c>
      <c r="D16" s="3" t="s">
        <v>23</v>
      </c>
      <c r="E16" s="3">
        <v>65616596</v>
      </c>
      <c r="F16" s="3">
        <v>40</v>
      </c>
      <c r="G16" s="3">
        <v>22</v>
      </c>
      <c r="H16" s="5">
        <f t="shared" si="0"/>
        <v>18</v>
      </c>
      <c r="I16" s="3">
        <v>40</v>
      </c>
      <c r="J16" s="3">
        <v>40</v>
      </c>
    </row>
    <row r="17" spans="2:10" x14ac:dyDescent="0.3">
      <c r="B17" s="3" t="s">
        <v>18</v>
      </c>
      <c r="C17" s="3" t="s">
        <v>14</v>
      </c>
      <c r="D17" s="3" t="s">
        <v>15</v>
      </c>
      <c r="E17" s="3">
        <v>26487820</v>
      </c>
      <c r="F17" s="3">
        <v>40</v>
      </c>
      <c r="G17" s="3">
        <v>27</v>
      </c>
      <c r="H17" s="5">
        <f t="shared" si="0"/>
        <v>13</v>
      </c>
      <c r="I17" s="3">
        <v>40</v>
      </c>
      <c r="J17" s="3">
        <v>40</v>
      </c>
    </row>
    <row r="18" spans="2:10" x14ac:dyDescent="0.3">
      <c r="B18" s="3" t="s">
        <v>19</v>
      </c>
      <c r="C18" s="3" t="s">
        <v>21</v>
      </c>
      <c r="D18" s="3" t="s">
        <v>24</v>
      </c>
      <c r="E18" s="3">
        <v>33273211</v>
      </c>
      <c r="F18" s="3">
        <v>30</v>
      </c>
      <c r="G18" s="3">
        <v>26</v>
      </c>
      <c r="H18" s="5">
        <f t="shared" si="0"/>
        <v>4</v>
      </c>
      <c r="I18" s="3">
        <v>30</v>
      </c>
      <c r="J18" s="3">
        <v>30</v>
      </c>
    </row>
    <row r="19" spans="2:10" x14ac:dyDescent="0.3">
      <c r="B19" s="3" t="s">
        <v>20</v>
      </c>
      <c r="C19" s="3" t="s">
        <v>21</v>
      </c>
      <c r="D19" s="3" t="s">
        <v>24</v>
      </c>
      <c r="E19" s="3">
        <v>87332932</v>
      </c>
      <c r="F19" s="3">
        <v>30</v>
      </c>
      <c r="G19" s="3">
        <v>30</v>
      </c>
      <c r="H19" s="5">
        <f t="shared" si="0"/>
        <v>0</v>
      </c>
      <c r="I19" s="3">
        <v>30</v>
      </c>
      <c r="J19" s="3">
        <v>30</v>
      </c>
    </row>
    <row r="20" spans="2:10" x14ac:dyDescent="0.3">
      <c r="B20" s="3" t="s">
        <v>11</v>
      </c>
      <c r="C20" s="3" t="s">
        <v>12</v>
      </c>
      <c r="D20" s="3" t="s">
        <v>15</v>
      </c>
      <c r="E20" s="3">
        <v>12774634</v>
      </c>
      <c r="F20" s="3">
        <v>40</v>
      </c>
      <c r="G20" s="3">
        <v>40</v>
      </c>
      <c r="H20" s="5">
        <f t="shared" si="0"/>
        <v>0</v>
      </c>
      <c r="I20" s="3">
        <v>40</v>
      </c>
      <c r="J20" s="3">
        <v>40</v>
      </c>
    </row>
    <row r="21" spans="2:10" x14ac:dyDescent="0.3">
      <c r="B21" s="6" t="s">
        <v>2</v>
      </c>
      <c r="C21" s="3" t="s">
        <v>12</v>
      </c>
      <c r="D21" s="3" t="s">
        <v>22</v>
      </c>
      <c r="E21" s="6">
        <v>66132051</v>
      </c>
      <c r="F21" s="3">
        <v>30</v>
      </c>
      <c r="G21" s="3">
        <v>30</v>
      </c>
      <c r="H21" s="5">
        <f t="shared" si="0"/>
        <v>0</v>
      </c>
      <c r="I21" s="3">
        <v>30</v>
      </c>
      <c r="J21" s="3">
        <v>30</v>
      </c>
    </row>
    <row r="22" spans="2:10" x14ac:dyDescent="0.3">
      <c r="B22" s="3" t="s">
        <v>20</v>
      </c>
      <c r="C22" s="3" t="s">
        <v>21</v>
      </c>
      <c r="D22" s="3" t="s">
        <v>24</v>
      </c>
      <c r="E22" s="3">
        <v>87332932</v>
      </c>
      <c r="F22" s="3">
        <v>30</v>
      </c>
      <c r="G22" s="3">
        <v>24</v>
      </c>
      <c r="H22" s="5">
        <f t="shared" si="0"/>
        <v>6</v>
      </c>
      <c r="I22" s="3">
        <v>30</v>
      </c>
      <c r="J22" s="3">
        <v>30</v>
      </c>
    </row>
    <row r="23" spans="2:10" x14ac:dyDescent="0.3">
      <c r="B23" s="6" t="s">
        <v>2</v>
      </c>
      <c r="C23" s="3" t="s">
        <v>12</v>
      </c>
      <c r="D23" s="3" t="s">
        <v>22</v>
      </c>
      <c r="E23" s="6">
        <v>66132051</v>
      </c>
      <c r="F23" s="3">
        <v>30</v>
      </c>
      <c r="G23" s="3">
        <v>30</v>
      </c>
      <c r="H23" s="5">
        <f t="shared" si="0"/>
        <v>0</v>
      </c>
      <c r="I23" s="3">
        <v>30</v>
      </c>
      <c r="J23" s="3">
        <v>30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365F-1DBE-4525-B8D7-DC944BB0A6BE}">
  <dimension ref="C4:E14"/>
  <sheetViews>
    <sheetView workbookViewId="0">
      <selection activeCell="E14" sqref="E14"/>
    </sheetView>
  </sheetViews>
  <sheetFormatPr baseColWidth="10" defaultRowHeight="14.4" x14ac:dyDescent="0.3"/>
  <sheetData>
    <row r="4" spans="3:5" x14ac:dyDescent="0.3">
      <c r="C4" s="8" t="s">
        <v>32</v>
      </c>
    </row>
    <row r="5" spans="3:5" x14ac:dyDescent="0.3">
      <c r="C5">
        <v>5</v>
      </c>
      <c r="D5">
        <v>4</v>
      </c>
      <c r="E5">
        <f>+C5+D5</f>
        <v>9</v>
      </c>
    </row>
    <row r="7" spans="3:5" x14ac:dyDescent="0.3">
      <c r="C7" s="8" t="s">
        <v>33</v>
      </c>
    </row>
    <row r="8" spans="3:5" x14ac:dyDescent="0.3">
      <c r="C8">
        <v>34</v>
      </c>
      <c r="D8">
        <v>12</v>
      </c>
      <c r="E8">
        <f>C8-D8</f>
        <v>22</v>
      </c>
    </row>
    <row r="10" spans="3:5" x14ac:dyDescent="0.3">
      <c r="C10" s="8" t="s">
        <v>34</v>
      </c>
    </row>
    <row r="11" spans="3:5" x14ac:dyDescent="0.3">
      <c r="C11">
        <v>7</v>
      </c>
      <c r="D11">
        <v>14563</v>
      </c>
      <c r="E11">
        <f>+C11*D11</f>
        <v>101941</v>
      </c>
    </row>
    <row r="13" spans="3:5" x14ac:dyDescent="0.3">
      <c r="C13" s="8" t="s">
        <v>35</v>
      </c>
    </row>
    <row r="14" spans="3:5" x14ac:dyDescent="0.3">
      <c r="C14">
        <v>60000</v>
      </c>
      <c r="D14">
        <v>2</v>
      </c>
      <c r="E14">
        <f>+C14/D14</f>
        <v>30000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497D-AFCC-46BC-8F75-AB45086F2215}">
  <dimension ref="A1:F9"/>
  <sheetViews>
    <sheetView tabSelected="1" workbookViewId="0">
      <selection activeCell="C18" sqref="C18"/>
    </sheetView>
  </sheetViews>
  <sheetFormatPr baseColWidth="10" defaultRowHeight="14.4" x14ac:dyDescent="0.3"/>
  <cols>
    <col min="2" max="5" width="15.44140625" bestFit="1" customWidth="1"/>
  </cols>
  <sheetData>
    <row r="1" spans="1:6" x14ac:dyDescent="0.3">
      <c r="A1" s="8" t="s">
        <v>36</v>
      </c>
      <c r="B1" s="8" t="s">
        <v>44</v>
      </c>
      <c r="C1" s="8" t="s">
        <v>45</v>
      </c>
      <c r="D1" s="8" t="s">
        <v>46</v>
      </c>
      <c r="E1" s="8" t="s">
        <v>47</v>
      </c>
      <c r="F1" s="8" t="s">
        <v>31</v>
      </c>
    </row>
    <row r="2" spans="1:6" x14ac:dyDescent="0.3">
      <c r="A2" s="8" t="s">
        <v>37</v>
      </c>
      <c r="B2" s="9">
        <v>25000</v>
      </c>
      <c r="C2" s="9">
        <v>23000</v>
      </c>
      <c r="D2" s="9">
        <v>20000</v>
      </c>
      <c r="E2" s="9">
        <v>24000</v>
      </c>
    </row>
    <row r="3" spans="1:6" x14ac:dyDescent="0.3">
      <c r="A3" s="8" t="s">
        <v>38</v>
      </c>
      <c r="B3" s="9">
        <v>33000</v>
      </c>
      <c r="C3" s="9">
        <v>31000</v>
      </c>
      <c r="D3" s="9">
        <v>31000</v>
      </c>
      <c r="E3" s="9">
        <v>32000</v>
      </c>
    </row>
    <row r="4" spans="1:6" x14ac:dyDescent="0.3">
      <c r="A4" s="8" t="s">
        <v>39</v>
      </c>
      <c r="B4" s="9">
        <v>20000</v>
      </c>
      <c r="C4" s="9">
        <v>22000</v>
      </c>
      <c r="D4" s="9">
        <v>22000</v>
      </c>
      <c r="E4" s="9">
        <v>24000</v>
      </c>
    </row>
    <row r="5" spans="1:6" x14ac:dyDescent="0.3">
      <c r="A5" s="8" t="s">
        <v>40</v>
      </c>
      <c r="B5" s="9">
        <v>31000</v>
      </c>
      <c r="C5" s="9">
        <v>31000</v>
      </c>
      <c r="D5" s="9">
        <v>31000</v>
      </c>
      <c r="E5" s="9">
        <v>31000</v>
      </c>
    </row>
    <row r="6" spans="1:6" x14ac:dyDescent="0.3">
      <c r="A6" s="8" t="s">
        <v>41</v>
      </c>
      <c r="B6" s="9">
        <v>28000</v>
      </c>
      <c r="C6" s="9">
        <v>24000</v>
      </c>
      <c r="D6" s="9">
        <v>24000</v>
      </c>
      <c r="E6" s="9">
        <v>31000</v>
      </c>
    </row>
    <row r="7" spans="1:6" x14ac:dyDescent="0.3">
      <c r="A7" s="8" t="s">
        <v>42</v>
      </c>
      <c r="B7" s="9">
        <v>29000</v>
      </c>
      <c r="C7" s="9">
        <v>31000</v>
      </c>
      <c r="D7" s="9">
        <v>29000</v>
      </c>
      <c r="E7" s="9">
        <v>24000</v>
      </c>
    </row>
    <row r="8" spans="1:6" x14ac:dyDescent="0.3">
      <c r="A8" s="8" t="s">
        <v>43</v>
      </c>
      <c r="B8" s="9">
        <v>37000</v>
      </c>
      <c r="C8" s="9">
        <v>28000</v>
      </c>
      <c r="D8" s="9">
        <v>37000</v>
      </c>
      <c r="E8" s="9">
        <v>29000</v>
      </c>
    </row>
    <row r="9" spans="1:6" x14ac:dyDescent="0.3">
      <c r="A9" s="8" t="s">
        <v>31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8762-D333-4DD4-A777-DE61E012C0B8}">
  <dimension ref="B2:J24"/>
  <sheetViews>
    <sheetView showGridLines="0" workbookViewId="0">
      <selection activeCell="C11" sqref="C11"/>
    </sheetView>
  </sheetViews>
  <sheetFormatPr baseColWidth="10" defaultRowHeight="14.4" x14ac:dyDescent="0.3"/>
  <cols>
    <col min="3" max="3" width="12.44140625" customWidth="1"/>
    <col min="5" max="5" width="19.77734375" customWidth="1"/>
    <col min="6" max="6" width="20.21875" customWidth="1"/>
    <col min="7" max="7" width="19.21875" customWidth="1"/>
    <col min="8" max="8" width="17.77734375" customWidth="1"/>
    <col min="9" max="10" width="21.21875" customWidth="1"/>
  </cols>
  <sheetData>
    <row r="2" spans="2:10" x14ac:dyDescent="0.3">
      <c r="B2" t="s">
        <v>26</v>
      </c>
    </row>
    <row r="4" spans="2:10" x14ac:dyDescent="0.3">
      <c r="B4" t="s">
        <v>4</v>
      </c>
      <c r="C4" t="s">
        <v>5</v>
      </c>
      <c r="D4" t="s">
        <v>6</v>
      </c>
      <c r="E4" t="s">
        <v>25</v>
      </c>
      <c r="F4" t="s">
        <v>8</v>
      </c>
      <c r="G4" t="s">
        <v>7</v>
      </c>
      <c r="H4" t="s">
        <v>27</v>
      </c>
      <c r="I4" t="s">
        <v>29</v>
      </c>
      <c r="J4" t="s">
        <v>30</v>
      </c>
    </row>
    <row r="5" spans="2:10" x14ac:dyDescent="0.3">
      <c r="B5" t="s">
        <v>0</v>
      </c>
      <c r="C5" t="s">
        <v>12</v>
      </c>
      <c r="D5" t="s">
        <v>13</v>
      </c>
      <c r="E5">
        <v>96481930</v>
      </c>
      <c r="F5">
        <v>33</v>
      </c>
      <c r="G5">
        <v>33</v>
      </c>
      <c r="H5">
        <f t="shared" ref="H5:H23" si="0">+F5-G5</f>
        <v>0</v>
      </c>
      <c r="I5">
        <v>33</v>
      </c>
      <c r="J5">
        <v>33</v>
      </c>
    </row>
    <row r="6" spans="2:10" x14ac:dyDescent="0.3">
      <c r="B6" t="s">
        <v>9</v>
      </c>
      <c r="C6" t="s">
        <v>12</v>
      </c>
      <c r="D6" t="s">
        <v>13</v>
      </c>
      <c r="E6">
        <v>43089579</v>
      </c>
      <c r="F6">
        <v>33</v>
      </c>
      <c r="G6">
        <v>33</v>
      </c>
      <c r="H6">
        <f t="shared" si="0"/>
        <v>0</v>
      </c>
      <c r="I6">
        <v>33</v>
      </c>
      <c r="J6">
        <v>33</v>
      </c>
    </row>
    <row r="7" spans="2:10" x14ac:dyDescent="0.3">
      <c r="B7" t="s">
        <v>10</v>
      </c>
      <c r="C7" t="s">
        <v>12</v>
      </c>
      <c r="D7" t="s">
        <v>13</v>
      </c>
      <c r="E7">
        <v>92477988</v>
      </c>
      <c r="F7">
        <v>33</v>
      </c>
      <c r="G7">
        <v>33</v>
      </c>
      <c r="H7">
        <f t="shared" si="0"/>
        <v>0</v>
      </c>
      <c r="I7">
        <v>33</v>
      </c>
      <c r="J7">
        <v>33</v>
      </c>
    </row>
    <row r="8" spans="2:10" x14ac:dyDescent="0.3">
      <c r="B8" t="s">
        <v>20</v>
      </c>
      <c r="C8" t="s">
        <v>21</v>
      </c>
      <c r="D8" t="s">
        <v>24</v>
      </c>
      <c r="E8">
        <v>87332932</v>
      </c>
      <c r="F8">
        <v>30</v>
      </c>
      <c r="G8">
        <v>30</v>
      </c>
      <c r="H8">
        <f t="shared" si="0"/>
        <v>0</v>
      </c>
      <c r="I8">
        <v>30</v>
      </c>
      <c r="J8">
        <v>30</v>
      </c>
    </row>
    <row r="9" spans="2:10" x14ac:dyDescent="0.3">
      <c r="B9" t="s">
        <v>2</v>
      </c>
      <c r="C9" t="s">
        <v>12</v>
      </c>
      <c r="D9" t="s">
        <v>22</v>
      </c>
      <c r="E9">
        <v>66132052</v>
      </c>
      <c r="G9">
        <v>30</v>
      </c>
      <c r="H9">
        <f t="shared" si="0"/>
        <v>-30</v>
      </c>
      <c r="I9">
        <v>30</v>
      </c>
      <c r="J9">
        <v>111</v>
      </c>
    </row>
    <row r="10" spans="2:10" x14ac:dyDescent="0.3">
      <c r="B10" t="s">
        <v>11</v>
      </c>
      <c r="C10" t="s">
        <v>12</v>
      </c>
      <c r="D10" t="s">
        <v>15</v>
      </c>
      <c r="E10">
        <v>12774634</v>
      </c>
      <c r="G10">
        <v>40</v>
      </c>
      <c r="H10">
        <f t="shared" si="0"/>
        <v>-40</v>
      </c>
      <c r="I10">
        <v>40</v>
      </c>
      <c r="J10">
        <v>111</v>
      </c>
    </row>
    <row r="11" spans="2:10" x14ac:dyDescent="0.3">
      <c r="B11" t="s">
        <v>3</v>
      </c>
      <c r="C11" t="s">
        <v>14</v>
      </c>
      <c r="D11" t="s">
        <v>13</v>
      </c>
      <c r="E11">
        <v>86666634</v>
      </c>
      <c r="G11">
        <v>33</v>
      </c>
      <c r="H11">
        <f t="shared" si="0"/>
        <v>-33</v>
      </c>
      <c r="I11">
        <v>33</v>
      </c>
      <c r="J11">
        <v>111</v>
      </c>
    </row>
    <row r="12" spans="2:10" x14ac:dyDescent="0.3">
      <c r="B12" t="s">
        <v>3</v>
      </c>
      <c r="C12" t="s">
        <v>12</v>
      </c>
      <c r="D12" t="s">
        <v>13</v>
      </c>
      <c r="E12">
        <v>27343504</v>
      </c>
      <c r="G12">
        <v>33</v>
      </c>
      <c r="H12">
        <f t="shared" si="0"/>
        <v>-33</v>
      </c>
      <c r="I12">
        <v>33</v>
      </c>
      <c r="J12">
        <v>111</v>
      </c>
    </row>
    <row r="13" spans="2:10" x14ac:dyDescent="0.3">
      <c r="B13" t="s">
        <v>1</v>
      </c>
      <c r="C13" t="s">
        <v>21</v>
      </c>
      <c r="D13" t="s">
        <v>22</v>
      </c>
      <c r="E13">
        <v>17716839</v>
      </c>
      <c r="F13">
        <v>30</v>
      </c>
      <c r="G13">
        <v>12</v>
      </c>
      <c r="H13">
        <f t="shared" si="0"/>
        <v>18</v>
      </c>
      <c r="I13">
        <v>30</v>
      </c>
      <c r="J13">
        <v>30</v>
      </c>
    </row>
    <row r="14" spans="2:10" x14ac:dyDescent="0.3">
      <c r="B14" t="s">
        <v>16</v>
      </c>
      <c r="C14" t="s">
        <v>14</v>
      </c>
      <c r="D14" t="s">
        <v>23</v>
      </c>
      <c r="E14">
        <v>43697147</v>
      </c>
      <c r="F14">
        <v>40</v>
      </c>
      <c r="G14">
        <v>11</v>
      </c>
      <c r="H14">
        <f t="shared" si="0"/>
        <v>29</v>
      </c>
      <c r="I14">
        <v>40</v>
      </c>
      <c r="J14">
        <v>40</v>
      </c>
    </row>
    <row r="15" spans="2:10" x14ac:dyDescent="0.3">
      <c r="B15" t="s">
        <v>2</v>
      </c>
      <c r="C15" t="s">
        <v>12</v>
      </c>
      <c r="D15" t="s">
        <v>22</v>
      </c>
      <c r="E15">
        <v>66132051</v>
      </c>
      <c r="F15">
        <v>30</v>
      </c>
      <c r="G15">
        <v>30</v>
      </c>
      <c r="H15">
        <f t="shared" si="0"/>
        <v>0</v>
      </c>
      <c r="I15">
        <v>30</v>
      </c>
      <c r="J15">
        <v>30</v>
      </c>
    </row>
    <row r="16" spans="2:10" x14ac:dyDescent="0.3">
      <c r="B16" t="s">
        <v>17</v>
      </c>
      <c r="C16" t="s">
        <v>12</v>
      </c>
      <c r="D16" t="s">
        <v>23</v>
      </c>
      <c r="E16">
        <v>65616596</v>
      </c>
      <c r="F16">
        <v>40</v>
      </c>
      <c r="G16">
        <v>22</v>
      </c>
      <c r="H16">
        <f t="shared" si="0"/>
        <v>18</v>
      </c>
      <c r="I16">
        <v>40</v>
      </c>
      <c r="J16">
        <v>40</v>
      </c>
    </row>
    <row r="17" spans="2:10" x14ac:dyDescent="0.3">
      <c r="B17" t="s">
        <v>18</v>
      </c>
      <c r="C17" t="s">
        <v>14</v>
      </c>
      <c r="D17" t="s">
        <v>15</v>
      </c>
      <c r="E17">
        <v>26487820</v>
      </c>
      <c r="F17">
        <v>40</v>
      </c>
      <c r="G17">
        <v>27</v>
      </c>
      <c r="H17">
        <f t="shared" si="0"/>
        <v>13</v>
      </c>
      <c r="I17">
        <v>40</v>
      </c>
      <c r="J17">
        <v>40</v>
      </c>
    </row>
    <row r="18" spans="2:10" x14ac:dyDescent="0.3">
      <c r="B18" t="s">
        <v>19</v>
      </c>
      <c r="C18" t="s">
        <v>21</v>
      </c>
      <c r="D18" t="s">
        <v>24</v>
      </c>
      <c r="E18">
        <v>33273211</v>
      </c>
      <c r="F18">
        <v>30</v>
      </c>
      <c r="G18">
        <v>26</v>
      </c>
      <c r="H18">
        <f t="shared" si="0"/>
        <v>4</v>
      </c>
      <c r="I18">
        <v>30</v>
      </c>
      <c r="J18">
        <v>30</v>
      </c>
    </row>
    <row r="19" spans="2:10" x14ac:dyDescent="0.3">
      <c r="B19" t="s">
        <v>20</v>
      </c>
      <c r="C19" t="s">
        <v>21</v>
      </c>
      <c r="D19" t="s">
        <v>24</v>
      </c>
      <c r="E19">
        <v>87332932</v>
      </c>
      <c r="F19">
        <v>30</v>
      </c>
      <c r="G19">
        <v>30</v>
      </c>
      <c r="H19">
        <f t="shared" si="0"/>
        <v>0</v>
      </c>
      <c r="I19">
        <v>30</v>
      </c>
      <c r="J19">
        <v>30</v>
      </c>
    </row>
    <row r="20" spans="2:10" x14ac:dyDescent="0.3">
      <c r="B20" t="s">
        <v>11</v>
      </c>
      <c r="C20" t="s">
        <v>12</v>
      </c>
      <c r="D20" t="s">
        <v>15</v>
      </c>
      <c r="E20">
        <v>12774634</v>
      </c>
      <c r="F20">
        <v>40</v>
      </c>
      <c r="G20">
        <v>40</v>
      </c>
      <c r="H20">
        <f t="shared" si="0"/>
        <v>0</v>
      </c>
      <c r="I20">
        <v>40</v>
      </c>
      <c r="J20">
        <v>40</v>
      </c>
    </row>
    <row r="21" spans="2:10" x14ac:dyDescent="0.3">
      <c r="B21" t="s">
        <v>2</v>
      </c>
      <c r="C21" t="s">
        <v>12</v>
      </c>
      <c r="D21" t="s">
        <v>22</v>
      </c>
      <c r="E21">
        <v>66132051</v>
      </c>
      <c r="F21">
        <v>30</v>
      </c>
      <c r="G21">
        <v>30</v>
      </c>
      <c r="H21">
        <f t="shared" si="0"/>
        <v>0</v>
      </c>
      <c r="I21">
        <v>30</v>
      </c>
      <c r="J21">
        <v>30</v>
      </c>
    </row>
    <row r="22" spans="2:10" x14ac:dyDescent="0.3">
      <c r="B22" t="s">
        <v>20</v>
      </c>
      <c r="C22" t="s">
        <v>21</v>
      </c>
      <c r="D22" t="s">
        <v>24</v>
      </c>
      <c r="E22">
        <v>87332932</v>
      </c>
      <c r="F22">
        <v>30</v>
      </c>
      <c r="G22">
        <v>24</v>
      </c>
      <c r="H22">
        <f t="shared" si="0"/>
        <v>6</v>
      </c>
      <c r="I22">
        <v>30</v>
      </c>
      <c r="J22">
        <v>30</v>
      </c>
    </row>
    <row r="23" spans="2:10" x14ac:dyDescent="0.3">
      <c r="B23" t="s">
        <v>2</v>
      </c>
      <c r="C23" t="s">
        <v>12</v>
      </c>
      <c r="D23" t="s">
        <v>22</v>
      </c>
      <c r="E23">
        <v>66132051</v>
      </c>
      <c r="F23">
        <v>30</v>
      </c>
      <c r="G23">
        <v>30</v>
      </c>
      <c r="H23">
        <f t="shared" si="0"/>
        <v>0</v>
      </c>
      <c r="I23">
        <v>30</v>
      </c>
      <c r="J23">
        <v>30</v>
      </c>
    </row>
    <row r="24" spans="2:10" x14ac:dyDescent="0.3">
      <c r="B24" t="s">
        <v>31</v>
      </c>
      <c r="J24">
        <f>SUBTOTAL(109,Tabla2[Cantidad de Materias3])</f>
        <v>943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a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 C o l u m n a 1 < / s t r i n g > < / k e y > < v a l u e > < i n t > 1 2 1 < / i n t > < / v a l u e > < / i t e m > < / C o l u m n W i d t h s > < C o l u m n D i s p l a y I n d e x > < i t e m > < k e y > < s t r i n g > C o l u m n a 1 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 2 0 1 9 - 0 4 - 1 5 T 1 1 : 2 8 : 5 5 . 3 3 3 8 3 7 2 - 0 3 : 0 0 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T a b l a 3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T a b l a 3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 C o l u m n s \ C o l u m n a 1 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97EDEFE9-5CB2-47BB-8B07-5FCFFCFE2189}">
  <ds:schemaRefs/>
</ds:datastoreItem>
</file>

<file path=customXml/itemProps10.xml><?xml version="1.0" encoding="utf-8"?>
<ds:datastoreItem xmlns:ds="http://schemas.openxmlformats.org/officeDocument/2006/customXml" ds:itemID="{7DB1A2B8-35CD-4DF0-BD7C-3E2E197525EE}">
  <ds:schemaRefs/>
</ds:datastoreItem>
</file>

<file path=customXml/itemProps11.xml><?xml version="1.0" encoding="utf-8"?>
<ds:datastoreItem xmlns:ds="http://schemas.openxmlformats.org/officeDocument/2006/customXml" ds:itemID="{91B96A33-765E-46C4-AA24-93F97432682E}">
  <ds:schemaRefs/>
</ds:datastoreItem>
</file>

<file path=customXml/itemProps12.xml><?xml version="1.0" encoding="utf-8"?>
<ds:datastoreItem xmlns:ds="http://schemas.openxmlformats.org/officeDocument/2006/customXml" ds:itemID="{46CC7B68-0EE4-42AB-AE2F-50845E8F65F1}">
  <ds:schemaRefs/>
</ds:datastoreItem>
</file>

<file path=customXml/itemProps13.xml><?xml version="1.0" encoding="utf-8"?>
<ds:datastoreItem xmlns:ds="http://schemas.openxmlformats.org/officeDocument/2006/customXml" ds:itemID="{F7C0FBF8-5162-4B5C-86A6-C74887311F68}">
  <ds:schemaRefs/>
</ds:datastoreItem>
</file>

<file path=customXml/itemProps14.xml><?xml version="1.0" encoding="utf-8"?>
<ds:datastoreItem xmlns:ds="http://schemas.openxmlformats.org/officeDocument/2006/customXml" ds:itemID="{CF84102B-003C-42A2-9C22-276CBB6C18E3}">
  <ds:schemaRefs/>
</ds:datastoreItem>
</file>

<file path=customXml/itemProps15.xml><?xml version="1.0" encoding="utf-8"?>
<ds:datastoreItem xmlns:ds="http://schemas.openxmlformats.org/officeDocument/2006/customXml" ds:itemID="{E3CC5FCD-3A50-4C8E-9500-2B5839B9A99E}">
  <ds:schemaRefs/>
</ds:datastoreItem>
</file>

<file path=customXml/itemProps16.xml><?xml version="1.0" encoding="utf-8"?>
<ds:datastoreItem xmlns:ds="http://schemas.openxmlformats.org/officeDocument/2006/customXml" ds:itemID="{F3402F32-FEBB-400F-BC3F-7D88FA0CF629}">
  <ds:schemaRefs/>
</ds:datastoreItem>
</file>

<file path=customXml/itemProps2.xml><?xml version="1.0" encoding="utf-8"?>
<ds:datastoreItem xmlns:ds="http://schemas.openxmlformats.org/officeDocument/2006/customXml" ds:itemID="{22970BF2-4EAE-4051-A466-28E38796F931}">
  <ds:schemaRefs/>
</ds:datastoreItem>
</file>

<file path=customXml/itemProps3.xml><?xml version="1.0" encoding="utf-8"?>
<ds:datastoreItem xmlns:ds="http://schemas.openxmlformats.org/officeDocument/2006/customXml" ds:itemID="{6C0D59E8-F536-46E4-ABA3-65D7673C6626}">
  <ds:schemaRefs/>
</ds:datastoreItem>
</file>

<file path=customXml/itemProps4.xml><?xml version="1.0" encoding="utf-8"?>
<ds:datastoreItem xmlns:ds="http://schemas.openxmlformats.org/officeDocument/2006/customXml" ds:itemID="{FF3C8083-C453-4163-AD12-5CACE4E9C503}">
  <ds:schemaRefs/>
</ds:datastoreItem>
</file>

<file path=customXml/itemProps5.xml><?xml version="1.0" encoding="utf-8"?>
<ds:datastoreItem xmlns:ds="http://schemas.openxmlformats.org/officeDocument/2006/customXml" ds:itemID="{68EED25D-A68D-46A8-9A75-E4AACC911B7C}">
  <ds:schemaRefs/>
</ds:datastoreItem>
</file>

<file path=customXml/itemProps6.xml><?xml version="1.0" encoding="utf-8"?>
<ds:datastoreItem xmlns:ds="http://schemas.openxmlformats.org/officeDocument/2006/customXml" ds:itemID="{B660383C-47D8-45C4-BBEA-DB3CDB6A75FB}">
  <ds:schemaRefs/>
</ds:datastoreItem>
</file>

<file path=customXml/itemProps7.xml><?xml version="1.0" encoding="utf-8"?>
<ds:datastoreItem xmlns:ds="http://schemas.openxmlformats.org/officeDocument/2006/customXml" ds:itemID="{E92DB6A4-9B34-4945-A221-95D741CB99E2}">
  <ds:schemaRefs/>
</ds:datastoreItem>
</file>

<file path=customXml/itemProps8.xml><?xml version="1.0" encoding="utf-8"?>
<ds:datastoreItem xmlns:ds="http://schemas.openxmlformats.org/officeDocument/2006/customXml" ds:itemID="{6FEB46F9-5738-466E-AEDE-63C03C9250B7}">
  <ds:schemaRefs/>
</ds:datastoreItem>
</file>

<file path=customXml/itemProps9.xml><?xml version="1.0" encoding="utf-8"?>
<ds:datastoreItem xmlns:ds="http://schemas.openxmlformats.org/officeDocument/2006/customXml" ds:itemID="{B34A44BE-04F7-4C07-BC8F-80E9C8AAA6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Alumnos</vt:lpstr>
      <vt:lpstr>En curso</vt:lpstr>
      <vt:lpstr>Egresados</vt:lpstr>
      <vt:lpstr>Alumnos Formato</vt:lpstr>
      <vt:lpstr>Formulas</vt:lpstr>
      <vt:lpstr>Suma y Autosuma</vt:lpstr>
      <vt:lpstr>Formato Bordes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2019-03-27T14:45:40Z</dcterms:created>
  <dcterms:modified xsi:type="dcterms:W3CDTF">2019-04-15T14:28:56Z</dcterms:modified>
</cp:coreProperties>
</file>