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carli\Google Drive\0 A RESEARCH PLATFORM SVEN\SECTOR RESEARCH\2020 China\"/>
    </mc:Choice>
  </mc:AlternateContent>
  <xr:revisionPtr revIDLastSave="0" documentId="13_ncr:1_{0CEFE26C-4F86-4058-92FB-4198F42CC616}" xr6:coauthVersionLast="45" xr6:coauthVersionMax="45" xr10:uidLastSave="{00000000-0000-0000-0000-000000000000}"/>
  <bookViews>
    <workbookView xWindow="-120" yWindow="-120" windowWidth="29040" windowHeight="15840" xr2:uid="{F9A7A781-29B2-4B7C-A4B3-E7FF9156840D}"/>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2" l="1"/>
  <c r="H11" i="2" s="1"/>
  <c r="I11" i="2" s="1"/>
  <c r="J11" i="2" s="1"/>
  <c r="K11" i="2" s="1"/>
  <c r="G12" i="2"/>
  <c r="H12" i="2" s="1"/>
  <c r="I12" i="2" s="1"/>
  <c r="J12" i="2" s="1"/>
  <c r="K12" i="2" s="1"/>
  <c r="K14" i="2" l="1"/>
</calcChain>
</file>

<file path=xl/sharedStrings.xml><?xml version="1.0" encoding="utf-8"?>
<sst xmlns="http://schemas.openxmlformats.org/spreadsheetml/2006/main" count="149" uniqueCount="142">
  <si>
    <t>Tickers</t>
  </si>
  <si>
    <t>Name</t>
  </si>
  <si>
    <t>Sector</t>
  </si>
  <si>
    <t>Website</t>
  </si>
  <si>
    <t xml:space="preserve">Yield </t>
  </si>
  <si>
    <t>P/E Ratio</t>
  </si>
  <si>
    <t>EPS</t>
  </si>
  <si>
    <t>Price</t>
  </si>
  <si>
    <t>HKG:6033</t>
  </si>
  <si>
    <t>Telecomm. &amp; Networking Equipment</t>
  </si>
  <si>
    <t>http://www.tdhl.cc</t>
  </si>
  <si>
    <t>HKG:2788</t>
  </si>
  <si>
    <t>YORKEY OPTIC</t>
  </si>
  <si>
    <t>Industrial Goods</t>
  </si>
  <si>
    <t>http://www.yorkey-optical.com</t>
  </si>
  <si>
    <t>HKG:1333</t>
  </si>
  <si>
    <t>CHINA ZHONGWANG</t>
  </si>
  <si>
    <t>Nonferrous Metal</t>
  </si>
  <si>
    <t>http://www.zhongwang.com</t>
  </si>
  <si>
    <t>HKG:0306</t>
  </si>
  <si>
    <t>Public Transport</t>
  </si>
  <si>
    <t>http://www.kcbh.com.hk</t>
  </si>
  <si>
    <t>HKG:3828</t>
  </si>
  <si>
    <t>MING FAI INT</t>
  </si>
  <si>
    <t>Other Support Services</t>
  </si>
  <si>
    <t>http://www.mingfaigroup.com</t>
  </si>
  <si>
    <t>HKG:1127</t>
  </si>
  <si>
    <t>LION ROCK GROUP</t>
  </si>
  <si>
    <t>Printing, Publishing &amp; Packaging</t>
  </si>
  <si>
    <t>http://www.lionrockgrouphk.com</t>
  </si>
  <si>
    <t>HKG:3315</t>
  </si>
  <si>
    <t>Gold Pac Group</t>
  </si>
  <si>
    <t>IT Hardware</t>
  </si>
  <si>
    <t>http://www.goldpac.com</t>
  </si>
  <si>
    <t>HKG:1373</t>
  </si>
  <si>
    <t>Furniture &amp; Household Goods</t>
  </si>
  <si>
    <t>http://www.japanhome.com.hk</t>
  </si>
  <si>
    <t>HKG:0468</t>
  </si>
  <si>
    <t>http://www.greatviewpack.com</t>
  </si>
  <si>
    <t>HKG:1212</t>
  </si>
  <si>
    <t>Departmentstores &amp; Shopping malls</t>
  </si>
  <si>
    <t>http://www.lifestylehk.com.hk</t>
  </si>
  <si>
    <t>HKG:0034</t>
  </si>
  <si>
    <t>Kowloon Development Co. Ltd.</t>
  </si>
  <si>
    <t>Property investment</t>
  </si>
  <si>
    <t>http://www.kdc.com.hk</t>
  </si>
  <si>
    <t>HKG:1628</t>
  </si>
  <si>
    <t>YuZhou Properties</t>
  </si>
  <si>
    <t>Property Development</t>
  </si>
  <si>
    <t>http://www.yuzhou-group.com</t>
  </si>
  <si>
    <t>HKG:0659</t>
  </si>
  <si>
    <t>NWS Holdings Ltd.</t>
  </si>
  <si>
    <t>Conglomerate</t>
  </si>
  <si>
    <t>http://www.nws.com.hk</t>
  </si>
  <si>
    <t>HKG:0900</t>
  </si>
  <si>
    <t>Aeon Credit Service (Asia) Co. Ltd.</t>
  </si>
  <si>
    <t>Other financials</t>
  </si>
  <si>
    <t>http://www.aeon.com.hk</t>
  </si>
  <si>
    <t>HKG:0086</t>
  </si>
  <si>
    <t>Sun Hung Kai &amp; Co. Ltd.</t>
  </si>
  <si>
    <t>http://www.shkco.com</t>
  </si>
  <si>
    <t>HKG:0626</t>
  </si>
  <si>
    <t>PUBLIC FIN HOLD</t>
  </si>
  <si>
    <t>Bank</t>
  </si>
  <si>
    <t>http://www.publicfinancial.com.hk</t>
  </si>
  <si>
    <t>HKG:0367</t>
  </si>
  <si>
    <t>http://www.chuangs-consortium.com</t>
  </si>
  <si>
    <t>HKG:2033</t>
  </si>
  <si>
    <t>Time Watch</t>
  </si>
  <si>
    <t>Watch &amp; Jewellery</t>
  </si>
  <si>
    <t>http://www.timewatch.com.hk</t>
  </si>
  <si>
    <t>HKG:0008</t>
  </si>
  <si>
    <t>PCCW Ltd.</t>
  </si>
  <si>
    <t>Telecom Services</t>
  </si>
  <si>
    <t>http://www.pccw.com</t>
  </si>
  <si>
    <t>HKG:0046</t>
  </si>
  <si>
    <t>Software</t>
  </si>
  <si>
    <t>http://www.ctil.com</t>
  </si>
  <si>
    <t>HKG:0194</t>
  </si>
  <si>
    <t>Liu Chong Hing</t>
  </si>
  <si>
    <t>Property Investment</t>
  </si>
  <si>
    <t>http://www.lchi.com.hk</t>
  </si>
  <si>
    <t>HKG:0551</t>
  </si>
  <si>
    <t>YUE YUEN IND</t>
  </si>
  <si>
    <t>Footwears</t>
  </si>
  <si>
    <t>http://www.yueyuen.com</t>
  </si>
  <si>
    <t>HKG:0005</t>
  </si>
  <si>
    <t>HSBC HOLDING</t>
  </si>
  <si>
    <t>http://www.hsbc.com</t>
  </si>
  <si>
    <t>HKG:1050</t>
  </si>
  <si>
    <t>KARRIE INT'L</t>
  </si>
  <si>
    <t>http://www.karrie.com.hk</t>
  </si>
  <si>
    <t>HKG:1883</t>
  </si>
  <si>
    <t>CITIC TELECOM</t>
  </si>
  <si>
    <t>http://www.citictel.com</t>
  </si>
  <si>
    <t>Comment</t>
  </si>
  <si>
    <t>Telecom Digital Holdings</t>
  </si>
  <si>
    <t>this is a holding owning retail phone sales points with HK focus - no growth and 100% FCF dividend payout - I need more than a 7% yield</t>
  </si>
  <si>
    <t>another declining business</t>
  </si>
  <si>
    <t>The Group is principally engaged in the manufacturing and sales of plastic and metallic parts and components of optical and optoelectronic products and the manufacturing and sales of molds and cases, including plastic and metallic parts and components of digital still cameras (“DSCs”), action cameras, copier-based multifunction peripherals, surveillance cameras, projectors and advanced TVs, etc.</t>
  </si>
  <si>
    <t>digital still cameras (“DSCs”) market decline</t>
  </si>
  <si>
    <t>VIDEO IDEA - Dividend investing versus Dividend growth investing - investment returns!</t>
  </si>
  <si>
    <t>growth alongside high capex - aluminum for China industry - residentail and ohters</t>
  </si>
  <si>
    <t>check the huge capex  - will it ever stop?</t>
  </si>
  <si>
    <t>KWOON CHUNG bus transport</t>
  </si>
  <si>
    <t>LOOKS STABLE</t>
  </si>
  <si>
    <t>BUT PROFIT WARNING DUE TO HK UNREST</t>
  </si>
  <si>
    <t>https://www.kcbh.com.hk/upload/e0306_1.pdf</t>
  </si>
  <si>
    <t>China hotel industry exposure - with high yield</t>
  </si>
  <si>
    <t>low volume, nobody can buy this!</t>
  </si>
  <si>
    <t>no debt</t>
  </si>
  <si>
    <t>printing books in Asia - Singapore Australia focus and US tarriff issue</t>
  </si>
  <si>
    <t>dividend growth etc. but providing financial cards that are out given digital wallets coming in</t>
  </si>
  <si>
    <t>International Housewares Retail Co Ltd</t>
  </si>
  <si>
    <t>selling ventilators but they own 300 stores in HK with no debt - 30% of market cap in cash</t>
  </si>
  <si>
    <t>Greatview Aseptic Packaging Company Ltd</t>
  </si>
  <si>
    <t>hi dividend payout ratio on no or slow growth - no competitive advantage - high competition</t>
  </si>
  <si>
    <t>Lifestyle international holdings</t>
  </si>
  <si>
    <t>retail HK stable - probably hit by protests</t>
  </si>
  <si>
    <t>property</t>
  </si>
  <si>
    <t>bank</t>
  </si>
  <si>
    <t>holding company diversified with not debt and high yield!</t>
  </si>
  <si>
    <t>no growth</t>
  </si>
  <si>
    <t>6% delinquency on loans in HK</t>
  </si>
  <si>
    <t>Chuangs consortium</t>
  </si>
  <si>
    <t>property owner</t>
  </si>
  <si>
    <t>watches - still ok but I don't think for long</t>
  </si>
  <si>
    <t>the asian netflix - huge leverage</t>
  </si>
  <si>
    <t>Computer and Technologies Holdings Ltd</t>
  </si>
  <si>
    <t>slowly growing but no hidden asset from first look</t>
  </si>
  <si>
    <t>INTITIAL LOAN</t>
  </si>
  <si>
    <t>yearly interest</t>
  </si>
  <si>
    <t>Inflation</t>
  </si>
  <si>
    <t>year 1</t>
  </si>
  <si>
    <t>year 2</t>
  </si>
  <si>
    <t>year 3</t>
  </si>
  <si>
    <t>year 4</t>
  </si>
  <si>
    <t>year 5</t>
  </si>
  <si>
    <t>nominal payments</t>
  </si>
  <si>
    <t>real payments</t>
  </si>
  <si>
    <t>real value of principal</t>
  </si>
  <si>
    <t>final real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</si>
</sst>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409]#,##0.00"/>
  </numFmts>
  <fonts count="2" x14ac:knownFonts="1">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10" fontId="0" fillId="0" borderId="0" xfId="0" applyNumberFormat="1"/>
    <xf numFmtId="0" fontId="0" fillId="2" borderId="0" xfId="0" applyFill="1"/>
    <xf numFmtId="0" fontId="1" fillId="0" borderId="0" xfId="1"/>
    <xf numFmtId="10" fontId="0" fillId="2" borderId="0" xfId="0" applyNumberFormat="1" applyFill="1"/>
    <xf numFmtId="0" fontId="0" fillId="0" borderId="1" xfId="0" applyBorder="1"/>
    <xf numFmtId="168" fontId="0" fillId="0" borderId="1" xfId="0" applyNumberFormat="1" applyBorder="1"/>
    <xf numFmtId="9" fontId="0" fillId="0" borderId="1" xfId="0" applyNumberForma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168" fontId="0" fillId="0" borderId="6" xfId="0" applyNumberFormat="1" applyBorder="1"/>
    <xf numFmtId="0" fontId="0" fillId="0" borderId="7" xfId="0" applyBorder="1"/>
    <xf numFmtId="0" fontId="0" fillId="0" borderId="8" xfId="0" applyBorder="1"/>
    <xf numFmtId="168" fontId="0" fillId="0" borderId="9" xfId="0" applyNumberForma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cbh.com.hk/upload/e0306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4F832-2252-41F3-BC6D-F45D1FB96EEE}">
  <dimension ref="A1:R30"/>
  <sheetViews>
    <sheetView tabSelected="1" workbookViewId="0">
      <selection activeCell="B26" sqref="B26"/>
    </sheetView>
  </sheetViews>
  <sheetFormatPr defaultRowHeight="15" x14ac:dyDescent="0.25"/>
  <cols>
    <col min="1" max="1" width="9.28515625" bestFit="1" customWidth="1"/>
    <col min="2" max="2" width="31.7109375" bestFit="1" customWidth="1"/>
    <col min="3" max="3" width="34.5703125" bestFit="1" customWidth="1"/>
    <col min="4" max="4" width="35.28515625" bestFit="1" customWidth="1"/>
    <col min="5" max="5" width="12" bestFit="1" customWidth="1"/>
    <col min="6" max="6" width="9" bestFit="1" customWidth="1"/>
    <col min="7" max="7" width="5" bestFit="1" customWidth="1"/>
    <col min="8" max="8" width="6" bestFit="1" customWidth="1"/>
  </cols>
  <sheetData>
    <row r="1" spans="1:18" x14ac:dyDescent="0.25">
      <c r="A1" t="s">
        <v>0</v>
      </c>
      <c r="B1" t="s">
        <v>1</v>
      </c>
      <c r="C1" t="s">
        <v>2</v>
      </c>
      <c r="D1" t="s">
        <v>3</v>
      </c>
      <c r="E1" t="s">
        <v>4</v>
      </c>
      <c r="F1" t="s">
        <v>5</v>
      </c>
      <c r="G1" t="s">
        <v>6</v>
      </c>
      <c r="H1" t="s">
        <v>7</v>
      </c>
      <c r="I1" t="s">
        <v>95</v>
      </c>
    </row>
    <row r="2" spans="1:18" x14ac:dyDescent="0.25">
      <c r="A2" t="s">
        <v>8</v>
      </c>
      <c r="B2" t="s">
        <v>96</v>
      </c>
      <c r="C2" t="s">
        <v>9</v>
      </c>
      <c r="D2" t="s">
        <v>10</v>
      </c>
      <c r="E2" s="1">
        <v>9.056603773584905E-2</v>
      </c>
      <c r="F2">
        <v>9.25</v>
      </c>
      <c r="G2">
        <v>0.28999999999999998</v>
      </c>
      <c r="H2">
        <v>2.65</v>
      </c>
      <c r="I2" t="s">
        <v>97</v>
      </c>
    </row>
    <row r="3" spans="1:18" x14ac:dyDescent="0.25">
      <c r="A3" t="s">
        <v>11</v>
      </c>
      <c r="B3" t="s">
        <v>12</v>
      </c>
      <c r="C3" t="s">
        <v>13</v>
      </c>
      <c r="D3" t="s">
        <v>14</v>
      </c>
      <c r="E3" s="1">
        <v>8.8607594936708861E-2</v>
      </c>
      <c r="F3">
        <v>12.25</v>
      </c>
      <c r="G3">
        <v>0.06</v>
      </c>
      <c r="H3">
        <v>0.79</v>
      </c>
      <c r="I3" t="s">
        <v>98</v>
      </c>
      <c r="L3" t="s">
        <v>100</v>
      </c>
      <c r="M3" t="s">
        <v>99</v>
      </c>
    </row>
    <row r="4" spans="1:18" x14ac:dyDescent="0.25">
      <c r="A4" s="2" t="s">
        <v>15</v>
      </c>
      <c r="B4" s="2" t="s">
        <v>16</v>
      </c>
      <c r="C4" t="s">
        <v>17</v>
      </c>
      <c r="D4" t="s">
        <v>18</v>
      </c>
      <c r="E4" s="1">
        <v>8.6816720257234734E-2</v>
      </c>
      <c r="F4">
        <v>4.78</v>
      </c>
      <c r="G4">
        <v>0.65</v>
      </c>
      <c r="H4">
        <v>3.11</v>
      </c>
      <c r="I4" t="s">
        <v>102</v>
      </c>
      <c r="R4" s="2" t="s">
        <v>103</v>
      </c>
    </row>
    <row r="5" spans="1:18" x14ac:dyDescent="0.25">
      <c r="A5" t="s">
        <v>19</v>
      </c>
      <c r="B5" t="s">
        <v>104</v>
      </c>
      <c r="C5" t="s">
        <v>20</v>
      </c>
      <c r="D5" t="s">
        <v>21</v>
      </c>
      <c r="E5" s="1">
        <v>8.5714285714285715E-2</v>
      </c>
      <c r="F5">
        <v>6.17</v>
      </c>
      <c r="G5">
        <v>0.45</v>
      </c>
      <c r="H5">
        <v>2.8</v>
      </c>
      <c r="I5" s="2" t="s">
        <v>105</v>
      </c>
      <c r="K5" t="s">
        <v>106</v>
      </c>
      <c r="P5" s="3" t="s">
        <v>107</v>
      </c>
    </row>
    <row r="6" spans="1:18" x14ac:dyDescent="0.25">
      <c r="A6" s="2" t="s">
        <v>22</v>
      </c>
      <c r="B6" s="2" t="s">
        <v>23</v>
      </c>
      <c r="C6" s="2" t="s">
        <v>24</v>
      </c>
      <c r="D6" s="2" t="s">
        <v>25</v>
      </c>
      <c r="E6" s="4">
        <v>8.4337349397590369E-2</v>
      </c>
      <c r="F6" s="2">
        <v>6.66</v>
      </c>
      <c r="G6" s="2">
        <v>0.12</v>
      </c>
      <c r="H6" s="2">
        <v>0.83</v>
      </c>
      <c r="I6" s="2" t="s">
        <v>108</v>
      </c>
      <c r="J6" s="2"/>
      <c r="K6" s="2"/>
      <c r="L6" s="2"/>
      <c r="N6" t="s">
        <v>109</v>
      </c>
      <c r="R6" t="s">
        <v>110</v>
      </c>
    </row>
    <row r="7" spans="1:18" x14ac:dyDescent="0.25">
      <c r="A7" s="2" t="s">
        <v>26</v>
      </c>
      <c r="B7" s="2" t="s">
        <v>27</v>
      </c>
      <c r="C7" s="2" t="s">
        <v>28</v>
      </c>
      <c r="D7" s="2" t="s">
        <v>29</v>
      </c>
      <c r="E7" s="4">
        <v>8.3333333333333343E-2</v>
      </c>
      <c r="F7" s="2">
        <v>5.55</v>
      </c>
      <c r="G7" s="2">
        <v>0.22</v>
      </c>
      <c r="H7" s="2">
        <v>1.2</v>
      </c>
      <c r="I7" t="s">
        <v>111</v>
      </c>
    </row>
    <row r="8" spans="1:18" x14ac:dyDescent="0.25">
      <c r="A8" t="s">
        <v>30</v>
      </c>
      <c r="B8" t="s">
        <v>31</v>
      </c>
      <c r="C8" t="s">
        <v>32</v>
      </c>
      <c r="D8" t="s">
        <v>33</v>
      </c>
      <c r="E8" s="1">
        <v>7.7777777777777779E-2</v>
      </c>
      <c r="F8">
        <v>7.58</v>
      </c>
      <c r="G8">
        <v>0.24</v>
      </c>
      <c r="H8">
        <v>1.8</v>
      </c>
      <c r="I8" t="s">
        <v>112</v>
      </c>
    </row>
    <row r="9" spans="1:18" x14ac:dyDescent="0.25">
      <c r="A9" s="2" t="s">
        <v>34</v>
      </c>
      <c r="B9" s="2" t="s">
        <v>113</v>
      </c>
      <c r="C9" s="2" t="s">
        <v>35</v>
      </c>
      <c r="D9" t="s">
        <v>36</v>
      </c>
      <c r="E9" s="1">
        <v>7.7717391304347822E-2</v>
      </c>
      <c r="F9">
        <v>11.15</v>
      </c>
      <c r="G9">
        <v>0.17</v>
      </c>
      <c r="H9">
        <v>1.84</v>
      </c>
      <c r="I9" t="s">
        <v>114</v>
      </c>
    </row>
    <row r="10" spans="1:18" x14ac:dyDescent="0.25">
      <c r="A10" t="s">
        <v>37</v>
      </c>
      <c r="B10" t="s">
        <v>115</v>
      </c>
      <c r="C10" t="s">
        <v>28</v>
      </c>
      <c r="D10" t="s">
        <v>38</v>
      </c>
      <c r="E10" s="1">
        <v>7.5630252100840345E-2</v>
      </c>
      <c r="F10">
        <v>12.01</v>
      </c>
      <c r="G10">
        <v>0.3</v>
      </c>
      <c r="H10">
        <v>3.57</v>
      </c>
      <c r="I10" t="s">
        <v>116</v>
      </c>
    </row>
    <row r="11" spans="1:18" x14ac:dyDescent="0.25">
      <c r="A11" t="s">
        <v>39</v>
      </c>
      <c r="B11" t="s">
        <v>117</v>
      </c>
      <c r="C11" t="s">
        <v>40</v>
      </c>
      <c r="D11" t="s">
        <v>41</v>
      </c>
      <c r="E11" s="1">
        <v>7.4384787472035807E-2</v>
      </c>
      <c r="F11">
        <v>6.46</v>
      </c>
      <c r="G11">
        <v>1.38</v>
      </c>
      <c r="H11">
        <v>8.94</v>
      </c>
      <c r="I11" t="s">
        <v>118</v>
      </c>
    </row>
    <row r="12" spans="1:18" x14ac:dyDescent="0.25">
      <c r="A12" t="s">
        <v>42</v>
      </c>
      <c r="B12" t="s">
        <v>43</v>
      </c>
      <c r="C12" t="s">
        <v>44</v>
      </c>
      <c r="D12" t="s">
        <v>45</v>
      </c>
      <c r="E12" s="1">
        <v>7.3694984646878195E-2</v>
      </c>
      <c r="F12">
        <v>3.86</v>
      </c>
      <c r="G12">
        <v>2.5299999999999998</v>
      </c>
      <c r="H12">
        <v>9.77</v>
      </c>
      <c r="I12" t="s">
        <v>119</v>
      </c>
    </row>
    <row r="13" spans="1:18" x14ac:dyDescent="0.25">
      <c r="A13" t="s">
        <v>46</v>
      </c>
      <c r="B13" t="s">
        <v>47</v>
      </c>
      <c r="C13" t="s">
        <v>48</v>
      </c>
      <c r="D13" t="s">
        <v>49</v>
      </c>
      <c r="E13" s="1">
        <v>7.3426573426573424E-2</v>
      </c>
      <c r="F13">
        <v>4.83</v>
      </c>
      <c r="G13">
        <v>0.89</v>
      </c>
      <c r="H13">
        <v>4.29</v>
      </c>
      <c r="I13" t="s">
        <v>119</v>
      </c>
    </row>
    <row r="14" spans="1:18" x14ac:dyDescent="0.25">
      <c r="A14" t="s">
        <v>50</v>
      </c>
      <c r="B14" s="2" t="s">
        <v>51</v>
      </c>
      <c r="C14" s="2" t="s">
        <v>52</v>
      </c>
      <c r="D14" t="s">
        <v>53</v>
      </c>
      <c r="E14" s="1">
        <v>7.1428571428571425E-2</v>
      </c>
      <c r="F14">
        <v>10.55</v>
      </c>
      <c r="G14">
        <v>1.04</v>
      </c>
      <c r="H14">
        <v>10.92</v>
      </c>
      <c r="I14" t="s">
        <v>121</v>
      </c>
    </row>
    <row r="15" spans="1:18" x14ac:dyDescent="0.25">
      <c r="A15" t="s">
        <v>54</v>
      </c>
      <c r="B15" t="s">
        <v>55</v>
      </c>
      <c r="C15" t="s">
        <v>56</v>
      </c>
      <c r="D15" t="s">
        <v>57</v>
      </c>
      <c r="E15" s="1">
        <v>7.1197411003236247E-2</v>
      </c>
      <c r="F15">
        <v>6.53</v>
      </c>
      <c r="G15">
        <v>0.95</v>
      </c>
      <c r="H15">
        <v>6.18</v>
      </c>
      <c r="I15" t="s">
        <v>122</v>
      </c>
    </row>
    <row r="16" spans="1:18" x14ac:dyDescent="0.25">
      <c r="A16" t="s">
        <v>58</v>
      </c>
      <c r="B16" s="2" t="s">
        <v>59</v>
      </c>
      <c r="C16" t="s">
        <v>56</v>
      </c>
      <c r="D16" t="s">
        <v>60</v>
      </c>
      <c r="E16" s="1">
        <v>7.0080862533692723E-2</v>
      </c>
      <c r="F16">
        <v>6.46</v>
      </c>
      <c r="G16">
        <v>0.56999999999999995</v>
      </c>
      <c r="H16">
        <v>3.71</v>
      </c>
      <c r="I16" t="s">
        <v>123</v>
      </c>
    </row>
    <row r="17" spans="1:9" x14ac:dyDescent="0.25">
      <c r="A17" t="s">
        <v>61</v>
      </c>
      <c r="B17" t="s">
        <v>62</v>
      </c>
      <c r="C17" t="s">
        <v>63</v>
      </c>
      <c r="D17" t="s">
        <v>64</v>
      </c>
      <c r="E17" s="1">
        <v>6.9182389937106917E-2</v>
      </c>
      <c r="F17">
        <v>6.89</v>
      </c>
      <c r="G17">
        <v>0.46</v>
      </c>
      <c r="H17">
        <v>3.18</v>
      </c>
      <c r="I17" t="s">
        <v>120</v>
      </c>
    </row>
    <row r="18" spans="1:9" x14ac:dyDescent="0.25">
      <c r="A18" t="s">
        <v>65</v>
      </c>
      <c r="B18" t="s">
        <v>124</v>
      </c>
      <c r="C18" t="s">
        <v>48</v>
      </c>
      <c r="D18" t="s">
        <v>66</v>
      </c>
      <c r="E18" s="1">
        <v>6.8493150684931517E-2</v>
      </c>
      <c r="F18">
        <v>3.25</v>
      </c>
      <c r="G18">
        <v>0.45</v>
      </c>
      <c r="H18">
        <v>1.46</v>
      </c>
      <c r="I18" t="s">
        <v>125</v>
      </c>
    </row>
    <row r="19" spans="1:9" x14ac:dyDescent="0.25">
      <c r="A19" t="s">
        <v>67</v>
      </c>
      <c r="B19" t="s">
        <v>68</v>
      </c>
      <c r="C19" t="s">
        <v>69</v>
      </c>
      <c r="D19" t="s">
        <v>70</v>
      </c>
      <c r="E19" s="1">
        <v>6.774193548387096E-2</v>
      </c>
      <c r="F19">
        <v>6.33</v>
      </c>
      <c r="G19">
        <v>0.15</v>
      </c>
      <c r="H19">
        <v>0.93</v>
      </c>
      <c r="I19" t="s">
        <v>126</v>
      </c>
    </row>
    <row r="20" spans="1:9" x14ac:dyDescent="0.25">
      <c r="A20" t="s">
        <v>71</v>
      </c>
      <c r="B20" t="s">
        <v>72</v>
      </c>
      <c r="C20" t="s">
        <v>73</v>
      </c>
      <c r="D20" t="s">
        <v>74</v>
      </c>
      <c r="E20" s="1">
        <v>6.7678958785249446E-2</v>
      </c>
      <c r="F20">
        <v>40.69</v>
      </c>
      <c r="G20">
        <v>0.11</v>
      </c>
      <c r="H20">
        <v>4.6100000000000003</v>
      </c>
      <c r="I20" t="s">
        <v>127</v>
      </c>
    </row>
    <row r="21" spans="1:9" x14ac:dyDescent="0.25">
      <c r="A21" t="s">
        <v>75</v>
      </c>
      <c r="B21" t="s">
        <v>128</v>
      </c>
      <c r="C21" t="s">
        <v>76</v>
      </c>
      <c r="D21" t="s">
        <v>77</v>
      </c>
      <c r="E21" s="1">
        <v>6.7307692307692304E-2</v>
      </c>
      <c r="F21">
        <v>11.6</v>
      </c>
      <c r="G21">
        <v>0.27</v>
      </c>
      <c r="H21">
        <v>3.12</v>
      </c>
      <c r="I21" t="s">
        <v>129</v>
      </c>
    </row>
    <row r="22" spans="1:9" x14ac:dyDescent="0.25">
      <c r="A22" t="s">
        <v>78</v>
      </c>
      <c r="B22" t="s">
        <v>79</v>
      </c>
      <c r="C22" t="s">
        <v>80</v>
      </c>
      <c r="D22" t="s">
        <v>81</v>
      </c>
      <c r="E22" s="1">
        <v>6.5789473684210523E-2</v>
      </c>
      <c r="F22">
        <v>4.43</v>
      </c>
      <c r="G22">
        <v>2.4</v>
      </c>
      <c r="H22">
        <v>10.64</v>
      </c>
    </row>
    <row r="23" spans="1:9" x14ac:dyDescent="0.25">
      <c r="A23" t="s">
        <v>82</v>
      </c>
      <c r="B23" t="s">
        <v>83</v>
      </c>
      <c r="C23" t="s">
        <v>84</v>
      </c>
      <c r="D23" t="s">
        <v>85</v>
      </c>
      <c r="E23" s="1">
        <v>6.5217391304347824E-2</v>
      </c>
      <c r="F23">
        <v>14.43</v>
      </c>
      <c r="G23">
        <v>1.59</v>
      </c>
      <c r="H23">
        <v>23</v>
      </c>
    </row>
    <row r="24" spans="1:9" x14ac:dyDescent="0.25">
      <c r="A24" t="s">
        <v>86</v>
      </c>
      <c r="B24" t="s">
        <v>87</v>
      </c>
      <c r="C24" t="s">
        <v>63</v>
      </c>
      <c r="D24" t="s">
        <v>88</v>
      </c>
      <c r="E24" s="1">
        <v>6.4870994248151195E-2</v>
      </c>
      <c r="F24">
        <v>11.93</v>
      </c>
      <c r="G24">
        <v>5.0999999999999996</v>
      </c>
      <c r="H24">
        <v>60.85</v>
      </c>
    </row>
    <row r="25" spans="1:9" x14ac:dyDescent="0.25">
      <c r="A25" t="s">
        <v>89</v>
      </c>
      <c r="B25" t="s">
        <v>90</v>
      </c>
      <c r="C25" t="s">
        <v>32</v>
      </c>
      <c r="D25" t="s">
        <v>91</v>
      </c>
      <c r="E25" s="1">
        <v>6.4516129032258063E-2</v>
      </c>
      <c r="F25">
        <v>10.050000000000001</v>
      </c>
      <c r="G25">
        <v>0.12</v>
      </c>
      <c r="H25">
        <v>1.24</v>
      </c>
    </row>
    <row r="26" spans="1:9" x14ac:dyDescent="0.25">
      <c r="A26" t="s">
        <v>92</v>
      </c>
      <c r="B26" t="s">
        <v>93</v>
      </c>
      <c r="C26" t="s">
        <v>73</v>
      </c>
      <c r="D26" t="s">
        <v>94</v>
      </c>
      <c r="E26" s="1">
        <v>6.3380281690140844E-2</v>
      </c>
      <c r="F26">
        <v>10.52</v>
      </c>
      <c r="G26">
        <v>0.27</v>
      </c>
      <c r="H26">
        <v>2.84</v>
      </c>
    </row>
    <row r="30" spans="1:9" x14ac:dyDescent="0.25">
      <c r="B30" t="s">
        <v>101</v>
      </c>
    </row>
  </sheetData>
  <hyperlinks>
    <hyperlink ref="P5" r:id="rId1" xr:uid="{82B64E7E-BFC2-414D-B155-F6C223AF4DF3}"/>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B70B9-1017-4D33-9A3A-1684B25AB865}">
  <dimension ref="E4:K14"/>
  <sheetViews>
    <sheetView workbookViewId="0">
      <selection activeCell="H30" sqref="H30"/>
    </sheetView>
  </sheetViews>
  <sheetFormatPr defaultRowHeight="15" x14ac:dyDescent="0.25"/>
  <cols>
    <col min="5" max="5" width="20.42578125" bestFit="1" customWidth="1"/>
  </cols>
  <sheetData>
    <row r="4" spans="5:11" ht="15.75" thickBot="1" x14ac:dyDescent="0.3"/>
    <row r="5" spans="5:11" x14ac:dyDescent="0.25">
      <c r="E5" s="8"/>
      <c r="F5" s="9"/>
      <c r="G5" s="9" t="s">
        <v>133</v>
      </c>
      <c r="H5" s="9" t="s">
        <v>134</v>
      </c>
      <c r="I5" s="9" t="s">
        <v>135</v>
      </c>
      <c r="J5" s="9" t="s">
        <v>136</v>
      </c>
      <c r="K5" s="10" t="s">
        <v>137</v>
      </c>
    </row>
    <row r="6" spans="5:11" x14ac:dyDescent="0.25">
      <c r="E6" s="11" t="s">
        <v>130</v>
      </c>
      <c r="F6" s="6">
        <v>100</v>
      </c>
      <c r="G6" s="5"/>
      <c r="H6" s="5"/>
      <c r="I6" s="5"/>
      <c r="J6" s="5"/>
      <c r="K6" s="12"/>
    </row>
    <row r="7" spans="5:11" x14ac:dyDescent="0.25">
      <c r="E7" s="11" t="s">
        <v>131</v>
      </c>
      <c r="F7" s="7">
        <v>0.02</v>
      </c>
      <c r="G7" s="5"/>
      <c r="H7" s="5"/>
      <c r="I7" s="5"/>
      <c r="J7" s="5"/>
      <c r="K7" s="12"/>
    </row>
    <row r="8" spans="5:11" x14ac:dyDescent="0.25">
      <c r="E8" s="11" t="s">
        <v>138</v>
      </c>
      <c r="F8" s="7"/>
      <c r="G8" s="6">
        <v>2</v>
      </c>
      <c r="H8" s="6">
        <v>2</v>
      </c>
      <c r="I8" s="6">
        <v>2</v>
      </c>
      <c r="J8" s="6">
        <v>2</v>
      </c>
      <c r="K8" s="13">
        <v>2</v>
      </c>
    </row>
    <row r="9" spans="5:11" x14ac:dyDescent="0.25">
      <c r="E9" s="11"/>
      <c r="F9" s="5"/>
      <c r="G9" s="5"/>
      <c r="H9" s="5"/>
      <c r="I9" s="5"/>
      <c r="J9" s="5"/>
      <c r="K9" s="12"/>
    </row>
    <row r="10" spans="5:11" x14ac:dyDescent="0.25">
      <c r="E10" s="11" t="s">
        <v>132</v>
      </c>
      <c r="F10" s="7">
        <v>0.05</v>
      </c>
      <c r="G10" s="5"/>
      <c r="H10" s="5"/>
      <c r="I10" s="5"/>
      <c r="J10" s="5"/>
      <c r="K10" s="12"/>
    </row>
    <row r="11" spans="5:11" x14ac:dyDescent="0.25">
      <c r="E11" s="11" t="s">
        <v>140</v>
      </c>
      <c r="F11" s="7"/>
      <c r="G11" s="6">
        <f>0.95*F6</f>
        <v>95</v>
      </c>
      <c r="H11" s="6">
        <f>G11*0.95</f>
        <v>90.25</v>
      </c>
      <c r="I11" s="6">
        <f t="shared" ref="I11:K11" si="0">H11*0.95</f>
        <v>85.737499999999997</v>
      </c>
      <c r="J11" s="6">
        <f t="shared" si="0"/>
        <v>81.450624999999988</v>
      </c>
      <c r="K11" s="13">
        <f t="shared" si="0"/>
        <v>77.378093749999991</v>
      </c>
    </row>
    <row r="12" spans="5:11" x14ac:dyDescent="0.25">
      <c r="E12" s="11" t="s">
        <v>139</v>
      </c>
      <c r="F12" s="5"/>
      <c r="G12" s="6">
        <f>0.95*G8</f>
        <v>1.9</v>
      </c>
      <c r="H12" s="6">
        <f>G12*0.95</f>
        <v>1.8049999999999999</v>
      </c>
      <c r="I12" s="6">
        <f>H12*0.95</f>
        <v>1.7147499999999998</v>
      </c>
      <c r="J12" s="6">
        <f>I12*0.95</f>
        <v>1.6290124999999998</v>
      </c>
      <c r="K12" s="13">
        <f>J12*0.95</f>
        <v>1.5475618749999998</v>
      </c>
    </row>
    <row r="13" spans="5:11" x14ac:dyDescent="0.25">
      <c r="E13" s="11"/>
      <c r="F13" s="5"/>
      <c r="G13" s="5"/>
      <c r="H13" s="5"/>
      <c r="I13" s="5"/>
      <c r="J13" s="5"/>
      <c r="K13" s="12"/>
    </row>
    <row r="14" spans="5:11" ht="15.75" thickBot="1" x14ac:dyDescent="0.3">
      <c r="E14" s="14" t="s">
        <v>141</v>
      </c>
      <c r="F14" s="15"/>
      <c r="G14" s="15"/>
      <c r="H14" s="15"/>
      <c r="I14" s="15"/>
      <c r="J14" s="15"/>
      <c r="K14" s="16">
        <f>K12+K11</f>
        <v>78.92565562499999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Carlin</dc:creator>
  <cp:lastModifiedBy>Sven Carlin</cp:lastModifiedBy>
  <dcterms:created xsi:type="dcterms:W3CDTF">2020-01-21T10:12:25Z</dcterms:created>
  <dcterms:modified xsi:type="dcterms:W3CDTF">2020-01-23T19:17:56Z</dcterms:modified>
</cp:coreProperties>
</file>