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Rishabh Pugalia\Desktop\Project Big Four\Case Studies\M 06 - Essential Business Formulas\"/>
    </mc:Choice>
  </mc:AlternateContent>
  <bookViews>
    <workbookView xWindow="240" yWindow="45" windowWidth="16605" windowHeight="8190"/>
  </bookViews>
  <sheets>
    <sheet name="Agenda" sheetId="2" r:id="rId1"/>
    <sheet name="Text to Col 1_Basic" sheetId="33" r:id="rId2"/>
    <sheet name="Text to Col 2" sheetId="34" r:id="rId3"/>
    <sheet name="Text to Col 3" sheetId="35" r:id="rId4"/>
    <sheet name="Concatenate" sheetId="28" r:id="rId5"/>
    <sheet name="L-R-M" sheetId="29" r:id="rId6"/>
    <sheet name="PAN_Ref" sheetId="30" r:id="rId7"/>
    <sheet name="Find n Replace" sheetId="31" r:id="rId8"/>
    <sheet name="Miscl" sheetId="32" r:id="rId9"/>
    <sheet name="Sheet11" sheetId="1" state="veryHidden" r:id="rId10"/>
  </sheets>
  <externalReferences>
    <externalReference r:id="rId11"/>
    <externalReference r:id="rId12"/>
  </externalReferences>
  <definedNames>
    <definedName name="_xlnm._FilterDatabase" localSheetId="5" hidden="1">'L-R-M'!$B$4:$D$8</definedName>
    <definedName name="circ">#REF!</definedName>
    <definedName name="list1">'[1]WB 1'!$A$1:$E$1</definedName>
    <definedName name="pan">PAN_Ref!$B$15:$C$24</definedName>
  </definedNames>
  <calcPr calcId="152511"/>
</workbook>
</file>

<file path=xl/calcChain.xml><?xml version="1.0" encoding="utf-8"?>
<calcChain xmlns="http://schemas.openxmlformats.org/spreadsheetml/2006/main">
  <c r="D30" i="32" l="1"/>
  <c r="D29" i="32"/>
  <c r="D28" i="32"/>
  <c r="D27" i="32"/>
  <c r="D26" i="32"/>
  <c r="F22" i="32"/>
  <c r="E22" i="32"/>
  <c r="D22" i="32"/>
  <c r="F21" i="32"/>
  <c r="E21" i="32"/>
  <c r="D21" i="32"/>
  <c r="F20" i="32"/>
  <c r="E20" i="32"/>
  <c r="D20" i="32"/>
  <c r="F19" i="32"/>
  <c r="E19" i="32"/>
  <c r="D19" i="32"/>
  <c r="B16" i="32"/>
  <c r="D15" i="32"/>
  <c r="D14" i="32"/>
  <c r="D13" i="32"/>
  <c r="D16" i="32" s="1"/>
  <c r="D12" i="32"/>
  <c r="E8" i="32"/>
  <c r="D8" i="32"/>
  <c r="E7" i="32"/>
  <c r="D7" i="32"/>
  <c r="E6" i="32"/>
  <c r="D6" i="32"/>
  <c r="E5" i="32"/>
  <c r="D5" i="32"/>
  <c r="C17" i="29"/>
  <c r="C16" i="29"/>
  <c r="C15" i="29"/>
  <c r="C14" i="29"/>
  <c r="C13" i="29"/>
  <c r="E12" i="29"/>
  <c r="C12" i="29"/>
  <c r="A12" i="28"/>
  <c r="A4" i="28"/>
</calcChain>
</file>

<file path=xl/sharedStrings.xml><?xml version="1.0" encoding="utf-8"?>
<sst xmlns="http://schemas.openxmlformats.org/spreadsheetml/2006/main" count="177" uniqueCount="165">
  <si>
    <t xml:space="preserve">Intellectual Property of Excel Next ( www.excelnext.in) © Excel Next -CA. Rishabh Pugalia
</t>
  </si>
  <si>
    <t>Data Analytics &amp; MIS Reporting</t>
  </si>
  <si>
    <t>Advanced Excel Ninja</t>
  </si>
  <si>
    <t>Session Topics: Date Cleanup</t>
  </si>
  <si>
    <t>VALUE()</t>
  </si>
  <si>
    <t>Join Name and Surname</t>
  </si>
  <si>
    <t>Name + Surname</t>
  </si>
  <si>
    <t>Surname</t>
  </si>
  <si>
    <t>Name</t>
  </si>
  <si>
    <t>AbduSalaam</t>
  </si>
  <si>
    <t>Ismael</t>
  </si>
  <si>
    <t>Abney</t>
  </si>
  <si>
    <t>Jeffery</t>
  </si>
  <si>
    <t>Adams</t>
  </si>
  <si>
    <t>Jennifer</t>
  </si>
  <si>
    <t>Sally</t>
  </si>
  <si>
    <t>Vanessa</t>
  </si>
  <si>
    <t>Alexander</t>
  </si>
  <si>
    <t>Amy</t>
  </si>
  <si>
    <t>RIGHT(), LEFT(), MID(); LEN()</t>
  </si>
  <si>
    <t>Names &amp; IDs</t>
  </si>
  <si>
    <t>RIGHT() - 4 characters</t>
  </si>
  <si>
    <t>LEFT()</t>
  </si>
  <si>
    <t>Ronny 3707</t>
  </si>
  <si>
    <t>Sunny 4336</t>
  </si>
  <si>
    <t>Tony 4558</t>
  </si>
  <si>
    <t>Jackson 4918</t>
  </si>
  <si>
    <t>Permanent Account No. (PAN)</t>
  </si>
  <si>
    <t>LEN() - Basic Sanity Check</t>
  </si>
  <si>
    <t>MID() - 4th letter?</t>
  </si>
  <si>
    <t>Assessee Status</t>
  </si>
  <si>
    <t>AKCPP6557M</t>
  </si>
  <si>
    <t>AKCBP4357M</t>
  </si>
  <si>
    <t>AKKCE6557P</t>
  </si>
  <si>
    <t>AKKC16557P</t>
  </si>
  <si>
    <t>AKNPP6557N</t>
  </si>
  <si>
    <t>AKCFP4357M</t>
  </si>
  <si>
    <t>End</t>
  </si>
  <si>
    <t>PAN is a 10 digit alpha numeric number, where the first 5 characters are letters, the next 4 numbers and the last one a letter again.</t>
  </si>
  <si>
    <t>These 10 characters can be divided in five parts as can be seen below.</t>
  </si>
  <si>
    <t>The meaning of each number has been explained further.</t>
  </si>
  <si>
    <t>1. First three characters are alphabetic series running from AAA to ZZZ</t>
  </si>
  <si>
    <t>2. Fourth character of PAN represents the status of the PAN holder.</t>
  </si>
  <si>
    <t>C</t>
  </si>
  <si>
    <t>Company</t>
  </si>
  <si>
    <t>P</t>
  </si>
  <si>
    <t>Person</t>
  </si>
  <si>
    <t>H</t>
  </si>
  <si>
    <t>HUF(Hindu Undivided Family)</t>
  </si>
  <si>
    <t>F</t>
  </si>
  <si>
    <t>Firm</t>
  </si>
  <si>
    <t>A</t>
  </si>
  <si>
    <t>Association of Persons (AOP)</t>
  </si>
  <si>
    <t>T</t>
  </si>
  <si>
    <t>AOP (Trust)</t>
  </si>
  <si>
    <t>B</t>
  </si>
  <si>
    <t>Body of Individuals (BOI)</t>
  </si>
  <si>
    <t>L</t>
  </si>
  <si>
    <t>Local Authority</t>
  </si>
  <si>
    <t>J</t>
  </si>
  <si>
    <t>Artificial Juridical Person</t>
  </si>
  <si>
    <t>G</t>
  </si>
  <si>
    <t>Government</t>
  </si>
  <si>
    <t>3. Fifth character represents first character of the PAN holder’s last name/surname.</t>
  </si>
  <si>
    <t>4. Next four characters are sequential number running from 0001 to 9999.</t>
  </si>
  <si>
    <t>5. Last character in the PAN is an alphabetic check digit.</t>
  </si>
  <si>
    <t>Nowadays, the DOI (Date of Issue) of PAN card is mentioned at the right (vertical) hand side of the photo on the PAN card.</t>
  </si>
  <si>
    <t>Find &amp; Replace: &lt;Ctrl&gt; &lt;H&gt;</t>
  </si>
  <si>
    <t>Case 1: Using wildcard Characters - Asterisk ( * )</t>
  </si>
  <si>
    <t>Email</t>
  </si>
  <si>
    <t>Ismael Abdusalaam/IN/TRS/PwD@ASIAPAC-IN</t>
  </si>
  <si>
    <t>Jeff Abney/IN/Adv/PwD@LATAM-IN</t>
  </si>
  <si>
    <t>Jennifer Adams/IN/M&amp;C/PwD@AMERICAS-IN</t>
  </si>
  <si>
    <t>Cindy Alligood/IN/M&amp;C/PwD@LATAM-IN</t>
  </si>
  <si>
    <t>Darryl Andrews/IN/FAS/PwD@AMERICAS-IN</t>
  </si>
  <si>
    <t>Maryalice Applegate/IN/TRS/PwD@EMEA-IN</t>
  </si>
  <si>
    <t>Lynn Ashcraft/IN/M&amp;C/PwD@AMERICAS-IN</t>
  </si>
  <si>
    <t>Ross Avina/IN/M&amp;C/PwD@AMERICAS-IN</t>
  </si>
  <si>
    <t>Jacalyn Baker/IN/TRS/PwD@EMEA-IN</t>
  </si>
  <si>
    <t>Case 2: Removing wildcard Characters</t>
  </si>
  <si>
    <t>Ismael Abdusalaam</t>
  </si>
  <si>
    <t>Jeff Abney*********</t>
  </si>
  <si>
    <t>Jennife**r Adams</t>
  </si>
  <si>
    <t>Cindy Alligood</t>
  </si>
  <si>
    <t>Darryl ********Andrews</t>
  </si>
  <si>
    <t>Maryalice Applegate</t>
  </si>
  <si>
    <t>Lynn ****Ashcraft</t>
  </si>
  <si>
    <t>Ross Avina</t>
  </si>
  <si>
    <t>******Jacalyn Baker</t>
  </si>
  <si>
    <t>Case 3: Remove all Roll Nos.</t>
  </si>
  <si>
    <t>Name and Roll No.</t>
  </si>
  <si>
    <t>Mr. Sandeep Patawari 2199</t>
  </si>
  <si>
    <t>Mr. Mrinal Kr. Modi 318</t>
  </si>
  <si>
    <t>Mr. Amritlal Sinha 417832</t>
  </si>
  <si>
    <t>Mr. A Jaiswal 01987</t>
  </si>
  <si>
    <t>Entity Names</t>
  </si>
  <si>
    <t>TRIM()</t>
  </si>
  <si>
    <t>SUBSTITUTE()</t>
  </si>
  <si>
    <t>DIWANI      FASHIONscape</t>
  </si>
  <si>
    <t>jain    financial services</t>
  </si>
  <si>
    <t>Central   coalfields Ltd.</t>
  </si>
  <si>
    <t>T.E. Thomson &amp;    co ltd</t>
  </si>
  <si>
    <t>Nos.</t>
  </si>
  <si>
    <t>[Converts "nos. stored as text" to nos.]</t>
  </si>
  <si>
    <t>6744</t>
  </si>
  <si>
    <t>4752</t>
  </si>
  <si>
    <t>PROPER()</t>
  </si>
  <si>
    <t>UPPER()</t>
  </si>
  <si>
    <t>LOWER()</t>
  </si>
  <si>
    <t>DIWANI FASHIONscape</t>
  </si>
  <si>
    <t>jain financial services</t>
  </si>
  <si>
    <t>Central coalfields Ltd.</t>
  </si>
  <si>
    <t>T.E. Thomson &amp; co ltd</t>
  </si>
  <si>
    <t>Phone Nos.</t>
  </si>
  <si>
    <t>LEN()</t>
  </si>
  <si>
    <t>Separate Name from Surname</t>
  </si>
  <si>
    <t>Surname, Name</t>
  </si>
  <si>
    <t>AbduSalaam, Ismael</t>
  </si>
  <si>
    <t>Abney, Jeffery</t>
  </si>
  <si>
    <t>Adams, Jennifer</t>
  </si>
  <si>
    <t>Adams, Sally</t>
  </si>
  <si>
    <t>Adams, Vanessa</t>
  </si>
  <si>
    <t>Alexander, Amy</t>
  </si>
  <si>
    <t>Transfer 1 column data into 4 columns</t>
  </si>
  <si>
    <t>Fixed Assets (excerpts)</t>
  </si>
  <si>
    <t>Account No.</t>
  </si>
  <si>
    <t>Item No.</t>
  </si>
  <si>
    <t>Item No. Check</t>
  </si>
  <si>
    <t>Asset Desc.</t>
  </si>
  <si>
    <t>25900 814392   00814392 MOULD REPRG CHARGES</t>
  </si>
  <si>
    <t xml:space="preserve">25900 816400   00816400 WIRE HOLDER 3 PIN  </t>
  </si>
  <si>
    <t xml:space="preserve">25900 816401   00816401 WIRE HOLDER 5 PIN  </t>
  </si>
  <si>
    <t>25900 816490   00816490 MOULD FOR TOP COVER</t>
  </si>
  <si>
    <t>25900 812071   00812071 FRAME TUNER</t>
  </si>
  <si>
    <t>25900 816640   00816640 FAN MOUNTING BKT</t>
  </si>
  <si>
    <t>25900 464606   00464606 REAR CABINET</t>
  </si>
  <si>
    <t>25900 816610   00816610 INSULATION PLATE-DVD</t>
  </si>
  <si>
    <t>25900 816620   00816620 POER PCB BKT</t>
  </si>
  <si>
    <t xml:space="preserve">25900 204800   00204800 ABS PLASTIC PARTS </t>
  </si>
  <si>
    <t>25900 478400   00004784 MOULD FOR 5 PIN WIR</t>
  </si>
  <si>
    <t>25900 816530   00816530 METAL GRILL FOR SET</t>
  </si>
  <si>
    <t xml:space="preserve">25900 816510   00816510 MOULD FOR BASSPORT </t>
  </si>
  <si>
    <t>25900 815973   00815973 MODIFICATN CHRGS FOR 29F</t>
  </si>
  <si>
    <t>25900 816590   00816590 MAIN KNOB &amp; CONTROL KNOB</t>
  </si>
  <si>
    <t>Correcting dates in invalid formats</t>
  </si>
  <si>
    <t>[TEXT-TO-COLUMNS]</t>
  </si>
  <si>
    <t>Case 1: DMY</t>
  </si>
  <si>
    <t>Invalid Date Input</t>
  </si>
  <si>
    <t>Final Output</t>
  </si>
  <si>
    <t>24.05.2007</t>
  </si>
  <si>
    <t>04.08.2007</t>
  </si>
  <si>
    <t>09.05.2008</t>
  </si>
  <si>
    <t>26.06.2008</t>
  </si>
  <si>
    <t>27.07.2008</t>
  </si>
  <si>
    <t>24.11.2008</t>
  </si>
  <si>
    <t>28.11.2008</t>
  </si>
  <si>
    <t>Case 2: YMD</t>
  </si>
  <si>
    <t>Quick Reference guide</t>
  </si>
  <si>
    <t>Concatenate and &amp; (Pg. 61)</t>
  </si>
  <si>
    <t>LEFT(), RIGHT(), MID() - (Pg. 71)</t>
  </si>
  <si>
    <t>Find and Replace using * (Pg. 62-66)</t>
  </si>
  <si>
    <t>Text-to-Columns (Pg 67-70)</t>
  </si>
  <si>
    <t>UPPER(), PROPER(), LOWER() - Pg. 60</t>
  </si>
  <si>
    <t>TRIM(), SUBSTITUTE() - Pg. 60</t>
  </si>
  <si>
    <t>VALUE() - Pg. 60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</si>
</sst>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
    <numFmt numFmtId="165" formatCode="#,##0.0_);\(#,##0.0\)"/>
    <numFmt numFmtId="166" formatCode="\(#,##0.0_);\(#,##0.0\)"/>
    <numFmt numFmtId="167" formatCode="#,##0.0\ \x_);\(#,##0.0\);0.0_);@_)"/>
    <numFmt numFmtId="168" formatCode="0.0%_);\(0.0%\)"/>
    <numFmt numFmtId="169" formatCode="#,##0.00_)\ \x;\(#,##0.00\)\ \x"/>
    <numFmt numFmtId="170" formatCode="[$INR]\ #,##0.0"/>
    <numFmt numFmtId="171" formatCode="_(* #,##0.000_);_(* \(#,##0.000\);_(* &quot;-&quot;??_);_(@_)"/>
  </numFmts>
  <fonts count="32" x14ac:knownFonts="1">
    <font>
      <sz val="11"/>
      <color theme="1"/>
      <name val="Calibri"/>
      <family val="2"/>
      <scheme val="minor"/>
    </font>
    <font>
      <sz val="11"/>
      <color rgb="FFFF0000"/>
      <name val="Trebuchet MS"/>
      <family val="2"/>
    </font>
    <font>
      <sz val="10"/>
      <color indexed="12"/>
      <name val="Arial"/>
      <family val="2"/>
    </font>
    <font>
      <sz val="10"/>
      <name val="Arial"/>
      <family val="2"/>
    </font>
    <font>
      <sz val="20"/>
      <name val="Arial"/>
      <family val="2"/>
    </font>
    <font>
      <sz val="10"/>
      <color indexed="56"/>
      <name val="Arial"/>
      <family val="2"/>
    </font>
    <font>
      <b/>
      <sz val="12"/>
      <color indexed="17"/>
      <name val="Wingdings"/>
      <charset val="2"/>
    </font>
    <font>
      <sz val="11"/>
      <color theme="1"/>
      <name val="Cambria"/>
      <family val="1"/>
      <scheme val="major"/>
    </font>
    <font>
      <sz val="9"/>
      <color theme="1"/>
      <name val="Cambria"/>
      <family val="1"/>
      <scheme val="major"/>
    </font>
    <font>
      <sz val="11"/>
      <name val="Cambria"/>
      <family val="1"/>
      <scheme val="major"/>
    </font>
    <font>
      <sz val="9"/>
      <color theme="1" tint="0.34998626667073579"/>
      <name val="Cambria"/>
      <family val="1"/>
      <scheme val="major"/>
    </font>
    <font>
      <b/>
      <sz val="11"/>
      <color theme="1" tint="0.34998626667073579"/>
      <name val="Cambria"/>
      <family val="1"/>
      <scheme val="major"/>
    </font>
    <font>
      <sz val="11"/>
      <color theme="1"/>
      <name val="Calibri"/>
      <family val="2"/>
      <scheme val="minor"/>
    </font>
    <font>
      <sz val="10"/>
      <name val="Trebuchet MS"/>
      <family val="2"/>
    </font>
    <font>
      <sz val="10"/>
      <color theme="1"/>
      <name val="Calibri"/>
      <family val="2"/>
    </font>
    <font>
      <sz val="11"/>
      <name val="Arial"/>
      <family val="2"/>
    </font>
    <font>
      <b/>
      <sz val="11"/>
      <name val="Calibri"/>
      <family val="2"/>
      <scheme val="minor"/>
    </font>
    <font>
      <b/>
      <sz val="24"/>
      <color rgb="FF0070C0"/>
      <name val="Cambria"/>
      <family val="1"/>
      <scheme val="major"/>
    </font>
    <font>
      <b/>
      <sz val="10"/>
      <name val="Calibri"/>
      <family val="2"/>
      <scheme val="minor"/>
    </font>
    <font>
      <sz val="10"/>
      <color theme="1"/>
      <name val="Calibri"/>
      <family val="2"/>
      <scheme val="minor"/>
    </font>
    <font>
      <b/>
      <sz val="10"/>
      <color rgb="FFC00000"/>
      <name val="Calibri"/>
      <family val="2"/>
      <scheme val="minor"/>
    </font>
    <font>
      <b/>
      <sz val="10"/>
      <color theme="1"/>
      <name val="Calibri"/>
      <family val="2"/>
      <scheme val="minor"/>
    </font>
    <font>
      <b/>
      <sz val="11"/>
      <color theme="0"/>
      <name val="Calibri"/>
      <family val="2"/>
      <scheme val="minor"/>
    </font>
    <font>
      <b/>
      <sz val="11"/>
      <color theme="1"/>
      <name val="Calibri"/>
      <family val="2"/>
      <scheme val="minor"/>
    </font>
    <font>
      <sz val="10"/>
      <name val="Calibri"/>
      <family val="2"/>
      <scheme val="minor"/>
    </font>
    <font>
      <b/>
      <sz val="10"/>
      <color indexed="9"/>
      <name val="Calibri"/>
      <family val="2"/>
      <scheme val="minor"/>
    </font>
    <font>
      <b/>
      <sz val="10"/>
      <color theme="0"/>
      <name val="Calibri"/>
      <family val="2"/>
      <scheme val="minor"/>
    </font>
    <font>
      <sz val="11"/>
      <name val="Calibri"/>
      <family val="2"/>
      <scheme val="minor"/>
    </font>
    <font>
      <b/>
      <sz val="11"/>
      <color rgb="FF0070C0"/>
      <name val="Calibri"/>
      <family val="2"/>
      <scheme val="minor"/>
    </font>
    <font>
      <b/>
      <sz val="10"/>
      <color indexed="56"/>
      <name val="Calibri"/>
      <family val="2"/>
      <scheme val="minor"/>
    </font>
    <font>
      <b/>
      <sz val="10"/>
      <color rgb="FFFF0000"/>
      <name val="Calibri"/>
      <family val="2"/>
      <scheme val="minor"/>
    </font>
    <font>
      <sz val="10"/>
      <color theme="0" tint="-0.14999847407452621"/>
      <name val="Calibri"/>
      <family val="2"/>
      <scheme val="minor"/>
    </font>
  </fonts>
  <fills count="14">
    <fill>
      <patternFill patternType="none"/>
    </fill>
    <fill>
      <patternFill patternType="gray125"/>
    </fill>
    <fill>
      <patternFill patternType="solid">
        <fgColor indexed="43"/>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0" tint="-0.14999847407452621"/>
        <bgColor indexed="64"/>
      </patternFill>
    </fill>
    <fill>
      <patternFill patternType="solid">
        <fgColor rgb="FFC00000"/>
        <bgColor indexed="64"/>
      </patternFill>
    </fill>
    <fill>
      <patternFill patternType="solid">
        <fgColor indexed="62"/>
        <bgColor indexed="64"/>
      </patternFill>
    </fill>
    <fill>
      <patternFill patternType="solid">
        <fgColor indexed="22"/>
        <bgColor indexed="64"/>
      </patternFill>
    </fill>
    <fill>
      <patternFill patternType="solid">
        <fgColor theme="8" tint="0.79998168889431442"/>
        <bgColor indexed="64"/>
      </patternFill>
    </fill>
    <fill>
      <patternFill patternType="solid">
        <fgColor rgb="FF0070C0"/>
        <bgColor indexed="64"/>
      </patternFill>
    </fill>
    <fill>
      <patternFill patternType="solid">
        <fgColor rgb="FF002060"/>
        <bgColor indexed="64"/>
      </patternFill>
    </fill>
    <fill>
      <patternFill patternType="solid">
        <fgColor indexed="31"/>
        <bgColor indexed="64"/>
      </patternFill>
    </fill>
    <fill>
      <patternFill patternType="solid">
        <fgColor rgb="FF33669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8"/>
      </left>
      <right style="thin">
        <color indexed="8"/>
      </right>
      <top style="thin">
        <color indexed="8"/>
      </top>
      <bottom style="thin">
        <color indexed="8"/>
      </bottom>
      <diagonal/>
    </border>
  </borders>
  <cellStyleXfs count="39">
    <xf numFmtId="0" fontId="0" fillId="0" borderId="0"/>
    <xf numFmtId="165" fontId="2" fillId="0" borderId="0" applyNumberFormat="0" applyFill="0" applyBorder="0" applyAlignment="0" applyProtection="0"/>
    <xf numFmtId="0" fontId="2" fillId="0" borderId="0" applyNumberFormat="0" applyFill="0" applyBorder="0" applyAlignment="0" applyProtection="0"/>
    <xf numFmtId="43" fontId="3" fillId="0" borderId="0" applyFont="0" applyFill="0" applyBorder="0" applyAlignment="0" applyProtection="0"/>
    <xf numFmtId="15" fontId="4" fillId="0" borderId="0" applyFont="0" applyFill="0" applyBorder="0" applyAlignment="0" applyProtection="0"/>
    <xf numFmtId="165" fontId="5" fillId="0" borderId="0" applyNumberFormat="0" applyFill="0" applyBorder="0" applyAlignment="0">
      <protection hidden="1"/>
    </xf>
    <xf numFmtId="166" fontId="2" fillId="0" borderId="0" applyNumberFormat="0" applyFill="0" applyBorder="0" applyAlignment="0" applyProtection="0"/>
    <xf numFmtId="167" fontId="2" fillId="2" borderId="1" applyNumberFormat="0" applyAlignment="0" applyProtection="0"/>
    <xf numFmtId="165" fontId="6" fillId="0" borderId="0" applyNumberFormat="0" applyFont="0" applyFill="0" applyBorder="0" applyAlignment="0"/>
    <xf numFmtId="167" fontId="3" fillId="0" borderId="0"/>
    <xf numFmtId="0" fontId="3" fillId="0" borderId="0"/>
    <xf numFmtId="168" fontId="3" fillId="0" borderId="0" applyFont="0" applyFill="0" applyBorder="0" applyAlignment="0" applyProtection="0"/>
    <xf numFmtId="9" fontId="3" fillId="0" borderId="0" applyFont="0" applyFill="0" applyBorder="0" applyAlignment="0" applyProtection="0"/>
    <xf numFmtId="169" fontId="3" fillId="0" borderId="0"/>
    <xf numFmtId="165" fontId="3" fillId="0" borderId="1" applyNumberFormat="0" applyFont="0" applyFill="0" applyBorder="0" applyAlignment="0">
      <protection locked="0"/>
    </xf>
    <xf numFmtId="43" fontId="1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167" fontId="2" fillId="2" borderId="1" applyNumberFormat="0" applyAlignment="0" applyProtection="0"/>
    <xf numFmtId="167" fontId="2" fillId="2" borderId="1" applyNumberFormat="0" applyAlignment="0" applyProtection="0"/>
    <xf numFmtId="167" fontId="2" fillId="2" borderId="1" applyNumberFormat="0" applyAlignment="0" applyProtection="0"/>
    <xf numFmtId="167" fontId="2" fillId="2" borderId="1" applyNumberFormat="0" applyAlignment="0" applyProtection="0"/>
    <xf numFmtId="170" fontId="2" fillId="2" borderId="1" applyNumberFormat="0" applyAlignment="0" applyProtection="0"/>
    <xf numFmtId="0" fontId="2" fillId="2" borderId="1" applyNumberFormat="0" applyAlignment="0" applyProtection="0"/>
    <xf numFmtId="0" fontId="3" fillId="0" borderId="0"/>
    <xf numFmtId="0" fontId="3" fillId="0" borderId="0"/>
    <xf numFmtId="0" fontId="3" fillId="0" borderId="0"/>
    <xf numFmtId="0" fontId="3" fillId="0" borderId="0"/>
    <xf numFmtId="0" fontId="1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43" fontId="14" fillId="0" borderId="0" applyFont="0" applyFill="0" applyBorder="0" applyAlignment="0" applyProtection="0"/>
    <xf numFmtId="43" fontId="15" fillId="0" borderId="0" applyFont="0" applyFill="0" applyBorder="0" applyAlignment="0" applyProtection="0"/>
    <xf numFmtId="167" fontId="2" fillId="2" borderId="1" applyNumberFormat="0" applyAlignment="0" applyProtection="0"/>
    <xf numFmtId="0" fontId="15" fillId="0" borderId="0"/>
  </cellStyleXfs>
  <cellXfs count="76">
    <xf numFmtId="0" fontId="0" fillId="0" borderId="0" xfId="0"/>
    <xf numFmtId="0" fontId="1" fillId="0" borderId="0" xfId="0" applyFont="1"/>
    <xf numFmtId="164" fontId="1" fillId="0" borderId="0" xfId="0" applyNumberFormat="1" applyFont="1"/>
    <xf numFmtId="0" fontId="7" fillId="0" borderId="0" xfId="0" applyFont="1"/>
    <xf numFmtId="0" fontId="7" fillId="0" borderId="2" xfId="0" applyFont="1" applyBorder="1"/>
    <xf numFmtId="0" fontId="9" fillId="3" borderId="2" xfId="0" applyFont="1" applyFill="1" applyBorder="1"/>
    <xf numFmtId="0" fontId="7" fillId="0" borderId="0" xfId="0" applyFont="1" applyAlignment="1">
      <alignment horizontal="center" vertical="center"/>
    </xf>
    <xf numFmtId="0" fontId="7" fillId="0" borderId="0" xfId="0" applyFont="1" applyAlignment="1">
      <alignment vertical="center"/>
    </xf>
    <xf numFmtId="0" fontId="8" fillId="0" borderId="0" xfId="0" applyFont="1" applyAlignment="1">
      <alignment vertical="center"/>
    </xf>
    <xf numFmtId="0" fontId="11" fillId="3" borderId="2" xfId="0" applyFont="1" applyFill="1" applyBorder="1"/>
    <xf numFmtId="0" fontId="7" fillId="0" borderId="0" xfId="0" applyNumberFormat="1" applyFont="1"/>
    <xf numFmtId="43" fontId="10" fillId="0" borderId="0" xfId="15" applyFont="1" applyAlignment="1">
      <alignment wrapText="1"/>
    </xf>
    <xf numFmtId="0" fontId="17" fillId="0" borderId="0" xfId="0" applyNumberFormat="1" applyFont="1" applyAlignment="1">
      <alignment horizontal="left"/>
    </xf>
    <xf numFmtId="0" fontId="19" fillId="0" borderId="0" xfId="0" applyFont="1"/>
    <xf numFmtId="0" fontId="21" fillId="0" borderId="0" xfId="0" applyFont="1"/>
    <xf numFmtId="0" fontId="19" fillId="0" borderId="1" xfId="0" applyFont="1" applyBorder="1"/>
    <xf numFmtId="0" fontId="21" fillId="0" borderId="0" xfId="0" applyFont="1" applyAlignment="1">
      <alignment horizontal="left" vertical="center"/>
    </xf>
    <xf numFmtId="0" fontId="19" fillId="0" borderId="0" xfId="0" applyFont="1" applyAlignment="1">
      <alignment vertical="center"/>
    </xf>
    <xf numFmtId="0" fontId="19" fillId="0" borderId="1" xfId="0" applyFont="1" applyBorder="1" applyAlignment="1">
      <alignment vertical="center"/>
    </xf>
    <xf numFmtId="0" fontId="19" fillId="0" borderId="0" xfId="0" applyFont="1" applyBorder="1" applyAlignment="1">
      <alignment vertical="center"/>
    </xf>
    <xf numFmtId="0" fontId="24" fillId="0" borderId="0" xfId="29" applyFont="1"/>
    <xf numFmtId="0" fontId="24" fillId="0" borderId="0" xfId="29" applyFont="1" applyAlignment="1">
      <alignment horizontal="center"/>
    </xf>
    <xf numFmtId="171" fontId="25" fillId="7" borderId="3" xfId="19" applyNumberFormat="1" applyFont="1" applyFill="1" applyBorder="1" applyAlignment="1">
      <alignment horizontal="left" vertical="center" wrapText="1"/>
    </xf>
    <xf numFmtId="0" fontId="18" fillId="8" borderId="1" xfId="29" applyFont="1" applyFill="1" applyBorder="1"/>
    <xf numFmtId="0" fontId="24" fillId="9" borderId="0" xfId="29" applyFont="1" applyFill="1"/>
    <xf numFmtId="0" fontId="24" fillId="0" borderId="1" xfId="29" applyFont="1" applyBorder="1"/>
    <xf numFmtId="0" fontId="26" fillId="10" borderId="0" xfId="29" applyFont="1" applyFill="1" applyAlignment="1">
      <alignment horizontal="center"/>
    </xf>
    <xf numFmtId="0" fontId="0" fillId="0" borderId="0" xfId="0" applyFont="1"/>
    <xf numFmtId="0" fontId="23" fillId="0" borderId="0" xfId="0" applyFont="1"/>
    <xf numFmtId="0" fontId="22" fillId="11" borderId="0" xfId="0" applyFont="1" applyFill="1" applyAlignment="1">
      <alignment horizontal="center"/>
    </xf>
    <xf numFmtId="43" fontId="22" fillId="6" borderId="1" xfId="15" applyFont="1" applyFill="1" applyBorder="1" applyAlignment="1" applyProtection="1">
      <alignment horizontal="left"/>
    </xf>
    <xf numFmtId="0" fontId="23" fillId="5" borderId="1" xfId="0" applyFont="1" applyFill="1" applyBorder="1" applyAlignment="1">
      <alignment horizontal="center"/>
    </xf>
    <xf numFmtId="0" fontId="27" fillId="0" borderId="1" xfId="3" applyNumberFormat="1" applyFont="1" applyBorder="1" applyProtection="1">
      <protection locked="0"/>
    </xf>
    <xf numFmtId="0" fontId="0" fillId="0" borderId="1" xfId="0" applyFont="1" applyBorder="1" applyAlignment="1">
      <alignment horizontal="right"/>
    </xf>
    <xf numFmtId="0" fontId="0" fillId="0" borderId="1" xfId="0" applyFont="1" applyBorder="1" applyAlignment="1">
      <alignment horizontal="center"/>
    </xf>
    <xf numFmtId="43" fontId="22" fillId="6" borderId="1" xfId="15" applyFont="1" applyFill="1" applyBorder="1" applyAlignment="1" applyProtection="1">
      <alignment horizontal="left" wrapText="1"/>
    </xf>
    <xf numFmtId="0" fontId="28" fillId="5" borderId="1" xfId="0" applyFont="1" applyFill="1" applyBorder="1" applyAlignment="1">
      <alignment horizontal="center" wrapText="1"/>
    </xf>
    <xf numFmtId="0" fontId="23" fillId="5" borderId="1" xfId="0" applyFont="1" applyFill="1" applyBorder="1" applyAlignment="1">
      <alignment horizontal="center" wrapText="1"/>
    </xf>
    <xf numFmtId="0" fontId="27" fillId="0" borderId="4" xfId="3" applyNumberFormat="1" applyFont="1" applyBorder="1" applyProtection="1">
      <protection locked="0"/>
    </xf>
    <xf numFmtId="0" fontId="0" fillId="0" borderId="1" xfId="0" applyFont="1" applyBorder="1" applyAlignment="1">
      <alignment horizontal="left"/>
    </xf>
    <xf numFmtId="43" fontId="29" fillId="12" borderId="0" xfId="16" applyFont="1" applyFill="1" applyProtection="1"/>
    <xf numFmtId="0" fontId="0" fillId="0" borderId="0" xfId="0" applyNumberFormat="1"/>
    <xf numFmtId="0" fontId="0" fillId="3" borderId="1" xfId="0" applyFill="1" applyBorder="1" applyAlignment="1">
      <alignment horizontal="center"/>
    </xf>
    <xf numFmtId="0" fontId="0" fillId="3" borderId="1" xfId="0" applyFill="1" applyBorder="1"/>
    <xf numFmtId="0" fontId="29" fillId="12" borderId="0" xfId="29" applyFont="1" applyFill="1"/>
    <xf numFmtId="0" fontId="24" fillId="0" borderId="0" xfId="29" applyFont="1" applyFill="1" applyBorder="1"/>
    <xf numFmtId="43" fontId="24" fillId="0" borderId="0" xfId="19" applyFont="1" applyFill="1" applyBorder="1"/>
    <xf numFmtId="0" fontId="20" fillId="0" borderId="0" xfId="29" applyFont="1" applyFill="1" applyBorder="1"/>
    <xf numFmtId="43" fontId="18" fillId="5" borderId="1" xfId="15" applyFont="1" applyFill="1" applyBorder="1"/>
    <xf numFmtId="43" fontId="24" fillId="0" borderId="5" xfId="19" applyFont="1" applyFill="1" applyBorder="1"/>
    <xf numFmtId="43" fontId="24" fillId="0" borderId="6" xfId="19" applyFont="1" applyFill="1" applyBorder="1"/>
    <xf numFmtId="43" fontId="24" fillId="0" borderId="4" xfId="19" applyFont="1" applyFill="1" applyBorder="1"/>
    <xf numFmtId="43" fontId="26" fillId="4" borderId="0" xfId="15" applyFont="1" applyFill="1" applyBorder="1" applyAlignment="1" applyProtection="1">
      <alignment horizontal="left"/>
    </xf>
    <xf numFmtId="43" fontId="18" fillId="4" borderId="0" xfId="15" applyFont="1" applyFill="1" applyBorder="1" applyAlignment="1" applyProtection="1">
      <alignment horizontal="left"/>
    </xf>
    <xf numFmtId="171" fontId="25" fillId="7" borderId="7" xfId="19" applyNumberFormat="1" applyFont="1" applyFill="1" applyBorder="1" applyAlignment="1">
      <alignment horizontal="left" vertical="center" wrapText="1"/>
    </xf>
    <xf numFmtId="0" fontId="24" fillId="0" borderId="7" xfId="29" applyFont="1" applyBorder="1" applyAlignment="1">
      <alignment vertical="top" wrapText="1"/>
    </xf>
    <xf numFmtId="0" fontId="30" fillId="8" borderId="1" xfId="29" applyFont="1" applyFill="1" applyBorder="1"/>
    <xf numFmtId="0" fontId="31" fillId="0" borderId="0" xfId="0" applyFont="1"/>
    <xf numFmtId="43" fontId="26" fillId="13" borderId="0" xfId="15" applyFont="1" applyFill="1" applyBorder="1" applyAlignment="1" applyProtection="1">
      <alignment horizontal="left"/>
    </xf>
    <xf numFmtId="43" fontId="29" fillId="12" borderId="1" xfId="15" applyFont="1" applyFill="1" applyBorder="1" applyAlignment="1" applyProtection="1">
      <alignment horizontal="center"/>
      <protection locked="0"/>
    </xf>
    <xf numFmtId="0" fontId="30" fillId="0" borderId="1" xfId="29" applyFont="1" applyBorder="1"/>
    <xf numFmtId="15" fontId="24" fillId="0" borderId="1" xfId="29" applyNumberFormat="1" applyFont="1" applyBorder="1"/>
    <xf numFmtId="0" fontId="30" fillId="0" borderId="1" xfId="29" applyFont="1" applyBorder="1" applyAlignment="1">
      <alignment horizontal="left"/>
    </xf>
    <xf numFmtId="43" fontId="16" fillId="4" borderId="0" xfId="15" applyFont="1" applyFill="1" applyBorder="1" applyAlignment="1" applyProtection="1">
      <alignment horizontal="left"/>
    </xf>
    <xf numFmtId="0" fontId="26" fillId="11" borderId="0" xfId="0" applyFont="1" applyFill="1" applyAlignment="1">
      <alignment horizontal="center"/>
    </xf>
    <xf numFmtId="43" fontId="26" fillId="6" borderId="1" xfId="15" applyFont="1" applyFill="1" applyBorder="1" applyAlignment="1" applyProtection="1">
      <alignment horizontal="left"/>
    </xf>
    <xf numFmtId="0" fontId="21" fillId="5" borderId="1" xfId="0" applyFont="1" applyFill="1" applyBorder="1" applyAlignment="1">
      <alignment horizontal="center"/>
    </xf>
    <xf numFmtId="0" fontId="30" fillId="5" borderId="1" xfId="0" applyFont="1" applyFill="1" applyBorder="1" applyAlignment="1">
      <alignment horizontal="center"/>
    </xf>
    <xf numFmtId="0" fontId="13" fillId="0" borderId="1" xfId="3" applyNumberFormat="1" applyFont="1" applyBorder="1" applyProtection="1">
      <protection locked="0"/>
    </xf>
    <xf numFmtId="0" fontId="19" fillId="0" borderId="1" xfId="0" applyFont="1" applyBorder="1" applyAlignment="1">
      <alignment horizontal="left"/>
    </xf>
    <xf numFmtId="49" fontId="19" fillId="0" borderId="1" xfId="0" applyNumberFormat="1" applyFont="1" applyBorder="1" applyAlignment="1">
      <alignment horizontal="left"/>
    </xf>
    <xf numFmtId="0" fontId="21" fillId="4" borderId="0" xfId="0" applyFont="1" applyFill="1" applyAlignment="1">
      <alignment horizontal="left"/>
    </xf>
    <xf numFmtId="0" fontId="19" fillId="0" borderId="1" xfId="0" applyNumberFormat="1" applyFont="1" applyBorder="1" applyAlignment="1">
      <alignment horizontal="left"/>
    </xf>
    <xf numFmtId="43" fontId="19" fillId="0" borderId="5" xfId="15" applyFont="1" applyBorder="1"/>
    <xf numFmtId="43" fontId="19" fillId="0" borderId="6" xfId="15" applyFont="1" applyBorder="1"/>
    <xf numFmtId="43" fontId="19" fillId="0" borderId="4" xfId="15" applyFont="1" applyBorder="1"/>
  </cellXfs>
  <cellStyles count="39">
    <cellStyle name="b" xfId="1"/>
    <cellStyle name="Blue" xfId="2"/>
    <cellStyle name="Comma" xfId="15" builtinId="3"/>
    <cellStyle name="Comma 2" xfId="3"/>
    <cellStyle name="Comma 3" xfId="17"/>
    <cellStyle name="Comma 3 2" xfId="18"/>
    <cellStyle name="Comma 4" xfId="19"/>
    <cellStyle name="Comma 4 2" xfId="16"/>
    <cellStyle name="Comma 5" xfId="35"/>
    <cellStyle name="Comma 6" xfId="36"/>
    <cellStyle name="Currency 2" xfId="20"/>
    <cellStyle name="Date" xfId="4"/>
    <cellStyle name="eval" xfId="5"/>
    <cellStyle name="Historical" xfId="6"/>
    <cellStyle name="Input 2" xfId="7"/>
    <cellStyle name="Input 3" xfId="21"/>
    <cellStyle name="Input 4" xfId="22"/>
    <cellStyle name="Input 5" xfId="23"/>
    <cellStyle name="Input 5 2" xfId="37"/>
    <cellStyle name="Input 6" xfId="24"/>
    <cellStyle name="Input 7" xfId="25"/>
    <cellStyle name="Input 7 2" xfId="26"/>
    <cellStyle name="Locked" xfId="8"/>
    <cellStyle name="Multiple" xfId="9"/>
    <cellStyle name="Normal" xfId="0" builtinId="0"/>
    <cellStyle name="Normal 2" xfId="10"/>
    <cellStyle name="Normal 3" xfId="27"/>
    <cellStyle name="Normal 3 2" xfId="28"/>
    <cellStyle name="Normal 4" xfId="29"/>
    <cellStyle name="Normal 4 2" xfId="30"/>
    <cellStyle name="Normal 5" xfId="31"/>
    <cellStyle name="Normal 6" xfId="38"/>
    <cellStyle name="p" xfId="11"/>
    <cellStyle name="Percent 2" xfId="12"/>
    <cellStyle name="Percent 3" xfId="32"/>
    <cellStyle name="Percent 4" xfId="33"/>
    <cellStyle name="Percent 4 2" xfId="34"/>
    <cellStyle name="times" xfId="13"/>
    <cellStyle name="Unlocked" xfId="14"/>
  </cellStyles>
  <dxfs count="0"/>
  <tableStyles count="0" defaultTableStyle="TableStyleMedium9"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229208</xdr:colOff>
      <xdr:row>20</xdr:row>
      <xdr:rowOff>16081</xdr:rowOff>
    </xdr:from>
    <xdr:to>
      <xdr:col>3</xdr:col>
      <xdr:colOff>714376</xdr:colOff>
      <xdr:row>28</xdr:row>
      <xdr:rowOff>149087</xdr:rowOff>
    </xdr:to>
    <xdr:sp macro="" textlink="">
      <xdr:nvSpPr>
        <xdr:cNvPr id="4" name="Rounded Rectangle 3"/>
        <xdr:cNvSpPr/>
      </xdr:nvSpPr>
      <xdr:spPr>
        <a:xfrm>
          <a:off x="229208" y="3842646"/>
          <a:ext cx="3839625" cy="1590745"/>
        </a:xfrm>
        <a:prstGeom prst="roundRect">
          <a:avLst>
            <a:gd name="adj" fmla="val 6358"/>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r>
            <a:rPr lang="en-US" sz="900">
              <a:latin typeface="+mj-lt"/>
            </a:rPr>
            <a:t>The use of this training model (Excel file) is intended solely as a learning aid for participants of Excel Next's training programs. Excel Next assumes no responsibility or liability whatsoever, to the client or to any third party, for any other use or purpose.</a:t>
          </a:r>
        </a:p>
        <a:p>
          <a:pPr algn="l"/>
          <a:endParaRPr lang="en-US" sz="900">
            <a:latin typeface="+mj-lt"/>
          </a:endParaRPr>
        </a:p>
        <a:p>
          <a:pPr algn="l"/>
          <a:r>
            <a:rPr lang="en-US" sz="900">
              <a:latin typeface="+mj-lt"/>
            </a:rPr>
            <a:t>For Training Purposes Only  </a:t>
          </a:r>
        </a:p>
        <a:p>
          <a:pPr algn="l"/>
          <a:r>
            <a:rPr lang="en-US" sz="900">
              <a:latin typeface="+mj-lt"/>
            </a:rPr>
            <a:t>© Excel Next | All rights reserved</a:t>
          </a:r>
        </a:p>
        <a:p>
          <a:pPr algn="l"/>
          <a:endParaRPr lang="en-US" sz="900">
            <a:latin typeface="+mj-lt"/>
          </a:endParaRPr>
        </a:p>
        <a:p>
          <a:pPr algn="l"/>
          <a:r>
            <a:rPr lang="en-US" sz="900">
              <a:latin typeface="+mj-lt"/>
            </a:rPr>
            <a:t>Immersive classroom programs: </a:t>
          </a:r>
          <a:r>
            <a:rPr lang="en-US" sz="900" b="1">
              <a:latin typeface="+mj-lt"/>
            </a:rPr>
            <a:t>www.excelnext.in</a:t>
          </a:r>
        </a:p>
        <a:p>
          <a:pPr algn="l"/>
          <a:r>
            <a:rPr lang="en-US" sz="900" b="0">
              <a:latin typeface="+mj-lt"/>
            </a:rPr>
            <a:t>Online Videos: </a:t>
          </a:r>
          <a:r>
            <a:rPr lang="en-US" sz="900" b="1">
              <a:latin typeface="+mj-lt"/>
            </a:rPr>
            <a:t>www.yodalearning.com</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63313</xdr:colOff>
      <xdr:row>3</xdr:row>
      <xdr:rowOff>91889</xdr:rowOff>
    </xdr:from>
    <xdr:to>
      <xdr:col>2</xdr:col>
      <xdr:colOff>1492624</xdr:colOff>
      <xdr:row>8</xdr:row>
      <xdr:rowOff>176126</xdr:rowOff>
    </xdr:to>
    <xdr:pic>
      <xdr:nvPicPr>
        <xdr:cNvPr id="2" name="Picture 1" descr="http://4.bp.blogspot.com/-HYMdNt52G9E/T4-LUAFEi9I/AAAAAAAABpY/AhsvfNVC15o/s320/Pan+Card.jpg"/>
        <xdr:cNvPicPr>
          <a:picLocks noChangeAspect="1" noChangeArrowheads="1"/>
        </xdr:cNvPicPr>
      </xdr:nvPicPr>
      <xdr:blipFill>
        <a:blip xmlns:r="http://schemas.openxmlformats.org/officeDocument/2006/relationships" r:embed="rId1"/>
        <a:srcRect/>
        <a:stretch>
          <a:fillRect/>
        </a:stretch>
      </xdr:blipFill>
      <xdr:spPr bwMode="auto">
        <a:xfrm>
          <a:off x="672913" y="663389"/>
          <a:ext cx="2038911" cy="1036737"/>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CEL%20NEXT/CD_JUN%202010/2011/MAR/Excel%20Next%20-%20Mar%202011/Excel%20Next/eModules_Mar%202011/II/Practic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Rishabh%20Pugalia/Desktop/Extra/G_01%20-%20Data%20Clean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WB"/>
      <sheetName val="WB SOL"/>
      <sheetName val="WB 1"/>
      <sheetName val="WB SOL 1"/>
    </sheetNames>
    <sheetDataSet>
      <sheetData sheetId="0" refreshError="1"/>
      <sheetData sheetId="1" refreshError="1"/>
      <sheetData sheetId="2" refreshError="1"/>
      <sheetData sheetId="3">
        <row r="1">
          <cell r="A1" t="str">
            <v>5-Digit County Code</v>
          </cell>
          <cell r="B1" t="str">
            <v>State Name</v>
          </cell>
          <cell r="C1" t="str">
            <v>County Name</v>
          </cell>
          <cell r="D1" t="str">
            <v>Metropolitan Designation</v>
          </cell>
          <cell r="E1" t="str">
            <v>Welfare Budget</v>
          </cell>
        </row>
      </sheetData>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da"/>
      <sheetName val="Text to Col 1_Basic"/>
      <sheetName val="Text to Col 2"/>
      <sheetName val="Text to Col 3"/>
      <sheetName val="Concatenate"/>
      <sheetName val="L-R-M"/>
      <sheetName val="PAN_Ref"/>
      <sheetName val="Find n Replace"/>
      <sheetName val="Miscl"/>
      <sheetName val="Sheet1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30"/>
  <sheetViews>
    <sheetView showGridLines="0" tabSelected="1" zoomScaleNormal="100" workbookViewId="0">
      <selection activeCell="C11" sqref="C11"/>
    </sheetView>
  </sheetViews>
  <sheetFormatPr defaultColWidth="9.140625" defaultRowHeight="14.25" x14ac:dyDescent="0.2"/>
  <cols>
    <col min="1" max="1" width="3.7109375" style="3" customWidth="1"/>
    <col min="2" max="2" width="35.7109375" style="3" customWidth="1"/>
    <col min="3" max="3" width="12.28515625" style="3" customWidth="1"/>
    <col min="4" max="4" width="10.85546875" style="3" customWidth="1"/>
    <col min="5" max="16384" width="9.140625" style="3"/>
  </cols>
  <sheetData>
    <row r="1" spans="1:4" ht="40.5" customHeight="1" x14ac:dyDescent="0.4">
      <c r="B1" s="12" t="s">
        <v>2</v>
      </c>
    </row>
    <row r="2" spans="1:4" x14ac:dyDescent="0.2">
      <c r="B2" s="11" t="s">
        <v>1</v>
      </c>
      <c r="D2" s="10"/>
    </row>
    <row r="3" spans="1:4" x14ac:dyDescent="0.2">
      <c r="B3" s="4"/>
      <c r="C3" s="4"/>
      <c r="D3" s="4"/>
    </row>
    <row r="4" spans="1:4" x14ac:dyDescent="0.2">
      <c r="B4" s="9" t="s">
        <v>3</v>
      </c>
      <c r="C4" s="5"/>
      <c r="D4" s="5"/>
    </row>
    <row r="5" spans="1:4" s="7" customFormat="1" ht="15.75" customHeight="1" x14ac:dyDescent="0.25">
      <c r="B5" s="8"/>
    </row>
    <row r="6" spans="1:4" s="7" customFormat="1" ht="15.75" customHeight="1" x14ac:dyDescent="0.25">
      <c r="B6" s="16" t="s">
        <v>161</v>
      </c>
      <c r="C6" s="17"/>
      <c r="D6" s="18"/>
    </row>
    <row r="7" spans="1:4" s="7" customFormat="1" ht="15.75" customHeight="1" x14ac:dyDescent="0.2">
      <c r="A7" s="6"/>
      <c r="B7" s="14"/>
      <c r="C7" s="17"/>
      <c r="D7" s="19"/>
    </row>
    <row r="8" spans="1:4" s="7" customFormat="1" ht="15.75" customHeight="1" x14ac:dyDescent="0.25">
      <c r="A8" s="6"/>
      <c r="B8" s="16" t="s">
        <v>158</v>
      </c>
      <c r="C8" s="17"/>
      <c r="D8" s="18"/>
    </row>
    <row r="9" spans="1:4" s="7" customFormat="1" ht="15.75" customHeight="1" x14ac:dyDescent="0.25">
      <c r="A9" s="6"/>
      <c r="B9" s="16"/>
      <c r="C9" s="17"/>
      <c r="D9" s="19"/>
    </row>
    <row r="10" spans="1:4" s="7" customFormat="1" ht="15.75" customHeight="1" x14ac:dyDescent="0.25">
      <c r="A10" s="6"/>
      <c r="B10" s="16" t="s">
        <v>159</v>
      </c>
      <c r="C10" s="17"/>
      <c r="D10" s="18"/>
    </row>
    <row r="11" spans="1:4" s="7" customFormat="1" ht="15.75" customHeight="1" x14ac:dyDescent="0.25">
      <c r="A11" s="6"/>
      <c r="B11" s="16"/>
      <c r="C11" s="17"/>
      <c r="D11" s="19"/>
    </row>
    <row r="12" spans="1:4" s="7" customFormat="1" ht="15.75" customHeight="1" x14ac:dyDescent="0.25">
      <c r="A12" s="6"/>
      <c r="B12" s="16" t="s">
        <v>160</v>
      </c>
      <c r="C12" s="17"/>
      <c r="D12" s="18"/>
    </row>
    <row r="13" spans="1:4" s="7" customFormat="1" ht="15.75" customHeight="1" x14ac:dyDescent="0.25">
      <c r="A13" s="6"/>
      <c r="B13" s="16"/>
      <c r="C13" s="17"/>
      <c r="D13" s="17"/>
    </row>
    <row r="14" spans="1:4" s="7" customFormat="1" ht="15.75" customHeight="1" x14ac:dyDescent="0.25">
      <c r="A14" s="6"/>
      <c r="B14" s="16" t="s">
        <v>162</v>
      </c>
      <c r="C14" s="17"/>
      <c r="D14" s="18"/>
    </row>
    <row r="15" spans="1:4" s="7" customFormat="1" ht="15.75" customHeight="1" x14ac:dyDescent="0.25">
      <c r="A15" s="6"/>
      <c r="B15" s="17"/>
      <c r="C15" s="17"/>
      <c r="D15" s="17"/>
    </row>
    <row r="16" spans="1:4" s="7" customFormat="1" ht="15.75" customHeight="1" x14ac:dyDescent="0.25">
      <c r="A16" s="6"/>
      <c r="B16" s="16" t="s">
        <v>163</v>
      </c>
      <c r="C16" s="17"/>
      <c r="D16" s="18"/>
    </row>
    <row r="17" spans="1:4" s="7" customFormat="1" ht="15.75" customHeight="1" x14ac:dyDescent="0.25">
      <c r="A17" s="6"/>
      <c r="B17" s="17"/>
      <c r="C17" s="17"/>
      <c r="D17" s="17"/>
    </row>
    <row r="18" spans="1:4" s="7" customFormat="1" ht="15.75" customHeight="1" x14ac:dyDescent="0.25">
      <c r="B18" s="16" t="s">
        <v>164</v>
      </c>
      <c r="C18" s="17"/>
      <c r="D18" s="18"/>
    </row>
    <row r="19" spans="1:4" s="7" customFormat="1" ht="15.75" customHeight="1" x14ac:dyDescent="0.25">
      <c r="B19" s="16"/>
      <c r="C19" s="17"/>
      <c r="D19" s="19"/>
    </row>
    <row r="30" spans="1:4" x14ac:dyDescent="0.2">
      <c r="B30" s="4"/>
      <c r="C30" s="4"/>
      <c r="D30" s="4"/>
    </row>
  </sheetData>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J84"/>
  <sheetViews>
    <sheetView topLeftCell="A68" workbookViewId="0">
      <selection activeCell="F90" sqref="F90"/>
    </sheetView>
  </sheetViews>
  <sheetFormatPr defaultColWidth="11.42578125" defaultRowHeight="16.5" x14ac:dyDescent="0.3"/>
  <cols>
    <col min="1" max="16384" width="11.42578125" style="1"/>
  </cols>
  <sheetData>
    <row r="84" spans="10:10" x14ac:dyDescent="0.3">
      <c r="J84" s="2" t="s">
        <v>0</v>
      </c>
    </row>
  </sheetData>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zoomScale="115" zoomScaleNormal="115" workbookViewId="0">
      <selection activeCell="A12" sqref="A12"/>
    </sheetView>
  </sheetViews>
  <sheetFormatPr defaultColWidth="9.140625" defaultRowHeight="12.75" x14ac:dyDescent="0.2"/>
  <cols>
    <col min="1" max="1" width="38.140625" style="20" customWidth="1"/>
    <col min="2" max="3" width="14.42578125" style="20" customWidth="1"/>
    <col min="4" max="16384" width="9.140625" style="20"/>
  </cols>
  <sheetData>
    <row r="1" spans="1:3" ht="15" x14ac:dyDescent="0.25">
      <c r="A1" s="63" t="s">
        <v>115</v>
      </c>
      <c r="B1" s="63"/>
      <c r="C1" s="63"/>
    </row>
    <row r="3" spans="1:3" x14ac:dyDescent="0.2">
      <c r="A3" s="54" t="s">
        <v>116</v>
      </c>
      <c r="B3" s="23" t="s">
        <v>7</v>
      </c>
      <c r="C3" s="23" t="s">
        <v>8</v>
      </c>
    </row>
    <row r="4" spans="1:3" x14ac:dyDescent="0.2">
      <c r="A4" s="55" t="s">
        <v>117</v>
      </c>
    </row>
    <row r="5" spans="1:3" x14ac:dyDescent="0.2">
      <c r="A5" s="55" t="s">
        <v>118</v>
      </c>
    </row>
    <row r="6" spans="1:3" x14ac:dyDescent="0.2">
      <c r="A6" s="55" t="s">
        <v>119</v>
      </c>
    </row>
    <row r="7" spans="1:3" x14ac:dyDescent="0.2">
      <c r="A7" s="55" t="s">
        <v>120</v>
      </c>
    </row>
    <row r="8" spans="1:3" x14ac:dyDescent="0.2">
      <c r="A8" s="55" t="s">
        <v>121</v>
      </c>
    </row>
    <row r="9" spans="1:3" x14ac:dyDescent="0.2">
      <c r="A9" s="55" t="s">
        <v>122</v>
      </c>
    </row>
  </sheetData>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9"/>
  <sheetViews>
    <sheetView workbookViewId="0">
      <selection activeCell="A2" sqref="A2:E2"/>
    </sheetView>
  </sheetViews>
  <sheetFormatPr defaultColWidth="9.140625" defaultRowHeight="12.75" x14ac:dyDescent="0.2"/>
  <cols>
    <col min="1" max="1" width="50.85546875" style="20" bestFit="1" customWidth="1"/>
    <col min="2" max="2" width="15.85546875" style="20" customWidth="1"/>
    <col min="3" max="3" width="14.42578125" style="20" customWidth="1"/>
    <col min="4" max="4" width="16.7109375" style="20" customWidth="1"/>
    <col min="5" max="5" width="32.5703125" style="20" customWidth="1"/>
    <col min="6" max="16384" width="9.140625" style="20"/>
  </cols>
  <sheetData>
    <row r="2" spans="1:5" ht="15" x14ac:dyDescent="0.25">
      <c r="A2" s="63" t="s">
        <v>123</v>
      </c>
      <c r="B2" s="63"/>
      <c r="C2" s="63"/>
      <c r="D2" s="63"/>
      <c r="E2" s="63"/>
    </row>
    <row r="4" spans="1:5" x14ac:dyDescent="0.2">
      <c r="A4" s="54" t="s">
        <v>124</v>
      </c>
      <c r="B4" s="23" t="s">
        <v>125</v>
      </c>
      <c r="C4" s="23" t="s">
        <v>126</v>
      </c>
      <c r="D4" s="56" t="s">
        <v>127</v>
      </c>
      <c r="E4" s="23" t="s">
        <v>128</v>
      </c>
    </row>
    <row r="5" spans="1:5" x14ac:dyDescent="0.2">
      <c r="A5" s="20" t="s">
        <v>129</v>
      </c>
    </row>
    <row r="6" spans="1:5" x14ac:dyDescent="0.2">
      <c r="A6" s="20" t="s">
        <v>130</v>
      </c>
    </row>
    <row r="7" spans="1:5" x14ac:dyDescent="0.2">
      <c r="A7" s="20" t="s">
        <v>131</v>
      </c>
    </row>
    <row r="8" spans="1:5" x14ac:dyDescent="0.2">
      <c r="A8" s="20" t="s">
        <v>132</v>
      </c>
    </row>
    <row r="9" spans="1:5" x14ac:dyDescent="0.2">
      <c r="A9" s="20" t="s">
        <v>133</v>
      </c>
    </row>
    <row r="10" spans="1:5" x14ac:dyDescent="0.2">
      <c r="A10" s="20" t="s">
        <v>134</v>
      </c>
    </row>
    <row r="11" spans="1:5" x14ac:dyDescent="0.2">
      <c r="A11" s="20" t="s">
        <v>135</v>
      </c>
    </row>
    <row r="12" spans="1:5" x14ac:dyDescent="0.2">
      <c r="A12" s="20" t="s">
        <v>136</v>
      </c>
    </row>
    <row r="13" spans="1:5" x14ac:dyDescent="0.2">
      <c r="A13" s="20" t="s">
        <v>137</v>
      </c>
    </row>
    <row r="14" spans="1:5" x14ac:dyDescent="0.2">
      <c r="A14" s="20" t="s">
        <v>138</v>
      </c>
    </row>
    <row r="15" spans="1:5" x14ac:dyDescent="0.2">
      <c r="A15" s="20" t="s">
        <v>139</v>
      </c>
    </row>
    <row r="16" spans="1:5" x14ac:dyDescent="0.2">
      <c r="A16" s="20" t="s">
        <v>140</v>
      </c>
    </row>
    <row r="17" spans="1:1" x14ac:dyDescent="0.2">
      <c r="A17" s="20" t="s">
        <v>141</v>
      </c>
    </row>
    <row r="18" spans="1:1" x14ac:dyDescent="0.2">
      <c r="A18" s="20" t="s">
        <v>142</v>
      </c>
    </row>
    <row r="19" spans="1:1" x14ac:dyDescent="0.2">
      <c r="A19" s="20" t="s">
        <v>143</v>
      </c>
    </row>
  </sheetData>
  <pageMargins left="0.75" right="0.75" top="1" bottom="1" header="0.5" footer="0.5"/>
  <pageSetup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6"/>
  <sheetViews>
    <sheetView showGridLines="0" zoomScale="115" zoomScaleNormal="115" workbookViewId="0">
      <selection sqref="A1:B1"/>
    </sheetView>
  </sheetViews>
  <sheetFormatPr defaultColWidth="8.85546875" defaultRowHeight="12.75" outlineLevelRow="1" x14ac:dyDescent="0.2"/>
  <cols>
    <col min="1" max="1" width="18" style="13" bestFit="1" customWidth="1"/>
    <col min="2" max="2" width="13.7109375" style="13" bestFit="1" customWidth="1"/>
    <col min="3" max="16384" width="8.85546875" style="13"/>
  </cols>
  <sheetData>
    <row r="1" spans="1:2" ht="15" x14ac:dyDescent="0.25">
      <c r="A1" s="63" t="s">
        <v>144</v>
      </c>
      <c r="B1" s="63"/>
    </row>
    <row r="2" spans="1:2" x14ac:dyDescent="0.2">
      <c r="A2" s="57" t="s">
        <v>145</v>
      </c>
    </row>
    <row r="3" spans="1:2" s="20" customFormat="1" x14ac:dyDescent="0.2"/>
    <row r="4" spans="1:2" s="20" customFormat="1" x14ac:dyDescent="0.2">
      <c r="A4" s="58" t="s">
        <v>146</v>
      </c>
      <c r="B4" s="58"/>
    </row>
    <row r="5" spans="1:2" s="20" customFormat="1" outlineLevel="1" x14ac:dyDescent="0.2"/>
    <row r="6" spans="1:2" s="20" customFormat="1" outlineLevel="1" x14ac:dyDescent="0.2">
      <c r="A6" s="59" t="s">
        <v>147</v>
      </c>
      <c r="B6" s="59" t="s">
        <v>148</v>
      </c>
    </row>
    <row r="7" spans="1:2" s="20" customFormat="1" outlineLevel="1" x14ac:dyDescent="0.2">
      <c r="A7" s="60" t="s">
        <v>149</v>
      </c>
      <c r="B7" s="61">
        <v>39226</v>
      </c>
    </row>
    <row r="8" spans="1:2" s="20" customFormat="1" outlineLevel="1" x14ac:dyDescent="0.2">
      <c r="A8" s="60" t="s">
        <v>150</v>
      </c>
      <c r="B8" s="61">
        <v>39298</v>
      </c>
    </row>
    <row r="9" spans="1:2" s="20" customFormat="1" outlineLevel="1" x14ac:dyDescent="0.2">
      <c r="A9" s="60" t="s">
        <v>151</v>
      </c>
      <c r="B9" s="61">
        <v>39577</v>
      </c>
    </row>
    <row r="10" spans="1:2" s="20" customFormat="1" outlineLevel="1" x14ac:dyDescent="0.2">
      <c r="A10" s="60" t="s">
        <v>152</v>
      </c>
      <c r="B10" s="61">
        <v>39625</v>
      </c>
    </row>
    <row r="11" spans="1:2" s="20" customFormat="1" outlineLevel="1" x14ac:dyDescent="0.2">
      <c r="A11" s="60" t="s">
        <v>153</v>
      </c>
      <c r="B11" s="61">
        <v>39656</v>
      </c>
    </row>
    <row r="12" spans="1:2" s="20" customFormat="1" outlineLevel="1" x14ac:dyDescent="0.2">
      <c r="A12" s="60" t="s">
        <v>154</v>
      </c>
      <c r="B12" s="61">
        <v>39776</v>
      </c>
    </row>
    <row r="13" spans="1:2" s="20" customFormat="1" outlineLevel="1" x14ac:dyDescent="0.2">
      <c r="A13" s="60" t="s">
        <v>155</v>
      </c>
      <c r="B13" s="61">
        <v>39780</v>
      </c>
    </row>
    <row r="14" spans="1:2" s="20" customFormat="1" x14ac:dyDescent="0.2"/>
    <row r="15" spans="1:2" s="20" customFormat="1" x14ac:dyDescent="0.2">
      <c r="A15" s="58" t="s">
        <v>156</v>
      </c>
      <c r="B15" s="58"/>
    </row>
    <row r="16" spans="1:2" s="20" customFormat="1" outlineLevel="1" x14ac:dyDescent="0.2"/>
    <row r="17" spans="1:2" s="20" customFormat="1" outlineLevel="1" x14ac:dyDescent="0.2">
      <c r="A17" s="59" t="s">
        <v>147</v>
      </c>
      <c r="B17" s="59" t="s">
        <v>148</v>
      </c>
    </row>
    <row r="18" spans="1:2" s="20" customFormat="1" outlineLevel="1" x14ac:dyDescent="0.2">
      <c r="A18" s="62">
        <v>20080109</v>
      </c>
      <c r="B18" s="61">
        <v>39456</v>
      </c>
    </row>
    <row r="19" spans="1:2" s="20" customFormat="1" outlineLevel="1" x14ac:dyDescent="0.2">
      <c r="A19" s="62">
        <v>20081130</v>
      </c>
      <c r="B19" s="61">
        <v>39782</v>
      </c>
    </row>
    <row r="20" spans="1:2" s="20" customFormat="1" outlineLevel="1" x14ac:dyDescent="0.2">
      <c r="A20" s="62">
        <v>20081230</v>
      </c>
      <c r="B20" s="61">
        <v>39812</v>
      </c>
    </row>
    <row r="21" spans="1:2" s="20" customFormat="1" outlineLevel="1" x14ac:dyDescent="0.2">
      <c r="A21" s="62">
        <v>20091121</v>
      </c>
      <c r="B21" s="61">
        <v>40138</v>
      </c>
    </row>
    <row r="22" spans="1:2" s="20" customFormat="1" x14ac:dyDescent="0.2"/>
    <row r="23" spans="1:2" s="20" customFormat="1" x14ac:dyDescent="0.2"/>
    <row r="24" spans="1:2" s="20" customFormat="1" x14ac:dyDescent="0.2"/>
    <row r="25" spans="1:2" s="20" customFormat="1" x14ac:dyDescent="0.2"/>
    <row r="26" spans="1:2" s="20" customFormat="1" x14ac:dyDescent="0.2"/>
    <row r="27" spans="1:2" s="20" customFormat="1" x14ac:dyDescent="0.2"/>
    <row r="28" spans="1:2" s="20" customFormat="1" x14ac:dyDescent="0.2"/>
    <row r="29" spans="1:2" s="20" customFormat="1" x14ac:dyDescent="0.2"/>
    <row r="30" spans="1:2" s="20" customFormat="1" x14ac:dyDescent="0.2"/>
    <row r="31" spans="1:2" s="20" customFormat="1" x14ac:dyDescent="0.2"/>
    <row r="32" spans="1:2" s="20" customFormat="1" x14ac:dyDescent="0.2"/>
    <row r="33" s="20" customFormat="1" x14ac:dyDescent="0.2"/>
    <row r="34" s="20" customFormat="1" x14ac:dyDescent="0.2"/>
    <row r="35" s="20" customFormat="1" x14ac:dyDescent="0.2"/>
    <row r="36" s="20" customFormat="1" x14ac:dyDescent="0.2"/>
    <row r="37" s="20" customFormat="1" x14ac:dyDescent="0.2"/>
    <row r="38" s="20" customFormat="1" x14ac:dyDescent="0.2"/>
    <row r="39" s="20" customFormat="1" x14ac:dyDescent="0.2"/>
    <row r="40" s="20" customFormat="1" x14ac:dyDescent="0.2"/>
    <row r="41" s="20" customFormat="1" x14ac:dyDescent="0.2"/>
    <row r="42" s="20" customFormat="1" x14ac:dyDescent="0.2"/>
    <row r="43" s="20" customFormat="1" x14ac:dyDescent="0.2"/>
    <row r="44" s="20" customFormat="1" x14ac:dyDescent="0.2"/>
    <row r="45" s="20" customFormat="1" x14ac:dyDescent="0.2"/>
    <row r="46" s="20" customFormat="1" x14ac:dyDescent="0.2"/>
    <row r="47" s="20" customFormat="1" x14ac:dyDescent="0.2"/>
    <row r="48" s="20" customFormat="1" x14ac:dyDescent="0.2"/>
    <row r="49" s="20" customFormat="1" x14ac:dyDescent="0.2"/>
    <row r="50" s="20" customFormat="1" x14ac:dyDescent="0.2"/>
    <row r="51" s="20" customFormat="1" x14ac:dyDescent="0.2"/>
    <row r="52" s="20" customFormat="1" x14ac:dyDescent="0.2"/>
    <row r="53" s="20" customFormat="1" x14ac:dyDescent="0.2"/>
    <row r="54" s="20" customFormat="1" x14ac:dyDescent="0.2"/>
    <row r="55" s="20" customFormat="1" x14ac:dyDescent="0.2"/>
    <row r="56" s="20" customFormat="1" x14ac:dyDescent="0.2"/>
    <row r="57" s="20" customFormat="1" x14ac:dyDescent="0.2"/>
    <row r="58" s="20" customFormat="1" x14ac:dyDescent="0.2"/>
    <row r="59" s="20" customFormat="1" x14ac:dyDescent="0.2"/>
    <row r="60" s="20" customFormat="1" x14ac:dyDescent="0.2"/>
    <row r="61" s="20" customFormat="1" x14ac:dyDescent="0.2"/>
    <row r="62" s="20" customFormat="1" x14ac:dyDescent="0.2"/>
    <row r="63" s="20" customFormat="1" x14ac:dyDescent="0.2"/>
    <row r="64" s="20" customFormat="1" x14ac:dyDescent="0.2"/>
    <row r="65" s="20" customFormat="1" x14ac:dyDescent="0.2"/>
    <row r="66" s="20" customFormat="1" x14ac:dyDescent="0.2"/>
    <row r="67" s="20" customFormat="1" x14ac:dyDescent="0.2"/>
    <row r="68" s="20" customFormat="1" x14ac:dyDescent="0.2"/>
    <row r="69" s="20" customFormat="1" x14ac:dyDescent="0.2"/>
    <row r="70" s="20" customFormat="1" x14ac:dyDescent="0.2"/>
    <row r="71" s="20" customFormat="1" x14ac:dyDescent="0.2"/>
    <row r="72" s="20" customFormat="1" x14ac:dyDescent="0.2"/>
    <row r="73" s="20" customFormat="1" x14ac:dyDescent="0.2"/>
    <row r="74" s="20" customFormat="1" x14ac:dyDescent="0.2"/>
    <row r="75" s="20" customFormat="1" x14ac:dyDescent="0.2"/>
    <row r="76" s="20" customFormat="1" x14ac:dyDescent="0.2"/>
    <row r="77" s="20" customFormat="1" x14ac:dyDescent="0.2"/>
    <row r="78" s="20" customFormat="1" x14ac:dyDescent="0.2"/>
    <row r="79" s="20" customFormat="1" x14ac:dyDescent="0.2"/>
    <row r="80" s="20" customFormat="1" x14ac:dyDescent="0.2"/>
    <row r="81" s="20" customFormat="1" x14ac:dyDescent="0.2"/>
    <row r="82" s="20" customFormat="1" x14ac:dyDescent="0.2"/>
    <row r="83" s="20" customFormat="1" x14ac:dyDescent="0.2"/>
    <row r="84" s="20" customFormat="1" x14ac:dyDescent="0.2"/>
    <row r="85" s="20" customFormat="1" x14ac:dyDescent="0.2"/>
    <row r="86" s="20" customFormat="1" x14ac:dyDescent="0.2"/>
  </sheetData>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zoomScale="145" zoomScaleNormal="145" workbookViewId="0"/>
  </sheetViews>
  <sheetFormatPr defaultColWidth="9.140625" defaultRowHeight="12.75" x14ac:dyDescent="0.2"/>
  <cols>
    <col min="1" max="1" width="23.85546875" style="20" bestFit="1" customWidth="1"/>
    <col min="2" max="2" width="10.85546875" style="20" customWidth="1"/>
    <col min="3" max="3" width="9.85546875" style="20" customWidth="1"/>
    <col min="4" max="4" width="1.85546875" style="20" customWidth="1"/>
    <col min="5" max="5" width="5.28515625" style="21" customWidth="1"/>
    <col min="6" max="16384" width="9.140625" style="20"/>
  </cols>
  <sheetData>
    <row r="1" spans="1:5" x14ac:dyDescent="0.2">
      <c r="A1" s="53" t="s">
        <v>5</v>
      </c>
      <c r="B1" s="52"/>
      <c r="C1" s="52"/>
    </row>
    <row r="3" spans="1:5" x14ac:dyDescent="0.2">
      <c r="A3" s="22" t="s">
        <v>6</v>
      </c>
      <c r="B3" s="23" t="s">
        <v>7</v>
      </c>
      <c r="C3" s="23" t="s">
        <v>8</v>
      </c>
    </row>
    <row r="4" spans="1:5" x14ac:dyDescent="0.2">
      <c r="A4" s="24" t="str">
        <f>C4&amp;" "&amp;B4</f>
        <v>Ismael AbduSalaam</v>
      </c>
      <c r="B4" s="25" t="s">
        <v>9</v>
      </c>
      <c r="C4" s="25" t="s">
        <v>10</v>
      </c>
      <c r="E4" s="26">
        <v>1</v>
      </c>
    </row>
    <row r="5" spans="1:5" x14ac:dyDescent="0.2">
      <c r="B5" s="25" t="s">
        <v>11</v>
      </c>
      <c r="C5" s="25" t="s">
        <v>12</v>
      </c>
    </row>
    <row r="6" spans="1:5" x14ac:dyDescent="0.2">
      <c r="B6" s="25" t="s">
        <v>13</v>
      </c>
      <c r="C6" s="25" t="s">
        <v>14</v>
      </c>
    </row>
    <row r="7" spans="1:5" x14ac:dyDescent="0.2">
      <c r="B7" s="25" t="s">
        <v>13</v>
      </c>
      <c r="C7" s="25" t="s">
        <v>15</v>
      </c>
    </row>
    <row r="8" spans="1:5" x14ac:dyDescent="0.2">
      <c r="B8" s="25" t="s">
        <v>13</v>
      </c>
      <c r="C8" s="25" t="s">
        <v>16</v>
      </c>
    </row>
    <row r="9" spans="1:5" x14ac:dyDescent="0.2">
      <c r="B9" s="25" t="s">
        <v>17</v>
      </c>
      <c r="C9" s="25" t="s">
        <v>18</v>
      </c>
    </row>
    <row r="12" spans="1:5" x14ac:dyDescent="0.2">
      <c r="A12" s="24" t="str">
        <f>CONCATENATE(C12," ",B12)</f>
        <v>Ismael AbduSalaam</v>
      </c>
      <c r="B12" s="25" t="s">
        <v>9</v>
      </c>
      <c r="C12" s="25" t="s">
        <v>10</v>
      </c>
      <c r="E12" s="26">
        <v>2</v>
      </c>
    </row>
  </sheetData>
  <pageMargins left="0.75" right="0.75" top="1" bottom="1" header="0.5" footer="0.5"/>
  <pageSetup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zoomScale="115" zoomScaleNormal="115" workbookViewId="0">
      <selection sqref="A1:E1"/>
    </sheetView>
  </sheetViews>
  <sheetFormatPr defaultColWidth="8.85546875" defaultRowHeight="15" x14ac:dyDescent="0.25"/>
  <cols>
    <col min="1" max="1" width="3.42578125" style="27" customWidth="1"/>
    <col min="2" max="2" width="18" style="27" customWidth="1"/>
    <col min="3" max="3" width="20.140625" style="27" bestFit="1" customWidth="1"/>
    <col min="4" max="4" width="22.140625" style="27" customWidth="1"/>
    <col min="5" max="5" width="23.28515625" style="27" customWidth="1"/>
    <col min="6" max="16384" width="8.85546875" style="27"/>
  </cols>
  <sheetData>
    <row r="1" spans="1:5" x14ac:dyDescent="0.25">
      <c r="A1" s="63"/>
      <c r="B1" s="63" t="s">
        <v>19</v>
      </c>
      <c r="C1" s="63"/>
      <c r="D1" s="63"/>
      <c r="E1" s="63"/>
    </row>
    <row r="2" spans="1:5" x14ac:dyDescent="0.25">
      <c r="B2" s="28"/>
    </row>
    <row r="4" spans="1:5" x14ac:dyDescent="0.25">
      <c r="A4" s="29">
        <v>1</v>
      </c>
      <c r="B4" s="30" t="s">
        <v>20</v>
      </c>
      <c r="C4" s="31" t="s">
        <v>21</v>
      </c>
      <c r="E4" s="31" t="s">
        <v>22</v>
      </c>
    </row>
    <row r="5" spans="1:5" x14ac:dyDescent="0.25">
      <c r="B5" s="32" t="s">
        <v>23</v>
      </c>
      <c r="C5" s="33"/>
      <c r="E5" s="34"/>
    </row>
    <row r="6" spans="1:5" x14ac:dyDescent="0.25">
      <c r="B6" s="32" t="s">
        <v>24</v>
      </c>
      <c r="C6" s="33"/>
      <c r="E6" s="34"/>
    </row>
    <row r="7" spans="1:5" x14ac:dyDescent="0.25">
      <c r="B7" s="32" t="s">
        <v>25</v>
      </c>
      <c r="C7" s="33"/>
      <c r="E7" s="34"/>
    </row>
    <row r="8" spans="1:5" x14ac:dyDescent="0.25">
      <c r="B8" s="32" t="s">
        <v>26</v>
      </c>
      <c r="C8" s="33"/>
      <c r="E8" s="34"/>
    </row>
    <row r="11" spans="1:5" ht="30" x14ac:dyDescent="0.25">
      <c r="A11" s="29">
        <v>2</v>
      </c>
      <c r="B11" s="35" t="s">
        <v>27</v>
      </c>
      <c r="C11" s="36" t="s">
        <v>28</v>
      </c>
      <c r="D11" s="37" t="s">
        <v>29</v>
      </c>
      <c r="E11" s="36" t="s">
        <v>30</v>
      </c>
    </row>
    <row r="12" spans="1:5" x14ac:dyDescent="0.25">
      <c r="B12" s="38" t="s">
        <v>31</v>
      </c>
      <c r="C12" s="34">
        <f>LEN(B12)</f>
        <v>10</v>
      </c>
      <c r="D12" s="34"/>
      <c r="E12" s="34" t="e">
        <f>VLOOKUP(D12,pan,2,0)</f>
        <v>#N/A</v>
      </c>
    </row>
    <row r="13" spans="1:5" x14ac:dyDescent="0.25">
      <c r="B13" s="32" t="s">
        <v>32</v>
      </c>
      <c r="C13" s="34">
        <f t="shared" ref="C13:C17" si="0">LEN(B13)</f>
        <v>10</v>
      </c>
      <c r="D13" s="34"/>
      <c r="E13" s="39"/>
    </row>
    <row r="14" spans="1:5" x14ac:dyDescent="0.25">
      <c r="B14" s="32" t="s">
        <v>33</v>
      </c>
      <c r="C14" s="34">
        <f t="shared" si="0"/>
        <v>10</v>
      </c>
      <c r="D14" s="34"/>
      <c r="E14" s="39"/>
    </row>
    <row r="15" spans="1:5" x14ac:dyDescent="0.25">
      <c r="B15" s="32" t="s">
        <v>34</v>
      </c>
      <c r="C15" s="34">
        <f t="shared" si="0"/>
        <v>10</v>
      </c>
      <c r="D15" s="34"/>
      <c r="E15" s="39"/>
    </row>
    <row r="16" spans="1:5" x14ac:dyDescent="0.25">
      <c r="B16" s="32" t="s">
        <v>35</v>
      </c>
      <c r="C16" s="34">
        <f t="shared" si="0"/>
        <v>10</v>
      </c>
      <c r="D16" s="34"/>
      <c r="E16" s="39"/>
    </row>
    <row r="17" spans="1:5" x14ac:dyDescent="0.25">
      <c r="B17" s="32" t="s">
        <v>36</v>
      </c>
      <c r="C17" s="34">
        <f t="shared" si="0"/>
        <v>10</v>
      </c>
      <c r="D17" s="34"/>
      <c r="E17" s="39"/>
    </row>
    <row r="20" spans="1:5" x14ac:dyDescent="0.25">
      <c r="A20" s="40" t="s">
        <v>37</v>
      </c>
      <c r="B20" s="40"/>
      <c r="C20" s="40"/>
      <c r="D20" s="40"/>
      <c r="E20" s="40"/>
    </row>
  </sheetData>
  <pageMargins left="0.7" right="0.7" top="0.75" bottom="0.75" header="0.3" footer="0.3"/>
  <pageSetup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29"/>
  <sheetViews>
    <sheetView showGridLines="0" topLeftCell="A7" zoomScale="85" zoomScaleNormal="85" workbookViewId="0">
      <selection sqref="A1:XFD1048576"/>
    </sheetView>
  </sheetViews>
  <sheetFormatPr defaultRowHeight="15" x14ac:dyDescent="0.25"/>
  <cols>
    <col min="3" max="3" width="28.85546875" bestFit="1" customWidth="1"/>
    <col min="4" max="4" width="10.5703125" customWidth="1"/>
  </cols>
  <sheetData>
    <row r="2" spans="2:3" x14ac:dyDescent="0.25">
      <c r="B2" s="41" t="s">
        <v>38</v>
      </c>
    </row>
    <row r="3" spans="2:3" x14ac:dyDescent="0.25">
      <c r="B3" t="s">
        <v>39</v>
      </c>
    </row>
    <row r="11" spans="2:3" x14ac:dyDescent="0.25">
      <c r="B11" t="s">
        <v>40</v>
      </c>
    </row>
    <row r="13" spans="2:3" x14ac:dyDescent="0.25">
      <c r="B13" t="s">
        <v>41</v>
      </c>
    </row>
    <row r="14" spans="2:3" x14ac:dyDescent="0.25">
      <c r="B14" t="s">
        <v>42</v>
      </c>
    </row>
    <row r="15" spans="2:3" x14ac:dyDescent="0.25">
      <c r="B15" s="42" t="s">
        <v>43</v>
      </c>
      <c r="C15" s="43" t="s">
        <v>44</v>
      </c>
    </row>
    <row r="16" spans="2:3" x14ac:dyDescent="0.25">
      <c r="B16" s="42" t="s">
        <v>45</v>
      </c>
      <c r="C16" s="43" t="s">
        <v>46</v>
      </c>
    </row>
    <row r="17" spans="2:3" x14ac:dyDescent="0.25">
      <c r="B17" s="42" t="s">
        <v>47</v>
      </c>
      <c r="C17" s="43" t="s">
        <v>48</v>
      </c>
    </row>
    <row r="18" spans="2:3" x14ac:dyDescent="0.25">
      <c r="B18" s="42" t="s">
        <v>49</v>
      </c>
      <c r="C18" s="43" t="s">
        <v>50</v>
      </c>
    </row>
    <row r="19" spans="2:3" x14ac:dyDescent="0.25">
      <c r="B19" s="42" t="s">
        <v>51</v>
      </c>
      <c r="C19" s="43" t="s">
        <v>52</v>
      </c>
    </row>
    <row r="20" spans="2:3" x14ac:dyDescent="0.25">
      <c r="B20" s="42" t="s">
        <v>53</v>
      </c>
      <c r="C20" s="43" t="s">
        <v>54</v>
      </c>
    </row>
    <row r="21" spans="2:3" x14ac:dyDescent="0.25">
      <c r="B21" s="42" t="s">
        <v>55</v>
      </c>
      <c r="C21" s="43" t="s">
        <v>56</v>
      </c>
    </row>
    <row r="22" spans="2:3" x14ac:dyDescent="0.25">
      <c r="B22" s="42" t="s">
        <v>57</v>
      </c>
      <c r="C22" s="43" t="s">
        <v>58</v>
      </c>
    </row>
    <row r="23" spans="2:3" x14ac:dyDescent="0.25">
      <c r="B23" s="42" t="s">
        <v>59</v>
      </c>
      <c r="C23" s="43" t="s">
        <v>60</v>
      </c>
    </row>
    <row r="24" spans="2:3" x14ac:dyDescent="0.25">
      <c r="B24" s="42" t="s">
        <v>61</v>
      </c>
      <c r="C24" s="43" t="s">
        <v>62</v>
      </c>
    </row>
    <row r="25" spans="2:3" x14ac:dyDescent="0.25">
      <c r="B25" t="s">
        <v>63</v>
      </c>
    </row>
    <row r="26" spans="2:3" x14ac:dyDescent="0.25">
      <c r="B26" t="s">
        <v>64</v>
      </c>
    </row>
    <row r="27" spans="2:3" x14ac:dyDescent="0.25">
      <c r="B27" t="s">
        <v>65</v>
      </c>
    </row>
    <row r="29" spans="2:3" x14ac:dyDescent="0.25">
      <c r="B29" t="s">
        <v>66</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4"/>
  <sheetViews>
    <sheetView showGridLines="0" zoomScale="145" zoomScaleNormal="145" workbookViewId="0">
      <selection activeCell="A17" sqref="A17"/>
    </sheetView>
  </sheetViews>
  <sheetFormatPr defaultColWidth="9.140625" defaultRowHeight="12.75" outlineLevelRow="1" x14ac:dyDescent="0.2"/>
  <cols>
    <col min="1" max="1" width="51.85546875" style="45" customWidth="1"/>
    <col min="2" max="16384" width="9.140625" style="45"/>
  </cols>
  <sheetData>
    <row r="2" spans="1:1" x14ac:dyDescent="0.2">
      <c r="A2" s="44" t="s">
        <v>67</v>
      </c>
    </row>
    <row r="3" spans="1:1" x14ac:dyDescent="0.2">
      <c r="A3" s="46"/>
    </row>
    <row r="4" spans="1:1" x14ac:dyDescent="0.2">
      <c r="A4" s="47" t="s">
        <v>68</v>
      </c>
    </row>
    <row r="5" spans="1:1" hidden="1" outlineLevel="1" x14ac:dyDescent="0.2"/>
    <row r="6" spans="1:1" hidden="1" outlineLevel="1" x14ac:dyDescent="0.2">
      <c r="A6" s="48" t="s">
        <v>69</v>
      </c>
    </row>
    <row r="7" spans="1:1" hidden="1" outlineLevel="1" x14ac:dyDescent="0.2">
      <c r="A7" s="73" t="s">
        <v>70</v>
      </c>
    </row>
    <row r="8" spans="1:1" hidden="1" outlineLevel="1" x14ac:dyDescent="0.2">
      <c r="A8" s="74" t="s">
        <v>71</v>
      </c>
    </row>
    <row r="9" spans="1:1" hidden="1" outlineLevel="1" x14ac:dyDescent="0.2">
      <c r="A9" s="74" t="s">
        <v>72</v>
      </c>
    </row>
    <row r="10" spans="1:1" hidden="1" outlineLevel="1" x14ac:dyDescent="0.2">
      <c r="A10" s="74" t="s">
        <v>73</v>
      </c>
    </row>
    <row r="11" spans="1:1" hidden="1" outlineLevel="1" x14ac:dyDescent="0.2">
      <c r="A11" s="74" t="s">
        <v>74</v>
      </c>
    </row>
    <row r="12" spans="1:1" hidden="1" outlineLevel="1" x14ac:dyDescent="0.2">
      <c r="A12" s="74" t="s">
        <v>75</v>
      </c>
    </row>
    <row r="13" spans="1:1" hidden="1" outlineLevel="1" x14ac:dyDescent="0.2">
      <c r="A13" s="74" t="s">
        <v>76</v>
      </c>
    </row>
    <row r="14" spans="1:1" hidden="1" outlineLevel="1" x14ac:dyDescent="0.2">
      <c r="A14" s="74" t="s">
        <v>77</v>
      </c>
    </row>
    <row r="15" spans="1:1" hidden="1" outlineLevel="1" x14ac:dyDescent="0.2">
      <c r="A15" s="75" t="s">
        <v>78</v>
      </c>
    </row>
    <row r="16" spans="1:1" collapsed="1" x14ac:dyDescent="0.2"/>
    <row r="18" spans="1:1" x14ac:dyDescent="0.2">
      <c r="A18" s="47" t="s">
        <v>79</v>
      </c>
    </row>
    <row r="19" spans="1:1" hidden="1" outlineLevel="1" x14ac:dyDescent="0.2"/>
    <row r="20" spans="1:1" hidden="1" outlineLevel="1" x14ac:dyDescent="0.2">
      <c r="A20" s="48" t="s">
        <v>69</v>
      </c>
    </row>
    <row r="21" spans="1:1" hidden="1" outlineLevel="1" x14ac:dyDescent="0.2">
      <c r="A21" s="73" t="s">
        <v>80</v>
      </c>
    </row>
    <row r="22" spans="1:1" hidden="1" outlineLevel="1" x14ac:dyDescent="0.2">
      <c r="A22" s="74" t="s">
        <v>81</v>
      </c>
    </row>
    <row r="23" spans="1:1" hidden="1" outlineLevel="1" x14ac:dyDescent="0.2">
      <c r="A23" s="74" t="s">
        <v>82</v>
      </c>
    </row>
    <row r="24" spans="1:1" hidden="1" outlineLevel="1" x14ac:dyDescent="0.2">
      <c r="A24" s="74" t="s">
        <v>83</v>
      </c>
    </row>
    <row r="25" spans="1:1" hidden="1" outlineLevel="1" x14ac:dyDescent="0.2">
      <c r="A25" s="74" t="s">
        <v>84</v>
      </c>
    </row>
    <row r="26" spans="1:1" hidden="1" outlineLevel="1" x14ac:dyDescent="0.2">
      <c r="A26" s="74" t="s">
        <v>85</v>
      </c>
    </row>
    <row r="27" spans="1:1" hidden="1" outlineLevel="1" x14ac:dyDescent="0.2">
      <c r="A27" s="74" t="s">
        <v>86</v>
      </c>
    </row>
    <row r="28" spans="1:1" hidden="1" outlineLevel="1" x14ac:dyDescent="0.2">
      <c r="A28" s="74" t="s">
        <v>87</v>
      </c>
    </row>
    <row r="29" spans="1:1" hidden="1" outlineLevel="1" x14ac:dyDescent="0.2">
      <c r="A29" s="75" t="s">
        <v>88</v>
      </c>
    </row>
    <row r="30" spans="1:1" collapsed="1" x14ac:dyDescent="0.2"/>
    <row r="32" spans="1:1" x14ac:dyDescent="0.2">
      <c r="A32" s="47" t="s">
        <v>89</v>
      </c>
    </row>
    <row r="33" spans="1:1" hidden="1" outlineLevel="1" x14ac:dyDescent="0.2">
      <c r="A33" s="47"/>
    </row>
    <row r="34" spans="1:1" hidden="1" outlineLevel="1" x14ac:dyDescent="0.2">
      <c r="A34" s="47"/>
    </row>
    <row r="35" spans="1:1" hidden="1" outlineLevel="1" x14ac:dyDescent="0.2">
      <c r="A35" s="48" t="s">
        <v>90</v>
      </c>
    </row>
    <row r="36" spans="1:1" hidden="1" outlineLevel="1" x14ac:dyDescent="0.2">
      <c r="A36" s="49" t="s">
        <v>91</v>
      </c>
    </row>
    <row r="37" spans="1:1" hidden="1" outlineLevel="1" x14ac:dyDescent="0.2">
      <c r="A37" s="50" t="s">
        <v>92</v>
      </c>
    </row>
    <row r="38" spans="1:1" hidden="1" outlineLevel="1" x14ac:dyDescent="0.2">
      <c r="A38" s="50" t="s">
        <v>93</v>
      </c>
    </row>
    <row r="39" spans="1:1" hidden="1" outlineLevel="1" x14ac:dyDescent="0.2">
      <c r="A39" s="51" t="s">
        <v>94</v>
      </c>
    </row>
    <row r="40" spans="1:1" hidden="1" outlineLevel="1" x14ac:dyDescent="0.2">
      <c r="A40" s="46"/>
    </row>
    <row r="41" spans="1:1" collapsed="1" x14ac:dyDescent="0.2">
      <c r="A41" s="46"/>
    </row>
    <row r="44" spans="1:1" x14ac:dyDescent="0.2">
      <c r="A44" s="44" t="s">
        <v>37</v>
      </c>
    </row>
  </sheetData>
  <pageMargins left="0.75" right="0.75" top="1" bottom="1" header="0.5" footer="0.5"/>
  <pageSetup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election sqref="A1:XFD1048576"/>
    </sheetView>
  </sheetViews>
  <sheetFormatPr defaultRowHeight="12.75" x14ac:dyDescent="0.2"/>
  <cols>
    <col min="1" max="1" width="3.42578125" style="13" customWidth="1"/>
    <col min="2" max="2" width="34.85546875" style="13" customWidth="1"/>
    <col min="3" max="3" width="1.7109375" style="13" customWidth="1"/>
    <col min="4" max="6" width="24.140625" style="13" customWidth="1"/>
    <col min="7" max="16384" width="9.140625" style="13"/>
  </cols>
  <sheetData>
    <row r="1" spans="1:6" x14ac:dyDescent="0.2">
      <c r="A1" s="53" t="s">
        <v>157</v>
      </c>
      <c r="B1" s="53"/>
      <c r="C1" s="53"/>
      <c r="D1" s="53"/>
      <c r="E1" s="53"/>
      <c r="F1" s="53"/>
    </row>
    <row r="4" spans="1:6" x14ac:dyDescent="0.2">
      <c r="A4" s="64">
        <v>1</v>
      </c>
      <c r="B4" s="65" t="s">
        <v>95</v>
      </c>
      <c r="D4" s="66" t="s">
        <v>96</v>
      </c>
      <c r="E4" s="67" t="s">
        <v>97</v>
      </c>
    </row>
    <row r="5" spans="1:6" ht="15" x14ac:dyDescent="0.3">
      <c r="B5" s="68" t="s">
        <v>98</v>
      </c>
      <c r="D5" s="15" t="str">
        <f>TRIM(B5)</f>
        <v>DIWANI FASHIONscape</v>
      </c>
      <c r="E5" s="15" t="str">
        <f>SUBSTITUTE(B5," ","")</f>
        <v>DIWANIFASHIONscape</v>
      </c>
    </row>
    <row r="6" spans="1:6" ht="15" x14ac:dyDescent="0.3">
      <c r="B6" s="68" t="s">
        <v>99</v>
      </c>
      <c r="D6" s="15" t="str">
        <f t="shared" ref="D6:D8" si="0">TRIM(B6)</f>
        <v>jain financial services</v>
      </c>
      <c r="E6" s="15" t="str">
        <f t="shared" ref="E6:E8" si="1">SUBSTITUTE(B6," ","")</f>
        <v>jainfinancialservices</v>
      </c>
    </row>
    <row r="7" spans="1:6" ht="15" x14ac:dyDescent="0.3">
      <c r="B7" s="68" t="s">
        <v>100</v>
      </c>
      <c r="D7" s="15" t="str">
        <f t="shared" si="0"/>
        <v>Central coalfields Ltd.</v>
      </c>
      <c r="E7" s="15" t="str">
        <f t="shared" si="1"/>
        <v>CentralcoalfieldsLtd.</v>
      </c>
    </row>
    <row r="8" spans="1:6" ht="15" x14ac:dyDescent="0.3">
      <c r="B8" s="68" t="s">
        <v>101</v>
      </c>
      <c r="D8" s="15" t="str">
        <f t="shared" si="0"/>
        <v>T.E. Thomson &amp; co ltd</v>
      </c>
      <c r="E8" s="15" t="str">
        <f t="shared" si="1"/>
        <v>T.E.Thomson&amp;coltd</v>
      </c>
    </row>
    <row r="11" spans="1:6" x14ac:dyDescent="0.2">
      <c r="A11" s="64">
        <v>2</v>
      </c>
      <c r="B11" s="65" t="s">
        <v>102</v>
      </c>
      <c r="D11" s="66" t="s">
        <v>4</v>
      </c>
      <c r="E11" s="13" t="s">
        <v>103</v>
      </c>
    </row>
    <row r="12" spans="1:6" x14ac:dyDescent="0.2">
      <c r="B12" s="69">
        <v>5623</v>
      </c>
      <c r="D12" s="69">
        <f>VALUE(B12)</f>
        <v>5623</v>
      </c>
    </row>
    <row r="13" spans="1:6" x14ac:dyDescent="0.2">
      <c r="B13" s="70" t="s">
        <v>104</v>
      </c>
      <c r="D13" s="69">
        <f t="shared" ref="D13:D15" si="2">VALUE(B13)</f>
        <v>6744</v>
      </c>
    </row>
    <row r="14" spans="1:6" x14ac:dyDescent="0.2">
      <c r="B14" s="70" t="s">
        <v>105</v>
      </c>
      <c r="D14" s="69">
        <f t="shared" si="2"/>
        <v>4752</v>
      </c>
    </row>
    <row r="15" spans="1:6" x14ac:dyDescent="0.2">
      <c r="B15" s="69">
        <v>5917</v>
      </c>
      <c r="D15" s="69">
        <f t="shared" si="2"/>
        <v>5917</v>
      </c>
    </row>
    <row r="16" spans="1:6" x14ac:dyDescent="0.2">
      <c r="B16" s="71">
        <f>SUM(B12:B15)</f>
        <v>11540</v>
      </c>
      <c r="D16" s="71">
        <f>SUM(D12:D15)</f>
        <v>23036</v>
      </c>
    </row>
    <row r="18" spans="1:6" x14ac:dyDescent="0.2">
      <c r="A18" s="64">
        <v>3</v>
      </c>
      <c r="B18" s="65" t="s">
        <v>95</v>
      </c>
      <c r="D18" s="66" t="s">
        <v>106</v>
      </c>
      <c r="E18" s="66" t="s">
        <v>107</v>
      </c>
      <c r="F18" s="66" t="s">
        <v>108</v>
      </c>
    </row>
    <row r="19" spans="1:6" ht="15" x14ac:dyDescent="0.3">
      <c r="B19" s="68" t="s">
        <v>109</v>
      </c>
      <c r="D19" s="15" t="str">
        <f>PROPER(B19)</f>
        <v>Diwani Fashionscape</v>
      </c>
      <c r="E19" s="15" t="str">
        <f>UPPER(B19)</f>
        <v>DIWANI FASHIONSCAPE</v>
      </c>
      <c r="F19" s="15" t="str">
        <f>LOWER(B19)</f>
        <v>diwani fashionscape</v>
      </c>
    </row>
    <row r="20" spans="1:6" ht="15" x14ac:dyDescent="0.3">
      <c r="B20" s="68" t="s">
        <v>110</v>
      </c>
      <c r="D20" s="15" t="str">
        <f t="shared" ref="D20:D22" si="3">PROPER(B20)</f>
        <v>Jain Financial Services</v>
      </c>
      <c r="E20" s="15" t="str">
        <f t="shared" ref="E20:E22" si="4">UPPER(B20)</f>
        <v>JAIN FINANCIAL SERVICES</v>
      </c>
      <c r="F20" s="15" t="str">
        <f t="shared" ref="F20:F22" si="5">LOWER(B20)</f>
        <v>jain financial services</v>
      </c>
    </row>
    <row r="21" spans="1:6" ht="15" x14ac:dyDescent="0.3">
      <c r="B21" s="68" t="s">
        <v>111</v>
      </c>
      <c r="D21" s="15" t="str">
        <f t="shared" si="3"/>
        <v>Central Coalfields Ltd.</v>
      </c>
      <c r="E21" s="15" t="str">
        <f t="shared" si="4"/>
        <v>CENTRAL COALFIELDS LTD.</v>
      </c>
      <c r="F21" s="15" t="str">
        <f t="shared" si="5"/>
        <v>central coalfields ltd.</v>
      </c>
    </row>
    <row r="22" spans="1:6" ht="15" x14ac:dyDescent="0.3">
      <c r="B22" s="68" t="s">
        <v>112</v>
      </c>
      <c r="D22" s="15" t="str">
        <f t="shared" si="3"/>
        <v>T.E. Thomson &amp; Co Ltd</v>
      </c>
      <c r="E22" s="15" t="str">
        <f t="shared" si="4"/>
        <v>T.E. THOMSON &amp; CO LTD</v>
      </c>
      <c r="F22" s="15" t="str">
        <f t="shared" si="5"/>
        <v>t.e. thomson &amp; co ltd</v>
      </c>
    </row>
    <row r="25" spans="1:6" x14ac:dyDescent="0.2">
      <c r="A25" s="64">
        <v>4</v>
      </c>
      <c r="B25" s="65" t="s">
        <v>113</v>
      </c>
      <c r="D25" s="66" t="s">
        <v>114</v>
      </c>
    </row>
    <row r="26" spans="1:6" x14ac:dyDescent="0.2">
      <c r="B26" s="72">
        <v>8993665421</v>
      </c>
      <c r="D26" s="15">
        <f>LEN(B26)</f>
        <v>10</v>
      </c>
    </row>
    <row r="27" spans="1:6" x14ac:dyDescent="0.2">
      <c r="B27" s="72">
        <v>8563263113</v>
      </c>
      <c r="D27" s="15">
        <f>LEN(B27)</f>
        <v>10</v>
      </c>
    </row>
    <row r="28" spans="1:6" x14ac:dyDescent="0.2">
      <c r="B28" s="72">
        <v>9634152889</v>
      </c>
      <c r="D28" s="15">
        <f>LEN(B28)</f>
        <v>10</v>
      </c>
    </row>
    <row r="29" spans="1:6" x14ac:dyDescent="0.2">
      <c r="B29" s="72">
        <v>88118359861</v>
      </c>
      <c r="D29" s="15">
        <f>LEN(B29)</f>
        <v>11</v>
      </c>
    </row>
    <row r="30" spans="1:6" x14ac:dyDescent="0.2">
      <c r="B30" s="72">
        <v>8990928269</v>
      </c>
      <c r="D30" s="15">
        <f>LEN(B30)</f>
        <v>10</v>
      </c>
    </row>
    <row r="34" spans="1:3" x14ac:dyDescent="0.2">
      <c r="A34" s="40" t="s">
        <v>37</v>
      </c>
      <c r="B34" s="40"/>
      <c r="C34" s="40"/>
    </row>
  </sheetData>
  <pageMargins left="0.7" right="0.7" top="0.75" bottom="0.75" header="0.3" footer="0.3"/>
  <pageSetup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Agenda</vt:lpstr>
      <vt:lpstr>Text to Col 1_Basic</vt:lpstr>
      <vt:lpstr>Text to Col 2</vt:lpstr>
      <vt:lpstr>Text to Col 3</vt:lpstr>
      <vt:lpstr>Concatenate</vt:lpstr>
      <vt:lpstr>L-R-M</vt:lpstr>
      <vt:lpstr>PAN_Ref</vt:lpstr>
      <vt:lpstr>Find n Replace</vt:lpstr>
      <vt:lpstr>Miscl</vt:lpstr>
      <vt:lpstr>pan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ExcelNext</dc:creator>
  <cp:lastModifiedBy>Rishabh Pugalia</cp:lastModifiedBy>
  <dcterms:created xsi:type="dcterms:W3CDTF">2013-02-20T05:49:00Z</dcterms:created>
  <dcterms:modified xsi:type="dcterms:W3CDTF">2017-10-05T03:50:20Z</dcterms:modified>
</cp:coreProperties>
</file>