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New folder\Excel 2 files\Unit 07\"/>
    </mc:Choice>
  </mc:AlternateContent>
  <bookViews>
    <workbookView xWindow="0" yWindow="0" windowWidth="19170" windowHeight="7380"/>
  </bookViews>
  <sheets>
    <sheet name="Auditing 1" sheetId="1" r:id="rId1"/>
    <sheet name="Auditing 2 - wrong" sheetId="2" r:id="rId2"/>
    <sheet name="Comments" sheetId="3" r:id="rId3"/>
    <sheet name="Display - Printing" sheetId="4" r:id="rId4"/>
    <sheet name="Protection" sheetId="5" r:id="rId5"/>
  </sheets>
  <definedNames>
    <definedName name="revenue">Protection!$B$2:$B$7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" l="1"/>
  <c r="L10" i="4"/>
  <c r="H10" i="4"/>
  <c r="D10" i="4"/>
  <c r="P9" i="4"/>
  <c r="O9" i="4"/>
  <c r="O10" i="4" s="1"/>
  <c r="N9" i="4"/>
  <c r="Q9" i="4" s="1"/>
  <c r="L9" i="4"/>
  <c r="K9" i="4"/>
  <c r="K10" i="4" s="1"/>
  <c r="J9" i="4"/>
  <c r="M9" i="4" s="1"/>
  <c r="H9" i="4"/>
  <c r="G9" i="4"/>
  <c r="G10" i="4" s="1"/>
  <c r="F9" i="4"/>
  <c r="I9" i="4" s="1"/>
  <c r="D9" i="4"/>
  <c r="C9" i="4"/>
  <c r="C10" i="4" s="1"/>
  <c r="B9" i="4"/>
  <c r="E9" i="4" s="1"/>
  <c r="Q8" i="4"/>
  <c r="R8" i="4" s="1"/>
  <c r="M8" i="4"/>
  <c r="I8" i="4"/>
  <c r="E8" i="4"/>
  <c r="Q7" i="4"/>
  <c r="M7" i="4"/>
  <c r="I7" i="4"/>
  <c r="E7" i="4"/>
  <c r="R7" i="4" s="1"/>
  <c r="Q6" i="4"/>
  <c r="R6" i="4" s="1"/>
  <c r="M6" i="4"/>
  <c r="I6" i="4"/>
  <c r="E6" i="4"/>
  <c r="P5" i="4"/>
  <c r="O5" i="4"/>
  <c r="N5" i="4"/>
  <c r="Q5" i="4" s="1"/>
  <c r="L5" i="4"/>
  <c r="K5" i="4"/>
  <c r="J5" i="4"/>
  <c r="M5" i="4" s="1"/>
  <c r="H5" i="4"/>
  <c r="G5" i="4"/>
  <c r="F5" i="4"/>
  <c r="I5" i="4" s="1"/>
  <c r="D5" i="4"/>
  <c r="C5" i="4"/>
  <c r="B5" i="4"/>
  <c r="E5" i="4" s="1"/>
  <c r="Q4" i="4"/>
  <c r="R4" i="4" s="1"/>
  <c r="M4" i="4"/>
  <c r="I4" i="4"/>
  <c r="E4" i="4"/>
  <c r="Q3" i="4"/>
  <c r="M3" i="4"/>
  <c r="I3" i="4"/>
  <c r="E3" i="4"/>
  <c r="R3" i="4" s="1"/>
  <c r="Q2" i="4"/>
  <c r="R2" i="4" s="1"/>
  <c r="M2" i="4"/>
  <c r="I2" i="4"/>
  <c r="E2" i="4"/>
  <c r="N10" i="3"/>
  <c r="J10" i="3"/>
  <c r="F10" i="3"/>
  <c r="B10" i="3"/>
  <c r="E10" i="3" s="1"/>
  <c r="P9" i="3"/>
  <c r="P10" i="3" s="1"/>
  <c r="O9" i="3"/>
  <c r="O10" i="3" s="1"/>
  <c r="N9" i="3"/>
  <c r="L9" i="3"/>
  <c r="L10" i="3" s="1"/>
  <c r="K9" i="3"/>
  <c r="K10" i="3" s="1"/>
  <c r="J9" i="3"/>
  <c r="H9" i="3"/>
  <c r="H10" i="3" s="1"/>
  <c r="G9" i="3"/>
  <c r="G10" i="3" s="1"/>
  <c r="F9" i="3"/>
  <c r="D9" i="3"/>
  <c r="D10" i="3" s="1"/>
  <c r="C9" i="3"/>
  <c r="C10" i="3" s="1"/>
  <c r="B9" i="3"/>
  <c r="Q8" i="3"/>
  <c r="M8" i="3"/>
  <c r="I8" i="3"/>
  <c r="E8" i="3"/>
  <c r="R8" i="3" s="1"/>
  <c r="Q7" i="3"/>
  <c r="R7" i="3" s="1"/>
  <c r="M7" i="3"/>
  <c r="I7" i="3"/>
  <c r="E7" i="3"/>
  <c r="Q6" i="3"/>
  <c r="M6" i="3"/>
  <c r="I6" i="3"/>
  <c r="E6" i="3"/>
  <c r="R6" i="3" s="1"/>
  <c r="P5" i="3"/>
  <c r="O5" i="3"/>
  <c r="Q5" i="3" s="1"/>
  <c r="N5" i="3"/>
  <c r="L5" i="3"/>
  <c r="K5" i="3"/>
  <c r="M5" i="3" s="1"/>
  <c r="J5" i="3"/>
  <c r="H5" i="3"/>
  <c r="G5" i="3"/>
  <c r="I5" i="3" s="1"/>
  <c r="F5" i="3"/>
  <c r="D5" i="3"/>
  <c r="C5" i="3"/>
  <c r="E5" i="3" s="1"/>
  <c r="B5" i="3"/>
  <c r="R4" i="3"/>
  <c r="Q4" i="3"/>
  <c r="M4" i="3"/>
  <c r="I4" i="3"/>
  <c r="E4" i="3"/>
  <c r="Q3" i="3"/>
  <c r="R3" i="3" s="1"/>
  <c r="M3" i="3"/>
  <c r="I3" i="3"/>
  <c r="E3" i="3"/>
  <c r="R2" i="3"/>
  <c r="Q2" i="3"/>
  <c r="M2" i="3"/>
  <c r="I2" i="3"/>
  <c r="E2" i="3"/>
  <c r="P10" i="2"/>
  <c r="O10" i="2"/>
  <c r="L10" i="2"/>
  <c r="K10" i="2"/>
  <c r="H10" i="2"/>
  <c r="G10" i="2"/>
  <c r="D10" i="2"/>
  <c r="C10" i="2"/>
  <c r="P9" i="2"/>
  <c r="O9" i="2"/>
  <c r="N9" i="2"/>
  <c r="Q9" i="2" s="1"/>
  <c r="L9" i="2"/>
  <c r="K9" i="2"/>
  <c r="J9" i="2"/>
  <c r="M9" i="2" s="1"/>
  <c r="H9" i="2"/>
  <c r="G9" i="2"/>
  <c r="F9" i="2"/>
  <c r="I9" i="2" s="1"/>
  <c r="D9" i="2"/>
  <c r="C9" i="2"/>
  <c r="B9" i="2"/>
  <c r="E9" i="2" s="1"/>
  <c r="Q8" i="2"/>
  <c r="R8" i="2" s="1"/>
  <c r="M8" i="2"/>
  <c r="I8" i="2"/>
  <c r="E8" i="2"/>
  <c r="Q7" i="2"/>
  <c r="M7" i="2"/>
  <c r="I7" i="2"/>
  <c r="E7" i="2"/>
  <c r="R7" i="2" s="1"/>
  <c r="Q6" i="2"/>
  <c r="R6" i="2" s="1"/>
  <c r="M6" i="2"/>
  <c r="I6" i="2"/>
  <c r="I10" i="2" s="1"/>
  <c r="E6" i="2"/>
  <c r="P5" i="2"/>
  <c r="O5" i="2"/>
  <c r="N5" i="2"/>
  <c r="Q5" i="2" s="1"/>
  <c r="L5" i="2"/>
  <c r="K5" i="2"/>
  <c r="J5" i="2"/>
  <c r="M5" i="2" s="1"/>
  <c r="H5" i="2"/>
  <c r="G5" i="2"/>
  <c r="F5" i="2"/>
  <c r="D5" i="2"/>
  <c r="C5" i="2"/>
  <c r="B5" i="2"/>
  <c r="E5" i="2" s="1"/>
  <c r="Q4" i="2"/>
  <c r="R4" i="2" s="1"/>
  <c r="M4" i="2"/>
  <c r="I4" i="2"/>
  <c r="E4" i="2"/>
  <c r="Q3" i="2"/>
  <c r="M3" i="2"/>
  <c r="I3" i="2"/>
  <c r="E3" i="2"/>
  <c r="R3" i="2" s="1"/>
  <c r="Q2" i="2"/>
  <c r="R2" i="2" s="1"/>
  <c r="M2" i="2"/>
  <c r="I2" i="2"/>
  <c r="I5" i="2" s="1"/>
  <c r="E2" i="2"/>
  <c r="N10" i="1"/>
  <c r="J10" i="1"/>
  <c r="F10" i="1"/>
  <c r="B10" i="1"/>
  <c r="P9" i="1"/>
  <c r="P10" i="1" s="1"/>
  <c r="O9" i="1"/>
  <c r="O10" i="1" s="1"/>
  <c r="N9" i="1"/>
  <c r="L9" i="1"/>
  <c r="L10" i="1" s="1"/>
  <c r="K9" i="1"/>
  <c r="M9" i="1" s="1"/>
  <c r="J9" i="1"/>
  <c r="H9" i="1"/>
  <c r="H10" i="1" s="1"/>
  <c r="G9" i="1"/>
  <c r="G10" i="1" s="1"/>
  <c r="F9" i="1"/>
  <c r="D9" i="1"/>
  <c r="D10" i="1" s="1"/>
  <c r="C9" i="1"/>
  <c r="C10" i="1" s="1"/>
  <c r="B9" i="1"/>
  <c r="Q8" i="1"/>
  <c r="M8" i="1"/>
  <c r="I8" i="1"/>
  <c r="E8" i="1"/>
  <c r="R8" i="1" s="1"/>
  <c r="Q7" i="1"/>
  <c r="R7" i="1" s="1"/>
  <c r="M7" i="1"/>
  <c r="I7" i="1"/>
  <c r="E7" i="1"/>
  <c r="Q6" i="1"/>
  <c r="M6" i="1"/>
  <c r="I6" i="1"/>
  <c r="E6" i="1"/>
  <c r="R6" i="1" s="1"/>
  <c r="P5" i="1"/>
  <c r="O5" i="1"/>
  <c r="Q5" i="1" s="1"/>
  <c r="R5" i="1" s="1"/>
  <c r="N5" i="1"/>
  <c r="L5" i="1"/>
  <c r="K5" i="1"/>
  <c r="M5" i="1" s="1"/>
  <c r="J5" i="1"/>
  <c r="H5" i="1"/>
  <c r="G5" i="1"/>
  <c r="I5" i="1" s="1"/>
  <c r="F5" i="1"/>
  <c r="D5" i="1"/>
  <c r="C5" i="1"/>
  <c r="E5" i="1" s="1"/>
  <c r="B5" i="1"/>
  <c r="Q4" i="1"/>
  <c r="R4" i="1" s="1"/>
  <c r="M4" i="1"/>
  <c r="I4" i="1"/>
  <c r="E4" i="1"/>
  <c r="Q3" i="1"/>
  <c r="R3" i="1" s="1"/>
  <c r="M3" i="1"/>
  <c r="I3" i="1"/>
  <c r="E3" i="1"/>
  <c r="Q2" i="1"/>
  <c r="R2" i="1" s="1"/>
  <c r="M2" i="1"/>
  <c r="I2" i="1"/>
  <c r="E2" i="1"/>
  <c r="I10" i="3" l="1"/>
  <c r="R5" i="4"/>
  <c r="R9" i="4"/>
  <c r="Q10" i="1"/>
  <c r="E10" i="1"/>
  <c r="R5" i="3"/>
  <c r="M10" i="3"/>
  <c r="I10" i="1"/>
  <c r="R5" i="2"/>
  <c r="R9" i="2"/>
  <c r="S7" i="3"/>
  <c r="Q10" i="3"/>
  <c r="R10" i="3" s="1"/>
  <c r="S10" i="3" s="1"/>
  <c r="E9" i="1"/>
  <c r="K10" i="1"/>
  <c r="M10" i="1" s="1"/>
  <c r="I9" i="1"/>
  <c r="Q9" i="1"/>
  <c r="R9" i="1" s="1"/>
  <c r="E9" i="3"/>
  <c r="I9" i="3"/>
  <c r="M9" i="3"/>
  <c r="Q9" i="3"/>
  <c r="R9" i="3" s="1"/>
  <c r="S9" i="3" s="1"/>
  <c r="B10" i="2"/>
  <c r="E10" i="2" s="1"/>
  <c r="F10" i="2"/>
  <c r="J10" i="2"/>
  <c r="M10" i="2" s="1"/>
  <c r="N10" i="2"/>
  <c r="Q10" i="2" s="1"/>
  <c r="R10" i="2" s="1"/>
  <c r="S10" i="2" s="1"/>
  <c r="B10" i="4"/>
  <c r="E10" i="4" s="1"/>
  <c r="F10" i="4"/>
  <c r="I10" i="4" s="1"/>
  <c r="J10" i="4"/>
  <c r="M10" i="4" s="1"/>
  <c r="N10" i="4"/>
  <c r="Q10" i="4" s="1"/>
  <c r="R10" i="4" s="1"/>
  <c r="S10" i="4" s="1"/>
  <c r="S6" i="4" l="1"/>
  <c r="S2" i="3"/>
  <c r="S5" i="4"/>
  <c r="S2" i="2"/>
  <c r="S8" i="3"/>
  <c r="S4" i="4"/>
  <c r="S4" i="3"/>
  <c r="S7" i="2"/>
  <c r="S6" i="3"/>
  <c r="S2" i="4"/>
  <c r="S9" i="2"/>
  <c r="S5" i="3"/>
  <c r="S3" i="2"/>
  <c r="S4" i="2"/>
  <c r="S8" i="2"/>
  <c r="S7" i="4"/>
  <c r="S8" i="4"/>
  <c r="S5" i="2"/>
  <c r="S3" i="3"/>
  <c r="R10" i="1"/>
  <c r="S9" i="4"/>
  <c r="S6" i="2"/>
  <c r="S3" i="4"/>
  <c r="S10" i="1" l="1"/>
  <c r="S5" i="1"/>
  <c r="S2" i="1"/>
  <c r="S3" i="1"/>
  <c r="S4" i="1"/>
  <c r="S6" i="1"/>
  <c r="S7" i="1"/>
  <c r="S8" i="1"/>
  <c r="S9" i="1"/>
</calcChain>
</file>

<file path=xl/comments1.xml><?xml version="1.0" encoding="utf-8"?>
<comments xmlns="http://schemas.openxmlformats.org/spreadsheetml/2006/main">
  <authors>
    <author>Chris Menard</author>
  </authors>
  <commentList>
    <comment ref="B8" authorId="0" shapeId="0">
      <text>
        <r>
          <rPr>
            <b/>
            <sz val="9"/>
            <color indexed="81"/>
            <rFont val="Tahoma"/>
            <charset val="1"/>
          </rPr>
          <t>Chris Menard:</t>
        </r>
        <r>
          <rPr>
            <sz val="9"/>
            <color indexed="81"/>
            <rFont val="Tahoma"/>
            <charset val="1"/>
          </rPr>
          <t xml:space="preserve">
I thought Daytona for January was higher.</t>
        </r>
      </text>
    </comment>
  </commentList>
</comments>
</file>

<file path=xl/comments2.xml><?xml version="1.0" encoding="utf-8"?>
<comments xmlns="http://schemas.openxmlformats.org/spreadsheetml/2006/main">
  <authors>
    <author>Chris Menard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Chris Menard:</t>
        </r>
        <r>
          <rPr>
            <sz val="9"/>
            <color indexed="81"/>
            <rFont val="Tahoma"/>
            <family val="2"/>
          </rPr>
          <t xml:space="preserve">
Is this number correct?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Chris Menard:</t>
        </r>
        <r>
          <rPr>
            <sz val="9"/>
            <color indexed="81"/>
            <rFont val="Tahoma"/>
            <family val="2"/>
          </rPr>
          <t xml:space="preserve">
I recall this being lower.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Chris Menard:</t>
        </r>
        <r>
          <rPr>
            <sz val="9"/>
            <color indexed="81"/>
            <rFont val="Tahoma"/>
            <family val="2"/>
          </rPr>
          <t xml:space="preserve">
Please check</t>
        </r>
      </text>
    </comment>
    <comment ref="B8" authorId="0" shapeId="0">
      <text>
        <r>
          <rPr>
            <b/>
            <sz val="9"/>
            <color indexed="81"/>
            <rFont val="Tahoma"/>
            <charset val="1"/>
          </rPr>
          <t>Chris Menard:</t>
        </r>
        <r>
          <rPr>
            <sz val="9"/>
            <color indexed="81"/>
            <rFont val="Tahoma"/>
            <charset val="1"/>
          </rPr>
          <t xml:space="preserve">
I thought Daytona for January was higher.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Chris Menard:</t>
        </r>
        <r>
          <rPr>
            <sz val="9"/>
            <color indexed="81"/>
            <rFont val="Tahoma"/>
            <charset val="1"/>
          </rPr>
          <t xml:space="preserve">
Please check this number. 34 sounds low.</t>
        </r>
      </text>
    </comment>
  </commentList>
</comments>
</file>

<file path=xl/sharedStrings.xml><?xml version="1.0" encoding="utf-8"?>
<sst xmlns="http://schemas.openxmlformats.org/spreadsheetml/2006/main" count="74" uniqueCount="28">
  <si>
    <t>Q1</t>
  </si>
  <si>
    <t>Q2</t>
  </si>
  <si>
    <t>Q3</t>
  </si>
  <si>
    <t>Q4</t>
  </si>
  <si>
    <t>TOTAL</t>
  </si>
  <si>
    <t>Percentages</t>
  </si>
  <si>
    <t>Athens</t>
  </si>
  <si>
    <t>Atlanta</t>
  </si>
  <si>
    <t>Smyrna</t>
  </si>
  <si>
    <t>GA</t>
  </si>
  <si>
    <t>Miami</t>
  </si>
  <si>
    <t>Destin</t>
  </si>
  <si>
    <t>Daytona</t>
  </si>
  <si>
    <t>FL</t>
  </si>
  <si>
    <t>GrandTotal</t>
  </si>
  <si>
    <t>PCB</t>
  </si>
  <si>
    <t>State</t>
  </si>
  <si>
    <t>Revenue</t>
  </si>
  <si>
    <t>SC</t>
  </si>
  <si>
    <t>NC</t>
  </si>
  <si>
    <t>TN</t>
  </si>
  <si>
    <t>VA</t>
  </si>
  <si>
    <t>Sum</t>
  </si>
  <si>
    <t>Average</t>
  </si>
  <si>
    <t>Highest</t>
  </si>
  <si>
    <t>Lowest</t>
  </si>
  <si>
    <t>2nd highest</t>
  </si>
  <si>
    <t>2nd lowest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</si>
</sst>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.5"/>
      <color theme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17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/>
    <xf numFmtId="164" fontId="3" fillId="0" borderId="0" xfId="2" applyNumberFormat="1" applyFont="1"/>
    <xf numFmtId="0" fontId="6" fillId="0" borderId="0" xfId="3" applyFont="1"/>
    <xf numFmtId="17" fontId="7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/>
    <xf numFmtId="164" fontId="0" fillId="0" borderId="0" xfId="2" applyNumberFormat="1" applyFont="1"/>
    <xf numFmtId="0" fontId="8" fillId="0" borderId="0" xfId="0" applyFont="1"/>
    <xf numFmtId="17" fontId="9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8" fillId="0" borderId="0" xfId="0" applyFont="1" applyAlignment="1">
      <alignment horizontal="left" indent="1"/>
    </xf>
    <xf numFmtId="0" fontId="9" fillId="0" borderId="0" xfId="0" applyFont="1"/>
    <xf numFmtId="164" fontId="8" fillId="0" borderId="0" xfId="2" applyNumberFormat="1" applyFont="1"/>
    <xf numFmtId="0" fontId="10" fillId="0" borderId="0" xfId="3" applyFont="1"/>
    <xf numFmtId="0" fontId="7" fillId="0" borderId="0" xfId="0" applyFont="1"/>
    <xf numFmtId="0" fontId="7" fillId="0" borderId="0" xfId="0" applyFont="1" applyAlignment="1">
      <alignment horizontal="right"/>
    </xf>
    <xf numFmtId="0" fontId="15" fillId="0" borderId="0" xfId="0" applyFont="1"/>
    <xf numFmtId="0" fontId="15" fillId="0" borderId="0" xfId="1" applyNumberFormat="1" applyFont="1" applyFill="1" applyProtection="1"/>
    <xf numFmtId="0" fontId="15" fillId="0" borderId="0" xfId="1" applyNumberFormat="1" applyFont="1"/>
    <xf numFmtId="0" fontId="0" fillId="0" borderId="0" xfId="1" applyNumberFormat="1" applyFont="1"/>
    <xf numFmtId="0" fontId="16" fillId="0" borderId="0" xfId="0" applyFont="1"/>
    <xf numFmtId="0" fontId="16" fillId="0" borderId="0" xfId="0" applyNumberFormat="1" applyFont="1"/>
    <xf numFmtId="0" fontId="17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90" zoomScaleNormal="90" workbookViewId="0">
      <selection activeCell="B2" sqref="B2"/>
    </sheetView>
  </sheetViews>
  <sheetFormatPr defaultRowHeight="13.5" x14ac:dyDescent="0.2"/>
  <cols>
    <col min="1" max="1" width="11.42578125" style="1" customWidth="1"/>
    <col min="2" max="17" width="9.140625" style="1"/>
    <col min="18" max="18" width="12.42578125" style="1" customWidth="1"/>
    <col min="19" max="19" width="15" style="1" customWidth="1"/>
    <col min="20" max="16384" width="9.140625" style="1"/>
  </cols>
  <sheetData>
    <row r="1" spans="1:19" ht="19.5" customHeight="1" x14ac:dyDescent="0.2">
      <c r="B1" s="2">
        <v>43831</v>
      </c>
      <c r="C1" s="2">
        <v>43862</v>
      </c>
      <c r="D1" s="2">
        <v>43891</v>
      </c>
      <c r="E1" s="3" t="s">
        <v>0</v>
      </c>
      <c r="F1" s="2">
        <v>43922</v>
      </c>
      <c r="G1" s="2">
        <v>43952</v>
      </c>
      <c r="H1" s="2">
        <v>43983</v>
      </c>
      <c r="I1" s="3" t="s">
        <v>1</v>
      </c>
      <c r="J1" s="2">
        <v>44013</v>
      </c>
      <c r="K1" s="2">
        <v>44044</v>
      </c>
      <c r="L1" s="2">
        <v>44075</v>
      </c>
      <c r="M1" s="3" t="s">
        <v>2</v>
      </c>
      <c r="N1" s="2">
        <v>44105</v>
      </c>
      <c r="O1" s="2">
        <v>44136</v>
      </c>
      <c r="P1" s="2">
        <v>44166</v>
      </c>
      <c r="Q1" s="3" t="s">
        <v>3</v>
      </c>
      <c r="R1" s="3" t="s">
        <v>4</v>
      </c>
      <c r="S1" s="3" t="s">
        <v>5</v>
      </c>
    </row>
    <row r="2" spans="1:19" ht="19.5" customHeight="1" x14ac:dyDescent="0.2">
      <c r="A2" s="4" t="s">
        <v>6</v>
      </c>
      <c r="B2" s="1">
        <v>10</v>
      </c>
      <c r="C2" s="1">
        <v>20</v>
      </c>
      <c r="D2" s="1">
        <v>10</v>
      </c>
      <c r="E2" s="5">
        <f t="shared" ref="E2:E10" si="0">SUM(B2:D2)</f>
        <v>40</v>
      </c>
      <c r="F2" s="1">
        <v>42</v>
      </c>
      <c r="G2" s="1">
        <v>50</v>
      </c>
      <c r="H2" s="1">
        <v>32</v>
      </c>
      <c r="I2" s="5">
        <f t="shared" ref="I2:I10" si="1">SUM(F2:H2)</f>
        <v>124</v>
      </c>
      <c r="J2" s="1">
        <v>16</v>
      </c>
      <c r="K2" s="1">
        <v>34</v>
      </c>
      <c r="L2" s="1">
        <v>18</v>
      </c>
      <c r="M2" s="5">
        <f t="shared" ref="M2:M10" si="2">SUM(J2:L2)</f>
        <v>68</v>
      </c>
      <c r="N2" s="1">
        <v>40</v>
      </c>
      <c r="O2" s="1">
        <v>23</v>
      </c>
      <c r="P2" s="1">
        <v>34</v>
      </c>
      <c r="Q2" s="5">
        <f t="shared" ref="Q2:Q10" si="3">SUM(N2:P2)</f>
        <v>97</v>
      </c>
      <c r="R2" s="5">
        <f t="shared" ref="R2:R10" si="4">SUM(Q2,M2,I2,E2)</f>
        <v>329</v>
      </c>
      <c r="S2" s="6">
        <f>R2/$R$10</f>
        <v>0.15245597775718259</v>
      </c>
    </row>
    <row r="3" spans="1:19" ht="19.5" customHeight="1" x14ac:dyDescent="0.2">
      <c r="A3" s="4" t="s">
        <v>7</v>
      </c>
      <c r="B3" s="1">
        <v>20</v>
      </c>
      <c r="C3" s="1">
        <v>30</v>
      </c>
      <c r="D3" s="1">
        <v>10</v>
      </c>
      <c r="E3" s="5">
        <f t="shared" si="0"/>
        <v>60</v>
      </c>
      <c r="F3" s="1">
        <v>25</v>
      </c>
      <c r="G3" s="1">
        <v>20</v>
      </c>
      <c r="H3" s="1">
        <v>22</v>
      </c>
      <c r="I3" s="5">
        <f t="shared" si="1"/>
        <v>67</v>
      </c>
      <c r="J3" s="1">
        <v>47</v>
      </c>
      <c r="K3" s="1">
        <v>47</v>
      </c>
      <c r="L3" s="1">
        <v>20</v>
      </c>
      <c r="M3" s="5">
        <f t="shared" si="2"/>
        <v>114</v>
      </c>
      <c r="N3" s="1">
        <v>16</v>
      </c>
      <c r="O3" s="1">
        <v>27</v>
      </c>
      <c r="P3" s="1">
        <v>50</v>
      </c>
      <c r="Q3" s="5">
        <f t="shared" si="3"/>
        <v>93</v>
      </c>
      <c r="R3" s="5">
        <f t="shared" si="4"/>
        <v>334</v>
      </c>
      <c r="S3" s="6">
        <f t="shared" ref="S3:S10" si="5">R3/$R$10</f>
        <v>0.15477293790546803</v>
      </c>
    </row>
    <row r="4" spans="1:19" ht="19.5" customHeight="1" x14ac:dyDescent="0.2">
      <c r="A4" s="4" t="s">
        <v>8</v>
      </c>
      <c r="B4" s="1">
        <v>30</v>
      </c>
      <c r="C4" s="1">
        <v>40</v>
      </c>
      <c r="D4" s="1">
        <v>10</v>
      </c>
      <c r="E4" s="5">
        <f t="shared" si="0"/>
        <v>80</v>
      </c>
      <c r="F4" s="1">
        <v>15</v>
      </c>
      <c r="G4" s="1">
        <v>38</v>
      </c>
      <c r="H4" s="1">
        <v>25</v>
      </c>
      <c r="I4" s="5">
        <f t="shared" si="1"/>
        <v>78</v>
      </c>
      <c r="J4" s="1">
        <v>20</v>
      </c>
      <c r="K4" s="1">
        <v>22</v>
      </c>
      <c r="L4" s="1">
        <v>35</v>
      </c>
      <c r="M4" s="5">
        <f t="shared" si="2"/>
        <v>77</v>
      </c>
      <c r="N4" s="1">
        <v>24</v>
      </c>
      <c r="O4" s="1">
        <v>29</v>
      </c>
      <c r="P4" s="1">
        <v>34</v>
      </c>
      <c r="Q4" s="5">
        <f t="shared" si="3"/>
        <v>87</v>
      </c>
      <c r="R4" s="5">
        <f t="shared" si="4"/>
        <v>322</v>
      </c>
      <c r="S4" s="6">
        <f t="shared" si="5"/>
        <v>0.14921223354958293</v>
      </c>
    </row>
    <row r="5" spans="1:19" ht="19.5" customHeight="1" x14ac:dyDescent="0.2">
      <c r="A5" s="5" t="s">
        <v>9</v>
      </c>
      <c r="B5" s="5">
        <f>SUM(B2:B4)</f>
        <v>60</v>
      </c>
      <c r="C5" s="5">
        <f>SUM(C2:C4)</f>
        <v>90</v>
      </c>
      <c r="D5" s="5">
        <f>SUM(D2:D4)</f>
        <v>30</v>
      </c>
      <c r="E5" s="5">
        <f t="shared" si="0"/>
        <v>180</v>
      </c>
      <c r="F5" s="5">
        <f>SUM(F2:F4)</f>
        <v>82</v>
      </c>
      <c r="G5" s="5">
        <f>SUM(G2:G4)</f>
        <v>108</v>
      </c>
      <c r="H5" s="5">
        <f>SUM(H2:H4)</f>
        <v>79</v>
      </c>
      <c r="I5" s="5">
        <f t="shared" si="1"/>
        <v>269</v>
      </c>
      <c r="J5" s="5">
        <f>SUM(J2:J4)</f>
        <v>83</v>
      </c>
      <c r="K5" s="5">
        <f>SUM(K2:K4)</f>
        <v>103</v>
      </c>
      <c r="L5" s="5">
        <f>SUM(L2:L4)</f>
        <v>73</v>
      </c>
      <c r="M5" s="5">
        <f t="shared" si="2"/>
        <v>259</v>
      </c>
      <c r="N5" s="5">
        <f>SUM(N2:N4)</f>
        <v>80</v>
      </c>
      <c r="O5" s="5">
        <f>SUM(O2:O4)</f>
        <v>79</v>
      </c>
      <c r="P5" s="5">
        <f>SUM(P2:P4)</f>
        <v>118</v>
      </c>
      <c r="Q5" s="5">
        <f t="shared" si="3"/>
        <v>277</v>
      </c>
      <c r="R5" s="5">
        <f t="shared" si="4"/>
        <v>985</v>
      </c>
      <c r="S5" s="6">
        <f t="shared" si="5"/>
        <v>0.45644114921223355</v>
      </c>
    </row>
    <row r="6" spans="1:19" ht="19.5" customHeight="1" x14ac:dyDescent="0.2">
      <c r="A6" s="4" t="s">
        <v>10</v>
      </c>
      <c r="B6" s="1">
        <v>47</v>
      </c>
      <c r="C6" s="1">
        <v>38</v>
      </c>
      <c r="D6" s="1">
        <v>49</v>
      </c>
      <c r="E6" s="5">
        <f t="shared" si="0"/>
        <v>134</v>
      </c>
      <c r="F6" s="1">
        <v>43</v>
      </c>
      <c r="G6" s="1">
        <v>26</v>
      </c>
      <c r="H6" s="1">
        <v>35</v>
      </c>
      <c r="I6" s="5">
        <f t="shared" si="1"/>
        <v>104</v>
      </c>
      <c r="J6" s="1">
        <v>31</v>
      </c>
      <c r="K6" s="1">
        <v>38</v>
      </c>
      <c r="L6" s="1">
        <v>45</v>
      </c>
      <c r="M6" s="5">
        <f t="shared" si="2"/>
        <v>114</v>
      </c>
      <c r="N6" s="1">
        <v>41</v>
      </c>
      <c r="O6" s="1">
        <v>29</v>
      </c>
      <c r="P6" s="1">
        <v>19</v>
      </c>
      <c r="Q6" s="5">
        <f t="shared" si="3"/>
        <v>89</v>
      </c>
      <c r="R6" s="5">
        <f t="shared" si="4"/>
        <v>441</v>
      </c>
      <c r="S6" s="6">
        <f t="shared" si="5"/>
        <v>0.20435588507877664</v>
      </c>
    </row>
    <row r="7" spans="1:19" ht="19.5" customHeight="1" x14ac:dyDescent="0.2">
      <c r="A7" s="4" t="s">
        <v>11</v>
      </c>
      <c r="B7" s="1">
        <v>23</v>
      </c>
      <c r="C7" s="1">
        <v>43</v>
      </c>
      <c r="D7" s="1">
        <v>24</v>
      </c>
      <c r="E7" s="5">
        <f t="shared" si="0"/>
        <v>90</v>
      </c>
      <c r="F7" s="1">
        <v>31</v>
      </c>
      <c r="G7" s="1">
        <v>22</v>
      </c>
      <c r="H7" s="1">
        <v>42</v>
      </c>
      <c r="I7" s="5">
        <f t="shared" si="1"/>
        <v>95</v>
      </c>
      <c r="J7" s="1">
        <v>34</v>
      </c>
      <c r="K7" s="1">
        <v>43</v>
      </c>
      <c r="L7" s="1">
        <v>32</v>
      </c>
      <c r="M7" s="5">
        <f t="shared" si="2"/>
        <v>109</v>
      </c>
      <c r="N7" s="1">
        <v>20</v>
      </c>
      <c r="O7" s="1">
        <v>29</v>
      </c>
      <c r="P7" s="1">
        <v>35</v>
      </c>
      <c r="Q7" s="5">
        <f t="shared" si="3"/>
        <v>84</v>
      </c>
      <c r="R7" s="5">
        <f t="shared" si="4"/>
        <v>378</v>
      </c>
      <c r="S7" s="6">
        <f t="shared" si="5"/>
        <v>0.17516218721037999</v>
      </c>
    </row>
    <row r="8" spans="1:19" ht="19.5" customHeight="1" x14ac:dyDescent="0.2">
      <c r="A8" s="4" t="s">
        <v>12</v>
      </c>
      <c r="B8" s="1">
        <v>16</v>
      </c>
      <c r="C8" s="1">
        <v>45</v>
      </c>
      <c r="D8" s="1">
        <v>15</v>
      </c>
      <c r="E8" s="5">
        <f t="shared" si="0"/>
        <v>76</v>
      </c>
      <c r="F8" s="1">
        <v>41</v>
      </c>
      <c r="G8" s="1">
        <v>23</v>
      </c>
      <c r="H8" s="1">
        <v>50</v>
      </c>
      <c r="I8" s="5">
        <f t="shared" si="1"/>
        <v>114</v>
      </c>
      <c r="J8" s="1">
        <v>32</v>
      </c>
      <c r="K8" s="1">
        <v>34</v>
      </c>
      <c r="L8" s="1">
        <v>19</v>
      </c>
      <c r="M8" s="5">
        <f t="shared" si="2"/>
        <v>85</v>
      </c>
      <c r="N8" s="1">
        <v>19</v>
      </c>
      <c r="O8" s="1">
        <v>22</v>
      </c>
      <c r="P8" s="1">
        <v>38</v>
      </c>
      <c r="Q8" s="5">
        <f t="shared" si="3"/>
        <v>79</v>
      </c>
      <c r="R8" s="5">
        <f t="shared" si="4"/>
        <v>354</v>
      </c>
      <c r="S8" s="6">
        <f t="shared" si="5"/>
        <v>0.16404077849860982</v>
      </c>
    </row>
    <row r="9" spans="1:19" ht="19.5" customHeight="1" x14ac:dyDescent="0.2">
      <c r="A9" s="5" t="s">
        <v>13</v>
      </c>
      <c r="B9" s="5">
        <f>SUM(B6:B8)</f>
        <v>86</v>
      </c>
      <c r="C9" s="5">
        <f>SUM(C6:C8)</f>
        <v>126</v>
      </c>
      <c r="D9" s="5">
        <f>SUM(D6:D8)</f>
        <v>88</v>
      </c>
      <c r="E9" s="5">
        <f t="shared" si="0"/>
        <v>300</v>
      </c>
      <c r="F9" s="5">
        <f>SUM(F6:F8)</f>
        <v>115</v>
      </c>
      <c r="G9" s="5">
        <f>SUM(G6:G8)</f>
        <v>71</v>
      </c>
      <c r="H9" s="5">
        <f>SUM(H6:H8)</f>
        <v>127</v>
      </c>
      <c r="I9" s="5">
        <f t="shared" si="1"/>
        <v>313</v>
      </c>
      <c r="J9" s="5">
        <f>SUM(J6:J8)</f>
        <v>97</v>
      </c>
      <c r="K9" s="5">
        <f>SUM(K6:K8)</f>
        <v>115</v>
      </c>
      <c r="L9" s="5">
        <f>SUM(L6:L8)</f>
        <v>96</v>
      </c>
      <c r="M9" s="5">
        <f t="shared" si="2"/>
        <v>308</v>
      </c>
      <c r="N9" s="5">
        <f>SUM(N6:N8)</f>
        <v>80</v>
      </c>
      <c r="O9" s="5">
        <f>SUM(O6:O8)</f>
        <v>80</v>
      </c>
      <c r="P9" s="5">
        <f>SUM(P6:P8)</f>
        <v>92</v>
      </c>
      <c r="Q9" s="5">
        <f t="shared" si="3"/>
        <v>252</v>
      </c>
      <c r="R9" s="5">
        <f t="shared" si="4"/>
        <v>1173</v>
      </c>
      <c r="S9" s="6">
        <f t="shared" si="5"/>
        <v>0.54355885078776645</v>
      </c>
    </row>
    <row r="10" spans="1:19" ht="19.5" customHeight="1" x14ac:dyDescent="0.2">
      <c r="A10" s="5" t="s">
        <v>14</v>
      </c>
      <c r="B10" s="5">
        <f>SUM(B9,B5)</f>
        <v>146</v>
      </c>
      <c r="C10" s="5">
        <f>SUM(C9,C5)</f>
        <v>216</v>
      </c>
      <c r="D10" s="5">
        <f>SUM(D9,D5)</f>
        <v>118</v>
      </c>
      <c r="E10" s="5">
        <f t="shared" si="0"/>
        <v>480</v>
      </c>
      <c r="F10" s="5">
        <f>SUM(F9,F5)</f>
        <v>197</v>
      </c>
      <c r="G10" s="5">
        <f>SUM(G9,G5)</f>
        <v>179</v>
      </c>
      <c r="H10" s="5">
        <f>SUM(H9,H5)</f>
        <v>206</v>
      </c>
      <c r="I10" s="5">
        <f t="shared" si="1"/>
        <v>582</v>
      </c>
      <c r="J10" s="5">
        <f>SUM(J9,J5)</f>
        <v>180</v>
      </c>
      <c r="K10" s="5">
        <f>SUM(K9,K5)</f>
        <v>218</v>
      </c>
      <c r="L10" s="5">
        <f>SUM(L9,L5)</f>
        <v>169</v>
      </c>
      <c r="M10" s="5">
        <f t="shared" si="2"/>
        <v>567</v>
      </c>
      <c r="N10" s="5">
        <f>SUM(N9,N5)</f>
        <v>160</v>
      </c>
      <c r="O10" s="5">
        <f>SUM(O9,O5)</f>
        <v>159</v>
      </c>
      <c r="P10" s="5">
        <f>SUM(P9,P5)</f>
        <v>210</v>
      </c>
      <c r="Q10" s="5">
        <f t="shared" si="3"/>
        <v>529</v>
      </c>
      <c r="R10" s="5">
        <f t="shared" si="4"/>
        <v>2158</v>
      </c>
      <c r="S10" s="6">
        <f t="shared" si="5"/>
        <v>1</v>
      </c>
    </row>
    <row r="11" spans="1:19" ht="16.5" customHeight="1" x14ac:dyDescent="0.2"/>
    <row r="17" spans="1:1" x14ac:dyDescent="0.2">
      <c r="A17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zoomScale="90" zoomScaleNormal="90" workbookViewId="0">
      <selection activeCell="C6" sqref="C6"/>
    </sheetView>
  </sheetViews>
  <sheetFormatPr defaultRowHeight="15" x14ac:dyDescent="0.25"/>
  <cols>
    <col min="1" max="1" width="11.42578125" customWidth="1"/>
    <col min="18" max="18" width="12.42578125" customWidth="1"/>
    <col min="19" max="19" width="15" customWidth="1"/>
  </cols>
  <sheetData>
    <row r="1" spans="1:19" ht="15.75" x14ac:dyDescent="0.25">
      <c r="B1" s="8">
        <v>43831</v>
      </c>
      <c r="C1" s="8">
        <v>43862</v>
      </c>
      <c r="D1" s="8">
        <v>43891</v>
      </c>
      <c r="E1" s="9" t="s">
        <v>0</v>
      </c>
      <c r="F1" s="8">
        <v>43922</v>
      </c>
      <c r="G1" s="8">
        <v>43952</v>
      </c>
      <c r="H1" s="8">
        <v>43983</v>
      </c>
      <c r="I1" s="9" t="s">
        <v>1</v>
      </c>
      <c r="J1" s="8">
        <v>44013</v>
      </c>
      <c r="K1" s="8">
        <v>44044</v>
      </c>
      <c r="L1" s="8">
        <v>44075</v>
      </c>
      <c r="M1" s="9" t="s">
        <v>2</v>
      </c>
      <c r="N1" s="8">
        <v>44105</v>
      </c>
      <c r="O1" s="8">
        <v>44136</v>
      </c>
      <c r="P1" s="8">
        <v>44166</v>
      </c>
      <c r="Q1" s="9" t="s">
        <v>3</v>
      </c>
      <c r="R1" s="9" t="s">
        <v>4</v>
      </c>
      <c r="S1" s="9" t="s">
        <v>5</v>
      </c>
    </row>
    <row r="2" spans="1:19" x14ac:dyDescent="0.25">
      <c r="A2" s="10" t="s">
        <v>6</v>
      </c>
      <c r="B2">
        <v>10</v>
      </c>
      <c r="C2">
        <v>20</v>
      </c>
      <c r="D2">
        <v>10</v>
      </c>
      <c r="E2" s="11">
        <f t="shared" ref="E2:E10" si="0">SUM(B2:D2)</f>
        <v>40</v>
      </c>
      <c r="F2">
        <v>42</v>
      </c>
      <c r="G2">
        <v>50</v>
      </c>
      <c r="H2">
        <v>32</v>
      </c>
      <c r="I2" s="11">
        <f>SUM(G2:H2)</f>
        <v>82</v>
      </c>
      <c r="J2">
        <v>16</v>
      </c>
      <c r="K2">
        <v>34</v>
      </c>
      <c r="L2">
        <v>18</v>
      </c>
      <c r="M2" s="11">
        <f t="shared" ref="M2:M10" si="1">SUM(J2:L2)</f>
        <v>68</v>
      </c>
      <c r="N2">
        <v>40</v>
      </c>
      <c r="O2">
        <v>23</v>
      </c>
      <c r="P2">
        <v>34</v>
      </c>
      <c r="Q2" s="11">
        <f t="shared" ref="Q2:Q10" si="2">SUM(N2:P2)</f>
        <v>97</v>
      </c>
      <c r="R2" s="11">
        <f t="shared" ref="R2:R10" si="3">SUM(Q2,M2,I2,E2)</f>
        <v>287</v>
      </c>
      <c r="S2" s="12">
        <f>R2/$R$10</f>
        <v>0.1440040140491721</v>
      </c>
    </row>
    <row r="3" spans="1:19" x14ac:dyDescent="0.25">
      <c r="A3" s="10" t="s">
        <v>7</v>
      </c>
      <c r="B3">
        <v>20</v>
      </c>
      <c r="C3">
        <v>30</v>
      </c>
      <c r="D3">
        <v>10</v>
      </c>
      <c r="E3" s="11">
        <f t="shared" si="0"/>
        <v>60</v>
      </c>
      <c r="F3">
        <v>25</v>
      </c>
      <c r="G3">
        <v>20</v>
      </c>
      <c r="H3">
        <v>22</v>
      </c>
      <c r="I3" s="11">
        <f t="shared" ref="I3:I9" si="4">SUM(F3:H3)</f>
        <v>67</v>
      </c>
      <c r="J3">
        <v>47</v>
      </c>
      <c r="K3">
        <v>47</v>
      </c>
      <c r="L3">
        <v>20</v>
      </c>
      <c r="M3" s="11">
        <f t="shared" si="1"/>
        <v>114</v>
      </c>
      <c r="N3">
        <v>16</v>
      </c>
      <c r="O3">
        <v>27</v>
      </c>
      <c r="P3">
        <v>50</v>
      </c>
      <c r="Q3" s="11">
        <f t="shared" si="2"/>
        <v>93</v>
      </c>
      <c r="R3" s="11">
        <f t="shared" si="3"/>
        <v>334</v>
      </c>
      <c r="S3" s="12">
        <f t="shared" ref="S3:S10" si="5">R3/$R$10</f>
        <v>0.16758655293527347</v>
      </c>
    </row>
    <row r="4" spans="1:19" x14ac:dyDescent="0.25">
      <c r="A4" s="10" t="s">
        <v>8</v>
      </c>
      <c r="B4">
        <v>30</v>
      </c>
      <c r="C4">
        <v>40</v>
      </c>
      <c r="D4">
        <v>10</v>
      </c>
      <c r="E4" s="11">
        <f t="shared" si="0"/>
        <v>80</v>
      </c>
      <c r="F4">
        <v>15</v>
      </c>
      <c r="G4">
        <v>38</v>
      </c>
      <c r="H4">
        <v>25</v>
      </c>
      <c r="I4" s="11">
        <f t="shared" si="4"/>
        <v>78</v>
      </c>
      <c r="J4">
        <v>20</v>
      </c>
      <c r="K4">
        <v>22</v>
      </c>
      <c r="L4">
        <v>35</v>
      </c>
      <c r="M4" s="11">
        <f t="shared" si="1"/>
        <v>77</v>
      </c>
      <c r="N4">
        <v>24</v>
      </c>
      <c r="O4">
        <v>29</v>
      </c>
      <c r="P4">
        <v>34</v>
      </c>
      <c r="Q4" s="11">
        <f t="shared" si="2"/>
        <v>87</v>
      </c>
      <c r="R4" s="11">
        <f t="shared" si="3"/>
        <v>322</v>
      </c>
      <c r="S4" s="12">
        <f t="shared" si="5"/>
        <v>0.16156547917711991</v>
      </c>
    </row>
    <row r="5" spans="1:19" x14ac:dyDescent="0.25">
      <c r="A5" s="11" t="s">
        <v>9</v>
      </c>
      <c r="B5" s="11">
        <f>SUM(B2:B4)</f>
        <v>60</v>
      </c>
      <c r="C5" s="11">
        <f>SUM(C2:C4)</f>
        <v>90</v>
      </c>
      <c r="D5" s="11">
        <f>SUM(D2:D4)</f>
        <v>30</v>
      </c>
      <c r="E5" s="11">
        <f t="shared" si="0"/>
        <v>180</v>
      </c>
      <c r="F5" s="11">
        <f t="shared" ref="F5:L5" si="6">SUM(F2:F4)</f>
        <v>82</v>
      </c>
      <c r="G5" s="11">
        <f t="shared" si="6"/>
        <v>108</v>
      </c>
      <c r="H5" s="11">
        <f t="shared" si="6"/>
        <v>79</v>
      </c>
      <c r="I5" s="11">
        <f t="shared" si="6"/>
        <v>227</v>
      </c>
      <c r="J5" s="11">
        <f t="shared" si="6"/>
        <v>83</v>
      </c>
      <c r="K5" s="11">
        <f t="shared" si="6"/>
        <v>103</v>
      </c>
      <c r="L5" s="11">
        <f t="shared" si="6"/>
        <v>73</v>
      </c>
      <c r="M5" s="11">
        <f>+L5+K5+J5</f>
        <v>259</v>
      </c>
      <c r="N5" s="11">
        <f>SUM(N2:N4)</f>
        <v>80</v>
      </c>
      <c r="O5" s="11">
        <f>SUM(O2:O4)</f>
        <v>79</v>
      </c>
      <c r="P5" s="11">
        <f>SUM(P2:P4)</f>
        <v>118</v>
      </c>
      <c r="Q5" s="11">
        <f t="shared" si="2"/>
        <v>277</v>
      </c>
      <c r="R5" s="11">
        <f t="shared" si="3"/>
        <v>943</v>
      </c>
      <c r="S5" s="12">
        <f t="shared" si="5"/>
        <v>0.47315604616156548</v>
      </c>
    </row>
    <row r="6" spans="1:19" x14ac:dyDescent="0.25">
      <c r="A6" s="10" t="s">
        <v>15</v>
      </c>
      <c r="B6">
        <v>47</v>
      </c>
      <c r="C6">
        <v>38</v>
      </c>
      <c r="D6">
        <v>49</v>
      </c>
      <c r="E6" s="11">
        <f t="shared" si="0"/>
        <v>134</v>
      </c>
      <c r="F6">
        <v>43</v>
      </c>
      <c r="G6">
        <v>26</v>
      </c>
      <c r="H6">
        <v>35</v>
      </c>
      <c r="I6" s="11">
        <f t="shared" si="4"/>
        <v>104</v>
      </c>
      <c r="J6">
        <v>31</v>
      </c>
      <c r="K6">
        <v>38</v>
      </c>
      <c r="L6">
        <v>45</v>
      </c>
      <c r="M6" s="11">
        <f t="shared" si="1"/>
        <v>114</v>
      </c>
      <c r="N6">
        <v>41</v>
      </c>
      <c r="O6">
        <v>29</v>
      </c>
      <c r="P6">
        <v>19</v>
      </c>
      <c r="Q6" s="11">
        <f t="shared" si="2"/>
        <v>89</v>
      </c>
      <c r="R6" s="11">
        <f t="shared" si="3"/>
        <v>441</v>
      </c>
      <c r="S6" s="12">
        <f t="shared" si="5"/>
        <v>0.22127446061214251</v>
      </c>
    </row>
    <row r="7" spans="1:19" x14ac:dyDescent="0.25">
      <c r="A7" s="10" t="s">
        <v>11</v>
      </c>
      <c r="B7">
        <v>23</v>
      </c>
      <c r="C7">
        <v>43</v>
      </c>
      <c r="D7">
        <v>24</v>
      </c>
      <c r="E7" s="11">
        <f t="shared" si="0"/>
        <v>90</v>
      </c>
      <c r="F7">
        <v>31</v>
      </c>
      <c r="G7">
        <v>22</v>
      </c>
      <c r="H7">
        <v>42</v>
      </c>
      <c r="I7" s="11">
        <f t="shared" si="4"/>
        <v>95</v>
      </c>
      <c r="J7">
        <v>34</v>
      </c>
      <c r="K7">
        <v>43</v>
      </c>
      <c r="L7">
        <v>32</v>
      </c>
      <c r="M7" s="11">
        <f t="shared" si="1"/>
        <v>109</v>
      </c>
      <c r="N7">
        <v>20</v>
      </c>
      <c r="O7">
        <v>29</v>
      </c>
      <c r="P7">
        <v>35</v>
      </c>
      <c r="Q7" s="11">
        <f t="shared" si="2"/>
        <v>84</v>
      </c>
      <c r="R7" s="11">
        <f t="shared" si="3"/>
        <v>378</v>
      </c>
      <c r="S7" s="12">
        <f t="shared" si="5"/>
        <v>0.18966382338183643</v>
      </c>
    </row>
    <row r="8" spans="1:19" x14ac:dyDescent="0.25">
      <c r="A8" s="10" t="s">
        <v>12</v>
      </c>
      <c r="B8">
        <v>16</v>
      </c>
      <c r="C8">
        <v>45</v>
      </c>
      <c r="D8">
        <v>15</v>
      </c>
      <c r="E8" s="11">
        <f t="shared" si="0"/>
        <v>76</v>
      </c>
      <c r="F8">
        <v>41</v>
      </c>
      <c r="G8">
        <v>23</v>
      </c>
      <c r="H8">
        <v>50</v>
      </c>
      <c r="I8" s="11">
        <f t="shared" si="4"/>
        <v>114</v>
      </c>
      <c r="J8">
        <v>32</v>
      </c>
      <c r="K8">
        <v>34</v>
      </c>
      <c r="L8">
        <v>19</v>
      </c>
      <c r="M8" s="11">
        <f t="shared" si="1"/>
        <v>85</v>
      </c>
      <c r="N8">
        <v>19</v>
      </c>
      <c r="O8">
        <v>22</v>
      </c>
      <c r="P8">
        <v>38</v>
      </c>
      <c r="Q8" s="11">
        <f t="shared" si="2"/>
        <v>79</v>
      </c>
      <c r="R8" s="11">
        <f t="shared" si="3"/>
        <v>354</v>
      </c>
      <c r="S8" s="12">
        <f t="shared" si="5"/>
        <v>0.17762167586552935</v>
      </c>
    </row>
    <row r="9" spans="1:19" x14ac:dyDescent="0.25">
      <c r="A9" s="11" t="s">
        <v>13</v>
      </c>
      <c r="B9" s="11">
        <f>SUM(B6:B8)</f>
        <v>86</v>
      </c>
      <c r="C9" s="11">
        <f>SUM(C6:C8)</f>
        <v>126</v>
      </c>
      <c r="D9" s="11">
        <f>SUM(D6:D8)</f>
        <v>88</v>
      </c>
      <c r="E9" s="11">
        <f t="shared" si="0"/>
        <v>300</v>
      </c>
      <c r="F9" s="11">
        <f>SUM(F6:F8)</f>
        <v>115</v>
      </c>
      <c r="G9" s="11">
        <f>SUM(G6:G8)</f>
        <v>71</v>
      </c>
      <c r="H9" s="11">
        <f>SUM(H6:H8)</f>
        <v>127</v>
      </c>
      <c r="I9" s="11">
        <f t="shared" si="4"/>
        <v>313</v>
      </c>
      <c r="J9" s="11">
        <f>SUM(J6:J8)</f>
        <v>97</v>
      </c>
      <c r="K9" s="11">
        <f>SUM(K6:K8)</f>
        <v>115</v>
      </c>
      <c r="L9" s="11">
        <f>SUM(L6:L8)</f>
        <v>96</v>
      </c>
      <c r="M9" s="11">
        <f t="shared" si="1"/>
        <v>308</v>
      </c>
      <c r="N9" s="11">
        <f>SUM(N6:N8)</f>
        <v>80</v>
      </c>
      <c r="O9" s="11">
        <f>SUM(O6:O8)</f>
        <v>80</v>
      </c>
      <c r="P9" s="11">
        <f>SUM(P6:P8)</f>
        <v>92</v>
      </c>
      <c r="Q9" s="11">
        <f t="shared" si="2"/>
        <v>252</v>
      </c>
      <c r="R9" s="11">
        <f t="shared" si="3"/>
        <v>1173</v>
      </c>
      <c r="S9" s="12">
        <f t="shared" si="5"/>
        <v>0.58855995985950826</v>
      </c>
    </row>
    <row r="10" spans="1:19" x14ac:dyDescent="0.25">
      <c r="A10" s="11" t="s">
        <v>14</v>
      </c>
      <c r="B10" s="11">
        <f>SUM(B9,B5)</f>
        <v>146</v>
      </c>
      <c r="C10" s="11">
        <f>SUM(C9,C5)</f>
        <v>216</v>
      </c>
      <c r="D10" s="11">
        <f>SUM(D9,D5)</f>
        <v>118</v>
      </c>
      <c r="E10" s="11">
        <f t="shared" si="0"/>
        <v>480</v>
      </c>
      <c r="F10" s="11">
        <f>SUM(F9,F5)</f>
        <v>197</v>
      </c>
      <c r="G10" s="11">
        <f>SUM(G9,G5)</f>
        <v>179</v>
      </c>
      <c r="H10" s="11">
        <f>SUM(H9,H5)</f>
        <v>206</v>
      </c>
      <c r="I10" s="11">
        <f>+I6+I9</f>
        <v>417</v>
      </c>
      <c r="J10" s="11">
        <f>SUM(J9,J5)</f>
        <v>180</v>
      </c>
      <c r="K10" s="11">
        <f>SUM(K9,K5)</f>
        <v>218</v>
      </c>
      <c r="L10" s="11">
        <f>SUM(L9,L5)</f>
        <v>169</v>
      </c>
      <c r="M10" s="11">
        <f t="shared" si="1"/>
        <v>567</v>
      </c>
      <c r="N10" s="11">
        <f>SUM(N9,N5)</f>
        <v>160</v>
      </c>
      <c r="O10" s="11">
        <f>SUM(O9,O5)</f>
        <v>159</v>
      </c>
      <c r="P10" s="11">
        <f>SUM(P9,P5)</f>
        <v>210</v>
      </c>
      <c r="Q10" s="11">
        <f t="shared" si="2"/>
        <v>529</v>
      </c>
      <c r="R10" s="11">
        <f t="shared" si="3"/>
        <v>1993</v>
      </c>
      <c r="S10" s="12">
        <f t="shared" si="5"/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"/>
  <sheetViews>
    <sheetView zoomScale="110" zoomScaleNormal="110" workbookViewId="0">
      <pane xSplit="1" ySplit="1" topLeftCell="B2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4.25" x14ac:dyDescent="0.2"/>
  <cols>
    <col min="1" max="1" width="12.42578125" style="13" customWidth="1"/>
    <col min="2" max="17" width="9.140625" style="13"/>
    <col min="18" max="18" width="12.42578125" style="13" customWidth="1"/>
    <col min="19" max="19" width="15" style="13" customWidth="1"/>
    <col min="20" max="16384" width="9.140625" style="13"/>
  </cols>
  <sheetData>
    <row r="1" spans="1:19" ht="19.5" customHeight="1" x14ac:dyDescent="0.25">
      <c r="B1" s="14">
        <v>43831</v>
      </c>
      <c r="C1" s="14">
        <v>43862</v>
      </c>
      <c r="D1" s="14">
        <v>43891</v>
      </c>
      <c r="E1" s="15" t="s">
        <v>0</v>
      </c>
      <c r="F1" s="14">
        <v>43922</v>
      </c>
      <c r="G1" s="14">
        <v>43952</v>
      </c>
      <c r="H1" s="14">
        <v>43983</v>
      </c>
      <c r="I1" s="15" t="s">
        <v>1</v>
      </c>
      <c r="J1" s="14">
        <v>44013</v>
      </c>
      <c r="K1" s="14">
        <v>44044</v>
      </c>
      <c r="L1" s="14">
        <v>44075</v>
      </c>
      <c r="M1" s="15" t="s">
        <v>2</v>
      </c>
      <c r="N1" s="14">
        <v>44105</v>
      </c>
      <c r="O1" s="14">
        <v>44136</v>
      </c>
      <c r="P1" s="14">
        <v>44166</v>
      </c>
      <c r="Q1" s="15" t="s">
        <v>3</v>
      </c>
      <c r="R1" s="15" t="s">
        <v>4</v>
      </c>
      <c r="S1" s="15" t="s">
        <v>5</v>
      </c>
    </row>
    <row r="2" spans="1:19" ht="19.5" customHeight="1" x14ac:dyDescent="0.25">
      <c r="A2" s="16" t="s">
        <v>6</v>
      </c>
      <c r="B2" s="13">
        <v>10</v>
      </c>
      <c r="C2" s="13">
        <v>20</v>
      </c>
      <c r="D2" s="13">
        <v>10</v>
      </c>
      <c r="E2" s="17">
        <f t="shared" ref="E2:E10" si="0">SUM(B2:D2)</f>
        <v>40</v>
      </c>
      <c r="F2" s="13">
        <v>42</v>
      </c>
      <c r="G2" s="13">
        <v>50</v>
      </c>
      <c r="H2" s="13">
        <v>32</v>
      </c>
      <c r="I2" s="17">
        <f t="shared" ref="I2:I10" si="1">SUM(F2:H2)</f>
        <v>124</v>
      </c>
      <c r="J2" s="13">
        <v>16</v>
      </c>
      <c r="K2" s="13">
        <v>34</v>
      </c>
      <c r="L2" s="13">
        <v>18</v>
      </c>
      <c r="M2" s="17">
        <f t="shared" ref="M2:M10" si="2">SUM(J2:L2)</f>
        <v>68</v>
      </c>
      <c r="N2" s="13">
        <v>40</v>
      </c>
      <c r="O2" s="13">
        <v>23</v>
      </c>
      <c r="P2" s="13">
        <v>34</v>
      </c>
      <c r="Q2" s="17">
        <f t="shared" ref="Q2:Q10" si="3">SUM(N2:P2)</f>
        <v>97</v>
      </c>
      <c r="R2" s="17">
        <f t="shared" ref="R2:R10" si="4">SUM(Q2,M2,I2,E2)</f>
        <v>329</v>
      </c>
      <c r="S2" s="18">
        <f>R2/$R$10</f>
        <v>0.15245597775718259</v>
      </c>
    </row>
    <row r="3" spans="1:19" ht="19.5" customHeight="1" x14ac:dyDescent="0.25">
      <c r="A3" s="16" t="s">
        <v>7</v>
      </c>
      <c r="B3" s="13">
        <v>20</v>
      </c>
      <c r="C3" s="13">
        <v>30</v>
      </c>
      <c r="D3" s="13">
        <v>10</v>
      </c>
      <c r="E3" s="17">
        <f t="shared" si="0"/>
        <v>60</v>
      </c>
      <c r="F3" s="13">
        <v>25</v>
      </c>
      <c r="G3" s="13">
        <v>20</v>
      </c>
      <c r="H3" s="13">
        <v>22</v>
      </c>
      <c r="I3" s="17">
        <f t="shared" si="1"/>
        <v>67</v>
      </c>
      <c r="J3" s="13">
        <v>47</v>
      </c>
      <c r="K3" s="13">
        <v>47</v>
      </c>
      <c r="L3" s="13">
        <v>20</v>
      </c>
      <c r="M3" s="17">
        <f t="shared" si="2"/>
        <v>114</v>
      </c>
      <c r="N3" s="13">
        <v>16</v>
      </c>
      <c r="O3" s="13">
        <v>27</v>
      </c>
      <c r="P3" s="13">
        <v>50</v>
      </c>
      <c r="Q3" s="17">
        <f t="shared" si="3"/>
        <v>93</v>
      </c>
      <c r="R3" s="17">
        <f t="shared" si="4"/>
        <v>334</v>
      </c>
      <c r="S3" s="18">
        <f t="shared" ref="S3:S10" si="5">R3/$R$10</f>
        <v>0.15477293790546803</v>
      </c>
    </row>
    <row r="4" spans="1:19" ht="19.5" customHeight="1" x14ac:dyDescent="0.25">
      <c r="A4" s="16" t="s">
        <v>8</v>
      </c>
      <c r="B4" s="13">
        <v>30</v>
      </c>
      <c r="C4" s="13">
        <v>40</v>
      </c>
      <c r="D4" s="13">
        <v>10</v>
      </c>
      <c r="E4" s="17">
        <f t="shared" si="0"/>
        <v>80</v>
      </c>
      <c r="F4" s="13">
        <v>15</v>
      </c>
      <c r="G4" s="13">
        <v>38</v>
      </c>
      <c r="H4" s="13">
        <v>25</v>
      </c>
      <c r="I4" s="17">
        <f t="shared" si="1"/>
        <v>78</v>
      </c>
      <c r="J4" s="13">
        <v>20</v>
      </c>
      <c r="K4" s="13">
        <v>22</v>
      </c>
      <c r="L4" s="13">
        <v>35</v>
      </c>
      <c r="M4" s="17">
        <f t="shared" si="2"/>
        <v>77</v>
      </c>
      <c r="N4" s="13">
        <v>24</v>
      </c>
      <c r="O4" s="13">
        <v>29</v>
      </c>
      <c r="P4" s="13">
        <v>34</v>
      </c>
      <c r="Q4" s="17">
        <f t="shared" si="3"/>
        <v>87</v>
      </c>
      <c r="R4" s="17">
        <f t="shared" si="4"/>
        <v>322</v>
      </c>
      <c r="S4" s="18">
        <f t="shared" si="5"/>
        <v>0.14921223354958293</v>
      </c>
    </row>
    <row r="5" spans="1:19" ht="19.5" customHeight="1" x14ac:dyDescent="0.25">
      <c r="A5" s="17" t="s">
        <v>9</v>
      </c>
      <c r="B5" s="17">
        <f>SUM(B2:B4)</f>
        <v>60</v>
      </c>
      <c r="C5" s="17">
        <f>SUM(C2:C4)</f>
        <v>90</v>
      </c>
      <c r="D5" s="17">
        <f>SUM(D2:D4)</f>
        <v>30</v>
      </c>
      <c r="E5" s="17">
        <f t="shared" si="0"/>
        <v>180</v>
      </c>
      <c r="F5" s="17">
        <f>SUM(F2:F4)</f>
        <v>82</v>
      </c>
      <c r="G5" s="17">
        <f>SUM(G2:G4)</f>
        <v>108</v>
      </c>
      <c r="H5" s="17">
        <f>SUM(H2:H4)</f>
        <v>79</v>
      </c>
      <c r="I5" s="17">
        <f t="shared" si="1"/>
        <v>269</v>
      </c>
      <c r="J5" s="17">
        <f>SUM(J2:J4)</f>
        <v>83</v>
      </c>
      <c r="K5" s="17">
        <f>SUM(K2:K4)</f>
        <v>103</v>
      </c>
      <c r="L5" s="17">
        <f>SUM(L2:L4)</f>
        <v>73</v>
      </c>
      <c r="M5" s="17">
        <f t="shared" si="2"/>
        <v>259</v>
      </c>
      <c r="N5" s="17">
        <f>SUM(N2:N4)</f>
        <v>80</v>
      </c>
      <c r="O5" s="17">
        <f>SUM(O2:O4)</f>
        <v>79</v>
      </c>
      <c r="P5" s="17">
        <f>SUM(P2:P4)</f>
        <v>118</v>
      </c>
      <c r="Q5" s="17">
        <f t="shared" si="3"/>
        <v>277</v>
      </c>
      <c r="R5" s="17">
        <f t="shared" si="4"/>
        <v>985</v>
      </c>
      <c r="S5" s="18">
        <f t="shared" si="5"/>
        <v>0.45644114921223355</v>
      </c>
    </row>
    <row r="6" spans="1:19" ht="19.5" customHeight="1" x14ac:dyDescent="0.25">
      <c r="A6" s="16" t="s">
        <v>10</v>
      </c>
      <c r="B6" s="13">
        <v>47</v>
      </c>
      <c r="C6" s="13">
        <v>38</v>
      </c>
      <c r="D6" s="13">
        <v>49</v>
      </c>
      <c r="E6" s="17">
        <f t="shared" si="0"/>
        <v>134</v>
      </c>
      <c r="F6" s="13">
        <v>43</v>
      </c>
      <c r="G6" s="13">
        <v>26</v>
      </c>
      <c r="H6" s="13">
        <v>35</v>
      </c>
      <c r="I6" s="17">
        <f t="shared" si="1"/>
        <v>104</v>
      </c>
      <c r="J6" s="13">
        <v>31</v>
      </c>
      <c r="K6" s="13">
        <v>38</v>
      </c>
      <c r="L6" s="13">
        <v>45</v>
      </c>
      <c r="M6" s="17">
        <f t="shared" si="2"/>
        <v>114</v>
      </c>
      <c r="N6" s="13">
        <v>41</v>
      </c>
      <c r="O6" s="13">
        <v>29</v>
      </c>
      <c r="P6" s="13">
        <v>19</v>
      </c>
      <c r="Q6" s="17">
        <f t="shared" si="3"/>
        <v>89</v>
      </c>
      <c r="R6" s="17">
        <f t="shared" si="4"/>
        <v>441</v>
      </c>
      <c r="S6" s="18">
        <f t="shared" si="5"/>
        <v>0.20435588507877664</v>
      </c>
    </row>
    <row r="7" spans="1:19" ht="19.5" customHeight="1" x14ac:dyDescent="0.25">
      <c r="A7" s="16" t="s">
        <v>11</v>
      </c>
      <c r="B7" s="13">
        <v>23</v>
      </c>
      <c r="C7" s="13">
        <v>43</v>
      </c>
      <c r="D7" s="13">
        <v>24</v>
      </c>
      <c r="E7" s="17">
        <f t="shared" si="0"/>
        <v>90</v>
      </c>
      <c r="F7" s="13">
        <v>31</v>
      </c>
      <c r="G7" s="13">
        <v>22</v>
      </c>
      <c r="H7" s="13">
        <v>42</v>
      </c>
      <c r="I7" s="17">
        <f t="shared" si="1"/>
        <v>95</v>
      </c>
      <c r="J7" s="13">
        <v>34</v>
      </c>
      <c r="K7" s="13">
        <v>43</v>
      </c>
      <c r="L7" s="13">
        <v>32</v>
      </c>
      <c r="M7" s="17">
        <f t="shared" si="2"/>
        <v>109</v>
      </c>
      <c r="N7" s="13">
        <v>20</v>
      </c>
      <c r="O7" s="13">
        <v>29</v>
      </c>
      <c r="P7" s="13">
        <v>35</v>
      </c>
      <c r="Q7" s="17">
        <f t="shared" si="3"/>
        <v>84</v>
      </c>
      <c r="R7" s="17">
        <f t="shared" si="4"/>
        <v>378</v>
      </c>
      <c r="S7" s="18">
        <f t="shared" si="5"/>
        <v>0.17516218721037999</v>
      </c>
    </row>
    <row r="8" spans="1:19" ht="19.5" customHeight="1" x14ac:dyDescent="0.25">
      <c r="A8" s="16" t="s">
        <v>12</v>
      </c>
      <c r="B8" s="13">
        <v>16</v>
      </c>
      <c r="C8" s="13">
        <v>45</v>
      </c>
      <c r="D8" s="13">
        <v>15</v>
      </c>
      <c r="E8" s="17">
        <f t="shared" si="0"/>
        <v>76</v>
      </c>
      <c r="F8" s="13">
        <v>41</v>
      </c>
      <c r="G8" s="13">
        <v>23</v>
      </c>
      <c r="H8" s="13">
        <v>50</v>
      </c>
      <c r="I8" s="17">
        <f t="shared" si="1"/>
        <v>114</v>
      </c>
      <c r="J8" s="13">
        <v>32</v>
      </c>
      <c r="K8" s="13">
        <v>34</v>
      </c>
      <c r="L8" s="13">
        <v>19</v>
      </c>
      <c r="M8" s="17">
        <f t="shared" si="2"/>
        <v>85</v>
      </c>
      <c r="N8" s="13">
        <v>19</v>
      </c>
      <c r="O8" s="13">
        <v>22</v>
      </c>
      <c r="P8" s="13">
        <v>38</v>
      </c>
      <c r="Q8" s="17">
        <f t="shared" si="3"/>
        <v>79</v>
      </c>
      <c r="R8" s="17">
        <f t="shared" si="4"/>
        <v>354</v>
      </c>
      <c r="S8" s="18">
        <f t="shared" si="5"/>
        <v>0.16404077849860982</v>
      </c>
    </row>
    <row r="9" spans="1:19" ht="19.5" customHeight="1" x14ac:dyDescent="0.25">
      <c r="A9" s="17" t="s">
        <v>13</v>
      </c>
      <c r="B9" s="17">
        <f>SUM(B6:B8)</f>
        <v>86</v>
      </c>
      <c r="C9" s="17">
        <f>SUM(C6:C8)</f>
        <v>126</v>
      </c>
      <c r="D9" s="17">
        <f>SUM(D6:D8)</f>
        <v>88</v>
      </c>
      <c r="E9" s="17">
        <f t="shared" si="0"/>
        <v>300</v>
      </c>
      <c r="F9" s="17">
        <f>SUM(F6:F8)</f>
        <v>115</v>
      </c>
      <c r="G9" s="17">
        <f>SUM(G6:G8)</f>
        <v>71</v>
      </c>
      <c r="H9" s="17">
        <f>SUM(H6:H8)</f>
        <v>127</v>
      </c>
      <c r="I9" s="17">
        <f t="shared" si="1"/>
        <v>313</v>
      </c>
      <c r="J9" s="17">
        <f>SUM(J6:J8)</f>
        <v>97</v>
      </c>
      <c r="K9" s="17">
        <f>SUM(K6:K8)</f>
        <v>115</v>
      </c>
      <c r="L9" s="17">
        <f>SUM(L6:L8)</f>
        <v>96</v>
      </c>
      <c r="M9" s="17">
        <f t="shared" si="2"/>
        <v>308</v>
      </c>
      <c r="N9" s="17">
        <f>SUM(N6:N8)</f>
        <v>80</v>
      </c>
      <c r="O9" s="17">
        <f>SUM(O6:O8)</f>
        <v>80</v>
      </c>
      <c r="P9" s="17">
        <f>SUM(P6:P8)</f>
        <v>92</v>
      </c>
      <c r="Q9" s="17">
        <f t="shared" si="3"/>
        <v>252</v>
      </c>
      <c r="R9" s="17">
        <f t="shared" si="4"/>
        <v>1173</v>
      </c>
      <c r="S9" s="18">
        <f t="shared" si="5"/>
        <v>0.54355885078776645</v>
      </c>
    </row>
    <row r="10" spans="1:19" ht="19.5" customHeight="1" x14ac:dyDescent="0.25">
      <c r="A10" s="17" t="s">
        <v>14</v>
      </c>
      <c r="B10" s="17">
        <f>SUM(B9,B5)</f>
        <v>146</v>
      </c>
      <c r="C10" s="17">
        <f>SUM(C9,C5)</f>
        <v>216</v>
      </c>
      <c r="D10" s="17">
        <f>SUM(D9,D5)</f>
        <v>118</v>
      </c>
      <c r="E10" s="17">
        <f t="shared" si="0"/>
        <v>480</v>
      </c>
      <c r="F10" s="17">
        <f>SUM(F9,F5)</f>
        <v>197</v>
      </c>
      <c r="G10" s="17">
        <f>SUM(G9,G5)</f>
        <v>179</v>
      </c>
      <c r="H10" s="17">
        <f>SUM(H9,H5)</f>
        <v>206</v>
      </c>
      <c r="I10" s="17">
        <f t="shared" si="1"/>
        <v>582</v>
      </c>
      <c r="J10" s="17">
        <f>SUM(J9,J5)</f>
        <v>180</v>
      </c>
      <c r="K10" s="17">
        <f>SUM(K9,K5)</f>
        <v>218</v>
      </c>
      <c r="L10" s="17">
        <f>SUM(L9,L5)</f>
        <v>169</v>
      </c>
      <c r="M10" s="17">
        <f t="shared" si="2"/>
        <v>567</v>
      </c>
      <c r="N10" s="17">
        <f>SUM(N9,N5)</f>
        <v>160</v>
      </c>
      <c r="O10" s="17">
        <f>SUM(O9,O5)</f>
        <v>159</v>
      </c>
      <c r="P10" s="17">
        <f>SUM(P9,P5)</f>
        <v>210</v>
      </c>
      <c r="Q10" s="17">
        <f t="shared" si="3"/>
        <v>529</v>
      </c>
      <c r="R10" s="17">
        <f t="shared" si="4"/>
        <v>2158</v>
      </c>
      <c r="S10" s="18">
        <f t="shared" si="5"/>
        <v>1</v>
      </c>
    </row>
    <row r="11" spans="1:19" ht="16.5" customHeight="1" x14ac:dyDescent="0.2"/>
    <row r="17" spans="1:1" x14ac:dyDescent="0.2">
      <c r="A17" s="19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"/>
  <sheetViews>
    <sheetView zoomScale="110" zoomScaleNormal="110" workbookViewId="0">
      <pane xSplit="1" ySplit="1" topLeftCell="B2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4.25" x14ac:dyDescent="0.2"/>
  <cols>
    <col min="1" max="1" width="12.42578125" style="13" customWidth="1"/>
    <col min="2" max="17" width="9.140625" style="13"/>
    <col min="18" max="18" width="12.42578125" style="13" customWidth="1"/>
    <col min="19" max="19" width="15" style="13" customWidth="1"/>
    <col min="20" max="16384" width="9.140625" style="13"/>
  </cols>
  <sheetData>
    <row r="1" spans="1:19" ht="19.5" customHeight="1" x14ac:dyDescent="0.25">
      <c r="B1" s="14">
        <v>43831</v>
      </c>
      <c r="C1" s="14">
        <v>43862</v>
      </c>
      <c r="D1" s="14">
        <v>43891</v>
      </c>
      <c r="E1" s="15" t="s">
        <v>0</v>
      </c>
      <c r="F1" s="14">
        <v>43922</v>
      </c>
      <c r="G1" s="14">
        <v>43952</v>
      </c>
      <c r="H1" s="14">
        <v>43983</v>
      </c>
      <c r="I1" s="15" t="s">
        <v>1</v>
      </c>
      <c r="J1" s="14">
        <v>44013</v>
      </c>
      <c r="K1" s="14">
        <v>44044</v>
      </c>
      <c r="L1" s="14">
        <v>44075</v>
      </c>
      <c r="M1" s="15" t="s">
        <v>2</v>
      </c>
      <c r="N1" s="14">
        <v>44105</v>
      </c>
      <c r="O1" s="14">
        <v>44136</v>
      </c>
      <c r="P1" s="14">
        <v>44166</v>
      </c>
      <c r="Q1" s="15" t="s">
        <v>3</v>
      </c>
      <c r="R1" s="15" t="s">
        <v>4</v>
      </c>
      <c r="S1" s="15" t="s">
        <v>5</v>
      </c>
    </row>
    <row r="2" spans="1:19" ht="19.5" customHeight="1" x14ac:dyDescent="0.25">
      <c r="A2" s="16" t="s">
        <v>6</v>
      </c>
      <c r="B2" s="13">
        <v>10</v>
      </c>
      <c r="C2" s="13">
        <v>20</v>
      </c>
      <c r="D2" s="13">
        <v>10</v>
      </c>
      <c r="E2" s="17">
        <f t="shared" ref="E2:E10" si="0">SUM(B2:D2)</f>
        <v>40</v>
      </c>
      <c r="F2" s="13">
        <v>42</v>
      </c>
      <c r="G2" s="13">
        <v>50</v>
      </c>
      <c r="H2" s="13">
        <v>32</v>
      </c>
      <c r="I2" s="17">
        <f t="shared" ref="I2:I10" si="1">SUM(F2:H2)</f>
        <v>124</v>
      </c>
      <c r="J2" s="13">
        <v>16</v>
      </c>
      <c r="K2" s="13">
        <v>34</v>
      </c>
      <c r="L2" s="13">
        <v>18</v>
      </c>
      <c r="M2" s="17">
        <f t="shared" ref="M2:M10" si="2">SUM(J2:L2)</f>
        <v>68</v>
      </c>
      <c r="N2" s="13">
        <v>40</v>
      </c>
      <c r="O2" s="13">
        <v>23</v>
      </c>
      <c r="P2" s="13">
        <v>34</v>
      </c>
      <c r="Q2" s="17">
        <f t="shared" ref="Q2:Q10" si="3">SUM(N2:P2)</f>
        <v>97</v>
      </c>
      <c r="R2" s="17">
        <f t="shared" ref="R2:R10" si="4">SUM(Q2,M2,I2,E2)</f>
        <v>329</v>
      </c>
      <c r="S2" s="18">
        <f>R2/$R$10</f>
        <v>0.15245597775718259</v>
      </c>
    </row>
    <row r="3" spans="1:19" ht="19.5" customHeight="1" x14ac:dyDescent="0.25">
      <c r="A3" s="16" t="s">
        <v>7</v>
      </c>
      <c r="B3" s="13">
        <v>20</v>
      </c>
      <c r="C3" s="13">
        <v>30</v>
      </c>
      <c r="D3" s="13">
        <v>10</v>
      </c>
      <c r="E3" s="17">
        <f t="shared" si="0"/>
        <v>60</v>
      </c>
      <c r="F3" s="13">
        <v>25</v>
      </c>
      <c r="G3" s="13">
        <v>20</v>
      </c>
      <c r="H3" s="13">
        <v>22</v>
      </c>
      <c r="I3" s="17">
        <f t="shared" si="1"/>
        <v>67</v>
      </c>
      <c r="J3" s="13">
        <v>47</v>
      </c>
      <c r="K3" s="13">
        <v>47</v>
      </c>
      <c r="L3" s="13">
        <v>20</v>
      </c>
      <c r="M3" s="17">
        <f t="shared" si="2"/>
        <v>114</v>
      </c>
      <c r="N3" s="13">
        <v>16</v>
      </c>
      <c r="O3" s="13">
        <v>27</v>
      </c>
      <c r="P3" s="13">
        <v>50</v>
      </c>
      <c r="Q3" s="17">
        <f t="shared" si="3"/>
        <v>93</v>
      </c>
      <c r="R3" s="17">
        <f t="shared" si="4"/>
        <v>334</v>
      </c>
      <c r="S3" s="18">
        <f t="shared" ref="S3:S10" si="5">R3/$R$10</f>
        <v>0.15477293790546803</v>
      </c>
    </row>
    <row r="4" spans="1:19" ht="19.5" customHeight="1" x14ac:dyDescent="0.25">
      <c r="A4" s="16" t="s">
        <v>8</v>
      </c>
      <c r="B4" s="13">
        <v>30</v>
      </c>
      <c r="C4" s="13">
        <v>40</v>
      </c>
      <c r="D4" s="13">
        <v>10</v>
      </c>
      <c r="E4" s="17">
        <f t="shared" si="0"/>
        <v>80</v>
      </c>
      <c r="F4" s="13">
        <v>15</v>
      </c>
      <c r="G4" s="13">
        <v>38</v>
      </c>
      <c r="H4" s="13">
        <v>25</v>
      </c>
      <c r="I4" s="17">
        <f t="shared" si="1"/>
        <v>78</v>
      </c>
      <c r="J4" s="13">
        <v>20</v>
      </c>
      <c r="K4" s="13">
        <v>22</v>
      </c>
      <c r="L4" s="13">
        <v>35</v>
      </c>
      <c r="M4" s="17">
        <f t="shared" si="2"/>
        <v>77</v>
      </c>
      <c r="N4" s="13">
        <v>24</v>
      </c>
      <c r="O4" s="13">
        <v>29</v>
      </c>
      <c r="P4" s="13">
        <v>34</v>
      </c>
      <c r="Q4" s="17">
        <f t="shared" si="3"/>
        <v>87</v>
      </c>
      <c r="R4" s="17">
        <f t="shared" si="4"/>
        <v>322</v>
      </c>
      <c r="S4" s="18">
        <f t="shared" si="5"/>
        <v>0.14921223354958293</v>
      </c>
    </row>
    <row r="5" spans="1:19" ht="19.5" customHeight="1" x14ac:dyDescent="0.25">
      <c r="A5" s="17" t="s">
        <v>9</v>
      </c>
      <c r="B5" s="17">
        <f>SUM(B2:B4)</f>
        <v>60</v>
      </c>
      <c r="C5" s="17">
        <f>SUM(C2:C4)</f>
        <v>90</v>
      </c>
      <c r="D5" s="17">
        <f>SUM(D2:D4)</f>
        <v>30</v>
      </c>
      <c r="E5" s="17">
        <f t="shared" si="0"/>
        <v>180</v>
      </c>
      <c r="F5" s="17">
        <f>SUM(F2:F4)</f>
        <v>82</v>
      </c>
      <c r="G5" s="17">
        <f>SUM(G2:G4)</f>
        <v>108</v>
      </c>
      <c r="H5" s="17">
        <f>SUM(H2:H4)</f>
        <v>79</v>
      </c>
      <c r="I5" s="17">
        <f t="shared" si="1"/>
        <v>269</v>
      </c>
      <c r="J5" s="17">
        <f>SUM(J2:J4)</f>
        <v>83</v>
      </c>
      <c r="K5" s="17">
        <f>SUM(K2:K4)</f>
        <v>103</v>
      </c>
      <c r="L5" s="17">
        <f>SUM(L2:L4)</f>
        <v>73</v>
      </c>
      <c r="M5" s="17">
        <f t="shared" si="2"/>
        <v>259</v>
      </c>
      <c r="N5" s="17">
        <f>SUM(N2:N4)</f>
        <v>80</v>
      </c>
      <c r="O5" s="17">
        <f>SUM(O2:O4)</f>
        <v>79</v>
      </c>
      <c r="P5" s="17">
        <f>SUM(P2:P4)</f>
        <v>118</v>
      </c>
      <c r="Q5" s="17">
        <f t="shared" si="3"/>
        <v>277</v>
      </c>
      <c r="R5" s="17">
        <f t="shared" si="4"/>
        <v>985</v>
      </c>
      <c r="S5" s="18">
        <f t="shared" si="5"/>
        <v>0.45644114921223355</v>
      </c>
    </row>
    <row r="6" spans="1:19" ht="19.5" customHeight="1" x14ac:dyDescent="0.25">
      <c r="A6" s="16" t="s">
        <v>10</v>
      </c>
      <c r="B6" s="13">
        <v>47</v>
      </c>
      <c r="C6" s="13">
        <v>38</v>
      </c>
      <c r="D6" s="13">
        <v>49</v>
      </c>
      <c r="E6" s="17">
        <f t="shared" si="0"/>
        <v>134</v>
      </c>
      <c r="F6" s="13">
        <v>43</v>
      </c>
      <c r="G6" s="13">
        <v>26</v>
      </c>
      <c r="H6" s="13">
        <v>35</v>
      </c>
      <c r="I6" s="17">
        <f t="shared" si="1"/>
        <v>104</v>
      </c>
      <c r="J6" s="13">
        <v>31</v>
      </c>
      <c r="K6" s="13">
        <v>38</v>
      </c>
      <c r="L6" s="13">
        <v>45</v>
      </c>
      <c r="M6" s="17">
        <f t="shared" si="2"/>
        <v>114</v>
      </c>
      <c r="N6" s="13">
        <v>41</v>
      </c>
      <c r="O6" s="13">
        <v>29</v>
      </c>
      <c r="P6" s="13">
        <v>19</v>
      </c>
      <c r="Q6" s="17">
        <f t="shared" si="3"/>
        <v>89</v>
      </c>
      <c r="R6" s="17">
        <f t="shared" si="4"/>
        <v>441</v>
      </c>
      <c r="S6" s="18">
        <f t="shared" si="5"/>
        <v>0.20435588507877664</v>
      </c>
    </row>
    <row r="7" spans="1:19" ht="19.5" customHeight="1" x14ac:dyDescent="0.25">
      <c r="A7" s="16" t="s">
        <v>11</v>
      </c>
      <c r="B7" s="13">
        <v>23</v>
      </c>
      <c r="C7" s="13">
        <v>43</v>
      </c>
      <c r="D7" s="13">
        <v>24</v>
      </c>
      <c r="E7" s="17">
        <f t="shared" si="0"/>
        <v>90</v>
      </c>
      <c r="F7" s="13">
        <v>31</v>
      </c>
      <c r="G7" s="13">
        <v>22</v>
      </c>
      <c r="H7" s="13">
        <v>42</v>
      </c>
      <c r="I7" s="17">
        <f t="shared" si="1"/>
        <v>95</v>
      </c>
      <c r="J7" s="13">
        <v>34</v>
      </c>
      <c r="K7" s="13">
        <v>43</v>
      </c>
      <c r="L7" s="13">
        <v>32</v>
      </c>
      <c r="M7" s="17">
        <f t="shared" si="2"/>
        <v>109</v>
      </c>
      <c r="N7" s="13">
        <v>20</v>
      </c>
      <c r="O7" s="13">
        <v>29</v>
      </c>
      <c r="P7" s="13">
        <v>35</v>
      </c>
      <c r="Q7" s="17">
        <f t="shared" si="3"/>
        <v>84</v>
      </c>
      <c r="R7" s="17">
        <f t="shared" si="4"/>
        <v>378</v>
      </c>
      <c r="S7" s="18">
        <f t="shared" si="5"/>
        <v>0.17516218721037999</v>
      </c>
    </row>
    <row r="8" spans="1:19" ht="19.5" customHeight="1" x14ac:dyDescent="0.25">
      <c r="A8" s="16" t="s">
        <v>12</v>
      </c>
      <c r="B8" s="13">
        <v>16</v>
      </c>
      <c r="C8" s="13">
        <v>45</v>
      </c>
      <c r="D8" s="13">
        <v>15</v>
      </c>
      <c r="E8" s="17">
        <f t="shared" si="0"/>
        <v>76</v>
      </c>
      <c r="F8" s="13">
        <v>41</v>
      </c>
      <c r="G8" s="13">
        <v>23</v>
      </c>
      <c r="H8" s="13">
        <v>50</v>
      </c>
      <c r="I8" s="17">
        <f t="shared" si="1"/>
        <v>114</v>
      </c>
      <c r="J8" s="13">
        <v>32</v>
      </c>
      <c r="K8" s="13">
        <v>34</v>
      </c>
      <c r="L8" s="13">
        <v>19</v>
      </c>
      <c r="M8" s="17">
        <f t="shared" si="2"/>
        <v>85</v>
      </c>
      <c r="N8" s="13">
        <v>19</v>
      </c>
      <c r="O8" s="13">
        <v>22</v>
      </c>
      <c r="P8" s="13">
        <v>38</v>
      </c>
      <c r="Q8" s="17">
        <f t="shared" si="3"/>
        <v>79</v>
      </c>
      <c r="R8" s="17">
        <f t="shared" si="4"/>
        <v>354</v>
      </c>
      <c r="S8" s="18">
        <f t="shared" si="5"/>
        <v>0.16404077849860982</v>
      </c>
    </row>
    <row r="9" spans="1:19" ht="19.5" customHeight="1" x14ac:dyDescent="0.25">
      <c r="A9" s="17" t="s">
        <v>13</v>
      </c>
      <c r="B9" s="17">
        <f>SUM(B6:B8)</f>
        <v>86</v>
      </c>
      <c r="C9" s="17">
        <f>SUM(C6:C8)</f>
        <v>126</v>
      </c>
      <c r="D9" s="17">
        <f>SUM(D6:D8)</f>
        <v>88</v>
      </c>
      <c r="E9" s="17">
        <f t="shared" si="0"/>
        <v>300</v>
      </c>
      <c r="F9" s="17">
        <f>SUM(F6:F8)</f>
        <v>115</v>
      </c>
      <c r="G9" s="17">
        <f>SUM(G6:G8)</f>
        <v>71</v>
      </c>
      <c r="H9" s="17">
        <f>SUM(H6:H8)</f>
        <v>127</v>
      </c>
      <c r="I9" s="17">
        <f t="shared" si="1"/>
        <v>313</v>
      </c>
      <c r="J9" s="17">
        <f>SUM(J6:J8)</f>
        <v>97</v>
      </c>
      <c r="K9" s="17">
        <f>SUM(K6:K8)</f>
        <v>115</v>
      </c>
      <c r="L9" s="17">
        <f>SUM(L6:L8)</f>
        <v>96</v>
      </c>
      <c r="M9" s="17">
        <f t="shared" si="2"/>
        <v>308</v>
      </c>
      <c r="N9" s="17">
        <f>SUM(N6:N8)</f>
        <v>80</v>
      </c>
      <c r="O9" s="17">
        <f>SUM(O6:O8)</f>
        <v>80</v>
      </c>
      <c r="P9" s="17">
        <f>SUM(P6:P8)</f>
        <v>92</v>
      </c>
      <c r="Q9" s="17">
        <f t="shared" si="3"/>
        <v>252</v>
      </c>
      <c r="R9" s="17">
        <f t="shared" si="4"/>
        <v>1173</v>
      </c>
      <c r="S9" s="18">
        <f t="shared" si="5"/>
        <v>0.54355885078776645</v>
      </c>
    </row>
    <row r="10" spans="1:19" ht="19.5" customHeight="1" x14ac:dyDescent="0.25">
      <c r="A10" s="17" t="s">
        <v>14</v>
      </c>
      <c r="B10" s="17">
        <f>SUM(B9,B5)</f>
        <v>146</v>
      </c>
      <c r="C10" s="17">
        <f>SUM(C9,C5)</f>
        <v>216</v>
      </c>
      <c r="D10" s="17">
        <f>SUM(D9,D5)</f>
        <v>118</v>
      </c>
      <c r="E10" s="17">
        <f t="shared" si="0"/>
        <v>480</v>
      </c>
      <c r="F10" s="17">
        <f>SUM(F9,F5)</f>
        <v>197</v>
      </c>
      <c r="G10" s="17">
        <f>SUM(G9,G5)</f>
        <v>179</v>
      </c>
      <c r="H10" s="17">
        <f>SUM(H9,H5)</f>
        <v>206</v>
      </c>
      <c r="I10" s="17">
        <f t="shared" si="1"/>
        <v>582</v>
      </c>
      <c r="J10" s="17">
        <f>SUM(J9,J5)</f>
        <v>180</v>
      </c>
      <c r="K10" s="17">
        <f>SUM(K9,K5)</f>
        <v>218</v>
      </c>
      <c r="L10" s="17">
        <f>SUM(L9,L5)</f>
        <v>169</v>
      </c>
      <c r="M10" s="17">
        <f t="shared" si="2"/>
        <v>567</v>
      </c>
      <c r="N10" s="17">
        <f>SUM(N9,N5)</f>
        <v>160</v>
      </c>
      <c r="O10" s="17">
        <f>SUM(O9,O5)</f>
        <v>159</v>
      </c>
      <c r="P10" s="17">
        <f>SUM(P9,P5)</f>
        <v>210</v>
      </c>
      <c r="Q10" s="17">
        <f t="shared" si="3"/>
        <v>529</v>
      </c>
      <c r="R10" s="17">
        <f t="shared" si="4"/>
        <v>2158</v>
      </c>
      <c r="S10" s="18">
        <f t="shared" si="5"/>
        <v>1</v>
      </c>
    </row>
    <row r="11" spans="1:19" ht="16.5" customHeight="1" x14ac:dyDescent="0.2"/>
    <row r="17" spans="1:1" x14ac:dyDescent="0.2">
      <c r="A17" s="19"/>
    </row>
  </sheetData>
  <pageMargins left="0.7" right="0.7" top="0.75" bottom="0.75" header="0.3" footer="0.3"/>
  <pageSetup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20" zoomScaleNormal="120" workbookViewId="0">
      <selection activeCell="C6" sqref="C6"/>
    </sheetView>
  </sheetViews>
  <sheetFormatPr defaultRowHeight="15" x14ac:dyDescent="0.25"/>
  <cols>
    <col min="1" max="1" width="17.85546875" customWidth="1"/>
    <col min="2" max="2" width="18.140625" customWidth="1"/>
  </cols>
  <sheetData>
    <row r="1" spans="1:2" ht="15.75" x14ac:dyDescent="0.25">
      <c r="A1" s="20" t="s">
        <v>16</v>
      </c>
      <c r="B1" s="21" t="s">
        <v>17</v>
      </c>
    </row>
    <row r="2" spans="1:2" ht="15.75" x14ac:dyDescent="0.25">
      <c r="A2" s="22" t="s">
        <v>9</v>
      </c>
      <c r="B2" s="23">
        <v>20</v>
      </c>
    </row>
    <row r="3" spans="1:2" ht="15.75" x14ac:dyDescent="0.25">
      <c r="A3" s="22" t="s">
        <v>13</v>
      </c>
      <c r="B3" s="23">
        <v>15</v>
      </c>
    </row>
    <row r="4" spans="1:2" ht="15.75" x14ac:dyDescent="0.25">
      <c r="A4" s="22" t="s">
        <v>18</v>
      </c>
      <c r="B4" s="23">
        <v>30</v>
      </c>
    </row>
    <row r="5" spans="1:2" ht="15.75" x14ac:dyDescent="0.25">
      <c r="A5" s="22" t="s">
        <v>19</v>
      </c>
      <c r="B5" s="23">
        <v>10</v>
      </c>
    </row>
    <row r="6" spans="1:2" ht="15.75" x14ac:dyDescent="0.25">
      <c r="A6" s="22" t="s">
        <v>20</v>
      </c>
      <c r="B6" s="23">
        <v>35</v>
      </c>
    </row>
    <row r="7" spans="1:2" ht="15.75" x14ac:dyDescent="0.25">
      <c r="A7" s="22" t="s">
        <v>21</v>
      </c>
      <c r="B7" s="23">
        <v>40</v>
      </c>
    </row>
    <row r="8" spans="1:2" ht="15.75" x14ac:dyDescent="0.25">
      <c r="A8" s="22"/>
      <c r="B8" s="24"/>
    </row>
    <row r="9" spans="1:2" ht="15.75" x14ac:dyDescent="0.25">
      <c r="A9" s="20" t="s">
        <v>22</v>
      </c>
      <c r="B9" s="25"/>
    </row>
    <row r="10" spans="1:2" ht="15.75" x14ac:dyDescent="0.25">
      <c r="A10" s="20" t="s">
        <v>23</v>
      </c>
      <c r="B10" s="25"/>
    </row>
    <row r="11" spans="1:2" ht="15.75" x14ac:dyDescent="0.25">
      <c r="A11" s="20" t="s">
        <v>24</v>
      </c>
      <c r="B11" s="25"/>
    </row>
    <row r="12" spans="1:2" ht="15.75" x14ac:dyDescent="0.25">
      <c r="A12" s="20" t="s">
        <v>25</v>
      </c>
      <c r="B12" s="25"/>
    </row>
    <row r="13" spans="1:2" ht="15.75" x14ac:dyDescent="0.25">
      <c r="A13" s="20" t="s">
        <v>26</v>
      </c>
      <c r="B13" s="25"/>
    </row>
    <row r="14" spans="1:2" ht="15.75" x14ac:dyDescent="0.25">
      <c r="A14" s="20" t="s">
        <v>27</v>
      </c>
      <c r="B14" s="25"/>
    </row>
    <row r="15" spans="1:2" ht="21" x14ac:dyDescent="0.35">
      <c r="A15" s="26"/>
      <c r="B15" s="27"/>
    </row>
    <row r="16" spans="1:2" ht="21" x14ac:dyDescent="0.35">
      <c r="A16" s="26"/>
      <c r="B16" s="26"/>
    </row>
    <row r="17" spans="1:2" ht="21" x14ac:dyDescent="0.35">
      <c r="A17" s="26"/>
      <c r="B17" s="26"/>
    </row>
    <row r="18" spans="1:2" ht="21" x14ac:dyDescent="0.35">
      <c r="A18" s="28"/>
      <c r="B18" s="26"/>
    </row>
    <row r="19" spans="1:2" ht="21" x14ac:dyDescent="0.35">
      <c r="A19" s="26"/>
      <c r="B19" s="26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Auditing 1</vt:lpstr>
      <vt:lpstr>Auditing 2 - wrong</vt:lpstr>
      <vt:lpstr>Comments</vt:lpstr>
      <vt:lpstr>Display - Printing</vt:lpstr>
      <vt:lpstr>Protection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- Auditing and Comments</dc:title>
  <dc:creator>Chris Menard</dc:creator>
  <cp:keywords>excel;training;teachable</cp:keywords>
  <cp:lastModifiedBy>Chris Menard</cp:lastModifiedBy>
  <dcterms:created xsi:type="dcterms:W3CDTF">2017-05-19T14:57:32Z</dcterms:created>
  <dcterms:modified xsi:type="dcterms:W3CDTF">2017-05-22T17:17:13Z</dcterms:modified>
</cp:coreProperties>
</file>