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line Course\Udemy\Logistic\Video\Resource\"/>
    </mc:Choice>
  </mc:AlternateContent>
  <bookViews>
    <workbookView xWindow="0" yWindow="0" windowWidth="20400" windowHeight="8232"/>
  </bookViews>
  <sheets>
    <sheet name="Concept" sheetId="1" r:id="rId1"/>
    <sheet name="Design" sheetId="11" r:id="rId2"/>
    <sheet name="Sim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M9" i="3" l="1"/>
  <c r="L14" i="3" s="1"/>
  <c r="J9" i="3"/>
  <c r="K14" i="3" s="1"/>
  <c r="G9" i="3"/>
  <c r="E14" i="3" s="1"/>
  <c r="C9" i="3"/>
  <c r="H19" i="3" s="1"/>
  <c r="N7" i="1"/>
  <c r="M12" i="1" s="1"/>
  <c r="K7" i="1"/>
  <c r="L12" i="1" s="1"/>
  <c r="H7" i="1"/>
  <c r="F12" i="1" s="1"/>
  <c r="D7" i="1"/>
  <c r="B12" i="1" s="1"/>
  <c r="D12" i="1" s="1"/>
  <c r="G18" i="1" s="1"/>
  <c r="G12" i="1" l="1"/>
  <c r="H12" i="1" s="1"/>
  <c r="H18" i="1" s="1"/>
  <c r="N12" i="1"/>
  <c r="I18" i="1" s="1"/>
  <c r="M14" i="3"/>
  <c r="J19" i="3" s="1"/>
  <c r="F14" i="3"/>
  <c r="G14" i="3" s="1"/>
  <c r="I19" i="3" s="1"/>
  <c r="J18" i="1" l="1"/>
  <c r="K19" i="3"/>
</calcChain>
</file>

<file path=xl/sharedStrings.xml><?xml version="1.0" encoding="utf-8"?>
<sst xmlns="http://schemas.openxmlformats.org/spreadsheetml/2006/main" count="169" uniqueCount="85">
  <si>
    <t>Sale</t>
  </si>
  <si>
    <t>Purchase</t>
  </si>
  <si>
    <t>Receive</t>
  </si>
  <si>
    <t>SaleTbl</t>
  </si>
  <si>
    <t>SNo</t>
  </si>
  <si>
    <t>SDate</t>
  </si>
  <si>
    <t>SCus</t>
  </si>
  <si>
    <t>SReqDate</t>
  </si>
  <si>
    <t>SProd</t>
  </si>
  <si>
    <t>SQty</t>
  </si>
  <si>
    <t>S001</t>
  </si>
  <si>
    <t>Somchai</t>
  </si>
  <si>
    <t>Pepsi</t>
  </si>
  <si>
    <t>Fanta</t>
  </si>
  <si>
    <t>Sprite</t>
  </si>
  <si>
    <t>S002</t>
  </si>
  <si>
    <t>InvTbl</t>
  </si>
  <si>
    <t>InvNo</t>
  </si>
  <si>
    <t>InvDate</t>
  </si>
  <si>
    <t>InvProd</t>
  </si>
  <si>
    <t>InvQty</t>
  </si>
  <si>
    <t>PNo</t>
  </si>
  <si>
    <t>PDate</t>
  </si>
  <si>
    <t>PVendor</t>
  </si>
  <si>
    <t>PReqDate</t>
  </si>
  <si>
    <t>PProd</t>
  </si>
  <si>
    <t>PQty</t>
  </si>
  <si>
    <t>PCost</t>
  </si>
  <si>
    <t>P001</t>
  </si>
  <si>
    <t>ABC</t>
  </si>
  <si>
    <t>SaleNo</t>
  </si>
  <si>
    <t>Stock</t>
  </si>
  <si>
    <t>PurNo</t>
  </si>
  <si>
    <t>P002</t>
  </si>
  <si>
    <t>Invoice</t>
  </si>
  <si>
    <t>RProd</t>
  </si>
  <si>
    <t>Rec</t>
  </si>
  <si>
    <t>Purchase Backlog</t>
  </si>
  <si>
    <t>Needed Order</t>
  </si>
  <si>
    <t>Stock Bal</t>
  </si>
  <si>
    <t>Pur Backlog</t>
  </si>
  <si>
    <t>S003</t>
  </si>
  <si>
    <t>P003</t>
  </si>
  <si>
    <t>Sales Backlog</t>
  </si>
  <si>
    <t>Sale Backlog</t>
  </si>
  <si>
    <t>1 English</t>
  </si>
  <si>
    <t>2 Short</t>
  </si>
  <si>
    <t>3 Not common</t>
  </si>
  <si>
    <t>4 No space</t>
  </si>
  <si>
    <t>5 No symbol</t>
  </si>
  <si>
    <t>6 No Duplicate</t>
  </si>
  <si>
    <t>SPrice</t>
  </si>
  <si>
    <t>CusTbl</t>
  </si>
  <si>
    <t>CusName</t>
  </si>
  <si>
    <t>CusAdd</t>
  </si>
  <si>
    <t>CusAdd1</t>
  </si>
  <si>
    <t>CusFullName</t>
  </si>
  <si>
    <t>บริษัท Somchai จำกัด</t>
  </si>
  <si>
    <t>18 Silom</t>
  </si>
  <si>
    <t>Bangkok</t>
  </si>
  <si>
    <t>ProdTbl</t>
  </si>
  <si>
    <t>PName</t>
  </si>
  <si>
    <t>PFullName</t>
  </si>
  <si>
    <t>Pepsi Litr</t>
  </si>
  <si>
    <t>PurchaseTbl</t>
  </si>
  <si>
    <t>VendorTbl</t>
  </si>
  <si>
    <t>VName</t>
  </si>
  <si>
    <t>VFullName</t>
  </si>
  <si>
    <t>VAdd</t>
  </si>
  <si>
    <t>VAdd1</t>
  </si>
  <si>
    <t>ABC Co., Ltd.</t>
  </si>
  <si>
    <t>32 Rama 9</t>
  </si>
  <si>
    <t>RecTbl</t>
  </si>
  <si>
    <t>RDocNo</t>
  </si>
  <si>
    <t>RDate</t>
  </si>
  <si>
    <t>RQty</t>
  </si>
  <si>
    <t>RCost</t>
  </si>
  <si>
    <t>ABC001</t>
  </si>
  <si>
    <t>InvCus</t>
  </si>
  <si>
    <t>InvPrice</t>
  </si>
  <si>
    <t>Inv001</t>
  </si>
  <si>
    <t>PPrice</t>
  </si>
  <si>
    <t>InvRid</t>
  </si>
  <si>
    <t>InvSid</t>
  </si>
  <si>
    <t>RPid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</si>
</sst>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1"/>
      <name val="Tahoma"/>
      <family val="2"/>
      <scheme val="minor"/>
    </font>
    <font>
      <b/>
      <sz val="14"/>
      <color theme="1"/>
      <name val="Tahoma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" xfId="0" applyFill="1" applyBorder="1"/>
    <xf numFmtId="0" fontId="0" fillId="3" borderId="4" xfId="0" applyFill="1" applyBorder="1"/>
    <xf numFmtId="0" fontId="0" fillId="3" borderId="9" xfId="0" applyFill="1" applyBorder="1"/>
    <xf numFmtId="0" fontId="0" fillId="4" borderId="4" xfId="0" applyFill="1" applyBorder="1"/>
    <xf numFmtId="0" fontId="0" fillId="4" borderId="9" xfId="0" applyFill="1" applyBorder="1"/>
    <xf numFmtId="0" fontId="0" fillId="5" borderId="1" xfId="0" applyFill="1" applyBorder="1"/>
    <xf numFmtId="0" fontId="0" fillId="5" borderId="7" xfId="0" applyFill="1" applyBorder="1"/>
    <xf numFmtId="0" fontId="1" fillId="7" borderId="1" xfId="0" applyFont="1" applyFill="1" applyBorder="1"/>
    <xf numFmtId="0" fontId="1" fillId="7" borderId="8" xfId="0" applyFont="1" applyFill="1" applyBorder="1"/>
    <xf numFmtId="0" fontId="1" fillId="6" borderId="1" xfId="0" applyFont="1" applyFill="1" applyBorder="1"/>
    <xf numFmtId="0" fontId="1" fillId="6" borderId="8" xfId="0" applyFont="1" applyFill="1" applyBorder="1"/>
    <xf numFmtId="0" fontId="1" fillId="6" borderId="7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5" borderId="11" xfId="0" applyFill="1" applyBorder="1"/>
    <xf numFmtId="0" fontId="0" fillId="0" borderId="0" xfId="0" applyFill="1" applyBorder="1"/>
    <xf numFmtId="0" fontId="1" fillId="8" borderId="4" xfId="0" applyFont="1" applyFill="1" applyBorder="1"/>
    <xf numFmtId="0" fontId="0" fillId="2" borderId="7" xfId="0" applyFill="1" applyBorder="1"/>
    <xf numFmtId="0" fontId="1" fillId="8" borderId="9" xfId="0" applyFont="1" applyFill="1" applyBorder="1"/>
    <xf numFmtId="0" fontId="2" fillId="2" borderId="4" xfId="0" applyFont="1" applyFill="1" applyBorder="1"/>
    <xf numFmtId="0" fontId="2" fillId="2" borderId="9" xfId="0" applyFont="1" applyFill="1" applyBorder="1"/>
    <xf numFmtId="0" fontId="0" fillId="5" borderId="10" xfId="0" applyFill="1" applyBorder="1"/>
    <xf numFmtId="0" fontId="1" fillId="6" borderId="10" xfId="0" applyFont="1" applyFill="1" applyBorder="1"/>
    <xf numFmtId="0" fontId="1" fillId="6" borderId="11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3" fillId="0" borderId="0" xfId="0" applyFont="1"/>
    <xf numFmtId="0" fontId="0" fillId="2" borderId="3" xfId="0" applyFill="1" applyBorder="1"/>
    <xf numFmtId="0" fontId="0" fillId="3" borderId="3" xfId="0" applyFill="1" applyBorder="1"/>
    <xf numFmtId="16" fontId="0" fillId="0" borderId="0" xfId="0" applyNumberFormat="1" applyBorder="1"/>
    <xf numFmtId="16" fontId="0" fillId="2" borderId="0" xfId="0" applyNumberFormat="1" applyFill="1" applyBorder="1"/>
    <xf numFmtId="0" fontId="0" fillId="3" borderId="0" xfId="0" applyFill="1" applyBorder="1"/>
    <xf numFmtId="16" fontId="0" fillId="0" borderId="6" xfId="0" applyNumberFormat="1" applyBorder="1"/>
    <xf numFmtId="0" fontId="0" fillId="2" borderId="8" xfId="0" applyFill="1" applyBorder="1"/>
    <xf numFmtId="0" fontId="0" fillId="3" borderId="8" xfId="0" applyFill="1" applyBorder="1"/>
    <xf numFmtId="0" fontId="0" fillId="4" borderId="0" xfId="0" applyFill="1"/>
    <xf numFmtId="16" fontId="0" fillId="0" borderId="8" xfId="0" applyNumberFormat="1" applyBorder="1"/>
    <xf numFmtId="0" fontId="0" fillId="9" borderId="3" xfId="0" applyFill="1" applyBorder="1"/>
    <xf numFmtId="0" fontId="0" fillId="9" borderId="0" xfId="0" applyFill="1" applyBorder="1"/>
    <xf numFmtId="0" fontId="0" fillId="9" borderId="8" xfId="0" applyFill="1" applyBorder="1"/>
    <xf numFmtId="16" fontId="0" fillId="2" borderId="3" xfId="0" applyNumberFormat="1" applyFill="1" applyBorder="1"/>
    <xf numFmtId="0" fontId="0" fillId="10" borderId="3" xfId="0" applyFill="1" applyBorder="1"/>
    <xf numFmtId="0" fontId="0" fillId="11" borderId="4" xfId="0" applyFill="1" applyBorder="1"/>
    <xf numFmtId="16" fontId="0" fillId="2" borderId="8" xfId="0" applyNumberFormat="1" applyFill="1" applyBorder="1"/>
    <xf numFmtId="0" fontId="0" fillId="10" borderId="8" xfId="0" applyFill="1" applyBorder="1"/>
    <xf numFmtId="0" fontId="0" fillId="11" borderId="9" xfId="0" applyFill="1" applyBorder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8"/>
  <sheetViews>
    <sheetView tabSelected="1" zoomScaleNormal="100" workbookViewId="0">
      <selection activeCell="B23" sqref="B23"/>
    </sheetView>
  </sheetViews>
  <sheetFormatPr defaultRowHeight="13.8" x14ac:dyDescent="0.25"/>
  <cols>
    <col min="2" max="2" width="11.8984375" bestFit="1" customWidth="1"/>
    <col min="3" max="3" width="6.8984375" bestFit="1" customWidth="1"/>
    <col min="4" max="4" width="11.09765625" bestFit="1" customWidth="1"/>
    <col min="6" max="6" width="15.19921875" bestFit="1" customWidth="1"/>
    <col min="7" max="7" width="12.3984375" bestFit="1" customWidth="1"/>
    <col min="8" max="8" width="10.3984375" bestFit="1" customWidth="1"/>
    <col min="9" max="9" width="8.3984375" bestFit="1" customWidth="1"/>
    <col min="10" max="10" width="12.3984375" bestFit="1" customWidth="1"/>
    <col min="11" max="11" width="7.296875" bestFit="1" customWidth="1"/>
    <col min="12" max="12" width="5.3984375" bestFit="1" customWidth="1"/>
    <col min="13" max="13" width="8.69921875" bestFit="1" customWidth="1"/>
    <col min="14" max="14" width="8.3984375" bestFit="1" customWidth="1"/>
  </cols>
  <sheetData>
    <row r="2" spans="2:14" ht="17.399999999999999" x14ac:dyDescent="0.3">
      <c r="B2" s="36" t="s">
        <v>0</v>
      </c>
      <c r="C2" s="36"/>
      <c r="D2" s="36"/>
      <c r="E2" s="36"/>
      <c r="F2" s="36" t="s">
        <v>1</v>
      </c>
      <c r="G2" s="36"/>
      <c r="H2" s="36"/>
      <c r="I2" s="36"/>
      <c r="J2" s="36" t="s">
        <v>2</v>
      </c>
      <c r="K2" s="36"/>
      <c r="L2" s="36"/>
      <c r="M2" s="36" t="s">
        <v>34</v>
      </c>
    </row>
    <row r="3" spans="2:14" ht="14.4" thickBot="1" x14ac:dyDescent="0.3"/>
    <row r="4" spans="2:14" x14ac:dyDescent="0.25">
      <c r="B4" s="2" t="s">
        <v>30</v>
      </c>
      <c r="C4" s="3" t="s">
        <v>8</v>
      </c>
      <c r="D4" s="4" t="s">
        <v>0</v>
      </c>
      <c r="F4" s="2" t="s">
        <v>32</v>
      </c>
      <c r="G4" s="3" t="s">
        <v>25</v>
      </c>
      <c r="H4" s="4" t="s">
        <v>1</v>
      </c>
      <c r="J4" s="2" t="s">
        <v>35</v>
      </c>
      <c r="K4" s="4" t="s">
        <v>2</v>
      </c>
      <c r="M4" s="2" t="s">
        <v>19</v>
      </c>
      <c r="N4" s="4" t="s">
        <v>20</v>
      </c>
    </row>
    <row r="5" spans="2:14" x14ac:dyDescent="0.25">
      <c r="B5" s="5" t="s">
        <v>10</v>
      </c>
      <c r="C5" s="1" t="s">
        <v>12</v>
      </c>
      <c r="D5" s="6">
        <v>20</v>
      </c>
      <c r="F5" s="5" t="s">
        <v>28</v>
      </c>
      <c r="G5" s="1" t="s">
        <v>12</v>
      </c>
      <c r="H5" s="6">
        <v>40</v>
      </c>
      <c r="J5" s="5" t="s">
        <v>12</v>
      </c>
      <c r="K5" s="6">
        <v>40</v>
      </c>
      <c r="M5" s="5" t="s">
        <v>12</v>
      </c>
      <c r="N5" s="6">
        <v>20</v>
      </c>
    </row>
    <row r="6" spans="2:14" ht="14.4" thickBot="1" x14ac:dyDescent="0.3">
      <c r="B6" s="7" t="s">
        <v>15</v>
      </c>
      <c r="C6" s="8" t="s">
        <v>12</v>
      </c>
      <c r="D6" s="9">
        <v>180</v>
      </c>
      <c r="F6" s="7" t="s">
        <v>33</v>
      </c>
      <c r="G6" s="8" t="s">
        <v>12</v>
      </c>
      <c r="H6" s="9">
        <v>280</v>
      </c>
      <c r="J6" s="7"/>
      <c r="K6" s="9"/>
      <c r="M6" s="7"/>
      <c r="N6" s="9"/>
    </row>
    <row r="7" spans="2:14" ht="14.4" thickBot="1" x14ac:dyDescent="0.3">
      <c r="D7" s="10">
        <f>SUM(D5:D6)</f>
        <v>200</v>
      </c>
      <c r="H7" s="15">
        <f>SUM(H5:H6)</f>
        <v>320</v>
      </c>
      <c r="J7" s="1"/>
      <c r="K7" s="19">
        <f t="shared" ref="K7" si="0">SUM(K5:K6)</f>
        <v>40</v>
      </c>
      <c r="N7" s="17">
        <f>SUM(N5:N6)</f>
        <v>20</v>
      </c>
    </row>
    <row r="10" spans="2:14" ht="14.4" thickBot="1" x14ac:dyDescent="0.3">
      <c r="B10" t="s">
        <v>43</v>
      </c>
      <c r="F10" t="s">
        <v>37</v>
      </c>
      <c r="L10" t="s">
        <v>31</v>
      </c>
    </row>
    <row r="11" spans="2:14" x14ac:dyDescent="0.25">
      <c r="B11" s="2" t="s">
        <v>0</v>
      </c>
      <c r="C11" s="3" t="s">
        <v>34</v>
      </c>
      <c r="D11" s="29" t="s">
        <v>44</v>
      </c>
      <c r="F11" s="2" t="s">
        <v>1</v>
      </c>
      <c r="G11" s="3" t="s">
        <v>2</v>
      </c>
      <c r="H11" s="31" t="s">
        <v>40</v>
      </c>
      <c r="L11" s="2" t="s">
        <v>36</v>
      </c>
      <c r="M11" s="3" t="s">
        <v>34</v>
      </c>
      <c r="N11" s="32" t="s">
        <v>39</v>
      </c>
    </row>
    <row r="12" spans="2:14" ht="14.4" thickBot="1" x14ac:dyDescent="0.3">
      <c r="B12" s="27">
        <f>D7</f>
        <v>200</v>
      </c>
      <c r="C12" s="18">
        <f>N7</f>
        <v>20</v>
      </c>
      <c r="D12" s="30">
        <f>B12-C12</f>
        <v>180</v>
      </c>
      <c r="F12" s="16">
        <f>H7</f>
        <v>320</v>
      </c>
      <c r="G12" s="20">
        <f>K7</f>
        <v>40</v>
      </c>
      <c r="H12" s="24">
        <f>F12-G12</f>
        <v>280</v>
      </c>
      <c r="L12" s="21">
        <f>K7</f>
        <v>40</v>
      </c>
      <c r="M12" s="18">
        <f>N7</f>
        <v>20</v>
      </c>
      <c r="N12" s="33">
        <f>L12-M12</f>
        <v>20</v>
      </c>
    </row>
    <row r="16" spans="2:14" ht="14.4" thickBot="1" x14ac:dyDescent="0.3">
      <c r="G16" t="s">
        <v>38</v>
      </c>
    </row>
    <row r="17" spans="7:10" x14ac:dyDescent="0.25">
      <c r="G17" s="34" t="s">
        <v>44</v>
      </c>
      <c r="H17" s="31" t="s">
        <v>40</v>
      </c>
      <c r="I17" s="32" t="s">
        <v>39</v>
      </c>
      <c r="J17" s="26" t="s">
        <v>38</v>
      </c>
    </row>
    <row r="18" spans="7:10" ht="14.4" thickBot="1" x14ac:dyDescent="0.3">
      <c r="G18" s="35">
        <f>D12</f>
        <v>180</v>
      </c>
      <c r="H18" s="24">
        <f>H12</f>
        <v>280</v>
      </c>
      <c r="I18" s="33">
        <f>N12</f>
        <v>20</v>
      </c>
      <c r="J18" s="28">
        <f>G18-H18-I18</f>
        <v>-120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5"/>
  <sheetViews>
    <sheetView zoomScaleNormal="100" workbookViewId="0">
      <selection activeCell="N23" sqref="N23"/>
    </sheetView>
  </sheetViews>
  <sheetFormatPr defaultRowHeight="13.8" x14ac:dyDescent="0.25"/>
  <cols>
    <col min="2" max="4" width="11.8984375" customWidth="1"/>
    <col min="5" max="5" width="9" bestFit="1" customWidth="1"/>
    <col min="6" max="8" width="11.09765625" customWidth="1"/>
    <col min="9" max="9" width="10.796875" customWidth="1"/>
    <col min="10" max="10" width="3.296875" customWidth="1"/>
    <col min="11" max="11" width="3" customWidth="1"/>
    <col min="12" max="12" width="4" customWidth="1"/>
    <col min="13" max="17" width="11.09765625" customWidth="1"/>
    <col min="18" max="18" width="5.3984375" customWidth="1"/>
    <col min="19" max="19" width="8.69921875" customWidth="1"/>
    <col min="20" max="20" width="8.3984375" customWidth="1"/>
  </cols>
  <sheetData>
    <row r="1" spans="2:23" x14ac:dyDescent="0.25">
      <c r="K1" s="45"/>
    </row>
    <row r="2" spans="2:23" x14ac:dyDescent="0.25">
      <c r="B2" t="s">
        <v>3</v>
      </c>
      <c r="K2" s="45"/>
      <c r="M2" t="s">
        <v>52</v>
      </c>
    </row>
    <row r="3" spans="2:23" ht="14.4" thickBot="1" x14ac:dyDescent="0.3">
      <c r="K3" s="45"/>
      <c r="W3" t="s">
        <v>45</v>
      </c>
    </row>
    <row r="4" spans="2:23" x14ac:dyDescent="0.25">
      <c r="B4" s="2" t="s">
        <v>4</v>
      </c>
      <c r="C4" s="3" t="s">
        <v>5</v>
      </c>
      <c r="D4" s="37" t="s">
        <v>6</v>
      </c>
      <c r="E4" s="38" t="s">
        <v>8</v>
      </c>
      <c r="F4" s="3" t="s">
        <v>9</v>
      </c>
      <c r="G4" s="3" t="s">
        <v>51</v>
      </c>
      <c r="H4" s="4" t="s">
        <v>7</v>
      </c>
      <c r="K4" s="45"/>
      <c r="M4" s="2" t="s">
        <v>53</v>
      </c>
      <c r="N4" s="3" t="s">
        <v>56</v>
      </c>
      <c r="O4" s="3" t="s">
        <v>54</v>
      </c>
      <c r="P4" s="4" t="s">
        <v>55</v>
      </c>
      <c r="W4" t="s">
        <v>46</v>
      </c>
    </row>
    <row r="5" spans="2:23" ht="14.4" thickBot="1" x14ac:dyDescent="0.3">
      <c r="B5" s="5" t="s">
        <v>10</v>
      </c>
      <c r="C5" s="39">
        <v>42766</v>
      </c>
      <c r="D5" s="40" t="s">
        <v>11</v>
      </c>
      <c r="E5" s="41" t="s">
        <v>12</v>
      </c>
      <c r="F5" s="1">
        <v>20</v>
      </c>
      <c r="G5" s="1">
        <v>10</v>
      </c>
      <c r="H5" s="42">
        <v>42779</v>
      </c>
      <c r="K5" s="45"/>
      <c r="M5" s="7" t="s">
        <v>11</v>
      </c>
      <c r="N5" s="8" t="s">
        <v>57</v>
      </c>
      <c r="O5" s="8" t="s">
        <v>58</v>
      </c>
      <c r="P5" s="9" t="s">
        <v>59</v>
      </c>
      <c r="W5" t="s">
        <v>47</v>
      </c>
    </row>
    <row r="6" spans="2:23" ht="14.4" thickBot="1" x14ac:dyDescent="0.3">
      <c r="B6" s="7" t="s">
        <v>15</v>
      </c>
      <c r="C6" s="8"/>
      <c r="D6" s="43"/>
      <c r="E6" s="44" t="s">
        <v>12</v>
      </c>
      <c r="F6" s="8">
        <v>180</v>
      </c>
      <c r="G6" s="8">
        <v>2</v>
      </c>
      <c r="H6" s="9"/>
      <c r="K6" s="45"/>
      <c r="W6" t="s">
        <v>48</v>
      </c>
    </row>
    <row r="7" spans="2:23" x14ac:dyDescent="0.25">
      <c r="K7" s="45"/>
      <c r="W7" t="s">
        <v>49</v>
      </c>
    </row>
    <row r="8" spans="2:23" x14ac:dyDescent="0.25">
      <c r="B8" t="s">
        <v>64</v>
      </c>
      <c r="K8" s="45"/>
      <c r="W8" t="s">
        <v>50</v>
      </c>
    </row>
    <row r="9" spans="2:23" ht="14.4" thickBot="1" x14ac:dyDescent="0.3">
      <c r="K9" s="45"/>
      <c r="M9" t="s">
        <v>60</v>
      </c>
    </row>
    <row r="10" spans="2:23" x14ac:dyDescent="0.25">
      <c r="B10" s="2" t="s">
        <v>21</v>
      </c>
      <c r="C10" s="3" t="s">
        <v>22</v>
      </c>
      <c r="D10" s="47" t="s">
        <v>23</v>
      </c>
      <c r="E10" s="38" t="s">
        <v>25</v>
      </c>
      <c r="F10" s="3" t="s">
        <v>26</v>
      </c>
      <c r="G10" s="3" t="s">
        <v>27</v>
      </c>
      <c r="H10" s="4" t="s">
        <v>24</v>
      </c>
      <c r="K10" s="45"/>
      <c r="M10" s="2" t="s">
        <v>61</v>
      </c>
      <c r="N10" s="3" t="s">
        <v>62</v>
      </c>
      <c r="O10" s="3" t="s">
        <v>27</v>
      </c>
      <c r="P10" s="4" t="s">
        <v>81</v>
      </c>
    </row>
    <row r="11" spans="2:23" ht="14.4" thickBot="1" x14ac:dyDescent="0.3">
      <c r="B11" s="5" t="s">
        <v>28</v>
      </c>
      <c r="C11" s="39">
        <v>42766</v>
      </c>
      <c r="D11" s="48" t="s">
        <v>29</v>
      </c>
      <c r="E11" s="41" t="s">
        <v>12</v>
      </c>
      <c r="F11" s="1">
        <v>40</v>
      </c>
      <c r="G11" s="1">
        <v>8</v>
      </c>
      <c r="H11" s="42">
        <v>42776</v>
      </c>
      <c r="K11" s="45"/>
      <c r="M11" s="7" t="s">
        <v>12</v>
      </c>
      <c r="N11" s="8" t="s">
        <v>63</v>
      </c>
      <c r="O11" s="8">
        <v>10</v>
      </c>
      <c r="P11" s="9">
        <v>12</v>
      </c>
    </row>
    <row r="12" spans="2:23" ht="14.4" thickBot="1" x14ac:dyDescent="0.3">
      <c r="B12" s="7" t="s">
        <v>33</v>
      </c>
      <c r="C12" s="8"/>
      <c r="D12" s="49"/>
      <c r="E12" s="44" t="s">
        <v>12</v>
      </c>
      <c r="F12" s="8">
        <v>280</v>
      </c>
      <c r="G12" s="8"/>
      <c r="H12" s="9"/>
      <c r="K12" s="45"/>
    </row>
    <row r="13" spans="2:23" x14ac:dyDescent="0.25">
      <c r="K13" s="45"/>
    </row>
    <row r="14" spans="2:23" ht="14.4" thickBot="1" x14ac:dyDescent="0.3">
      <c r="K14" s="45"/>
      <c r="M14" t="s">
        <v>65</v>
      </c>
    </row>
    <row r="15" spans="2:23" x14ac:dyDescent="0.25">
      <c r="B15" t="s">
        <v>72</v>
      </c>
      <c r="K15" s="45"/>
      <c r="M15" s="2" t="s">
        <v>66</v>
      </c>
      <c r="N15" s="3" t="s">
        <v>67</v>
      </c>
      <c r="O15" s="3" t="s">
        <v>68</v>
      </c>
      <c r="P15" s="4" t="s">
        <v>69</v>
      </c>
    </row>
    <row r="16" spans="2:23" ht="14.4" thickBot="1" x14ac:dyDescent="0.3">
      <c r="K16" s="45"/>
      <c r="M16" s="7" t="s">
        <v>29</v>
      </c>
      <c r="N16" s="8" t="s">
        <v>70</v>
      </c>
      <c r="O16" s="8" t="s">
        <v>71</v>
      </c>
      <c r="P16" s="9" t="s">
        <v>59</v>
      </c>
    </row>
    <row r="17" spans="2:11" x14ac:dyDescent="0.25">
      <c r="B17" s="2" t="s">
        <v>73</v>
      </c>
      <c r="C17" s="3" t="s">
        <v>74</v>
      </c>
      <c r="D17" s="38" t="s">
        <v>35</v>
      </c>
      <c r="E17" s="3" t="s">
        <v>75</v>
      </c>
      <c r="F17" s="3" t="s">
        <v>76</v>
      </c>
      <c r="G17" s="13" t="s">
        <v>84</v>
      </c>
      <c r="K17" s="45"/>
    </row>
    <row r="18" spans="2:11" ht="14.4" thickBot="1" x14ac:dyDescent="0.3">
      <c r="B18" s="7" t="s">
        <v>77</v>
      </c>
      <c r="C18" s="46">
        <v>42776</v>
      </c>
      <c r="D18" s="44" t="s">
        <v>12</v>
      </c>
      <c r="E18" s="8">
        <v>20</v>
      </c>
      <c r="F18" s="8">
        <v>8</v>
      </c>
      <c r="G18" s="14" t="s">
        <v>28</v>
      </c>
      <c r="K18" s="45"/>
    </row>
    <row r="19" spans="2:11" x14ac:dyDescent="0.25">
      <c r="K19" s="45"/>
    </row>
    <row r="20" spans="2:11" x14ac:dyDescent="0.25">
      <c r="K20" s="45"/>
    </row>
    <row r="21" spans="2:11" x14ac:dyDescent="0.25">
      <c r="K21" s="45"/>
    </row>
    <row r="22" spans="2:11" x14ac:dyDescent="0.25">
      <c r="B22" t="s">
        <v>16</v>
      </c>
      <c r="K22" s="45"/>
    </row>
    <row r="23" spans="2:11" ht="14.4" thickBot="1" x14ac:dyDescent="0.3">
      <c r="K23" s="45"/>
    </row>
    <row r="24" spans="2:11" x14ac:dyDescent="0.25">
      <c r="B24" s="2" t="s">
        <v>17</v>
      </c>
      <c r="C24" s="3" t="s">
        <v>18</v>
      </c>
      <c r="D24" s="50" t="s">
        <v>78</v>
      </c>
      <c r="E24" s="38" t="s">
        <v>19</v>
      </c>
      <c r="F24" s="3" t="s">
        <v>20</v>
      </c>
      <c r="G24" s="3" t="s">
        <v>79</v>
      </c>
      <c r="H24" s="51" t="s">
        <v>82</v>
      </c>
      <c r="I24" s="52" t="s">
        <v>83</v>
      </c>
      <c r="K24" s="45"/>
    </row>
    <row r="25" spans="2:11" ht="14.4" thickBot="1" x14ac:dyDescent="0.3">
      <c r="B25" s="7" t="s">
        <v>80</v>
      </c>
      <c r="C25" s="46">
        <v>42779</v>
      </c>
      <c r="D25" s="53" t="s">
        <v>11</v>
      </c>
      <c r="E25" s="44" t="s">
        <v>12</v>
      </c>
      <c r="F25" s="8">
        <v>20</v>
      </c>
      <c r="G25" s="8">
        <v>10</v>
      </c>
      <c r="H25" s="54" t="s">
        <v>77</v>
      </c>
      <c r="I25" s="55" t="s">
        <v>10</v>
      </c>
      <c r="K25" s="4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zoomScaleNormal="100" workbookViewId="0">
      <selection activeCell="F20" sqref="F20"/>
    </sheetView>
  </sheetViews>
  <sheetFormatPr defaultRowHeight="13.8" x14ac:dyDescent="0.25"/>
  <cols>
    <col min="3" max="3" width="9.69921875" bestFit="1" customWidth="1"/>
    <col min="5" max="5" width="15.19921875" bestFit="1" customWidth="1"/>
    <col min="6" max="6" width="9.19921875" bestFit="1" customWidth="1"/>
    <col min="7" max="7" width="10.3984375" customWidth="1"/>
    <col min="8" max="8" width="12.3984375" bestFit="1" customWidth="1"/>
    <col min="9" max="9" width="10.3984375" customWidth="1"/>
    <col min="10" max="10" width="9.19921875" bestFit="1" customWidth="1"/>
    <col min="11" max="11" width="12.3984375" customWidth="1"/>
    <col min="12" max="13" width="9" bestFit="1" customWidth="1"/>
  </cols>
  <sheetData>
    <row r="2" spans="1:13" x14ac:dyDescent="0.25">
      <c r="A2" t="s">
        <v>0</v>
      </c>
      <c r="E2" t="s">
        <v>1</v>
      </c>
      <c r="I2" t="s">
        <v>2</v>
      </c>
      <c r="L2" t="s">
        <v>34</v>
      </c>
    </row>
    <row r="3" spans="1:13" ht="14.4" thickBot="1" x14ac:dyDescent="0.3"/>
    <row r="4" spans="1:13" x14ac:dyDescent="0.25">
      <c r="A4" s="2" t="s">
        <v>30</v>
      </c>
      <c r="B4" s="3" t="s">
        <v>8</v>
      </c>
      <c r="C4" s="4" t="s">
        <v>0</v>
      </c>
      <c r="D4" s="1"/>
      <c r="E4" s="2" t="s">
        <v>32</v>
      </c>
      <c r="F4" s="3" t="s">
        <v>25</v>
      </c>
      <c r="G4" s="4" t="s">
        <v>1</v>
      </c>
      <c r="I4" s="2" t="s">
        <v>35</v>
      </c>
      <c r="J4" s="4" t="s">
        <v>2</v>
      </c>
      <c r="L4" s="2" t="s">
        <v>19</v>
      </c>
      <c r="M4" s="4" t="s">
        <v>20</v>
      </c>
    </row>
    <row r="5" spans="1:13" x14ac:dyDescent="0.25">
      <c r="A5" s="5" t="s">
        <v>10</v>
      </c>
      <c r="B5" s="1" t="s">
        <v>12</v>
      </c>
      <c r="C5" s="6">
        <v>20</v>
      </c>
      <c r="D5" s="1"/>
      <c r="E5" s="5" t="s">
        <v>28</v>
      </c>
      <c r="F5" s="1" t="s">
        <v>12</v>
      </c>
      <c r="G5" s="6">
        <v>40</v>
      </c>
      <c r="I5" s="5" t="s">
        <v>12</v>
      </c>
      <c r="J5" s="6">
        <v>40</v>
      </c>
      <c r="L5" s="5" t="s">
        <v>12</v>
      </c>
      <c r="M5" s="6">
        <v>20</v>
      </c>
    </row>
    <row r="6" spans="1:13" x14ac:dyDescent="0.25">
      <c r="A6" s="5" t="s">
        <v>15</v>
      </c>
      <c r="B6" s="1" t="s">
        <v>12</v>
      </c>
      <c r="C6" s="6">
        <v>80</v>
      </c>
      <c r="D6" s="1"/>
      <c r="E6" s="5" t="s">
        <v>33</v>
      </c>
      <c r="F6" s="1" t="s">
        <v>12</v>
      </c>
      <c r="G6" s="6">
        <v>100</v>
      </c>
      <c r="I6" s="5" t="s">
        <v>14</v>
      </c>
      <c r="J6" s="6">
        <v>20</v>
      </c>
      <c r="L6" s="5" t="s">
        <v>14</v>
      </c>
      <c r="M6" s="6">
        <v>10</v>
      </c>
    </row>
    <row r="7" spans="1:13" x14ac:dyDescent="0.25">
      <c r="A7" s="5" t="s">
        <v>41</v>
      </c>
      <c r="B7" s="25" t="s">
        <v>13</v>
      </c>
      <c r="C7" s="6">
        <v>20</v>
      </c>
      <c r="D7" s="1"/>
      <c r="E7" s="5" t="s">
        <v>42</v>
      </c>
      <c r="F7" s="25" t="s">
        <v>13</v>
      </c>
      <c r="G7" s="6">
        <v>10</v>
      </c>
      <c r="I7" s="5"/>
      <c r="J7" s="6"/>
      <c r="L7" s="5"/>
      <c r="M7" s="6"/>
    </row>
    <row r="8" spans="1:13" ht="14.4" thickBot="1" x14ac:dyDescent="0.3">
      <c r="A8" s="7" t="s">
        <v>41</v>
      </c>
      <c r="B8" s="8" t="s">
        <v>14</v>
      </c>
      <c r="C8" s="9">
        <v>60</v>
      </c>
      <c r="D8" s="1"/>
      <c r="E8" s="7" t="s">
        <v>42</v>
      </c>
      <c r="F8" s="8" t="s">
        <v>14</v>
      </c>
      <c r="G8" s="9">
        <v>20</v>
      </c>
      <c r="I8" s="7"/>
      <c r="J8" s="9"/>
      <c r="L8" s="7"/>
      <c r="M8" s="9"/>
    </row>
    <row r="9" spans="1:13" ht="14.4" thickBot="1" x14ac:dyDescent="0.3">
      <c r="C9" s="23">
        <f>SUM(C5:C8)</f>
        <v>180</v>
      </c>
      <c r="G9" s="24">
        <f>SUM(G5:G8)</f>
        <v>170</v>
      </c>
      <c r="I9" s="1"/>
      <c r="J9" s="19">
        <f t="shared" ref="J9" si="0">SUM(J5:J8)</f>
        <v>60</v>
      </c>
      <c r="M9" s="17">
        <f>SUM(M5:M8)</f>
        <v>30</v>
      </c>
    </row>
    <row r="12" spans="1:13" ht="14.4" thickBot="1" x14ac:dyDescent="0.3">
      <c r="E12" t="s">
        <v>37</v>
      </c>
      <c r="K12" t="s">
        <v>31</v>
      </c>
    </row>
    <row r="13" spans="1:13" x14ac:dyDescent="0.25">
      <c r="E13" s="2" t="s">
        <v>1</v>
      </c>
      <c r="F13" s="3" t="s">
        <v>2</v>
      </c>
      <c r="G13" s="11" t="s">
        <v>40</v>
      </c>
      <c r="K13" s="2" t="s">
        <v>36</v>
      </c>
      <c r="L13" s="3" t="s">
        <v>34</v>
      </c>
      <c r="M13" s="13" t="s">
        <v>39</v>
      </c>
    </row>
    <row r="14" spans="1:13" ht="14.4" thickBot="1" x14ac:dyDescent="0.3">
      <c r="E14" s="16">
        <f>G9</f>
        <v>170</v>
      </c>
      <c r="F14" s="20">
        <f>J9</f>
        <v>60</v>
      </c>
      <c r="G14" s="12">
        <f>E14-F14</f>
        <v>110</v>
      </c>
      <c r="K14" s="21">
        <f>J9</f>
        <v>60</v>
      </c>
      <c r="L14" s="18">
        <f>M9</f>
        <v>30</v>
      </c>
      <c r="M14" s="14">
        <f>K14-L14</f>
        <v>30</v>
      </c>
    </row>
    <row r="17" spans="8:11" ht="14.4" thickBot="1" x14ac:dyDescent="0.3">
      <c r="H17" t="s">
        <v>38</v>
      </c>
    </row>
    <row r="18" spans="8:11" x14ac:dyDescent="0.25">
      <c r="H18" s="22" t="s">
        <v>0</v>
      </c>
      <c r="I18" s="11" t="s">
        <v>40</v>
      </c>
      <c r="J18" s="13" t="s">
        <v>39</v>
      </c>
      <c r="K18" s="4" t="s">
        <v>38</v>
      </c>
    </row>
    <row r="19" spans="8:11" ht="14.4" thickBot="1" x14ac:dyDescent="0.3">
      <c r="H19" s="23">
        <f>C9</f>
        <v>180</v>
      </c>
      <c r="I19" s="12">
        <f>G14</f>
        <v>110</v>
      </c>
      <c r="J19" s="14">
        <f>M14</f>
        <v>30</v>
      </c>
      <c r="K19" s="9">
        <f>H19-I19-J19</f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Concept</vt:lpstr>
      <vt:lpstr>Design</vt:lpstr>
      <vt:lpstr>Sim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veerachai junhunkit</dc:creator>
  <cp:lastModifiedBy>veerachai junhunkit</cp:lastModifiedBy>
  <dcterms:created xsi:type="dcterms:W3CDTF">2017-01-20T01:48:12Z</dcterms:created>
  <dcterms:modified xsi:type="dcterms:W3CDTF">2017-06-26T04:44:09Z</dcterms:modified>
</cp:coreProperties>
</file>