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01 Excel\My Courses\01 Intermediate Class\AmazingExcelIntermediate_Exercises-0120\"/>
    </mc:Choice>
  </mc:AlternateContent>
  <xr:revisionPtr revIDLastSave="0" documentId="13_ncr:1_{07F48910-15F7-4EE7-96A8-330D8C05E129}" xr6:coauthVersionLast="47" xr6:coauthVersionMax="47" xr10:uidLastSave="{00000000-0000-0000-0000-000000000000}"/>
  <bookViews>
    <workbookView xWindow="-108" yWindow="-108" windowWidth="23256" windowHeight="12576" tabRatio="784" xr2:uid="{00000000-000D-0000-FFFF-FFFF00000000}"/>
  </bookViews>
  <sheets>
    <sheet name="Grade_Human " sheetId="15" r:id="rId1"/>
    <sheet name="Grade_Human_Explained" sheetId="16" state="hidden" r:id="rId2"/>
    <sheet name="Range Lookup" sheetId="19" r:id="rId3"/>
    <sheet name="Range Lookup - HLookup" sheetId="20" state="hidden" r:id="rId4"/>
    <sheet name="Ex01_VLookup_Expense Explained" sheetId="23" state="hidden" r:id="rId5"/>
    <sheet name="Animal" sheetId="26" r:id="rId6"/>
    <sheet name="Exercise 1" sheetId="1" r:id="rId7"/>
    <sheet name="Exercise 2" sheetId="18" r:id="rId8"/>
    <sheet name="Refer_FromOtherWorkbook" sheetId="8" r:id="rId9"/>
    <sheet name="Ex01_OFFSET" sheetId="22" state="hidden" r:id="rId10"/>
  </sheets>
  <definedNames>
    <definedName name="EmpData2">#REF!</definedName>
    <definedName name="EmpLookupKey">#REF!</definedName>
    <definedName name="MyDynamicAcctNameList">OFFSET(Ex01_OFFSET!$C$8,1,0,COUNTA(Ex01_OFFSET!$C$9:$C$100),1)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6" l="1"/>
  <c r="F5" i="26"/>
  <c r="F6" i="26"/>
  <c r="F7" i="26"/>
  <c r="F8" i="26"/>
  <c r="G2" i="16" l="1"/>
  <c r="G3" i="16"/>
  <c r="G4" i="16"/>
  <c r="G5" i="16"/>
  <c r="G1" i="16"/>
  <c r="F16" i="23" l="1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H7" i="23"/>
  <c r="G7" i="23"/>
  <c r="F7" i="23"/>
  <c r="E7" i="23"/>
  <c r="D7" i="23"/>
  <c r="C17" i="23" s="1"/>
  <c r="C7" i="23"/>
  <c r="H6" i="23"/>
  <c r="G6" i="23"/>
  <c r="F6" i="23"/>
  <c r="E6" i="23"/>
  <c r="D6" i="23"/>
  <c r="C6" i="23"/>
  <c r="H5" i="23"/>
  <c r="G5" i="23"/>
  <c r="F5" i="23"/>
  <c r="E5" i="23"/>
  <c r="D5" i="23"/>
  <c r="C5" i="23"/>
  <c r="H4" i="23"/>
  <c r="G4" i="23"/>
  <c r="F4" i="23"/>
  <c r="E4" i="23"/>
  <c r="D4" i="23"/>
  <c r="C4" i="23"/>
  <c r="C6" i="22" l="1"/>
  <c r="I5" i="22" l="1"/>
  <c r="I19" i="22"/>
  <c r="H19" i="22"/>
  <c r="G19" i="22"/>
  <c r="F19" i="22"/>
  <c r="E19" i="22"/>
  <c r="D19" i="22"/>
  <c r="I18" i="22"/>
  <c r="H18" i="22"/>
  <c r="G18" i="22"/>
  <c r="F18" i="22"/>
  <c r="E18" i="22"/>
  <c r="D18" i="22"/>
  <c r="I17" i="22"/>
  <c r="H17" i="22"/>
  <c r="G17" i="22"/>
  <c r="F17" i="22"/>
  <c r="E17" i="22"/>
  <c r="D17" i="22"/>
  <c r="I16" i="22"/>
  <c r="H16" i="22"/>
  <c r="G16" i="22"/>
  <c r="F16" i="22"/>
  <c r="E16" i="22"/>
  <c r="D16" i="22"/>
  <c r="I15" i="22"/>
  <c r="H15" i="22"/>
  <c r="G15" i="22"/>
  <c r="F15" i="22"/>
  <c r="E15" i="22"/>
  <c r="D15" i="22"/>
  <c r="I14" i="22"/>
  <c r="H14" i="22"/>
  <c r="G14" i="22"/>
  <c r="F14" i="22"/>
  <c r="E14" i="22"/>
  <c r="D14" i="22"/>
  <c r="I13" i="22"/>
  <c r="H13" i="22"/>
  <c r="G13" i="22"/>
  <c r="F13" i="22"/>
  <c r="E13" i="22"/>
  <c r="D13" i="22"/>
  <c r="I12" i="22"/>
  <c r="H12" i="22"/>
  <c r="G12" i="22"/>
  <c r="F12" i="22"/>
  <c r="E12" i="22"/>
  <c r="D12" i="22"/>
  <c r="I11" i="22"/>
  <c r="H11" i="22"/>
  <c r="G11" i="22"/>
  <c r="F11" i="22"/>
  <c r="E11" i="22"/>
  <c r="D11" i="22"/>
  <c r="I10" i="22"/>
  <c r="H10" i="22"/>
  <c r="G10" i="22"/>
  <c r="F10" i="22"/>
  <c r="E10" i="22"/>
  <c r="D10" i="22"/>
  <c r="G13" i="1" l="1"/>
  <c r="C11" i="20"/>
  <c r="H13" i="18" l="1"/>
  <c r="G13" i="18"/>
  <c r="F13" i="18"/>
  <c r="E13" i="18"/>
  <c r="D13" i="18"/>
  <c r="C13" i="18"/>
  <c r="H12" i="18"/>
  <c r="G12" i="18"/>
  <c r="F12" i="18"/>
  <c r="E12" i="18"/>
  <c r="D12" i="18"/>
  <c r="C12" i="18"/>
  <c r="H11" i="18"/>
  <c r="G11" i="18"/>
  <c r="F11" i="18"/>
  <c r="E11" i="18"/>
  <c r="D11" i="18"/>
  <c r="C11" i="18"/>
  <c r="H10" i="18"/>
  <c r="G10" i="18"/>
  <c r="F10" i="18"/>
  <c r="E10" i="18"/>
  <c r="D10" i="18"/>
  <c r="C10" i="18"/>
  <c r="H9" i="18"/>
  <c r="G9" i="18"/>
  <c r="F9" i="18"/>
  <c r="E9" i="18"/>
  <c r="D9" i="18"/>
  <c r="C9" i="18"/>
  <c r="H8" i="18"/>
  <c r="G8" i="18"/>
  <c r="F8" i="18"/>
  <c r="E8" i="18"/>
  <c r="D8" i="18"/>
  <c r="C8" i="18"/>
  <c r="H7" i="18"/>
  <c r="G7" i="18"/>
  <c r="F7" i="18"/>
  <c r="E7" i="18"/>
  <c r="D7" i="18"/>
  <c r="C7" i="18"/>
  <c r="H6" i="18"/>
  <c r="G6" i="18"/>
  <c r="F6" i="18"/>
  <c r="E6" i="18"/>
  <c r="D6" i="18"/>
  <c r="C6" i="18"/>
  <c r="H5" i="18"/>
  <c r="G5" i="18"/>
  <c r="F5" i="18"/>
  <c r="E5" i="18"/>
  <c r="D5" i="18"/>
  <c r="C5" i="18"/>
  <c r="H4" i="18"/>
  <c r="G4" i="18"/>
  <c r="F4" i="18"/>
  <c r="E4" i="18"/>
  <c r="D4" i="18"/>
  <c r="C4" i="18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H13" i="1"/>
  <c r="D4" i="1"/>
  <c r="E4" i="1"/>
  <c r="F4" i="1"/>
  <c r="G4" i="1"/>
  <c r="H4" i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KENT LAU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KENT LAU:</t>
        </r>
        <r>
          <rPr>
            <sz val="9"/>
            <color indexed="81"/>
            <rFont val="Tahoma"/>
            <family val="2"/>
          </rPr>
          <t xml:space="preserve">
Lower Limit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KENT LAU:</t>
        </r>
        <r>
          <rPr>
            <sz val="9"/>
            <color indexed="81"/>
            <rFont val="Tahoma"/>
            <family val="2"/>
          </rPr>
          <t xml:space="preserve">
Upper Limit</t>
        </r>
      </text>
    </comment>
  </commentList>
</comments>
</file>

<file path=xl/sharedStrings.xml><?xml version="1.0" encoding="utf-8"?>
<sst xmlns="http://schemas.openxmlformats.org/spreadsheetml/2006/main" count="141" uniqueCount="57">
  <si>
    <t>Range</t>
  </si>
  <si>
    <t>Grade</t>
  </si>
  <si>
    <t>-</t>
  </si>
  <si>
    <t>X</t>
  </si>
  <si>
    <t>V</t>
  </si>
  <si>
    <t>G</t>
  </si>
  <si>
    <t>D</t>
  </si>
  <si>
    <t>90 and above</t>
  </si>
  <si>
    <t>T</t>
  </si>
  <si>
    <t>Product (kg)</t>
  </si>
  <si>
    <t>Weight range</t>
  </si>
  <si>
    <t>Unit Price</t>
  </si>
  <si>
    <t>F</t>
  </si>
  <si>
    <t>C</t>
  </si>
  <si>
    <t>B</t>
  </si>
  <si>
    <t>A</t>
  </si>
  <si>
    <t>Account 
No#</t>
  </si>
  <si>
    <t>Account Name</t>
  </si>
  <si>
    <t>%</t>
  </si>
  <si>
    <t>Sales Revenue</t>
  </si>
  <si>
    <t>Employee Benefits</t>
  </si>
  <si>
    <t>Rent</t>
  </si>
  <si>
    <t>Sales Expenses</t>
  </si>
  <si>
    <t>Office Supplies</t>
  </si>
  <si>
    <t>Advertising</t>
  </si>
  <si>
    <t>Human Resources</t>
  </si>
  <si>
    <t>Training</t>
  </si>
  <si>
    <t>Telephone</t>
  </si>
  <si>
    <t>Mobile Bills</t>
  </si>
  <si>
    <t>Electricity</t>
  </si>
  <si>
    <t>VLOOKUP By Account Name</t>
  </si>
  <si>
    <t>Payment Record Analysis</t>
  </si>
  <si>
    <t>Who attended the workshop but not yet pay?</t>
  </si>
  <si>
    <t>Participant Name</t>
  </si>
  <si>
    <t>Amount</t>
  </si>
  <si>
    <t>Attendance</t>
  </si>
  <si>
    <t>Who?</t>
  </si>
  <si>
    <t>Cat</t>
  </si>
  <si>
    <t>Tiger</t>
  </si>
  <si>
    <t>Dog</t>
  </si>
  <si>
    <t>Turtle</t>
  </si>
  <si>
    <t>tiger</t>
  </si>
  <si>
    <t>Donkey</t>
  </si>
  <si>
    <t>Cow</t>
  </si>
  <si>
    <t>Snake</t>
  </si>
  <si>
    <t>Bat</t>
  </si>
  <si>
    <t>Chicken</t>
  </si>
  <si>
    <t>Account No#</t>
  </si>
  <si>
    <t>VLOOKUP By Account No#</t>
  </si>
  <si>
    <t>Search for depart then month:</t>
  </si>
  <si>
    <t xml:space="preserve"> </t>
  </si>
  <si>
    <t>XYZ</t>
  </si>
  <si>
    <t>ABC</t>
  </si>
  <si>
    <t>AAB</t>
  </si>
  <si>
    <t>TTT</t>
  </si>
  <si>
    <t>●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</si>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</sst>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Arial"/>
      <family val="2"/>
    </font>
    <font>
      <sz val="20"/>
      <name val="Calibri"/>
      <family val="2"/>
    </font>
    <font>
      <sz val="10"/>
      <color rgb="FFFFC000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sz val="10"/>
      <color theme="2" tint="-0.499984740745262"/>
      <name val="Calibri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4" fillId="0" borderId="0"/>
  </cellStyleXfs>
  <cellXfs count="88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4" borderId="9" xfId="0" applyFill="1" applyBorder="1"/>
    <xf numFmtId="0" fontId="0" fillId="0" borderId="9" xfId="0" applyBorder="1"/>
    <xf numFmtId="0" fontId="7" fillId="0" borderId="0" xfId="3"/>
    <xf numFmtId="0" fontId="7" fillId="0" borderId="9" xfId="3" applyBorder="1"/>
    <xf numFmtId="0" fontId="8" fillId="0" borderId="1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12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8" fillId="0" borderId="13" xfId="3" applyFont="1" applyBorder="1" applyAlignment="1">
      <alignment horizontal="center"/>
    </xf>
    <xf numFmtId="0" fontId="7" fillId="0" borderId="0" xfId="3" applyAlignment="1">
      <alignment horizontal="center"/>
    </xf>
    <xf numFmtId="0" fontId="4" fillId="0" borderId="9" xfId="0" applyFont="1" applyBorder="1"/>
    <xf numFmtId="9" fontId="4" fillId="0" borderId="9" xfId="2" applyFont="1" applyBorder="1"/>
    <xf numFmtId="9" fontId="0" fillId="0" borderId="9" xfId="2" applyFont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horizontal="center"/>
    </xf>
    <xf numFmtId="165" fontId="0" fillId="0" borderId="9" xfId="1" applyNumberFormat="1" applyFont="1" applyBorder="1"/>
    <xf numFmtId="0" fontId="4" fillId="3" borderId="9" xfId="0" applyFont="1" applyFill="1" applyBorder="1"/>
    <xf numFmtId="0" fontId="0" fillId="5" borderId="9" xfId="0" applyFill="1" applyBorder="1"/>
    <xf numFmtId="0" fontId="3" fillId="6" borderId="9" xfId="0" applyFont="1" applyFill="1" applyBorder="1" applyAlignment="1">
      <alignment horizontal="center" wrapText="1"/>
    </xf>
    <xf numFmtId="0" fontId="8" fillId="8" borderId="9" xfId="3" applyFont="1" applyFill="1" applyBorder="1" applyAlignment="1">
      <alignment horizontal="center"/>
    </xf>
    <xf numFmtId="0" fontId="7" fillId="9" borderId="9" xfId="3" applyFill="1" applyBorder="1"/>
    <xf numFmtId="0" fontId="8" fillId="9" borderId="9" xfId="3" applyFont="1" applyFill="1" applyBorder="1" applyAlignment="1">
      <alignment horizontal="center"/>
    </xf>
    <xf numFmtId="0" fontId="10" fillId="10" borderId="0" xfId="3" applyFont="1" applyFill="1"/>
    <xf numFmtId="0" fontId="9" fillId="10" borderId="9" xfId="3" applyFont="1" applyFill="1" applyBorder="1"/>
    <xf numFmtId="0" fontId="11" fillId="4" borderId="0" xfId="3" applyFont="1" applyFill="1"/>
    <xf numFmtId="0" fontId="11" fillId="7" borderId="0" xfId="3" applyFont="1" applyFill="1" applyAlignment="1">
      <alignment horizontal="center"/>
    </xf>
    <xf numFmtId="0" fontId="11" fillId="4" borderId="0" xfId="3" applyFont="1" applyFill="1" applyAlignment="1">
      <alignment horizontal="center"/>
    </xf>
    <xf numFmtId="0" fontId="3" fillId="11" borderId="9" xfId="0" applyFont="1" applyFill="1" applyBorder="1" applyAlignment="1">
      <alignment horizontal="center"/>
    </xf>
    <xf numFmtId="17" fontId="3" fillId="11" borderId="9" xfId="0" applyNumberFormat="1" applyFont="1" applyFill="1" applyBorder="1" applyAlignment="1">
      <alignment horizontal="center"/>
    </xf>
    <xf numFmtId="17" fontId="3" fillId="12" borderId="9" xfId="0" applyNumberFormat="1" applyFont="1" applyFill="1" applyBorder="1"/>
    <xf numFmtId="0" fontId="4" fillId="13" borderId="9" xfId="0" applyFont="1" applyFill="1" applyBorder="1"/>
    <xf numFmtId="0" fontId="4" fillId="0" borderId="18" xfId="0" applyFont="1" applyBorder="1"/>
    <xf numFmtId="0" fontId="5" fillId="0" borderId="5" xfId="0" applyFont="1" applyBorder="1"/>
    <xf numFmtId="0" fontId="4" fillId="0" borderId="7" xfId="0" applyFont="1" applyBorder="1"/>
    <xf numFmtId="0" fontId="5" fillId="0" borderId="8" xfId="0" applyFont="1" applyBorder="1"/>
    <xf numFmtId="0" fontId="3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4" fillId="0" borderId="6" xfId="0" applyFont="1" applyBorder="1"/>
    <xf numFmtId="17" fontId="3" fillId="0" borderId="7" xfId="0" applyNumberFormat="1" applyFont="1" applyBorder="1"/>
    <xf numFmtId="0" fontId="12" fillId="0" borderId="9" xfId="0" applyFont="1" applyBorder="1"/>
    <xf numFmtId="0" fontId="13" fillId="0" borderId="0" xfId="0" applyFont="1"/>
    <xf numFmtId="0" fontId="14" fillId="0" borderId="17" xfId="0" applyFont="1" applyBorder="1"/>
    <xf numFmtId="0" fontId="15" fillId="0" borderId="17" xfId="0" applyFont="1" applyBorder="1"/>
    <xf numFmtId="0" fontId="16" fillId="0" borderId="17" xfId="0" applyFont="1" applyBorder="1"/>
    <xf numFmtId="0" fontId="17" fillId="0" borderId="17" xfId="0" applyFont="1" applyBorder="1"/>
    <xf numFmtId="0" fontId="18" fillId="0" borderId="17" xfId="0" applyFont="1" applyBorder="1"/>
    <xf numFmtId="0" fontId="3" fillId="14" borderId="9" xfId="0" applyFont="1" applyFill="1" applyBorder="1" applyAlignment="1">
      <alignment horizontal="center"/>
    </xf>
    <xf numFmtId="0" fontId="4" fillId="0" borderId="8" xfId="0" applyFont="1" applyBorder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10" fillId="10" borderId="0" xfId="3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/>
    </xf>
    <xf numFmtId="17" fontId="19" fillId="10" borderId="9" xfId="0" applyNumberFormat="1" applyFont="1" applyFill="1" applyBorder="1" applyAlignment="1">
      <alignment horizontal="center"/>
    </xf>
    <xf numFmtId="0" fontId="19" fillId="10" borderId="9" xfId="0" applyFont="1" applyFill="1" applyBorder="1"/>
    <xf numFmtId="17" fontId="19" fillId="10" borderId="9" xfId="0" applyNumberFormat="1" applyFont="1" applyFill="1" applyBorder="1"/>
    <xf numFmtId="17" fontId="3" fillId="6" borderId="9" xfId="0" applyNumberFormat="1" applyFont="1" applyFill="1" applyBorder="1"/>
    <xf numFmtId="0" fontId="7" fillId="0" borderId="10" xfId="3" applyBorder="1" applyAlignment="1">
      <alignment horizontal="center"/>
    </xf>
    <xf numFmtId="0" fontId="7" fillId="0" borderId="14" xfId="3" applyBorder="1" applyAlignment="1">
      <alignment horizontal="center"/>
    </xf>
    <xf numFmtId="0" fontId="7" fillId="0" borderId="15" xfId="3" applyBorder="1" applyAlignment="1">
      <alignment horizontal="center"/>
    </xf>
    <xf numFmtId="0" fontId="7" fillId="0" borderId="16" xfId="3" applyBorder="1" applyAlignment="1">
      <alignment horizontal="center"/>
    </xf>
    <xf numFmtId="0" fontId="7" fillId="0" borderId="9" xfId="3" applyBorder="1" applyAlignment="1">
      <alignment horizontal="center"/>
    </xf>
    <xf numFmtId="0" fontId="10" fillId="15" borderId="9" xfId="3" applyFont="1" applyFill="1" applyBorder="1" applyAlignment="1">
      <alignment horizontal="center" vertical="center"/>
    </xf>
    <xf numFmtId="0" fontId="7" fillId="0" borderId="10" xfId="3" applyBorder="1" applyAlignment="1">
      <alignment horizontal="left"/>
    </xf>
    <xf numFmtId="0" fontId="1" fillId="0" borderId="0" xfId="3" applyFont="1" applyAlignment="1">
      <alignment horizontal="center"/>
    </xf>
    <xf numFmtId="0" fontId="1" fillId="0" borderId="0" xfId="3" applyFont="1"/>
    <xf numFmtId="0" fontId="23" fillId="0" borderId="0" xfId="0" applyFont="1"/>
    <xf numFmtId="0" fontId="22" fillId="16" borderId="9" xfId="0" applyFont="1" applyFill="1" applyBorder="1"/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1"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40164</xdr:colOff>
      <xdr:row>3</xdr:row>
      <xdr:rowOff>17266</xdr:rowOff>
    </xdr:from>
    <xdr:to>
      <xdr:col>0</xdr:col>
      <xdr:colOff>579007</xdr:colOff>
      <xdr:row>4</xdr:row>
      <xdr:rowOff>937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64" y="588766"/>
          <a:ext cx="538843" cy="1741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oneCellAnchor>
    <xdr:from>
      <xdr:col>2</xdr:col>
      <xdr:colOff>209013</xdr:colOff>
      <xdr:row>6</xdr:row>
      <xdr:rowOff>55606</xdr:rowOff>
    </xdr:from>
    <xdr:ext cx="558294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3686" y="1205933"/>
          <a:ext cx="55829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upper </a:t>
          </a:r>
        </a:p>
        <a:p>
          <a:r>
            <a:rPr lang="en-MY" sz="1100"/>
            <a:t>limit</a:t>
          </a:r>
        </a:p>
      </xdr:txBody>
    </xdr:sp>
    <xdr:clientData/>
  </xdr:oneCellAnchor>
  <xdr:twoCellAnchor>
    <xdr:from>
      <xdr:col>0</xdr:col>
      <xdr:colOff>447990</xdr:colOff>
      <xdr:row>3</xdr:row>
      <xdr:rowOff>92319</xdr:rowOff>
    </xdr:from>
    <xdr:to>
      <xdr:col>0</xdr:col>
      <xdr:colOff>454269</xdr:colOff>
      <xdr:row>6</xdr:row>
      <xdr:rowOff>131885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447990" y="663819"/>
          <a:ext cx="6279" cy="618393"/>
        </a:xfrm>
        <a:prstGeom prst="straightConnector1">
          <a:avLst/>
        </a:prstGeom>
        <a:ln w="12700">
          <a:solidFill>
            <a:srgbClr val="0070C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24024</xdr:colOff>
      <xdr:row>3</xdr:row>
      <xdr:rowOff>15201</xdr:rowOff>
    </xdr:from>
    <xdr:to>
      <xdr:col>2</xdr:col>
      <xdr:colOff>562867</xdr:colOff>
      <xdr:row>3</xdr:row>
      <xdr:rowOff>189372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2886" y="586701"/>
          <a:ext cx="538843" cy="1741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oneCellAnchor>
    <xdr:from>
      <xdr:col>0</xdr:col>
      <xdr:colOff>191888</xdr:colOff>
      <xdr:row>6</xdr:row>
      <xdr:rowOff>49602</xdr:rowOff>
    </xdr:from>
    <xdr:ext cx="543547" cy="436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1888" y="1199929"/>
          <a:ext cx="54354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lower </a:t>
          </a:r>
        </a:p>
        <a:p>
          <a:r>
            <a:rPr lang="en-MY" sz="1100"/>
            <a:t>limit</a:t>
          </a:r>
        </a:p>
      </xdr:txBody>
    </xdr:sp>
    <xdr:clientData/>
  </xdr:oneCellAnchor>
  <xdr:twoCellAnchor>
    <xdr:from>
      <xdr:col>5</xdr:col>
      <xdr:colOff>118992</xdr:colOff>
      <xdr:row>3</xdr:row>
      <xdr:rowOff>17266</xdr:rowOff>
    </xdr:from>
    <xdr:to>
      <xdr:col>5</xdr:col>
      <xdr:colOff>657835</xdr:colOff>
      <xdr:row>4</xdr:row>
      <xdr:rowOff>937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753147" y="588766"/>
          <a:ext cx="538843" cy="17417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oneCellAnchor>
    <xdr:from>
      <xdr:col>8</xdr:col>
      <xdr:colOff>485461</xdr:colOff>
      <xdr:row>6</xdr:row>
      <xdr:rowOff>27633</xdr:rowOff>
    </xdr:from>
    <xdr:ext cx="2798138" cy="342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32004" y="1178916"/>
          <a:ext cx="2798138" cy="342786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 b="1"/>
            <a:t>VLOOKUP(F10, F1:G5, </a:t>
          </a:r>
          <a:r>
            <a:rPr lang="en-MY" sz="1600" b="1">
              <a:solidFill>
                <a:srgbClr val="FF0000"/>
              </a:solidFill>
            </a:rPr>
            <a:t>2</a:t>
          </a:r>
          <a:r>
            <a:rPr lang="en-MY" sz="1600" b="1"/>
            <a:t>, </a:t>
          </a:r>
          <a:r>
            <a:rPr lang="en-MY" sz="1600" b="1">
              <a:solidFill>
                <a:srgbClr val="7030A0"/>
              </a:solidFill>
            </a:rPr>
            <a:t>TRUE</a:t>
          </a:r>
          <a:r>
            <a:rPr lang="en-MY" sz="1600" b="1"/>
            <a:t>)</a:t>
          </a:r>
        </a:p>
      </xdr:txBody>
    </xdr:sp>
    <xdr:clientData/>
  </xdr:oneCellAnchor>
  <xdr:oneCellAnchor>
    <xdr:from>
      <xdr:col>10</xdr:col>
      <xdr:colOff>528462</xdr:colOff>
      <xdr:row>3</xdr:row>
      <xdr:rowOff>113774</xdr:rowOff>
    </xdr:from>
    <xdr:ext cx="1541266" cy="2053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382674" y="685274"/>
          <a:ext cx="1541266" cy="205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800"/>
            <a:t>2nd column</a:t>
          </a:r>
          <a:r>
            <a:rPr lang="en-MY" sz="800" baseline="0"/>
            <a:t> of the reference table</a:t>
          </a:r>
          <a:endParaRPr lang="en-MY" sz="800"/>
        </a:p>
      </xdr:txBody>
    </xdr:sp>
    <xdr:clientData/>
  </xdr:oneCellAnchor>
  <xdr:twoCellAnchor>
    <xdr:from>
      <xdr:col>12</xdr:col>
      <xdr:colOff>101111</xdr:colOff>
      <xdr:row>4</xdr:row>
      <xdr:rowOff>175846</xdr:rowOff>
    </xdr:from>
    <xdr:to>
      <xdr:col>12</xdr:col>
      <xdr:colOff>102577</xdr:colOff>
      <xdr:row>6</xdr:row>
      <xdr:rowOff>106135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7171592" y="937846"/>
          <a:ext cx="1466" cy="318616"/>
        </a:xfrm>
        <a:prstGeom prst="straightConnector1">
          <a:avLst/>
        </a:prstGeom>
        <a:ln w="127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467614</xdr:colOff>
      <xdr:row>16</xdr:row>
      <xdr:rowOff>28173</xdr:rowOff>
    </xdr:from>
    <xdr:to>
      <xdr:col>6</xdr:col>
      <xdr:colOff>598787</xdr:colOff>
      <xdr:row>16</xdr:row>
      <xdr:rowOff>46032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497172" y="3083500"/>
          <a:ext cx="1523288" cy="17859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352167</xdr:colOff>
      <xdr:row>16</xdr:row>
      <xdr:rowOff>145054</xdr:rowOff>
    </xdr:from>
    <xdr:ext cx="256160" cy="30623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381725" y="3200381"/>
          <a:ext cx="256160" cy="306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1100"/>
            <a:t>0</a:t>
          </a:r>
        </a:p>
      </xdr:txBody>
    </xdr:sp>
    <xdr:clientData/>
  </xdr:oneCellAnchor>
  <xdr:oneCellAnchor>
    <xdr:from>
      <xdr:col>6</xdr:col>
      <xdr:colOff>232015</xdr:colOff>
      <xdr:row>16</xdr:row>
      <xdr:rowOff>160307</xdr:rowOff>
    </xdr:from>
    <xdr:ext cx="649217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653688" y="3215634"/>
          <a:ext cx="6492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64.9999</a:t>
          </a:r>
        </a:p>
      </xdr:txBody>
    </xdr:sp>
    <xdr:clientData/>
  </xdr:oneCellAnchor>
  <xdr:twoCellAnchor>
    <xdr:from>
      <xdr:col>5</xdr:col>
      <xdr:colOff>505558</xdr:colOff>
      <xdr:row>10</xdr:row>
      <xdr:rowOff>15412</xdr:rowOff>
    </xdr:from>
    <xdr:to>
      <xdr:col>5</xdr:col>
      <xdr:colOff>506569</xdr:colOff>
      <xdr:row>15</xdr:row>
      <xdr:rowOff>161192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3143250" y="1927739"/>
          <a:ext cx="1011" cy="1098280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545224</xdr:colOff>
      <xdr:row>9</xdr:row>
      <xdr:rowOff>26528</xdr:rowOff>
    </xdr:from>
    <xdr:to>
      <xdr:col>15</xdr:col>
      <xdr:colOff>374431</xdr:colOff>
      <xdr:row>13</xdr:row>
      <xdr:rowOff>72511</xdr:rowOff>
    </xdr:to>
    <xdr:sp macro="" textlink="">
      <xdr:nvSpPr>
        <xdr:cNvPr id="21" name="Rectangular Callou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615705" y="1748355"/>
          <a:ext cx="1653611" cy="807983"/>
        </a:xfrm>
        <a:prstGeom prst="wedgeRectCallout">
          <a:avLst>
            <a:gd name="adj1" fmla="val -50378"/>
            <a:gd name="adj2" fmla="val -84011"/>
          </a:avLst>
        </a:prstGeom>
        <a:solidFill>
          <a:schemeClr val="bg1">
            <a:lumMod val="95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MY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True</a:t>
          </a:r>
          <a:endParaRPr lang="en-MY" sz="900">
            <a:solidFill>
              <a:sysClr val="windowText" lastClr="000000"/>
            </a:solidFill>
            <a:effectLst/>
          </a:endParaRPr>
        </a:p>
        <a:p>
          <a:r>
            <a:rPr lang="en-MY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means</a:t>
          </a:r>
          <a:r>
            <a:rPr lang="en-MY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the value may not found in first column (in your reference table),</a:t>
          </a:r>
          <a:endParaRPr lang="en-MY" sz="900">
            <a:solidFill>
              <a:sysClr val="windowText" lastClr="000000"/>
            </a:solidFill>
            <a:effectLst/>
          </a:endParaRPr>
        </a:p>
        <a:p>
          <a:r>
            <a:rPr lang="en-MY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but found within a range</a:t>
          </a:r>
          <a:endParaRPr lang="en-MY" sz="900">
            <a:solidFill>
              <a:sysClr val="windowText" lastClr="000000"/>
            </a:solidFill>
            <a:effectLst/>
          </a:endParaRPr>
        </a:p>
        <a:p>
          <a:pPr algn="l"/>
          <a:endParaRPr lang="en-MY" sz="9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591207</xdr:colOff>
      <xdr:row>5</xdr:row>
      <xdr:rowOff>39414</xdr:rowOff>
    </xdr:from>
    <xdr:ext cx="857414" cy="20191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614448" y="998483"/>
          <a:ext cx="85741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look at 1st column</a:t>
          </a:r>
        </a:p>
      </xdr:txBody>
    </xdr:sp>
    <xdr:clientData/>
  </xdr:oneCellAnchor>
  <xdr:twoCellAnchor>
    <xdr:from>
      <xdr:col>2</xdr:col>
      <xdr:colOff>433336</xdr:colOff>
      <xdr:row>3</xdr:row>
      <xdr:rowOff>106973</xdr:rowOff>
    </xdr:from>
    <xdr:to>
      <xdr:col>2</xdr:col>
      <xdr:colOff>439615</xdr:colOff>
      <xdr:row>6</xdr:row>
      <xdr:rowOff>146539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 flipV="1">
          <a:off x="1188009" y="678473"/>
          <a:ext cx="6279" cy="618393"/>
        </a:xfrm>
        <a:prstGeom prst="straightConnector1">
          <a:avLst/>
        </a:prstGeom>
        <a:ln w="12700">
          <a:solidFill>
            <a:srgbClr val="0070C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1848</xdr:colOff>
      <xdr:row>6</xdr:row>
      <xdr:rowOff>9648</xdr:rowOff>
    </xdr:from>
    <xdr:ext cx="857414" cy="20191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09067" y="1152648"/>
          <a:ext cx="85741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look at 1st column</a:t>
          </a:r>
        </a:p>
      </xdr:txBody>
    </xdr:sp>
    <xdr:clientData/>
  </xdr:oneCellAnchor>
  <xdr:oneCellAnchor>
    <xdr:from>
      <xdr:col>3</xdr:col>
      <xdr:colOff>178595</xdr:colOff>
      <xdr:row>10</xdr:row>
      <xdr:rowOff>17859</xdr:rowOff>
    </xdr:from>
    <xdr:ext cx="2959015" cy="291234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291954" y="1922859"/>
          <a:ext cx="2959015" cy="291234"/>
        </a:xfrm>
        <a:prstGeom prst="wedgeRectCallout">
          <a:avLst>
            <a:gd name="adj1" fmla="val -55035"/>
            <a:gd name="adj2" fmla="val -29485"/>
          </a:avLst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Arial Black" pitchFamily="34" charset="0"/>
            </a:rPr>
            <a:t>VLOOKUP(B11,B2:D6,</a:t>
          </a:r>
          <a:r>
            <a:rPr lang="en-US" sz="1100">
              <a:solidFill>
                <a:schemeClr val="accent3">
                  <a:lumMod val="50000"/>
                </a:schemeClr>
              </a:solidFill>
              <a:latin typeface="Arial Black" pitchFamily="34" charset="0"/>
            </a:rPr>
            <a:t> ______ </a:t>
          </a:r>
          <a:r>
            <a:rPr lang="en-US" sz="1100">
              <a:latin typeface="Arial Black" pitchFamily="34" charset="0"/>
            </a:rPr>
            <a:t>, TRUE)</a:t>
          </a:r>
        </a:p>
      </xdr:txBody>
    </xdr:sp>
    <xdr:clientData/>
  </xdr:oneCellAnchor>
  <xdr:oneCellAnchor>
    <xdr:from>
      <xdr:col>2</xdr:col>
      <xdr:colOff>648890</xdr:colOff>
      <xdr:row>5</xdr:row>
      <xdr:rowOff>172640</xdr:rowOff>
    </xdr:from>
    <xdr:ext cx="660437" cy="217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113359" y="1125140"/>
          <a:ext cx="66043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solidFill>
                <a:srgbClr val="FF0000"/>
              </a:solidFill>
            </a:rPr>
            <a:t>3rd column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203845</xdr:colOff>
      <xdr:row>13</xdr:row>
      <xdr:rowOff>57480</xdr:rowOff>
    </xdr:from>
    <xdr:to>
      <xdr:col>2</xdr:col>
      <xdr:colOff>630621</xdr:colOff>
      <xdr:row>13</xdr:row>
      <xdr:rowOff>78633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03845" y="2533980"/>
          <a:ext cx="1893626" cy="21153"/>
        </a:xfrm>
        <a:prstGeom prst="straightConnector1">
          <a:avLst/>
        </a:prstGeom>
        <a:ln w="190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103051</xdr:colOff>
      <xdr:row>13</xdr:row>
      <xdr:rowOff>64458</xdr:rowOff>
    </xdr:from>
    <xdr:ext cx="256160" cy="3062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3051" y="2540958"/>
          <a:ext cx="256160" cy="306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1100"/>
            <a:t>0</a:t>
          </a:r>
        </a:p>
      </xdr:txBody>
    </xdr:sp>
    <xdr:clientData/>
  </xdr:oneCellAnchor>
  <xdr:oneCellAnchor>
    <xdr:from>
      <xdr:col>2</xdr:col>
      <xdr:colOff>70822</xdr:colOff>
      <xdr:row>13</xdr:row>
      <xdr:rowOff>87038</xdr:rowOff>
    </xdr:from>
    <xdr:ext cx="649217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537672" y="2563538"/>
          <a:ext cx="6492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64.9999</a:t>
          </a:r>
        </a:p>
      </xdr:txBody>
    </xdr:sp>
    <xdr:clientData/>
  </xdr:oneCellAnchor>
  <xdr:twoCellAnchor>
    <xdr:from>
      <xdr:col>1</xdr:col>
      <xdr:colOff>689742</xdr:colOff>
      <xdr:row>10</xdr:row>
      <xdr:rowOff>183931</xdr:rowOff>
    </xdr:from>
    <xdr:to>
      <xdr:col>1</xdr:col>
      <xdr:colOff>689742</xdr:colOff>
      <xdr:row>12</xdr:row>
      <xdr:rowOff>137948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299342" y="2088931"/>
          <a:ext cx="0" cy="335017"/>
        </a:xfrm>
        <a:prstGeom prst="straightConnector1">
          <a:avLst/>
        </a:prstGeom>
        <a:ln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78321</xdr:colOff>
      <xdr:row>0</xdr:row>
      <xdr:rowOff>0</xdr:rowOff>
    </xdr:from>
    <xdr:ext cx="728276" cy="20191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6086398" y="0"/>
          <a:ext cx="728276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look at 1st row</a:t>
          </a:r>
        </a:p>
      </xdr:txBody>
    </xdr:sp>
    <xdr:clientData/>
  </xdr:oneCellAnchor>
  <xdr:oneCellAnchor>
    <xdr:from>
      <xdr:col>11</xdr:col>
      <xdr:colOff>94335</xdr:colOff>
      <xdr:row>1</xdr:row>
      <xdr:rowOff>183173</xdr:rowOff>
    </xdr:from>
    <xdr:ext cx="512833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6102412" y="373673"/>
          <a:ext cx="51283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solidFill>
                <a:srgbClr val="FF0000"/>
              </a:solidFill>
            </a:rPr>
            <a:t>3rd row</a:t>
          </a:r>
        </a:p>
      </xdr:txBody>
    </xdr:sp>
    <xdr:clientData/>
  </xdr:oneCellAnchor>
  <xdr:twoCellAnchor>
    <xdr:from>
      <xdr:col>4</xdr:col>
      <xdr:colOff>117231</xdr:colOff>
      <xdr:row>3</xdr:row>
      <xdr:rowOff>51289</xdr:rowOff>
    </xdr:from>
    <xdr:to>
      <xdr:col>5</xdr:col>
      <xdr:colOff>146538</xdr:colOff>
      <xdr:row>4</xdr:row>
      <xdr:rowOff>139212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864827" y="622789"/>
          <a:ext cx="637442" cy="278423"/>
        </a:xfrm>
        <a:prstGeom prst="rightArrow">
          <a:avLst/>
        </a:prstGeom>
        <a:solidFill>
          <a:schemeClr val="accent3">
            <a:lumMod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80597</xdr:colOff>
      <xdr:row>4</xdr:row>
      <xdr:rowOff>139212</xdr:rowOff>
    </xdr:from>
    <xdr:ext cx="773289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828193" y="901212"/>
          <a:ext cx="7732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/>
            <a:t>Transpose</a:t>
          </a:r>
        </a:p>
      </xdr:txBody>
    </xdr:sp>
    <xdr:clientData/>
  </xdr:oneCellAnchor>
  <xdr:oneCellAnchor>
    <xdr:from>
      <xdr:col>3</xdr:col>
      <xdr:colOff>139211</xdr:colOff>
      <xdr:row>7</xdr:row>
      <xdr:rowOff>183172</xdr:rowOff>
    </xdr:from>
    <xdr:ext cx="3775264" cy="38170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249365" y="1516672"/>
          <a:ext cx="3775264" cy="38170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solidFill>
                <a:srgbClr val="FF0000"/>
              </a:solidFill>
              <a:latin typeface="Arial Black" pitchFamily="34" charset="0"/>
            </a:rPr>
            <a:t>H</a:t>
          </a:r>
          <a:r>
            <a:rPr lang="en-US" sz="1600">
              <a:latin typeface="Arial Black" pitchFamily="34" charset="0"/>
            </a:rPr>
            <a:t>LOOKUP(B11, G1:K3, 3, TRUE)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1805291</xdr:colOff>
      <xdr:row>18</xdr:row>
      <xdr:rowOff>129974</xdr:rowOff>
    </xdr:from>
    <xdr:ext cx="3576235" cy="345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357741" y="3063674"/>
          <a:ext cx="3576235" cy="34554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rial Black" pitchFamily="34" charset="0"/>
            </a:rPr>
            <a:t>VLOOKUP(B17, B3:H13, </a:t>
          </a:r>
          <a:r>
            <a:rPr lang="en-US" sz="1400">
              <a:solidFill>
                <a:srgbClr val="FF0000"/>
              </a:solidFill>
              <a:latin typeface="Arial Black" pitchFamily="34" charset="0"/>
            </a:rPr>
            <a:t>6</a:t>
          </a:r>
          <a:r>
            <a:rPr lang="en-US" sz="1400">
              <a:latin typeface="Arial Black" pitchFamily="34" charset="0"/>
            </a:rPr>
            <a:t>, FALSE )</a:t>
          </a:r>
        </a:p>
      </xdr:txBody>
    </xdr:sp>
    <xdr:clientData/>
  </xdr:oneCellAnchor>
  <xdr:oneCellAnchor>
    <xdr:from>
      <xdr:col>3</xdr:col>
      <xdr:colOff>621195</xdr:colOff>
      <xdr:row>27</xdr:row>
      <xdr:rowOff>99392</xdr:rowOff>
    </xdr:from>
    <xdr:ext cx="2497671" cy="34554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812070" y="4490417"/>
          <a:ext cx="2497671" cy="34554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rial Black" pitchFamily="34" charset="0"/>
            </a:rPr>
            <a:t>=MATCH(C16, B2:H2, 0)</a:t>
          </a:r>
        </a:p>
      </xdr:txBody>
    </xdr:sp>
    <xdr:clientData/>
  </xdr:oneCellAnchor>
  <xdr:oneCellAnchor>
    <xdr:from>
      <xdr:col>4</xdr:col>
      <xdr:colOff>720588</xdr:colOff>
      <xdr:row>23</xdr:row>
      <xdr:rowOff>82826</xdr:rowOff>
    </xdr:from>
    <xdr:ext cx="278731" cy="29123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0613" y="3826151"/>
          <a:ext cx="278731" cy="29123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Arial Black" pitchFamily="34" charset="0"/>
            </a:rPr>
            <a:t>6</a:t>
          </a:r>
        </a:p>
      </xdr:txBody>
    </xdr:sp>
    <xdr:clientData/>
  </xdr:oneCellAnchor>
  <xdr:twoCellAnchor>
    <xdr:from>
      <xdr:col>5</xdr:col>
      <xdr:colOff>39976</xdr:colOff>
      <xdr:row>25</xdr:row>
      <xdr:rowOff>42756</xdr:rowOff>
    </xdr:from>
    <xdr:to>
      <xdr:col>5</xdr:col>
      <xdr:colOff>49696</xdr:colOff>
      <xdr:row>27</xdr:row>
      <xdr:rowOff>99391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>
          <a:endCxn id="4" idx="2"/>
        </xdr:cNvCxnSpPr>
      </xdr:nvCxnSpPr>
      <xdr:spPr>
        <a:xfrm flipH="1" flipV="1">
          <a:off x="4869151" y="4109931"/>
          <a:ext cx="9720" cy="38048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33131</xdr:colOff>
      <xdr:row>20</xdr:row>
      <xdr:rowOff>91109</xdr:rowOff>
    </xdr:from>
    <xdr:to>
      <xdr:col>5</xdr:col>
      <xdr:colOff>39976</xdr:colOff>
      <xdr:row>23</xdr:row>
      <xdr:rowOff>82826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>
          <a:stCxn id="4" idx="0"/>
        </xdr:cNvCxnSpPr>
      </xdr:nvCxnSpPr>
      <xdr:spPr>
        <a:xfrm flipH="1" flipV="1">
          <a:off x="4862306" y="3348659"/>
          <a:ext cx="6845" cy="47749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770283</xdr:colOff>
      <xdr:row>32</xdr:row>
      <xdr:rowOff>91109</xdr:rowOff>
    </xdr:from>
    <xdr:ext cx="5710859" cy="34554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322733" y="5291759"/>
          <a:ext cx="5710859" cy="34554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rial Black" pitchFamily="34" charset="0"/>
            </a:rPr>
            <a:t>VLOOKUP(B17, B3:H13, </a:t>
          </a:r>
          <a:r>
            <a:rPr lang="en-US" sz="1400">
              <a:solidFill>
                <a:srgbClr val="FF0000"/>
              </a:solidFill>
              <a:latin typeface="Arial Black" pitchFamily="34" charset="0"/>
            </a:rPr>
            <a:t>MATCH(C16, B2:H2, 0) </a:t>
          </a:r>
          <a:r>
            <a:rPr lang="en-US" sz="1400">
              <a:latin typeface="Arial Black" pitchFamily="34" charset="0"/>
            </a:rPr>
            <a:t>, FALSE )</a:t>
          </a:r>
        </a:p>
      </xdr:txBody>
    </xdr:sp>
    <xdr:clientData/>
  </xdr:oneCellAnchor>
  <xdr:twoCellAnchor>
    <xdr:from>
      <xdr:col>4</xdr:col>
      <xdr:colOff>513523</xdr:colOff>
      <xdr:row>17</xdr:row>
      <xdr:rowOff>41413</xdr:rowOff>
    </xdr:from>
    <xdr:to>
      <xdr:col>5</xdr:col>
      <xdr:colOff>331306</xdr:colOff>
      <xdr:row>21</xdr:row>
      <xdr:rowOff>99391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4523548" y="2889388"/>
          <a:ext cx="636933" cy="629478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521804</xdr:colOff>
      <xdr:row>31</xdr:row>
      <xdr:rowOff>57979</xdr:rowOff>
    </xdr:from>
    <xdr:to>
      <xdr:col>6</xdr:col>
      <xdr:colOff>447261</xdr:colOff>
      <xdr:row>35</xdr:row>
      <xdr:rowOff>140804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3712679" y="5096704"/>
          <a:ext cx="2382907" cy="730525"/>
        </a:xfrm>
        <a:prstGeom prst="ellipse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280148</xdr:colOff>
      <xdr:row>1</xdr:row>
      <xdr:rowOff>168088</xdr:rowOff>
    </xdr:from>
    <xdr:to>
      <xdr:col>15</xdr:col>
      <xdr:colOff>535157</xdr:colOff>
      <xdr:row>21</xdr:row>
      <xdr:rowOff>90379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1098" y="330013"/>
          <a:ext cx="3912609" cy="3179841"/>
        </a:xfrm>
        <a:prstGeom prst="rect">
          <a:avLst/>
        </a:prstGeom>
      </xdr:spPr>
    </xdr:pic>
    <xdr:clientData/>
  </xdr:twoCellAnchor>
  <xdr:twoCellAnchor>
    <xdr:from>
      <xdr:col>1</xdr:col>
      <xdr:colOff>1143000</xdr:colOff>
      <xdr:row>6</xdr:row>
      <xdr:rowOff>91108</xdr:rowOff>
    </xdr:from>
    <xdr:to>
      <xdr:col>3</xdr:col>
      <xdr:colOff>215348</xdr:colOff>
      <xdr:row>6</xdr:row>
      <xdr:rowOff>91108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695450" y="1224583"/>
          <a:ext cx="1710773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358666</xdr:colOff>
      <xdr:row>9</xdr:row>
      <xdr:rowOff>61749</xdr:rowOff>
    </xdr:from>
    <xdr:ext cx="2885470" cy="30931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C9062D-145A-462E-B863-C3B5B72AAA63}"/>
            </a:ext>
          </a:extLst>
        </xdr:cNvPr>
        <xdr:cNvSpPr txBox="1"/>
      </xdr:nvSpPr>
      <xdr:spPr>
        <a:xfrm>
          <a:off x="1866900" y="1627790"/>
          <a:ext cx="2885470" cy="309315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200">
              <a:latin typeface="Arial Black" panose="020B0A04020102020204" pitchFamily="34" charset="0"/>
            </a:rPr>
            <a:t>=VLOOKUP(E4, $A$4:$B$9, 2, 0)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1</xdr:row>
      <xdr:rowOff>104775</xdr:rowOff>
    </xdr:from>
    <xdr:ext cx="2777620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6524625" y="276225"/>
          <a:ext cx="2777620" cy="31149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No# of rows in Account Name field</a:t>
          </a:r>
        </a:p>
      </xdr:txBody>
    </xdr:sp>
    <xdr:clientData/>
  </xdr:oneCellAnchor>
  <xdr:oneCellAnchor>
    <xdr:from>
      <xdr:col>9</xdr:col>
      <xdr:colOff>161925</xdr:colOff>
      <xdr:row>4</xdr:row>
      <xdr:rowOff>9525</xdr:rowOff>
    </xdr:from>
    <xdr:ext cx="2222340" cy="38170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7734300" y="685800"/>
          <a:ext cx="2222340" cy="381708"/>
        </a:xfrm>
        <a:prstGeom prst="wedgeRectCallout">
          <a:avLst>
            <a:gd name="adj1" fmla="val -58121"/>
            <a:gd name="adj2" fmla="val -32324"/>
          </a:avLst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latin typeface="Arial Black" pitchFamily="34" charset="0"/>
            </a:rPr>
            <a:t>COUNTA(C9:C100</a:t>
          </a:r>
          <a:r>
            <a:rPr lang="en-US" sz="1050"/>
            <a:t>)</a:t>
          </a:r>
        </a:p>
      </xdr:txBody>
    </xdr:sp>
    <xdr:clientData/>
  </xdr:oneCellAnchor>
  <xdr:oneCellAnchor>
    <xdr:from>
      <xdr:col>2</xdr:col>
      <xdr:colOff>1794329</xdr:colOff>
      <xdr:row>21</xdr:row>
      <xdr:rowOff>81170</xdr:rowOff>
    </xdr:from>
    <xdr:ext cx="2497992" cy="34554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2639155" y="3750366"/>
          <a:ext cx="2497992" cy="34554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rial Black" pitchFamily="34" charset="0"/>
            </a:rPr>
            <a:t>=OFFSET( C8,1,0, </a:t>
          </a:r>
          <a:r>
            <a:rPr lang="en-US" sz="1400">
              <a:solidFill>
                <a:srgbClr val="FF0000"/>
              </a:solidFill>
              <a:latin typeface="Arial Black" pitchFamily="34" charset="0"/>
            </a:rPr>
            <a:t>10</a:t>
          </a:r>
          <a:r>
            <a:rPr lang="en-US" sz="1400">
              <a:latin typeface="Arial Black" pitchFamily="34" charset="0"/>
            </a:rPr>
            <a:t>, </a:t>
          </a:r>
          <a:r>
            <a:rPr lang="en-US" sz="1400">
              <a:solidFill>
                <a:schemeClr val="tx1"/>
              </a:solidFill>
              <a:latin typeface="Arial Black" pitchFamily="34" charset="0"/>
            </a:rPr>
            <a:t>1</a:t>
          </a:r>
          <a:r>
            <a:rPr lang="en-US" sz="1400">
              <a:latin typeface="Arial Black" pitchFamily="34" charset="0"/>
            </a:rPr>
            <a:t>)</a:t>
          </a:r>
        </a:p>
      </xdr:txBody>
    </xdr:sp>
    <xdr:clientData/>
  </xdr:oneCellAnchor>
  <xdr:oneCellAnchor>
    <xdr:from>
      <xdr:col>2</xdr:col>
      <xdr:colOff>1802414</xdr:colOff>
      <xdr:row>24</xdr:row>
      <xdr:rowOff>148123</xdr:rowOff>
    </xdr:from>
    <xdr:ext cx="4972259" cy="34554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2647240" y="4231449"/>
          <a:ext cx="4972259" cy="34554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latin typeface="Arial Black" pitchFamily="34" charset="0"/>
            </a:rPr>
            <a:t>=OFFSET( </a:t>
          </a:r>
          <a:r>
            <a:rPr lang="en-US" sz="1400">
              <a:solidFill>
                <a:srgbClr val="FF0000"/>
              </a:solidFill>
              <a:latin typeface="Arial Black" pitchFamily="34" charset="0"/>
            </a:rPr>
            <a:t>$</a:t>
          </a:r>
          <a:r>
            <a:rPr lang="en-US" sz="1400">
              <a:latin typeface="Arial Black" pitchFamily="34" charset="0"/>
            </a:rPr>
            <a:t>C</a:t>
          </a:r>
          <a:r>
            <a:rPr lang="en-US" sz="1400">
              <a:solidFill>
                <a:srgbClr val="FF0000"/>
              </a:solidFill>
              <a:latin typeface="Arial Black" pitchFamily="34" charset="0"/>
            </a:rPr>
            <a:t>$</a:t>
          </a:r>
          <a:r>
            <a:rPr lang="en-US" sz="1400">
              <a:latin typeface="Arial Black" pitchFamily="34" charset="0"/>
            </a:rPr>
            <a:t>8, </a:t>
          </a:r>
          <a:r>
            <a:rPr lang="en-US" sz="1400">
              <a:solidFill>
                <a:srgbClr val="0070C0"/>
              </a:solidFill>
              <a:latin typeface="Arial Black" pitchFamily="34" charset="0"/>
            </a:rPr>
            <a:t>1</a:t>
          </a:r>
          <a:r>
            <a:rPr lang="en-US" sz="1400">
              <a:latin typeface="Arial Black" pitchFamily="34" charset="0"/>
            </a:rPr>
            <a:t>, 0, COUNTA( $C$9:$C$10 ), </a:t>
          </a:r>
          <a:r>
            <a:rPr lang="en-US" sz="1400">
              <a:solidFill>
                <a:srgbClr val="7030A0"/>
              </a:solidFill>
              <a:latin typeface="Arial Black" pitchFamily="34" charset="0"/>
            </a:rPr>
            <a:t>1</a:t>
          </a:r>
          <a:r>
            <a:rPr lang="en-US" sz="1400">
              <a:latin typeface="Arial Black" pitchFamily="34" charset="0"/>
            </a:rPr>
            <a:t>)</a:t>
          </a:r>
        </a:p>
      </xdr:txBody>
    </xdr:sp>
    <xdr:clientData/>
  </xdr:oneCellAnchor>
  <xdr:oneCellAnchor>
    <xdr:from>
      <xdr:col>1</xdr:col>
      <xdr:colOff>534865</xdr:colOff>
      <xdr:row>27</xdr:row>
      <xdr:rowOff>146538</xdr:rowOff>
    </xdr:from>
    <xdr:ext cx="1756828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820615" y="4542692"/>
          <a:ext cx="1756828" cy="26456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Named this Dynamic Range</a:t>
          </a:r>
        </a:p>
      </xdr:txBody>
    </xdr:sp>
    <xdr:clientData/>
  </xdr:oneCellAnchor>
  <xdr:oneCellAnchor>
    <xdr:from>
      <xdr:col>4</xdr:col>
      <xdr:colOff>77391</xdr:colOff>
      <xdr:row>27</xdr:row>
      <xdr:rowOff>95250</xdr:rowOff>
    </xdr:from>
    <xdr:ext cx="1238737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3559969" y="4566047"/>
          <a:ext cx="12387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start/anchor point</a:t>
          </a:r>
        </a:p>
      </xdr:txBody>
    </xdr:sp>
    <xdr:clientData/>
  </xdr:oneCellAnchor>
  <xdr:twoCellAnchor>
    <xdr:from>
      <xdr:col>4</xdr:col>
      <xdr:colOff>517922</xdr:colOff>
      <xdr:row>26</xdr:row>
      <xdr:rowOff>95250</xdr:rowOff>
    </xdr:from>
    <xdr:to>
      <xdr:col>4</xdr:col>
      <xdr:colOff>517922</xdr:colOff>
      <xdr:row>27</xdr:row>
      <xdr:rowOff>130969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flipV="1">
          <a:off x="4000500" y="4405313"/>
          <a:ext cx="0" cy="196453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6</xdr:row>
      <xdr:rowOff>85725</xdr:rowOff>
    </xdr:from>
    <xdr:to>
      <xdr:col>3</xdr:col>
      <xdr:colOff>57150</xdr:colOff>
      <xdr:row>8</xdr:row>
      <xdr:rowOff>28575</xdr:rowOff>
    </xdr:to>
    <xdr:sp macro="" textlink="">
      <xdr:nvSpPr>
        <xdr:cNvPr id="19" name="Rounded Rectangle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781050" y="1095375"/>
          <a:ext cx="1933575" cy="4286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58832</xdr:colOff>
      <xdr:row>40</xdr:row>
      <xdr:rowOff>21849</xdr:rowOff>
    </xdr:from>
    <xdr:ext cx="11432425" cy="4178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 txBox="1"/>
      </xdr:nvSpPr>
      <xdr:spPr>
        <a:xfrm>
          <a:off x="58832" y="5651124"/>
          <a:ext cx="11432425" cy="41780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latin typeface="Arial Black" pitchFamily="34" charset="0"/>
            </a:rPr>
            <a:t>VLOOKUP(C4, </a:t>
          </a:r>
          <a:r>
            <a:rPr lang="en-US" sz="1800">
              <a:solidFill>
                <a:srgbClr val="0070C0"/>
              </a:solidFill>
              <a:latin typeface="Arial Black" pitchFamily="34" charset="0"/>
            </a:rPr>
            <a:t>OFFSET($C$8,1,0, COUNTA($C$9:$C$100), 7)</a:t>
          </a:r>
          <a:r>
            <a:rPr lang="en-US" sz="1800">
              <a:latin typeface="Arial Black" pitchFamily="34" charset="0"/>
            </a:rPr>
            <a:t>, MATCH(D4, C8:I8, 0),FALSE)</a:t>
          </a:r>
        </a:p>
      </xdr:txBody>
    </xdr:sp>
    <xdr:clientData/>
  </xdr:oneCellAnchor>
  <xdr:oneCellAnchor>
    <xdr:from>
      <xdr:col>4</xdr:col>
      <xdr:colOff>390525</xdr:colOff>
      <xdr:row>44</xdr:row>
      <xdr:rowOff>9525</xdr:rowOff>
    </xdr:from>
    <xdr:ext cx="2077556" cy="31149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/>
      </xdr:nvSpPr>
      <xdr:spPr>
        <a:xfrm>
          <a:off x="3867150" y="6286500"/>
          <a:ext cx="207755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0070C0"/>
              </a:solidFill>
            </a:rPr>
            <a:t>Dynamic</a:t>
          </a:r>
          <a:r>
            <a:rPr lang="en-US" sz="1400" b="1" baseline="0">
              <a:solidFill>
                <a:srgbClr val="0070C0"/>
              </a:solidFill>
            </a:rPr>
            <a:t> Reference Table</a:t>
          </a:r>
          <a:endParaRPr lang="en-US" sz="1400" b="1">
            <a:solidFill>
              <a:srgbClr val="0070C0"/>
            </a:solidFill>
          </a:endParaRPr>
        </a:p>
      </xdr:txBody>
    </xdr:sp>
    <xdr:clientData/>
  </xdr:oneCellAnchor>
  <xdr:twoCellAnchor>
    <xdr:from>
      <xdr:col>2</xdr:col>
      <xdr:colOff>1314449</xdr:colOff>
      <xdr:row>42</xdr:row>
      <xdr:rowOff>73779</xdr:rowOff>
    </xdr:from>
    <xdr:to>
      <xdr:col>8</xdr:col>
      <xdr:colOff>809621</xdr:colOff>
      <xdr:row>44</xdr:row>
      <xdr:rowOff>38101</xdr:rowOff>
    </xdr:to>
    <xdr:sp macro="" textlink="">
      <xdr:nvSpPr>
        <xdr:cNvPr id="22" name="Right Brace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 rot="5400000">
          <a:off x="4713662" y="3465891"/>
          <a:ext cx="288172" cy="5410197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149678</xdr:colOff>
      <xdr:row>37</xdr:row>
      <xdr:rowOff>27213</xdr:rowOff>
    </xdr:from>
    <xdr:ext cx="6545831" cy="41780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 txBox="1"/>
      </xdr:nvSpPr>
      <xdr:spPr>
        <a:xfrm>
          <a:off x="149678" y="5225142"/>
          <a:ext cx="6545831" cy="41780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latin typeface="Arial Black" pitchFamily="34" charset="0"/>
            </a:rPr>
            <a:t>VLOOKUP(C4, </a:t>
          </a:r>
          <a:r>
            <a:rPr lang="en-US" sz="1800">
              <a:solidFill>
                <a:srgbClr val="0070C0"/>
              </a:solidFill>
              <a:latin typeface="Arial Black" pitchFamily="34" charset="0"/>
            </a:rPr>
            <a:t>C9:I23</a:t>
          </a:r>
          <a:r>
            <a:rPr lang="en-US" sz="1800">
              <a:latin typeface="Arial Black" pitchFamily="34" charset="0"/>
            </a:rPr>
            <a:t>, MATCH(D4, C8:I8, 0),FALSE)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zoomScale="190" zoomScaleNormal="190" workbookViewId="0">
      <selection activeCell="J7" sqref="J7"/>
    </sheetView>
  </sheetViews>
  <sheetFormatPr defaultColWidth="9.109375" defaultRowHeight="14.4" outlineLevelCol="1" x14ac:dyDescent="0.3"/>
  <cols>
    <col min="1" max="1" width="9.5546875" style="17" customWidth="1"/>
    <col min="2" max="2" width="1.6640625" style="17" bestFit="1" customWidth="1"/>
    <col min="3" max="3" width="9.5546875" style="17" customWidth="1"/>
    <col min="4" max="4" width="9.5546875" style="25" customWidth="1"/>
    <col min="5" max="5" width="9.109375" style="17"/>
    <col min="6" max="6" width="11.6640625" style="17" hidden="1" customWidth="1" outlineLevel="1"/>
    <col min="7" max="7" width="9.109375" style="17" hidden="1" customWidth="1" outlineLevel="1"/>
    <col min="8" max="8" width="9.109375" style="17" collapsed="1"/>
    <col min="9" max="16384" width="9.109375" style="17"/>
  </cols>
  <sheetData>
    <row r="1" spans="1:8" x14ac:dyDescent="0.3">
      <c r="A1" s="85" t="s">
        <v>0</v>
      </c>
      <c r="D1" s="84" t="s">
        <v>1</v>
      </c>
      <c r="G1" s="85" t="s">
        <v>1</v>
      </c>
    </row>
    <row r="2" spans="1:8" x14ac:dyDescent="0.3">
      <c r="A2" s="77">
        <v>0</v>
      </c>
      <c r="B2" s="78" t="s">
        <v>2</v>
      </c>
      <c r="C2" s="79">
        <v>64</v>
      </c>
      <c r="D2" s="80" t="s">
        <v>3</v>
      </c>
      <c r="F2" s="81">
        <v>0</v>
      </c>
      <c r="G2" s="81" t="s">
        <v>3</v>
      </c>
    </row>
    <row r="3" spans="1:8" x14ac:dyDescent="0.3">
      <c r="A3" s="77">
        <v>65</v>
      </c>
      <c r="B3" s="78" t="s">
        <v>2</v>
      </c>
      <c r="C3" s="79">
        <v>69</v>
      </c>
      <c r="D3" s="80" t="s">
        <v>4</v>
      </c>
      <c r="F3" s="81">
        <v>65</v>
      </c>
      <c r="G3" s="81" t="s">
        <v>4</v>
      </c>
    </row>
    <row r="4" spans="1:8" x14ac:dyDescent="0.3">
      <c r="A4" s="77">
        <v>70</v>
      </c>
      <c r="B4" s="78" t="s">
        <v>2</v>
      </c>
      <c r="C4" s="79">
        <v>79</v>
      </c>
      <c r="D4" s="80" t="s">
        <v>5</v>
      </c>
      <c r="F4" s="81">
        <v>70</v>
      </c>
      <c r="G4" s="81" t="s">
        <v>5</v>
      </c>
    </row>
    <row r="5" spans="1:8" x14ac:dyDescent="0.3">
      <c r="A5" s="77">
        <v>80</v>
      </c>
      <c r="B5" s="78" t="s">
        <v>2</v>
      </c>
      <c r="C5" s="79">
        <v>89</v>
      </c>
      <c r="D5" s="80" t="s">
        <v>6</v>
      </c>
      <c r="F5" s="81">
        <v>80</v>
      </c>
      <c r="G5" s="81" t="s">
        <v>6</v>
      </c>
    </row>
    <row r="6" spans="1:8" x14ac:dyDescent="0.3">
      <c r="A6" s="83" t="s">
        <v>7</v>
      </c>
      <c r="B6" s="78"/>
      <c r="C6" s="79"/>
      <c r="D6" s="80" t="s">
        <v>8</v>
      </c>
      <c r="F6" s="81">
        <v>90</v>
      </c>
      <c r="G6" s="81" t="s">
        <v>8</v>
      </c>
    </row>
    <row r="9" spans="1:8" x14ac:dyDescent="0.3">
      <c r="H9" s="85"/>
    </row>
    <row r="10" spans="1:8" x14ac:dyDescent="0.3">
      <c r="F10" s="82"/>
      <c r="G10" s="82"/>
    </row>
    <row r="11" spans="1:8" x14ac:dyDescent="0.3">
      <c r="F11" s="18"/>
      <c r="G11" s="18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7"/>
  <sheetViews>
    <sheetView showGridLines="0" topLeftCell="A16" zoomScaleNormal="100" workbookViewId="0">
      <selection activeCell="C13" sqref="C13"/>
    </sheetView>
  </sheetViews>
  <sheetFormatPr defaultRowHeight="13.2" outlineLevelRow="1" x14ac:dyDescent="0.25"/>
  <cols>
    <col min="1" max="1" width="4.33203125" customWidth="1"/>
    <col min="2" max="2" width="8.33203125" bestFit="1" customWidth="1"/>
    <col min="3" max="3" width="27.33203125" bestFit="1" customWidth="1"/>
    <col min="4" max="9" width="12.33203125" bestFit="1" customWidth="1"/>
    <col min="10" max="10" width="4.6640625" bestFit="1" customWidth="1"/>
  </cols>
  <sheetData>
    <row r="1" spans="2:12" ht="13.8" thickBot="1" x14ac:dyDescent="0.3"/>
    <row r="2" spans="2:12" ht="13.8" thickBot="1" x14ac:dyDescent="0.3">
      <c r="B2" s="6"/>
      <c r="C2" s="7"/>
      <c r="D2" s="7"/>
      <c r="E2" s="7"/>
      <c r="F2" s="8"/>
    </row>
    <row r="3" spans="2:12" x14ac:dyDescent="0.25">
      <c r="B3" s="9"/>
      <c r="C3" s="51" t="s">
        <v>49</v>
      </c>
      <c r="D3" s="52"/>
      <c r="E3" s="53"/>
      <c r="F3" s="48"/>
      <c r="G3" s="3"/>
      <c r="H3" s="3"/>
      <c r="I3" s="3"/>
    </row>
    <row r="4" spans="2:12" ht="13.8" thickBot="1" x14ac:dyDescent="0.3">
      <c r="B4" s="9"/>
      <c r="C4" s="54"/>
      <c r="D4" s="55">
        <v>40210</v>
      </c>
      <c r="E4" s="64" t="s">
        <v>50</v>
      </c>
      <c r="F4" s="48"/>
      <c r="G4" s="3"/>
      <c r="H4" s="3"/>
      <c r="I4" s="3"/>
    </row>
    <row r="5" spans="2:12" ht="13.8" thickBot="1" x14ac:dyDescent="0.3">
      <c r="B5" s="11"/>
      <c r="C5" s="12"/>
      <c r="D5" s="12"/>
      <c r="E5" s="49"/>
      <c r="F5" s="50"/>
      <c r="G5" s="3"/>
      <c r="H5" s="1"/>
      <c r="I5" s="56">
        <f>COUNTA(C9:C100)</f>
        <v>16</v>
      </c>
    </row>
    <row r="6" spans="2:12" x14ac:dyDescent="0.25">
      <c r="C6" t="e">
        <f ca="1">OFFSET($C$8,1,0,COUNTA($C$9:$C$100),1)</f>
        <v>#VALUE!</v>
      </c>
      <c r="F6" s="3"/>
      <c r="G6" s="3"/>
      <c r="H6" s="3"/>
      <c r="I6" s="3"/>
    </row>
    <row r="7" spans="2:12" x14ac:dyDescent="0.25">
      <c r="C7" s="3"/>
      <c r="D7" s="3"/>
      <c r="E7" s="3"/>
      <c r="F7" s="3"/>
      <c r="G7" s="3"/>
      <c r="H7" s="3"/>
      <c r="I7" s="3"/>
    </row>
    <row r="8" spans="2:12" s="2" customFormat="1" ht="26.4" x14ac:dyDescent="0.25">
      <c r="B8" s="34" t="s">
        <v>16</v>
      </c>
      <c r="C8" s="63" t="s">
        <v>17</v>
      </c>
      <c r="D8" s="44">
        <v>40179</v>
      </c>
      <c r="E8" s="44">
        <v>40210</v>
      </c>
      <c r="F8" s="44">
        <v>40238</v>
      </c>
      <c r="G8" s="44">
        <v>40269</v>
      </c>
      <c r="H8" s="44">
        <v>40299</v>
      </c>
      <c r="I8" s="44">
        <v>40330</v>
      </c>
      <c r="J8" s="30" t="s">
        <v>18</v>
      </c>
    </row>
    <row r="9" spans="2:12" x14ac:dyDescent="0.25">
      <c r="B9" s="16">
        <v>101</v>
      </c>
      <c r="C9" s="26" t="s">
        <v>19</v>
      </c>
      <c r="D9" s="31">
        <v>100000</v>
      </c>
      <c r="E9" s="31">
        <v>120000</v>
      </c>
      <c r="F9" s="31">
        <v>180000</v>
      </c>
      <c r="G9" s="31">
        <v>200000</v>
      </c>
      <c r="H9" s="31">
        <v>250000</v>
      </c>
      <c r="I9" s="31">
        <v>190000</v>
      </c>
      <c r="J9" s="27"/>
      <c r="L9" s="1" t="s">
        <v>21</v>
      </c>
    </row>
    <row r="10" spans="2:12" x14ac:dyDescent="0.25">
      <c r="B10" s="16">
        <v>102</v>
      </c>
      <c r="C10" s="16" t="s">
        <v>20</v>
      </c>
      <c r="D10" s="31">
        <f t="shared" ref="D10:I19" si="0">D$9*$J10</f>
        <v>10000</v>
      </c>
      <c r="E10" s="31">
        <f t="shared" si="0"/>
        <v>12000</v>
      </c>
      <c r="F10" s="31">
        <f t="shared" si="0"/>
        <v>18000</v>
      </c>
      <c r="G10" s="31">
        <f t="shared" si="0"/>
        <v>20000</v>
      </c>
      <c r="H10" s="31">
        <f t="shared" si="0"/>
        <v>25000</v>
      </c>
      <c r="I10" s="31">
        <f t="shared" si="0"/>
        <v>19000</v>
      </c>
      <c r="J10" s="28">
        <v>0.1</v>
      </c>
    </row>
    <row r="11" spans="2:12" x14ac:dyDescent="0.25">
      <c r="B11" s="16">
        <v>103</v>
      </c>
      <c r="C11" s="16" t="s">
        <v>21</v>
      </c>
      <c r="D11" s="31">
        <f t="shared" si="0"/>
        <v>5000</v>
      </c>
      <c r="E11" s="31">
        <f t="shared" si="0"/>
        <v>6000</v>
      </c>
      <c r="F11" s="31">
        <f t="shared" si="0"/>
        <v>9000</v>
      </c>
      <c r="G11" s="31">
        <f t="shared" si="0"/>
        <v>10000</v>
      </c>
      <c r="H11" s="31">
        <f t="shared" si="0"/>
        <v>12500</v>
      </c>
      <c r="I11" s="31">
        <f t="shared" si="0"/>
        <v>9500</v>
      </c>
      <c r="J11" s="28">
        <v>0.05</v>
      </c>
    </row>
    <row r="12" spans="2:12" x14ac:dyDescent="0.25">
      <c r="B12" s="16">
        <v>104</v>
      </c>
      <c r="C12" s="16" t="s">
        <v>22</v>
      </c>
      <c r="D12" s="31">
        <f t="shared" si="0"/>
        <v>10000</v>
      </c>
      <c r="E12" s="31">
        <f t="shared" si="0"/>
        <v>12000</v>
      </c>
      <c r="F12" s="31">
        <f t="shared" si="0"/>
        <v>18000</v>
      </c>
      <c r="G12" s="31">
        <f t="shared" si="0"/>
        <v>20000</v>
      </c>
      <c r="H12" s="31">
        <f t="shared" si="0"/>
        <v>25000</v>
      </c>
      <c r="I12" s="31">
        <f t="shared" si="0"/>
        <v>19000</v>
      </c>
      <c r="J12" s="28">
        <v>0.1</v>
      </c>
    </row>
    <row r="13" spans="2:12" x14ac:dyDescent="0.25">
      <c r="B13" s="16">
        <v>105</v>
      </c>
      <c r="C13" s="16" t="s">
        <v>23</v>
      </c>
      <c r="D13" s="31">
        <f t="shared" si="0"/>
        <v>10000</v>
      </c>
      <c r="E13" s="31">
        <f t="shared" si="0"/>
        <v>12000</v>
      </c>
      <c r="F13" s="31">
        <f t="shared" si="0"/>
        <v>18000</v>
      </c>
      <c r="G13" s="31">
        <f t="shared" si="0"/>
        <v>20000</v>
      </c>
      <c r="H13" s="31">
        <f t="shared" si="0"/>
        <v>25000</v>
      </c>
      <c r="I13" s="31">
        <f t="shared" si="0"/>
        <v>19000</v>
      </c>
      <c r="J13" s="28">
        <v>0.1</v>
      </c>
    </row>
    <row r="14" spans="2:12" x14ac:dyDescent="0.25">
      <c r="B14" s="16">
        <v>106</v>
      </c>
      <c r="C14" s="26" t="s">
        <v>24</v>
      </c>
      <c r="D14" s="31">
        <f t="shared" si="0"/>
        <v>12000</v>
      </c>
      <c r="E14" s="31">
        <f t="shared" si="0"/>
        <v>14400</v>
      </c>
      <c r="F14" s="31">
        <f t="shared" si="0"/>
        <v>21600</v>
      </c>
      <c r="G14" s="31">
        <f t="shared" si="0"/>
        <v>24000</v>
      </c>
      <c r="H14" s="31">
        <f t="shared" si="0"/>
        <v>30000</v>
      </c>
      <c r="I14" s="31">
        <f t="shared" si="0"/>
        <v>22800</v>
      </c>
      <c r="J14" s="27">
        <v>0.12</v>
      </c>
    </row>
    <row r="15" spans="2:12" x14ac:dyDescent="0.25">
      <c r="B15" s="16">
        <v>107</v>
      </c>
      <c r="C15" s="16" t="s">
        <v>25</v>
      </c>
      <c r="D15" s="31">
        <f t="shared" si="0"/>
        <v>15000</v>
      </c>
      <c r="E15" s="31">
        <f t="shared" si="0"/>
        <v>18000</v>
      </c>
      <c r="F15" s="31">
        <f t="shared" si="0"/>
        <v>27000</v>
      </c>
      <c r="G15" s="31">
        <f t="shared" si="0"/>
        <v>30000</v>
      </c>
      <c r="H15" s="31">
        <f t="shared" si="0"/>
        <v>37500</v>
      </c>
      <c r="I15" s="31">
        <f t="shared" si="0"/>
        <v>28500</v>
      </c>
      <c r="J15" s="28">
        <v>0.15</v>
      </c>
    </row>
    <row r="16" spans="2:12" x14ac:dyDescent="0.25">
      <c r="B16" s="16">
        <v>108</v>
      </c>
      <c r="C16" s="16" t="s">
        <v>26</v>
      </c>
      <c r="D16" s="31">
        <f t="shared" si="0"/>
        <v>15000</v>
      </c>
      <c r="E16" s="31">
        <f t="shared" si="0"/>
        <v>18000</v>
      </c>
      <c r="F16" s="31">
        <f t="shared" si="0"/>
        <v>27000</v>
      </c>
      <c r="G16" s="31">
        <f t="shared" si="0"/>
        <v>30000</v>
      </c>
      <c r="H16" s="31">
        <f t="shared" si="0"/>
        <v>37500</v>
      </c>
      <c r="I16" s="31">
        <f t="shared" si="0"/>
        <v>28500</v>
      </c>
      <c r="J16" s="28">
        <v>0.15</v>
      </c>
    </row>
    <row r="17" spans="2:10" x14ac:dyDescent="0.25">
      <c r="B17" s="16">
        <v>109</v>
      </c>
      <c r="C17" s="16" t="s">
        <v>27</v>
      </c>
      <c r="D17" s="31">
        <f t="shared" si="0"/>
        <v>10000</v>
      </c>
      <c r="E17" s="31">
        <f t="shared" si="0"/>
        <v>12000</v>
      </c>
      <c r="F17" s="31">
        <f t="shared" si="0"/>
        <v>18000</v>
      </c>
      <c r="G17" s="31">
        <f t="shared" si="0"/>
        <v>20000</v>
      </c>
      <c r="H17" s="31">
        <f t="shared" si="0"/>
        <v>25000</v>
      </c>
      <c r="I17" s="31">
        <f t="shared" si="0"/>
        <v>19000</v>
      </c>
      <c r="J17" s="28">
        <v>0.1</v>
      </c>
    </row>
    <row r="18" spans="2:10" x14ac:dyDescent="0.25">
      <c r="B18" s="16">
        <v>110</v>
      </c>
      <c r="C18" s="16" t="s">
        <v>28</v>
      </c>
      <c r="D18" s="31">
        <f t="shared" si="0"/>
        <v>5000</v>
      </c>
      <c r="E18" s="31">
        <f t="shared" si="0"/>
        <v>6000</v>
      </c>
      <c r="F18" s="31">
        <f t="shared" si="0"/>
        <v>9000</v>
      </c>
      <c r="G18" s="31">
        <f t="shared" si="0"/>
        <v>10000</v>
      </c>
      <c r="H18" s="31">
        <f t="shared" si="0"/>
        <v>12500</v>
      </c>
      <c r="I18" s="31">
        <f t="shared" si="0"/>
        <v>9500</v>
      </c>
      <c r="J18" s="28">
        <v>0.05</v>
      </c>
    </row>
    <row r="19" spans="2:10" x14ac:dyDescent="0.25">
      <c r="B19" s="16">
        <v>111</v>
      </c>
      <c r="C19" s="26" t="s">
        <v>29</v>
      </c>
      <c r="D19" s="31">
        <f t="shared" si="0"/>
        <v>8000</v>
      </c>
      <c r="E19" s="31">
        <f t="shared" si="0"/>
        <v>9600</v>
      </c>
      <c r="F19" s="31">
        <f t="shared" si="0"/>
        <v>14400</v>
      </c>
      <c r="G19" s="31">
        <f t="shared" si="0"/>
        <v>16000</v>
      </c>
      <c r="H19" s="31">
        <f t="shared" si="0"/>
        <v>20000</v>
      </c>
      <c r="I19" s="31">
        <f t="shared" si="0"/>
        <v>15200</v>
      </c>
      <c r="J19" s="27">
        <v>0.08</v>
      </c>
    </row>
    <row r="20" spans="2:10" x14ac:dyDescent="0.25">
      <c r="C20" s="47" t="s">
        <v>51</v>
      </c>
    </row>
    <row r="21" spans="2:10" x14ac:dyDescent="0.25">
      <c r="C21" s="47" t="s">
        <v>52</v>
      </c>
    </row>
    <row r="22" spans="2:10" x14ac:dyDescent="0.25">
      <c r="C22" s="47" t="s">
        <v>53</v>
      </c>
      <c r="H22" s="2"/>
    </row>
    <row r="23" spans="2:10" x14ac:dyDescent="0.25">
      <c r="C23" s="47" t="s">
        <v>54</v>
      </c>
    </row>
    <row r="31" spans="2:10" hidden="1" outlineLevel="1" x14ac:dyDescent="0.25">
      <c r="G31" t="s">
        <v>55</v>
      </c>
    </row>
    <row r="32" spans="2:10" ht="25.8" hidden="1" outlineLevel="1" x14ac:dyDescent="0.5">
      <c r="B32" s="1" t="s">
        <v>56</v>
      </c>
      <c r="C32" s="57" t="s">
        <v>55</v>
      </c>
      <c r="E32" s="62" t="s">
        <v>55</v>
      </c>
    </row>
    <row r="33" spans="5:5" ht="13.8" hidden="1" outlineLevel="1" x14ac:dyDescent="0.3">
      <c r="E33" s="61" t="s">
        <v>55</v>
      </c>
    </row>
    <row r="34" spans="5:5" ht="13.8" hidden="1" outlineLevel="1" x14ac:dyDescent="0.3">
      <c r="E34" s="60" t="s">
        <v>55</v>
      </c>
    </row>
    <row r="35" spans="5:5" ht="13.8" hidden="1" outlineLevel="1" x14ac:dyDescent="0.3">
      <c r="E35" s="58" t="s">
        <v>55</v>
      </c>
    </row>
    <row r="36" spans="5:5" ht="13.8" hidden="1" outlineLevel="1" x14ac:dyDescent="0.3">
      <c r="E36" s="59" t="s">
        <v>55</v>
      </c>
    </row>
    <row r="37" spans="5:5" collapsed="1" x14ac:dyDescent="0.25"/>
  </sheetData>
  <conditionalFormatting sqref="C32">
    <cfRule type="expression" dxfId="0" priority="1">
      <formula>$B$32="Y"</formula>
    </cfRule>
  </conditionalFormatting>
  <dataValidations count="3">
    <dataValidation type="list" allowBlank="1" showInputMessage="1" showErrorMessage="1" sqref="C4" xr:uid="{00000000-0002-0000-0900-000000000000}">
      <formula1>MyDynamicAcctNameList</formula1>
    </dataValidation>
    <dataValidation type="list" allowBlank="1" showInputMessage="1" showErrorMessage="1" sqref="D4" xr:uid="{00000000-0002-0000-0900-000001000000}">
      <formula1>$D$8:$I$8</formula1>
    </dataValidation>
    <dataValidation type="list" allowBlank="1" showInputMessage="1" showErrorMessage="1" sqref="G31" xr:uid="{00000000-0002-0000-0900-000002000000}">
      <formula1>$E$32:$E$36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showGridLines="0" zoomScale="130" zoomScaleNormal="130" workbookViewId="0">
      <selection activeCell="D10" sqref="D10"/>
    </sheetView>
  </sheetViews>
  <sheetFormatPr defaultColWidth="9.109375" defaultRowHeight="14.4" x14ac:dyDescent="0.3"/>
  <cols>
    <col min="1" max="1" width="9.5546875" style="17" customWidth="1"/>
    <col min="2" max="2" width="1.6640625" style="17" bestFit="1" customWidth="1"/>
    <col min="3" max="3" width="9.5546875" style="17" customWidth="1"/>
    <col min="4" max="4" width="9.5546875" style="25" customWidth="1"/>
    <col min="5" max="5" width="9.109375" style="17"/>
    <col min="6" max="6" width="11.6640625" style="17" bestFit="1" customWidth="1"/>
    <col min="7" max="16384" width="9.109375" style="17"/>
  </cols>
  <sheetData>
    <row r="1" spans="1:8" x14ac:dyDescent="0.3">
      <c r="A1" s="19">
        <v>0</v>
      </c>
      <c r="B1" s="65" t="s">
        <v>2</v>
      </c>
      <c r="C1" s="66">
        <v>64</v>
      </c>
      <c r="D1" s="20" t="s">
        <v>3</v>
      </c>
      <c r="F1" s="35">
        <v>0</v>
      </c>
      <c r="G1" s="35" t="str">
        <f>D1</f>
        <v>X</v>
      </c>
      <c r="H1"/>
    </row>
    <row r="2" spans="1:8" x14ac:dyDescent="0.3">
      <c r="A2" s="21">
        <v>65</v>
      </c>
      <c r="B2" s="67" t="s">
        <v>2</v>
      </c>
      <c r="C2" s="68">
        <v>69</v>
      </c>
      <c r="D2" s="22" t="s">
        <v>4</v>
      </c>
      <c r="F2" s="37">
        <v>65</v>
      </c>
      <c r="G2" s="35" t="str">
        <f t="shared" ref="G2:G5" si="0">D2</f>
        <v>V</v>
      </c>
      <c r="H2"/>
    </row>
    <row r="3" spans="1:8" x14ac:dyDescent="0.3">
      <c r="A3" s="21">
        <v>70</v>
      </c>
      <c r="B3" s="67" t="s">
        <v>2</v>
      </c>
      <c r="C3" s="68">
        <v>79</v>
      </c>
      <c r="D3" s="22" t="s">
        <v>5</v>
      </c>
      <c r="F3" s="35">
        <v>70</v>
      </c>
      <c r="G3" s="35" t="str">
        <f t="shared" si="0"/>
        <v>G</v>
      </c>
      <c r="H3"/>
    </row>
    <row r="4" spans="1:8" x14ac:dyDescent="0.3">
      <c r="A4" s="21">
        <v>80</v>
      </c>
      <c r="B4" s="67" t="s">
        <v>2</v>
      </c>
      <c r="C4" s="68">
        <v>89</v>
      </c>
      <c r="D4" s="22" t="s">
        <v>6</v>
      </c>
      <c r="F4" s="37">
        <v>80</v>
      </c>
      <c r="G4" s="35" t="str">
        <f t="shared" si="0"/>
        <v>D</v>
      </c>
      <c r="H4"/>
    </row>
    <row r="5" spans="1:8" ht="15" thickBot="1" x14ac:dyDescent="0.35">
      <c r="A5" s="23">
        <v>90</v>
      </c>
      <c r="B5" s="69"/>
      <c r="C5" s="70"/>
      <c r="D5" s="24" t="s">
        <v>8</v>
      </c>
      <c r="F5" s="35">
        <v>90</v>
      </c>
      <c r="G5" s="35" t="str">
        <f t="shared" si="0"/>
        <v>T</v>
      </c>
      <c r="H5"/>
    </row>
    <row r="9" spans="1:8" x14ac:dyDescent="0.3">
      <c r="F9" s="39" t="s">
        <v>9</v>
      </c>
      <c r="G9" s="39" t="s">
        <v>1</v>
      </c>
    </row>
    <row r="10" spans="1:8" x14ac:dyDescent="0.3">
      <c r="F10" s="18">
        <v>78</v>
      </c>
      <c r="G10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1"/>
  <sheetViews>
    <sheetView showGridLines="0" zoomScale="175" zoomScaleNormal="175" workbookViewId="0">
      <selection activeCell="D13" sqref="D13"/>
    </sheetView>
  </sheetViews>
  <sheetFormatPr defaultColWidth="9.109375" defaultRowHeight="14.4" x14ac:dyDescent="0.3"/>
  <cols>
    <col min="1" max="1" width="9.109375" style="17"/>
    <col min="2" max="2" width="12.88671875" style="17" bestFit="1" customWidth="1"/>
    <col min="3" max="3" width="9.6640625" style="17" bestFit="1" customWidth="1"/>
    <col min="4" max="4" width="9.5546875" style="17" bestFit="1" customWidth="1"/>
    <col min="5" max="16384" width="9.109375" style="17"/>
  </cols>
  <sheetData>
    <row r="1" spans="2:4" x14ac:dyDescent="0.3">
      <c r="B1" s="71" t="s">
        <v>10</v>
      </c>
      <c r="C1" s="71" t="s">
        <v>1</v>
      </c>
      <c r="D1" s="71" t="s">
        <v>11</v>
      </c>
    </row>
    <row r="2" spans="2:4" x14ac:dyDescent="0.3">
      <c r="B2" s="35">
        <v>0</v>
      </c>
      <c r="C2" s="35" t="s">
        <v>12</v>
      </c>
      <c r="D2" s="36">
        <v>1.99</v>
      </c>
    </row>
    <row r="3" spans="2:4" x14ac:dyDescent="0.3">
      <c r="B3" s="37">
        <v>65</v>
      </c>
      <c r="C3" s="37" t="s">
        <v>6</v>
      </c>
      <c r="D3" s="36">
        <v>2.99</v>
      </c>
    </row>
    <row r="4" spans="2:4" x14ac:dyDescent="0.3">
      <c r="B4" s="35">
        <v>70</v>
      </c>
      <c r="C4" s="35" t="s">
        <v>13</v>
      </c>
      <c r="D4" s="36">
        <v>3.99</v>
      </c>
    </row>
    <row r="5" spans="2:4" x14ac:dyDescent="0.3">
      <c r="B5" s="37">
        <v>80</v>
      </c>
      <c r="C5" s="37" t="s">
        <v>14</v>
      </c>
      <c r="D5" s="36">
        <v>4.99</v>
      </c>
    </row>
    <row r="6" spans="2:4" x14ac:dyDescent="0.3">
      <c r="B6" s="35">
        <v>90</v>
      </c>
      <c r="C6" s="35" t="s">
        <v>15</v>
      </c>
      <c r="D6" s="36">
        <v>5.99</v>
      </c>
    </row>
    <row r="10" spans="2:4" x14ac:dyDescent="0.3">
      <c r="B10" s="39" t="s">
        <v>9</v>
      </c>
      <c r="C10" s="39" t="s">
        <v>11</v>
      </c>
    </row>
    <row r="11" spans="2:4" x14ac:dyDescent="0.3">
      <c r="B11" s="18">
        <v>64.87</v>
      </c>
      <c r="C11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1"/>
  <sheetViews>
    <sheetView showGridLines="0" zoomScale="130" zoomScaleNormal="130" workbookViewId="0">
      <selection activeCell="B16" sqref="B16"/>
    </sheetView>
  </sheetViews>
  <sheetFormatPr defaultColWidth="9.109375" defaultRowHeight="14.4" x14ac:dyDescent="0.3"/>
  <cols>
    <col min="1" max="1" width="9.109375" style="17"/>
    <col min="2" max="2" width="12.88671875" style="17" bestFit="1" customWidth="1"/>
    <col min="3" max="3" width="9.6640625" style="17" bestFit="1" customWidth="1"/>
    <col min="4" max="4" width="9.5546875" style="17" bestFit="1" customWidth="1"/>
    <col min="5" max="5" width="9.109375" style="17"/>
    <col min="6" max="6" width="12.88671875" style="17" bestFit="1" customWidth="1"/>
    <col min="7" max="11" width="5.44140625" style="17" bestFit="1" customWidth="1"/>
    <col min="12" max="16384" width="9.109375" style="17"/>
  </cols>
  <sheetData>
    <row r="1" spans="2:11" x14ac:dyDescent="0.3">
      <c r="B1" s="40" t="s">
        <v>10</v>
      </c>
      <c r="C1" s="40" t="s">
        <v>1</v>
      </c>
      <c r="D1" s="40" t="s">
        <v>11</v>
      </c>
      <c r="F1" s="38" t="s">
        <v>10</v>
      </c>
      <c r="G1" s="35">
        <v>0</v>
      </c>
      <c r="H1" s="37">
        <v>65</v>
      </c>
      <c r="I1" s="35">
        <v>70</v>
      </c>
      <c r="J1" s="37">
        <v>80</v>
      </c>
      <c r="K1" s="35">
        <v>90</v>
      </c>
    </row>
    <row r="2" spans="2:11" x14ac:dyDescent="0.3">
      <c r="B2" s="41">
        <v>0</v>
      </c>
      <c r="C2" s="41" t="s">
        <v>12</v>
      </c>
      <c r="D2" s="40">
        <v>1.99</v>
      </c>
      <c r="F2" s="38" t="s">
        <v>1</v>
      </c>
      <c r="G2" s="35" t="s">
        <v>12</v>
      </c>
      <c r="H2" s="37" t="s">
        <v>6</v>
      </c>
      <c r="I2" s="35" t="s">
        <v>13</v>
      </c>
      <c r="J2" s="37" t="s">
        <v>14</v>
      </c>
      <c r="K2" s="35" t="s">
        <v>15</v>
      </c>
    </row>
    <row r="3" spans="2:11" x14ac:dyDescent="0.3">
      <c r="B3" s="42">
        <v>65</v>
      </c>
      <c r="C3" s="42" t="s">
        <v>6</v>
      </c>
      <c r="D3" s="40">
        <v>2.99</v>
      </c>
      <c r="F3" s="38" t="s">
        <v>11</v>
      </c>
      <c r="G3" s="36">
        <v>1.99</v>
      </c>
      <c r="H3" s="36">
        <v>2.99</v>
      </c>
      <c r="I3" s="36">
        <v>3.99</v>
      </c>
      <c r="J3" s="36">
        <v>4.99</v>
      </c>
      <c r="K3" s="36">
        <v>5.99</v>
      </c>
    </row>
    <row r="4" spans="2:11" x14ac:dyDescent="0.3">
      <c r="B4" s="41">
        <v>70</v>
      </c>
      <c r="C4" s="41" t="s">
        <v>13</v>
      </c>
      <c r="D4" s="40">
        <v>3.99</v>
      </c>
    </row>
    <row r="5" spans="2:11" x14ac:dyDescent="0.3">
      <c r="B5" s="42">
        <v>80</v>
      </c>
      <c r="C5" s="42" t="s">
        <v>14</v>
      </c>
      <c r="D5" s="40">
        <v>4.99</v>
      </c>
    </row>
    <row r="6" spans="2:11" x14ac:dyDescent="0.3">
      <c r="B6" s="41">
        <v>90</v>
      </c>
      <c r="C6" s="41" t="s">
        <v>15</v>
      </c>
      <c r="D6" s="40">
        <v>5.99</v>
      </c>
    </row>
    <row r="10" spans="2:11" x14ac:dyDescent="0.3">
      <c r="B10" s="39" t="s">
        <v>9</v>
      </c>
      <c r="C10" s="39" t="s">
        <v>11</v>
      </c>
    </row>
    <row r="11" spans="2:11" x14ac:dyDescent="0.3">
      <c r="B11" s="18">
        <v>64.87</v>
      </c>
      <c r="C11" s="18">
        <f>HLOOKUP(B11,G1:K3,3,TRUE)</f>
        <v>1.99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showGridLines="0" zoomScale="85" zoomScaleNormal="85" workbookViewId="0">
      <selection activeCell="J30" sqref="J30"/>
    </sheetView>
  </sheetViews>
  <sheetFormatPr defaultRowHeight="13.2" x14ac:dyDescent="0.25"/>
  <cols>
    <col min="1" max="1" width="8.33203125" bestFit="1" customWidth="1"/>
    <col min="2" max="2" width="27.33203125" bestFit="1" customWidth="1"/>
    <col min="3" max="8" width="12.33203125" bestFit="1" customWidth="1"/>
    <col min="9" max="9" width="4.6640625" bestFit="1" customWidth="1"/>
  </cols>
  <sheetData>
    <row r="1" spans="1:9" x14ac:dyDescent="0.25">
      <c r="B1" s="3"/>
      <c r="C1" s="3"/>
      <c r="D1" s="3"/>
      <c r="E1" s="3"/>
      <c r="F1" s="3"/>
      <c r="G1" s="3"/>
      <c r="H1" s="3"/>
    </row>
    <row r="2" spans="1:9" s="2" customFormat="1" ht="26.4" x14ac:dyDescent="0.25">
      <c r="A2" s="34" t="s">
        <v>16</v>
      </c>
      <c r="B2" s="43" t="s">
        <v>17</v>
      </c>
      <c r="C2" s="44">
        <v>40179</v>
      </c>
      <c r="D2" s="44">
        <v>40210</v>
      </c>
      <c r="E2" s="44">
        <v>40238</v>
      </c>
      <c r="F2" s="44">
        <v>40269</v>
      </c>
      <c r="G2" s="44">
        <v>40299</v>
      </c>
      <c r="H2" s="44">
        <v>40330</v>
      </c>
      <c r="I2" s="30" t="s">
        <v>18</v>
      </c>
    </row>
    <row r="3" spans="1:9" x14ac:dyDescent="0.25">
      <c r="A3" s="16">
        <v>101</v>
      </c>
      <c r="B3" s="26" t="s">
        <v>19</v>
      </c>
      <c r="C3" s="31">
        <v>100000</v>
      </c>
      <c r="D3" s="31">
        <v>120000</v>
      </c>
      <c r="E3" s="31">
        <v>180000</v>
      </c>
      <c r="F3" s="31">
        <v>200000</v>
      </c>
      <c r="G3" s="31">
        <v>250000</v>
      </c>
      <c r="H3" s="31">
        <v>190000</v>
      </c>
      <c r="I3" s="27"/>
    </row>
    <row r="4" spans="1:9" x14ac:dyDescent="0.25">
      <c r="A4" s="16">
        <v>102</v>
      </c>
      <c r="B4" s="16" t="s">
        <v>20</v>
      </c>
      <c r="C4" s="31">
        <f t="shared" ref="C4:H13" si="0">C$3*$I4</f>
        <v>10000</v>
      </c>
      <c r="D4" s="31">
        <f t="shared" si="0"/>
        <v>12000</v>
      </c>
      <c r="E4" s="31">
        <f t="shared" si="0"/>
        <v>18000</v>
      </c>
      <c r="F4" s="31">
        <f t="shared" si="0"/>
        <v>20000</v>
      </c>
      <c r="G4" s="31">
        <f t="shared" si="0"/>
        <v>25000</v>
      </c>
      <c r="H4" s="31">
        <f t="shared" si="0"/>
        <v>19000</v>
      </c>
      <c r="I4" s="28">
        <v>0.1</v>
      </c>
    </row>
    <row r="5" spans="1:9" x14ac:dyDescent="0.25">
      <c r="A5" s="16">
        <v>103</v>
      </c>
      <c r="B5" s="16" t="s">
        <v>21</v>
      </c>
      <c r="C5" s="31">
        <f t="shared" si="0"/>
        <v>5000</v>
      </c>
      <c r="D5" s="31">
        <f t="shared" si="0"/>
        <v>6000</v>
      </c>
      <c r="E5" s="31">
        <f t="shared" si="0"/>
        <v>9000</v>
      </c>
      <c r="F5" s="31">
        <f t="shared" si="0"/>
        <v>10000</v>
      </c>
      <c r="G5" s="31">
        <f t="shared" si="0"/>
        <v>12500</v>
      </c>
      <c r="H5" s="31">
        <f t="shared" si="0"/>
        <v>9500</v>
      </c>
      <c r="I5" s="28">
        <v>0.05</v>
      </c>
    </row>
    <row r="6" spans="1:9" x14ac:dyDescent="0.25">
      <c r="A6" s="16">
        <v>104</v>
      </c>
      <c r="B6" s="16" t="s">
        <v>22</v>
      </c>
      <c r="C6" s="31">
        <f t="shared" si="0"/>
        <v>10000</v>
      </c>
      <c r="D6" s="31">
        <f t="shared" si="0"/>
        <v>12000</v>
      </c>
      <c r="E6" s="31">
        <f t="shared" si="0"/>
        <v>18000</v>
      </c>
      <c r="F6" s="31">
        <f t="shared" si="0"/>
        <v>20000</v>
      </c>
      <c r="G6" s="31">
        <f t="shared" si="0"/>
        <v>25000</v>
      </c>
      <c r="H6" s="31">
        <f t="shared" si="0"/>
        <v>19000</v>
      </c>
      <c r="I6" s="28">
        <v>0.1</v>
      </c>
    </row>
    <row r="7" spans="1:9" x14ac:dyDescent="0.25">
      <c r="A7" s="16">
        <v>105</v>
      </c>
      <c r="B7" s="16" t="s">
        <v>23</v>
      </c>
      <c r="C7" s="31">
        <f t="shared" si="0"/>
        <v>10000</v>
      </c>
      <c r="D7" s="31">
        <f t="shared" si="0"/>
        <v>12000</v>
      </c>
      <c r="E7" s="31">
        <f t="shared" si="0"/>
        <v>18000</v>
      </c>
      <c r="F7" s="31">
        <f t="shared" si="0"/>
        <v>20000</v>
      </c>
      <c r="G7" s="31">
        <f t="shared" si="0"/>
        <v>25000</v>
      </c>
      <c r="H7" s="31">
        <f t="shared" si="0"/>
        <v>19000</v>
      </c>
      <c r="I7" s="28">
        <v>0.1</v>
      </c>
    </row>
    <row r="8" spans="1:9" x14ac:dyDescent="0.25">
      <c r="A8" s="16">
        <v>106</v>
      </c>
      <c r="B8" s="26" t="s">
        <v>24</v>
      </c>
      <c r="C8" s="31">
        <f t="shared" si="0"/>
        <v>12000</v>
      </c>
      <c r="D8" s="31">
        <f t="shared" si="0"/>
        <v>14400</v>
      </c>
      <c r="E8" s="31">
        <f t="shared" si="0"/>
        <v>21600</v>
      </c>
      <c r="F8" s="31">
        <f t="shared" si="0"/>
        <v>24000</v>
      </c>
      <c r="G8" s="31">
        <f t="shared" si="0"/>
        <v>30000</v>
      </c>
      <c r="H8" s="31">
        <f t="shared" si="0"/>
        <v>22800</v>
      </c>
      <c r="I8" s="27">
        <v>0.12</v>
      </c>
    </row>
    <row r="9" spans="1:9" x14ac:dyDescent="0.25">
      <c r="A9" s="16">
        <v>107</v>
      </c>
      <c r="B9" s="16" t="s">
        <v>25</v>
      </c>
      <c r="C9" s="31">
        <f t="shared" si="0"/>
        <v>15000</v>
      </c>
      <c r="D9" s="31">
        <f t="shared" si="0"/>
        <v>18000</v>
      </c>
      <c r="E9" s="31">
        <f t="shared" si="0"/>
        <v>27000</v>
      </c>
      <c r="F9" s="31">
        <f t="shared" si="0"/>
        <v>30000</v>
      </c>
      <c r="G9" s="31">
        <f t="shared" si="0"/>
        <v>37500</v>
      </c>
      <c r="H9" s="31">
        <f t="shared" si="0"/>
        <v>28500</v>
      </c>
      <c r="I9" s="28">
        <v>0.15</v>
      </c>
    </row>
    <row r="10" spans="1:9" x14ac:dyDescent="0.25">
      <c r="A10" s="16">
        <v>108</v>
      </c>
      <c r="B10" s="16" t="s">
        <v>26</v>
      </c>
      <c r="C10" s="31">
        <f t="shared" si="0"/>
        <v>15000</v>
      </c>
      <c r="D10" s="31">
        <f t="shared" si="0"/>
        <v>18000</v>
      </c>
      <c r="E10" s="31">
        <f t="shared" si="0"/>
        <v>27000</v>
      </c>
      <c r="F10" s="31">
        <f t="shared" si="0"/>
        <v>30000</v>
      </c>
      <c r="G10" s="31">
        <f t="shared" si="0"/>
        <v>37500</v>
      </c>
      <c r="H10" s="31">
        <f t="shared" si="0"/>
        <v>28500</v>
      </c>
      <c r="I10" s="28">
        <v>0.15</v>
      </c>
    </row>
    <row r="11" spans="1:9" x14ac:dyDescent="0.25">
      <c r="A11" s="16">
        <v>109</v>
      </c>
      <c r="B11" s="16" t="s">
        <v>27</v>
      </c>
      <c r="C11" s="31">
        <f t="shared" si="0"/>
        <v>10000</v>
      </c>
      <c r="D11" s="31">
        <f t="shared" si="0"/>
        <v>12000</v>
      </c>
      <c r="E11" s="31">
        <f t="shared" si="0"/>
        <v>18000</v>
      </c>
      <c r="F11" s="31">
        <f t="shared" si="0"/>
        <v>20000</v>
      </c>
      <c r="G11" s="31">
        <f t="shared" si="0"/>
        <v>25000</v>
      </c>
      <c r="H11" s="31">
        <f t="shared" si="0"/>
        <v>19000</v>
      </c>
      <c r="I11" s="28">
        <v>0.1</v>
      </c>
    </row>
    <row r="12" spans="1:9" x14ac:dyDescent="0.25">
      <c r="A12" s="16">
        <v>110</v>
      </c>
      <c r="B12" s="16" t="s">
        <v>28</v>
      </c>
      <c r="C12" s="31">
        <f t="shared" si="0"/>
        <v>5000</v>
      </c>
      <c r="D12" s="31">
        <f t="shared" si="0"/>
        <v>6000</v>
      </c>
      <c r="E12" s="31">
        <f t="shared" si="0"/>
        <v>9000</v>
      </c>
      <c r="F12" s="31">
        <f t="shared" si="0"/>
        <v>10000</v>
      </c>
      <c r="G12" s="31">
        <f t="shared" si="0"/>
        <v>12500</v>
      </c>
      <c r="H12" s="31">
        <f t="shared" si="0"/>
        <v>9500</v>
      </c>
      <c r="I12" s="28">
        <v>0.05</v>
      </c>
    </row>
    <row r="13" spans="1:9" x14ac:dyDescent="0.25">
      <c r="A13" s="16">
        <v>111</v>
      </c>
      <c r="B13" s="26" t="s">
        <v>29</v>
      </c>
      <c r="C13" s="31">
        <f t="shared" si="0"/>
        <v>8000</v>
      </c>
      <c r="D13" s="31">
        <f t="shared" si="0"/>
        <v>9600</v>
      </c>
      <c r="E13" s="31">
        <f t="shared" si="0"/>
        <v>14400</v>
      </c>
      <c r="F13" s="31">
        <f t="shared" si="0"/>
        <v>16000</v>
      </c>
      <c r="G13" s="31">
        <f t="shared" si="0"/>
        <v>20000</v>
      </c>
      <c r="H13" s="31">
        <f t="shared" si="0"/>
        <v>15200</v>
      </c>
      <c r="I13" s="27">
        <v>0.08</v>
      </c>
    </row>
    <row r="14" spans="1:9" ht="13.8" thickBot="1" x14ac:dyDescent="0.3">
      <c r="B14" s="47"/>
    </row>
    <row r="15" spans="1:9" ht="6.75" customHeight="1" x14ac:dyDescent="0.25">
      <c r="A15" s="6"/>
      <c r="B15" s="7"/>
      <c r="C15" s="7"/>
      <c r="D15" s="8"/>
    </row>
    <row r="16" spans="1:9" x14ac:dyDescent="0.25">
      <c r="A16" s="9"/>
      <c r="B16" s="29" t="s">
        <v>30</v>
      </c>
      <c r="C16" s="45">
        <v>40210</v>
      </c>
      <c r="D16" s="10"/>
      <c r="F16">
        <f>MATCH(C16,B2:H2,0)</f>
        <v>3</v>
      </c>
      <c r="G16" s="2"/>
    </row>
    <row r="17" spans="1:4" x14ac:dyDescent="0.25">
      <c r="A17" s="9"/>
      <c r="B17" s="46" t="s">
        <v>23</v>
      </c>
      <c r="C17" s="33">
        <f>VLOOKUP(B17,B3:H13,MATCH(C16, B2:H2, 0),FALSE)</f>
        <v>12000</v>
      </c>
      <c r="D17" s="10"/>
    </row>
    <row r="18" spans="1:4" ht="6.75" customHeight="1" thickBot="1" x14ac:dyDescent="0.3">
      <c r="A18" s="11"/>
      <c r="B18" s="12"/>
      <c r="C18" s="12"/>
      <c r="D18" s="13"/>
    </row>
  </sheetData>
  <dataValidations count="2">
    <dataValidation type="list" allowBlank="1" showInputMessage="1" showErrorMessage="1" sqref="B17" xr:uid="{00000000-0002-0000-0500-000000000000}">
      <formula1>$B$3:$B$13</formula1>
    </dataValidation>
    <dataValidation type="list" allowBlank="1" showInputMessage="1" showErrorMessage="1" sqref="C16" xr:uid="{00000000-0002-0000-0500-000001000000}">
      <formula1>$C$2:$H$2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1DD6-37F7-4A23-86E5-6D60FAB3B4C6}">
  <dimension ref="A1:F9"/>
  <sheetViews>
    <sheetView zoomScale="145" zoomScaleNormal="145" workbookViewId="0">
      <selection activeCell="F4" sqref="F4:F8"/>
    </sheetView>
  </sheetViews>
  <sheetFormatPr defaultRowHeight="13.2" x14ac:dyDescent="0.25"/>
  <cols>
    <col min="1" max="1" width="22" customWidth="1"/>
    <col min="2" max="2" width="12.109375" customWidth="1"/>
    <col min="3" max="4" width="5.33203125" customWidth="1"/>
    <col min="5" max="5" width="12" customWidth="1"/>
    <col min="6" max="6" width="11" bestFit="1" customWidth="1"/>
  </cols>
  <sheetData>
    <row r="1" spans="1:6" ht="17.399999999999999" x14ac:dyDescent="0.3">
      <c r="A1" s="86" t="s">
        <v>31</v>
      </c>
      <c r="E1" s="1" t="s">
        <v>32</v>
      </c>
    </row>
    <row r="3" spans="1:6" x14ac:dyDescent="0.25">
      <c r="A3" s="87" t="s">
        <v>33</v>
      </c>
      <c r="B3" s="87" t="s">
        <v>34</v>
      </c>
      <c r="E3" s="87" t="s">
        <v>35</v>
      </c>
      <c r="F3" s="87" t="s">
        <v>36</v>
      </c>
    </row>
    <row r="4" spans="1:6" x14ac:dyDescent="0.25">
      <c r="A4" s="26" t="s">
        <v>37</v>
      </c>
      <c r="B4" s="16">
        <v>10</v>
      </c>
      <c r="E4" s="26" t="s">
        <v>37</v>
      </c>
      <c r="F4" s="16">
        <f>IFERROR(VLOOKUP(E4,$A$4:$B$9,2,0),"Not yet paid")</f>
        <v>10</v>
      </c>
    </row>
    <row r="5" spans="1:6" x14ac:dyDescent="0.25">
      <c r="A5" s="26" t="s">
        <v>38</v>
      </c>
      <c r="B5" s="16">
        <v>20</v>
      </c>
      <c r="E5" s="26" t="s">
        <v>39</v>
      </c>
      <c r="F5" s="16" t="str">
        <f t="shared" ref="F5:F8" si="0">IFERROR(VLOOKUP(E5,$A$4:$B$9,2,0),"Not yet paid")</f>
        <v>Not yet paid</v>
      </c>
    </row>
    <row r="6" spans="1:6" x14ac:dyDescent="0.25">
      <c r="A6" s="26" t="s">
        <v>40</v>
      </c>
      <c r="B6" s="16">
        <v>30</v>
      </c>
      <c r="E6" s="26" t="s">
        <v>41</v>
      </c>
      <c r="F6" s="16">
        <f t="shared" si="0"/>
        <v>20</v>
      </c>
    </row>
    <row r="7" spans="1:6" x14ac:dyDescent="0.25">
      <c r="A7" s="26" t="s">
        <v>42</v>
      </c>
      <c r="B7" s="16">
        <v>40</v>
      </c>
      <c r="E7" s="26" t="s">
        <v>43</v>
      </c>
      <c r="F7" s="16" t="str">
        <f t="shared" si="0"/>
        <v>Not yet paid</v>
      </c>
    </row>
    <row r="8" spans="1:6" x14ac:dyDescent="0.25">
      <c r="A8" s="26" t="s">
        <v>44</v>
      </c>
      <c r="B8" s="16">
        <v>50</v>
      </c>
      <c r="E8" s="26" t="s">
        <v>45</v>
      </c>
      <c r="F8" s="16" t="str">
        <f t="shared" si="0"/>
        <v>Not yet paid</v>
      </c>
    </row>
    <row r="9" spans="1:6" x14ac:dyDescent="0.25">
      <c r="A9" s="26" t="s">
        <v>46</v>
      </c>
      <c r="B9" s="16">
        <v>60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I18"/>
  <sheetViews>
    <sheetView showGridLines="0" zoomScale="115" zoomScaleNormal="115" workbookViewId="0">
      <selection activeCell="D27" sqref="D27"/>
    </sheetView>
  </sheetViews>
  <sheetFormatPr defaultRowHeight="13.2" x14ac:dyDescent="0.25"/>
  <cols>
    <col min="1" max="1" width="8.33203125" bestFit="1" customWidth="1"/>
    <col min="2" max="2" width="27.33203125" bestFit="1" customWidth="1"/>
    <col min="3" max="8" width="12.33203125" bestFit="1" customWidth="1"/>
    <col min="9" max="9" width="4.6640625" bestFit="1" customWidth="1"/>
  </cols>
  <sheetData>
    <row r="1" spans="1:9" x14ac:dyDescent="0.25">
      <c r="B1" s="3"/>
      <c r="C1" s="3"/>
      <c r="D1" s="3"/>
      <c r="E1" s="3"/>
      <c r="F1" s="3"/>
      <c r="G1" s="3"/>
      <c r="H1" s="3"/>
    </row>
    <row r="2" spans="1:9" s="2" customFormat="1" ht="26.4" x14ac:dyDescent="0.25">
      <c r="A2" s="34" t="s">
        <v>16</v>
      </c>
      <c r="B2" s="43" t="s">
        <v>17</v>
      </c>
      <c r="C2" s="44">
        <v>43101</v>
      </c>
      <c r="D2" s="44">
        <v>43132</v>
      </c>
      <c r="E2" s="44">
        <v>43160</v>
      </c>
      <c r="F2" s="44">
        <v>43191</v>
      </c>
      <c r="G2" s="44">
        <v>43221</v>
      </c>
      <c r="H2" s="44">
        <v>43252</v>
      </c>
      <c r="I2" s="30" t="s">
        <v>18</v>
      </c>
    </row>
    <row r="3" spans="1:9" x14ac:dyDescent="0.25">
      <c r="A3" s="16">
        <v>101</v>
      </c>
      <c r="B3" s="26" t="s">
        <v>19</v>
      </c>
      <c r="C3" s="31">
        <v>100000</v>
      </c>
      <c r="D3" s="31">
        <v>120000</v>
      </c>
      <c r="E3" s="31">
        <v>180000</v>
      </c>
      <c r="F3" s="31">
        <v>200000</v>
      </c>
      <c r="G3" s="31">
        <v>250000</v>
      </c>
      <c r="H3" s="31">
        <v>190000</v>
      </c>
      <c r="I3" s="27"/>
    </row>
    <row r="4" spans="1:9" x14ac:dyDescent="0.25">
      <c r="A4" s="16">
        <v>102</v>
      </c>
      <c r="B4" s="16" t="s">
        <v>20</v>
      </c>
      <c r="C4" s="31">
        <f t="shared" ref="C4:H13" si="0">C$3*$I4</f>
        <v>10000</v>
      </c>
      <c r="D4" s="31">
        <f t="shared" si="0"/>
        <v>12000</v>
      </c>
      <c r="E4" s="31">
        <f t="shared" si="0"/>
        <v>18000</v>
      </c>
      <c r="F4" s="31">
        <f t="shared" si="0"/>
        <v>20000</v>
      </c>
      <c r="G4" s="31">
        <f t="shared" si="0"/>
        <v>25000</v>
      </c>
      <c r="H4" s="31">
        <f t="shared" si="0"/>
        <v>19000</v>
      </c>
      <c r="I4" s="28">
        <v>0.1</v>
      </c>
    </row>
    <row r="5" spans="1:9" x14ac:dyDescent="0.25">
      <c r="A5" s="16">
        <v>103</v>
      </c>
      <c r="B5" s="16" t="s">
        <v>21</v>
      </c>
      <c r="C5" s="31">
        <f t="shared" si="0"/>
        <v>5000</v>
      </c>
      <c r="D5" s="31">
        <f t="shared" si="0"/>
        <v>6000</v>
      </c>
      <c r="E5" s="31">
        <f t="shared" si="0"/>
        <v>9000</v>
      </c>
      <c r="F5" s="31">
        <f t="shared" si="0"/>
        <v>10000</v>
      </c>
      <c r="G5" s="31">
        <f t="shared" si="0"/>
        <v>12500</v>
      </c>
      <c r="H5" s="31">
        <f t="shared" si="0"/>
        <v>9500</v>
      </c>
      <c r="I5" s="28">
        <v>0.05</v>
      </c>
    </row>
    <row r="6" spans="1:9" x14ac:dyDescent="0.25">
      <c r="A6" s="16">
        <v>104</v>
      </c>
      <c r="B6" s="16" t="s">
        <v>22</v>
      </c>
      <c r="C6" s="31">
        <f t="shared" si="0"/>
        <v>10000</v>
      </c>
      <c r="D6" s="31">
        <f t="shared" si="0"/>
        <v>12000</v>
      </c>
      <c r="E6" s="31">
        <f t="shared" si="0"/>
        <v>18000</v>
      </c>
      <c r="F6" s="31">
        <f t="shared" si="0"/>
        <v>20000</v>
      </c>
      <c r="G6" s="31">
        <f t="shared" si="0"/>
        <v>25000</v>
      </c>
      <c r="H6" s="31">
        <f t="shared" si="0"/>
        <v>19000</v>
      </c>
      <c r="I6" s="28">
        <v>0.1</v>
      </c>
    </row>
    <row r="7" spans="1:9" x14ac:dyDescent="0.25">
      <c r="A7" s="16">
        <v>105</v>
      </c>
      <c r="B7" s="16" t="s">
        <v>23</v>
      </c>
      <c r="C7" s="31">
        <f t="shared" si="0"/>
        <v>10000</v>
      </c>
      <c r="D7" s="31">
        <f t="shared" si="0"/>
        <v>12000</v>
      </c>
      <c r="E7" s="31">
        <f t="shared" si="0"/>
        <v>18000</v>
      </c>
      <c r="F7" s="31">
        <f t="shared" si="0"/>
        <v>20000</v>
      </c>
      <c r="G7" s="31">
        <f t="shared" si="0"/>
        <v>25000</v>
      </c>
      <c r="H7" s="31">
        <f t="shared" si="0"/>
        <v>19000</v>
      </c>
      <c r="I7" s="28">
        <v>0.1</v>
      </c>
    </row>
    <row r="8" spans="1:9" x14ac:dyDescent="0.25">
      <c r="A8" s="16">
        <v>106</v>
      </c>
      <c r="B8" s="26" t="s">
        <v>24</v>
      </c>
      <c r="C8" s="31">
        <f t="shared" si="0"/>
        <v>12000</v>
      </c>
      <c r="D8" s="31">
        <f t="shared" si="0"/>
        <v>14400</v>
      </c>
      <c r="E8" s="31">
        <f t="shared" si="0"/>
        <v>21600</v>
      </c>
      <c r="F8" s="31">
        <f t="shared" si="0"/>
        <v>24000</v>
      </c>
      <c r="G8" s="31">
        <f t="shared" si="0"/>
        <v>30000</v>
      </c>
      <c r="H8" s="31">
        <f t="shared" si="0"/>
        <v>22800</v>
      </c>
      <c r="I8" s="27">
        <v>0.12</v>
      </c>
    </row>
    <row r="9" spans="1:9" x14ac:dyDescent="0.25">
      <c r="A9" s="16">
        <v>107</v>
      </c>
      <c r="B9" s="16" t="s">
        <v>25</v>
      </c>
      <c r="C9" s="31">
        <f t="shared" si="0"/>
        <v>15000</v>
      </c>
      <c r="D9" s="31">
        <f t="shared" si="0"/>
        <v>18000</v>
      </c>
      <c r="E9" s="31">
        <f t="shared" si="0"/>
        <v>27000</v>
      </c>
      <c r="F9" s="31">
        <f t="shared" si="0"/>
        <v>30000</v>
      </c>
      <c r="G9" s="31">
        <f t="shared" si="0"/>
        <v>37500</v>
      </c>
      <c r="H9" s="31">
        <f t="shared" si="0"/>
        <v>28500</v>
      </c>
      <c r="I9" s="28">
        <v>0.15</v>
      </c>
    </row>
    <row r="10" spans="1:9" x14ac:dyDescent="0.25">
      <c r="A10" s="16">
        <v>108</v>
      </c>
      <c r="B10" s="16" t="s">
        <v>26</v>
      </c>
      <c r="C10" s="31">
        <f t="shared" si="0"/>
        <v>15000</v>
      </c>
      <c r="D10" s="31">
        <f t="shared" si="0"/>
        <v>18000</v>
      </c>
      <c r="E10" s="31">
        <f t="shared" si="0"/>
        <v>27000</v>
      </c>
      <c r="F10" s="31">
        <f t="shared" si="0"/>
        <v>30000</v>
      </c>
      <c r="G10" s="31">
        <f t="shared" si="0"/>
        <v>37500</v>
      </c>
      <c r="H10" s="31">
        <f t="shared" si="0"/>
        <v>28500</v>
      </c>
      <c r="I10" s="28">
        <v>0.15</v>
      </c>
    </row>
    <row r="11" spans="1:9" x14ac:dyDescent="0.25">
      <c r="A11" s="16">
        <v>109</v>
      </c>
      <c r="B11" s="16" t="s">
        <v>27</v>
      </c>
      <c r="C11" s="31">
        <f t="shared" si="0"/>
        <v>10000</v>
      </c>
      <c r="D11" s="31">
        <f t="shared" si="0"/>
        <v>12000</v>
      </c>
      <c r="E11" s="31">
        <f t="shared" si="0"/>
        <v>18000</v>
      </c>
      <c r="F11" s="31">
        <f t="shared" si="0"/>
        <v>20000</v>
      </c>
      <c r="G11" s="31">
        <f t="shared" si="0"/>
        <v>25000</v>
      </c>
      <c r="H11" s="31">
        <f t="shared" si="0"/>
        <v>19000</v>
      </c>
      <c r="I11" s="28">
        <v>0.1</v>
      </c>
    </row>
    <row r="12" spans="1:9" x14ac:dyDescent="0.25">
      <c r="A12" s="16">
        <v>110</v>
      </c>
      <c r="B12" s="16" t="s">
        <v>28</v>
      </c>
      <c r="C12" s="31">
        <f t="shared" si="0"/>
        <v>5000</v>
      </c>
      <c r="D12" s="31">
        <f t="shared" si="0"/>
        <v>6000</v>
      </c>
      <c r="E12" s="31">
        <f t="shared" si="0"/>
        <v>9000</v>
      </c>
      <c r="F12" s="31">
        <f t="shared" si="0"/>
        <v>10000</v>
      </c>
      <c r="G12" s="31">
        <f t="shared" si="0"/>
        <v>12500</v>
      </c>
      <c r="H12" s="31">
        <f t="shared" si="0"/>
        <v>9500</v>
      </c>
      <c r="I12" s="28">
        <v>0.05</v>
      </c>
    </row>
    <row r="13" spans="1:9" x14ac:dyDescent="0.25">
      <c r="A13" s="16">
        <v>111</v>
      </c>
      <c r="B13" s="26" t="s">
        <v>29</v>
      </c>
      <c r="C13" s="31">
        <f t="shared" si="0"/>
        <v>8000</v>
      </c>
      <c r="D13" s="31">
        <f t="shared" si="0"/>
        <v>9600</v>
      </c>
      <c r="E13" s="31">
        <f t="shared" si="0"/>
        <v>14400</v>
      </c>
      <c r="F13" s="31">
        <f t="shared" si="0"/>
        <v>16000</v>
      </c>
      <c r="G13" s="31">
        <f t="shared" si="0"/>
        <v>20000</v>
      </c>
      <c r="H13" s="31">
        <f t="shared" si="0"/>
        <v>15200</v>
      </c>
      <c r="I13" s="27">
        <v>0.08</v>
      </c>
    </row>
    <row r="14" spans="1:9" ht="13.8" thickBot="1" x14ac:dyDescent="0.3">
      <c r="B14" s="47"/>
    </row>
    <row r="15" spans="1:9" ht="6.75" customHeight="1" x14ac:dyDescent="0.25">
      <c r="A15" s="6"/>
      <c r="B15" s="7"/>
      <c r="C15" s="7"/>
      <c r="D15" s="8"/>
    </row>
    <row r="16" spans="1:9" x14ac:dyDescent="0.25">
      <c r="A16" s="9"/>
      <c r="B16" s="29" t="s">
        <v>30</v>
      </c>
      <c r="C16" s="76">
        <v>43221</v>
      </c>
      <c r="D16" s="10"/>
      <c r="G16" s="2"/>
    </row>
    <row r="17" spans="1:4" x14ac:dyDescent="0.25">
      <c r="A17" s="9"/>
      <c r="B17" s="26" t="s">
        <v>29</v>
      </c>
      <c r="C17" s="16"/>
      <c r="D17" s="10"/>
    </row>
    <row r="18" spans="1:4" ht="6.75" customHeight="1" thickBot="1" x14ac:dyDescent="0.3">
      <c r="A18" s="11"/>
      <c r="B18" s="12"/>
      <c r="C18" s="12"/>
      <c r="D18" s="1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showGridLines="0" zoomScale="130" zoomScaleNormal="130" workbookViewId="0">
      <selection activeCell="B3" sqref="B3"/>
    </sheetView>
  </sheetViews>
  <sheetFormatPr defaultRowHeight="13.2" x14ac:dyDescent="0.25"/>
  <cols>
    <col min="1" max="1" width="13.33203125" customWidth="1"/>
    <col min="2" max="2" width="27.33203125" bestFit="1" customWidth="1"/>
    <col min="3" max="8" width="12.33203125" bestFit="1" customWidth="1"/>
    <col min="9" max="9" width="4.6640625" bestFit="1" customWidth="1"/>
  </cols>
  <sheetData>
    <row r="1" spans="1:9" x14ac:dyDescent="0.25">
      <c r="B1" s="3"/>
      <c r="C1" s="3"/>
      <c r="D1" s="3"/>
      <c r="E1" s="3"/>
      <c r="F1" s="3"/>
      <c r="G1" s="3"/>
      <c r="H1" s="3"/>
    </row>
    <row r="2" spans="1:9" s="2" customFormat="1" x14ac:dyDescent="0.25">
      <c r="A2" s="72" t="s">
        <v>47</v>
      </c>
      <c r="B2" s="72" t="s">
        <v>17</v>
      </c>
      <c r="C2" s="73">
        <v>40179</v>
      </c>
      <c r="D2" s="73">
        <v>40210</v>
      </c>
      <c r="E2" s="73">
        <v>40238</v>
      </c>
      <c r="F2" s="73">
        <v>40269</v>
      </c>
      <c r="G2" s="73">
        <v>40299</v>
      </c>
      <c r="H2" s="73">
        <v>40330</v>
      </c>
      <c r="I2" s="72" t="s">
        <v>18</v>
      </c>
    </row>
    <row r="3" spans="1:9" x14ac:dyDescent="0.25">
      <c r="A3" s="16">
        <v>101</v>
      </c>
      <c r="B3" s="26"/>
      <c r="C3" s="31">
        <v>100000</v>
      </c>
      <c r="D3" s="31">
        <v>120000</v>
      </c>
      <c r="E3" s="31">
        <v>180000</v>
      </c>
      <c r="F3" s="31">
        <v>200000</v>
      </c>
      <c r="G3" s="31">
        <v>250000</v>
      </c>
      <c r="H3" s="31">
        <v>190000</v>
      </c>
      <c r="I3" s="27"/>
    </row>
    <row r="4" spans="1:9" x14ac:dyDescent="0.25">
      <c r="A4" s="16">
        <v>102</v>
      </c>
      <c r="B4" s="16"/>
      <c r="C4" s="31">
        <f t="shared" ref="C4:H13" si="0">C$3*$I4</f>
        <v>10000</v>
      </c>
      <c r="D4" s="31">
        <f t="shared" si="0"/>
        <v>12000</v>
      </c>
      <c r="E4" s="31">
        <f t="shared" si="0"/>
        <v>18000</v>
      </c>
      <c r="F4" s="31">
        <f t="shared" si="0"/>
        <v>20000</v>
      </c>
      <c r="G4" s="31">
        <f t="shared" si="0"/>
        <v>25000</v>
      </c>
      <c r="H4" s="31">
        <f t="shared" si="0"/>
        <v>19000</v>
      </c>
      <c r="I4" s="28">
        <v>0.1</v>
      </c>
    </row>
    <row r="5" spans="1:9" x14ac:dyDescent="0.25">
      <c r="A5" s="16">
        <v>103</v>
      </c>
      <c r="B5" s="16"/>
      <c r="C5" s="31">
        <f t="shared" si="0"/>
        <v>5000</v>
      </c>
      <c r="D5" s="31">
        <f t="shared" si="0"/>
        <v>6000</v>
      </c>
      <c r="E5" s="31">
        <f t="shared" si="0"/>
        <v>9000</v>
      </c>
      <c r="F5" s="31">
        <f t="shared" si="0"/>
        <v>10000</v>
      </c>
      <c r="G5" s="31">
        <f t="shared" si="0"/>
        <v>12500</v>
      </c>
      <c r="H5" s="31">
        <f t="shared" si="0"/>
        <v>9500</v>
      </c>
      <c r="I5" s="28">
        <v>0.05</v>
      </c>
    </row>
    <row r="6" spans="1:9" x14ac:dyDescent="0.25">
      <c r="A6" s="16">
        <v>104</v>
      </c>
      <c r="B6" s="16"/>
      <c r="C6" s="31">
        <f t="shared" si="0"/>
        <v>10000</v>
      </c>
      <c r="D6" s="31">
        <f t="shared" si="0"/>
        <v>12000</v>
      </c>
      <c r="E6" s="31">
        <f t="shared" si="0"/>
        <v>18000</v>
      </c>
      <c r="F6" s="31">
        <f t="shared" si="0"/>
        <v>20000</v>
      </c>
      <c r="G6" s="31">
        <f t="shared" si="0"/>
        <v>25000</v>
      </c>
      <c r="H6" s="31">
        <f t="shared" si="0"/>
        <v>19000</v>
      </c>
      <c r="I6" s="28">
        <v>0.1</v>
      </c>
    </row>
    <row r="7" spans="1:9" x14ac:dyDescent="0.25">
      <c r="A7" s="16">
        <v>105</v>
      </c>
      <c r="B7" s="16"/>
      <c r="C7" s="31">
        <f t="shared" si="0"/>
        <v>10000</v>
      </c>
      <c r="D7" s="31">
        <f t="shared" si="0"/>
        <v>12000</v>
      </c>
      <c r="E7" s="31">
        <f t="shared" si="0"/>
        <v>18000</v>
      </c>
      <c r="F7" s="31">
        <f t="shared" si="0"/>
        <v>20000</v>
      </c>
      <c r="G7" s="31">
        <f t="shared" si="0"/>
        <v>25000</v>
      </c>
      <c r="H7" s="31">
        <f t="shared" si="0"/>
        <v>19000</v>
      </c>
      <c r="I7" s="28">
        <v>0.1</v>
      </c>
    </row>
    <row r="8" spans="1:9" x14ac:dyDescent="0.25">
      <c r="A8" s="16">
        <v>106</v>
      </c>
      <c r="B8" s="26"/>
      <c r="C8" s="31">
        <f t="shared" si="0"/>
        <v>12000</v>
      </c>
      <c r="D8" s="31">
        <f t="shared" si="0"/>
        <v>14400</v>
      </c>
      <c r="E8" s="31">
        <f t="shared" si="0"/>
        <v>21600</v>
      </c>
      <c r="F8" s="31">
        <f t="shared" si="0"/>
        <v>24000</v>
      </c>
      <c r="G8" s="31">
        <f t="shared" si="0"/>
        <v>30000</v>
      </c>
      <c r="H8" s="31">
        <f t="shared" si="0"/>
        <v>22800</v>
      </c>
      <c r="I8" s="27">
        <v>0.12</v>
      </c>
    </row>
    <row r="9" spans="1:9" x14ac:dyDescent="0.25">
      <c r="A9" s="16">
        <v>107</v>
      </c>
      <c r="B9" s="16"/>
      <c r="C9" s="31">
        <f t="shared" si="0"/>
        <v>15000</v>
      </c>
      <c r="D9" s="31">
        <f t="shared" si="0"/>
        <v>18000</v>
      </c>
      <c r="E9" s="31">
        <f t="shared" si="0"/>
        <v>27000</v>
      </c>
      <c r="F9" s="31">
        <f t="shared" si="0"/>
        <v>30000</v>
      </c>
      <c r="G9" s="31">
        <f t="shared" si="0"/>
        <v>37500</v>
      </c>
      <c r="H9" s="31">
        <f t="shared" si="0"/>
        <v>28500</v>
      </c>
      <c r="I9" s="28">
        <v>0.15</v>
      </c>
    </row>
    <row r="10" spans="1:9" x14ac:dyDescent="0.25">
      <c r="A10" s="16">
        <v>111</v>
      </c>
      <c r="B10" s="16"/>
      <c r="C10" s="31">
        <f t="shared" si="0"/>
        <v>15000</v>
      </c>
      <c r="D10" s="31">
        <f t="shared" si="0"/>
        <v>18000</v>
      </c>
      <c r="E10" s="31">
        <f t="shared" si="0"/>
        <v>27000</v>
      </c>
      <c r="F10" s="31">
        <f t="shared" si="0"/>
        <v>30000</v>
      </c>
      <c r="G10" s="31">
        <f t="shared" si="0"/>
        <v>37500</v>
      </c>
      <c r="H10" s="31">
        <f t="shared" si="0"/>
        <v>28500</v>
      </c>
      <c r="I10" s="28">
        <v>0.15</v>
      </c>
    </row>
    <row r="11" spans="1:9" x14ac:dyDescent="0.25">
      <c r="A11" s="16">
        <v>109</v>
      </c>
      <c r="B11" s="16"/>
      <c r="C11" s="31">
        <f t="shared" si="0"/>
        <v>10000</v>
      </c>
      <c r="D11" s="31">
        <f t="shared" si="0"/>
        <v>12000</v>
      </c>
      <c r="E11" s="31">
        <f t="shared" si="0"/>
        <v>18000</v>
      </c>
      <c r="F11" s="31">
        <f t="shared" si="0"/>
        <v>20000</v>
      </c>
      <c r="G11" s="31">
        <f t="shared" si="0"/>
        <v>25000</v>
      </c>
      <c r="H11" s="31">
        <f t="shared" si="0"/>
        <v>19000</v>
      </c>
      <c r="I11" s="28">
        <v>0.1</v>
      </c>
    </row>
    <row r="12" spans="1:9" x14ac:dyDescent="0.25">
      <c r="A12" s="16">
        <v>110</v>
      </c>
      <c r="B12" s="16"/>
      <c r="C12" s="31">
        <f t="shared" si="0"/>
        <v>5000</v>
      </c>
      <c r="D12" s="31">
        <f t="shared" si="0"/>
        <v>6000</v>
      </c>
      <c r="E12" s="31">
        <f t="shared" si="0"/>
        <v>9000</v>
      </c>
      <c r="F12" s="31">
        <f t="shared" si="0"/>
        <v>10000</v>
      </c>
      <c r="G12" s="31">
        <f t="shared" si="0"/>
        <v>12500</v>
      </c>
      <c r="H12" s="31">
        <f t="shared" si="0"/>
        <v>9500</v>
      </c>
      <c r="I12" s="28">
        <v>0.05</v>
      </c>
    </row>
    <row r="13" spans="1:9" x14ac:dyDescent="0.25">
      <c r="A13" s="16">
        <v>108</v>
      </c>
      <c r="B13" s="26"/>
      <c r="C13" s="31">
        <f t="shared" si="0"/>
        <v>8000</v>
      </c>
      <c r="D13" s="31">
        <f t="shared" si="0"/>
        <v>9600</v>
      </c>
      <c r="E13" s="31">
        <f t="shared" si="0"/>
        <v>14400</v>
      </c>
      <c r="F13" s="31">
        <f t="shared" si="0"/>
        <v>16000</v>
      </c>
      <c r="G13" s="31">
        <f t="shared" si="0"/>
        <v>20000</v>
      </c>
      <c r="H13" s="31">
        <f t="shared" si="0"/>
        <v>15200</v>
      </c>
      <c r="I13" s="27">
        <v>0.08</v>
      </c>
    </row>
    <row r="14" spans="1:9" ht="13.8" thickBot="1" x14ac:dyDescent="0.3"/>
    <row r="15" spans="1:9" ht="6.75" customHeight="1" x14ac:dyDescent="0.25">
      <c r="A15" s="6"/>
      <c r="B15" s="7"/>
      <c r="C15" s="7"/>
      <c r="D15" s="8"/>
    </row>
    <row r="16" spans="1:9" x14ac:dyDescent="0.25">
      <c r="A16" s="9"/>
      <c r="B16" s="74" t="s">
        <v>48</v>
      </c>
      <c r="C16" s="75">
        <v>40299</v>
      </c>
      <c r="D16" s="10"/>
      <c r="G16" s="2"/>
    </row>
    <row r="17" spans="1:4" x14ac:dyDescent="0.25">
      <c r="A17" s="9"/>
      <c r="B17" s="26">
        <v>108</v>
      </c>
      <c r="C17" s="33"/>
      <c r="D17" s="10"/>
    </row>
    <row r="18" spans="1:4" ht="6.75" customHeight="1" thickBot="1" x14ac:dyDescent="0.3">
      <c r="A18" s="11"/>
      <c r="B18" s="12"/>
      <c r="C18" s="12"/>
      <c r="D18" s="13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showGridLines="0" topLeftCell="A12" zoomScale="130" zoomScaleNormal="130" workbookViewId="0">
      <selection activeCell="F20" sqref="F20"/>
    </sheetView>
  </sheetViews>
  <sheetFormatPr defaultRowHeight="13.2" x14ac:dyDescent="0.25"/>
  <cols>
    <col min="1" max="1" width="11.6640625" bestFit="1" customWidth="1"/>
    <col min="2" max="2" width="27.33203125" bestFit="1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s="2" customFormat="1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ht="13.8" thickBot="1" x14ac:dyDescent="0.3"/>
    <row r="17" spans="1:7" ht="7.5" customHeight="1" x14ac:dyDescent="0.25">
      <c r="A17" s="6"/>
      <c r="B17" s="7"/>
      <c r="C17" s="7"/>
      <c r="D17" s="8"/>
    </row>
    <row r="18" spans="1:7" x14ac:dyDescent="0.25">
      <c r="A18" s="9"/>
      <c r="B18" s="74" t="s">
        <v>30</v>
      </c>
      <c r="C18" s="75">
        <v>40299</v>
      </c>
      <c r="D18" s="14"/>
      <c r="G18" s="2"/>
    </row>
    <row r="19" spans="1:7" x14ac:dyDescent="0.25">
      <c r="A19" s="9"/>
      <c r="B19" s="32" t="s">
        <v>29</v>
      </c>
      <c r="C19" s="15"/>
      <c r="D19" s="10"/>
    </row>
    <row r="20" spans="1:7" ht="7.5" customHeight="1" thickBot="1" x14ac:dyDescent="0.3">
      <c r="A20" s="11"/>
      <c r="B20" s="12"/>
      <c r="C20" s="12"/>
      <c r="D20" s="1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Grade_Human </vt:lpstr>
      <vt:lpstr>Grade_Human_Explained</vt:lpstr>
      <vt:lpstr>Range Lookup</vt:lpstr>
      <vt:lpstr>Range Lookup - HLookup</vt:lpstr>
      <vt:lpstr>Ex01_VLookup_Expense Explained</vt:lpstr>
      <vt:lpstr>Animal</vt:lpstr>
      <vt:lpstr>Exercise 1</vt:lpstr>
      <vt:lpstr>Exercise 2</vt:lpstr>
      <vt:lpstr>Refer_FromOtherWorkbook</vt:lpstr>
      <vt:lpstr>Ex01_OFFSET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Kent</dc:creator>
  <cp:keywords/>
  <dc:description/>
  <cp:lastModifiedBy>user</cp:lastModifiedBy>
  <cp:revision/>
  <dcterms:created xsi:type="dcterms:W3CDTF">2007-11-19T23:33:25Z</dcterms:created>
  <dcterms:modified xsi:type="dcterms:W3CDTF">2021-07-10T08:24:08Z</dcterms:modified>
  <cp:category/>
  <cp:contentStatus/>
</cp:coreProperties>
</file>