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\Documents\Health &amp; Safety Docs 2018\"/>
    </mc:Choice>
  </mc:AlternateContent>
  <xr:revisionPtr revIDLastSave="0" documentId="13_ncr:1_{9F7C25B1-104E-4F60-9FF5-5F061CFCA9C3}" xr6:coauthVersionLast="28" xr6:coauthVersionMax="28" xr10:uidLastSave="{00000000-0000-0000-0000-000000000000}"/>
  <bookViews>
    <workbookView xWindow="0" yWindow="0" windowWidth="23040" windowHeight="9048" xr2:uid="{80AD7B98-DBB7-4CA4-8600-37BB5B01C5AB}"/>
  </bookViews>
  <sheets>
    <sheet name="Sheet1" sheetId="1" r:id="rId1"/>
  </sheets>
  <definedNames>
    <definedName name="_xlnm.Print_Area" localSheetId="0">Sheet1!$A$1:$G$47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44" i="1"/>
  <c r="F43" i="1"/>
  <c r="F42" i="1"/>
  <c r="F41" i="1"/>
  <c r="F40" i="1"/>
  <c r="F38" i="1"/>
  <c r="F37" i="1" l="1"/>
  <c r="F18" i="1"/>
  <c r="F36" i="1"/>
  <c r="F35" i="1"/>
  <c r="F34" i="1"/>
  <c r="F31" i="1"/>
  <c r="F33" i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7" i="1"/>
  <c r="F16" i="1"/>
  <c r="F15" i="1"/>
  <c r="F14" i="1"/>
  <c r="F13" i="1"/>
  <c r="F12" i="1"/>
  <c r="F11" i="1"/>
  <c r="F10" i="1"/>
  <c r="F9" i="1"/>
  <c r="F8" i="1"/>
  <c r="F45" i="1" l="1"/>
  <c r="G46" i="1" s="1"/>
</calcChain>
</file>

<file path=xl/sharedStrings.xml><?xml version="1.0" encoding="utf-8"?>
<sst xmlns="http://schemas.openxmlformats.org/spreadsheetml/2006/main" count="85" uniqueCount="78">
  <si>
    <t>OCCUPATIONAL HEALTH AND SAFETY ACT, NO 85 OF 1993</t>
  </si>
  <si>
    <t>N/A</t>
  </si>
  <si>
    <t>GAR 4</t>
  </si>
  <si>
    <t>Section 29/30 GAR 2/3</t>
  </si>
  <si>
    <t>COID ACT</t>
  </si>
  <si>
    <t>Section 7</t>
  </si>
  <si>
    <t>Section 16 (1)</t>
  </si>
  <si>
    <t>Section 8</t>
  </si>
  <si>
    <t>Section 8/13/14/15/37</t>
  </si>
  <si>
    <t>GMR 2 (1) (2)</t>
  </si>
  <si>
    <t>GMR 3 (3) (4)</t>
  </si>
  <si>
    <t>CCR 2</t>
  </si>
  <si>
    <t>EIR 11 (1)/ EMR14 (1)</t>
  </si>
  <si>
    <t>Section 17/18</t>
  </si>
  <si>
    <t>Section 19</t>
  </si>
  <si>
    <t>Section 19/20</t>
  </si>
  <si>
    <t>Section 20/ GAR 5</t>
  </si>
  <si>
    <t>Section 18</t>
  </si>
  <si>
    <t>Section 37 (2)</t>
  </si>
  <si>
    <t>HCSR 5</t>
  </si>
  <si>
    <t>HCSR 3 (3)</t>
  </si>
  <si>
    <t>ERW</t>
  </si>
  <si>
    <t>GSR 2, Section 8</t>
  </si>
  <si>
    <t>GMR 9/ GSR 2B</t>
  </si>
  <si>
    <t>ERW 9</t>
  </si>
  <si>
    <t>GSR 3</t>
  </si>
  <si>
    <t>Section 8 / GSR 2</t>
  </si>
  <si>
    <t>Local by-law</t>
  </si>
  <si>
    <t>Section 16 (8)</t>
  </si>
  <si>
    <t>Do you have a copy of the Act that includes the regulations at the premises?</t>
  </si>
  <si>
    <t>Yes</t>
  </si>
  <si>
    <t>No</t>
  </si>
  <si>
    <t>Score</t>
  </si>
  <si>
    <t>Have you received any notice from Dept of Labour of an inspection?</t>
  </si>
  <si>
    <t>Have you received any contravention or improvement notices from Dept of Labour?</t>
  </si>
  <si>
    <t>Does the Company/ business hold a COID Letter of Good Standing as issued by Dept of Labour?</t>
  </si>
  <si>
    <t>Is the Company / business registered with COID (Compensation for Occupational Injuries and Diseases) or FEM (The Federated Employers Mutual Assurance Company) ?</t>
  </si>
  <si>
    <t>Is there a prominently displayed Company Health and Safety Policy and Statement of Intent Statement at the premises?</t>
  </si>
  <si>
    <t>Have you complied with / rectified  any contravention or improvement notices issue by the Dept of Labour?</t>
  </si>
  <si>
    <t>Has the CEO / Owner been appointed as per Section 16(1) ?</t>
  </si>
  <si>
    <t>Has the CEO/ Owner appointed any other person as allowed by Section 16(2) of the Act?</t>
  </si>
  <si>
    <t>Has the CEO/ Owner been assigned his/her duties as required by Section 16(1) of the Act?</t>
  </si>
  <si>
    <t>Section 16(2)</t>
  </si>
  <si>
    <t>Has any Line Supervisor been appointed in writing, trained and provided with a list of responsibilities as per Section 8?</t>
  </si>
  <si>
    <t>Have all employees been informed of their duties, rights and responsiblities and has this been recorded in writing and signed for?</t>
  </si>
  <si>
    <t>Has a Supervisor of Machinery been appointed in writing where less than 1200kW of generated power is used?</t>
  </si>
  <si>
    <t>Has a Supervisor of Machinery been appointed in writing where more than 1200kW of generated power is used?</t>
  </si>
  <si>
    <t>Has a Certificate of Competency been issued by the Commission of Examiners in the form of Annexure 1 or 2?</t>
  </si>
  <si>
    <t>Has an application been made or approved for the registration as a registered person -under the Electrical installation Regulation or  under the Electrical Machinery Regulation?</t>
  </si>
  <si>
    <t>Has a Health and Safety Representative been elected and designated in writing where there are more than 20 employees?</t>
  </si>
  <si>
    <t>Has any Employer nominees been designated in writing to be members of the Health and Safety Committee ?(workplace - if more than 50, shops and offices if more than 100)</t>
  </si>
  <si>
    <t xml:space="preserve">Has a Health and Safety Committee been established?    </t>
  </si>
  <si>
    <t>Are meetings held every 3 months? ( Agenda/Chairperson determined by Committee) (workplaces - if more than 50, shops and offices if more than 100).</t>
  </si>
  <si>
    <t>Are Health and Safety Committee meetings records kept?</t>
  </si>
  <si>
    <t>Has Health and Safety Representative training been agreed upon - written records kept?</t>
  </si>
  <si>
    <t>Has an Incident Investigator been appointed in writing?</t>
  </si>
  <si>
    <t xml:space="preserve">GAR 8 </t>
  </si>
  <si>
    <t>Has and Incident reporting system been implemented with relevant documentation?</t>
  </si>
  <si>
    <t>GAR 9</t>
  </si>
  <si>
    <t>Have Mandatory agreements been concluded between the Company/ Business and third party contractors and service providers?</t>
  </si>
  <si>
    <t>Have assements been carried out to determine employee exposure to hazardous chemical substances?</t>
  </si>
  <si>
    <t>Has a Hazardous Chemical Substances Assistant been appointed in writing and provided with the necessary training?</t>
  </si>
  <si>
    <t>Has occupational hygiene stress factors been identified and employee exposure evaluated (Thermal, Lighting, Ventilation, Noise)</t>
  </si>
  <si>
    <t>Is there a reporting system in place to report and provide feedback through line management to CEO in writing?</t>
  </si>
  <si>
    <t>Have precautions been taken in the form of engineering revisionbefore the issue of personal safety equipment takes place in terms of health and safety?</t>
  </si>
  <si>
    <t>Are all notices and signs prominently displayed (Schedule C&amp;D)</t>
  </si>
  <si>
    <t>Do you have an emergency response plan available and up to date?</t>
  </si>
  <si>
    <t xml:space="preserve">Have competent and qualified First aiders with valid certificates been appointed in writing? (10 employees, thereafter workplaces 50/shops and offices 100) </t>
  </si>
  <si>
    <t>Do you have First aid and other emergency equipment on site (if more than 5 employees)?</t>
  </si>
  <si>
    <t>Have you carried out a HIRA (Hazard Identification and Risk Assessment)?</t>
  </si>
  <si>
    <t xml:space="preserve">Are you complying with the local by-laws for e.g. Do you have a flammable certificate, fire clearance certificate, health certificate, building occupancy certificate, electrical compliance certificate etc.?  </t>
  </si>
  <si>
    <t>Have all employees been informed of their scope of authority? Has everyone been issued with a letter of appointmnet and have been informed about the company discipline code?</t>
  </si>
  <si>
    <t xml:space="preserve">Total Score Achievable </t>
  </si>
  <si>
    <t>Your percentage score</t>
  </si>
  <si>
    <t>How compliant is your company?</t>
  </si>
  <si>
    <t>To take the test all you need to do is insert a 1 in either the "YES", "NO" or "N/A" block.  It will not correctly calculate if more than one block is completed on a single line.</t>
  </si>
  <si>
    <t xml:space="preserve">REF to Act </t>
  </si>
  <si>
    <t>If you have scored less than 85% on the above, you should look at our OHS Module.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</si>
</sst>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Helvetica"/>
    </font>
    <font>
      <sz val="18"/>
      <color theme="1"/>
      <name val="Helvetica"/>
    </font>
    <font>
      <sz val="11"/>
      <color theme="1"/>
      <name val="Helvetica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2" xfId="0" applyNumberFormat="1" applyFont="1" applyFill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right" wrapText="1"/>
    </xf>
    <xf numFmtId="0" fontId="4" fillId="0" borderId="2" xfId="0" applyFont="1" applyBorder="1" applyProtection="1">
      <protection locked="0" hidden="1"/>
    </xf>
    <xf numFmtId="0" fontId="4" fillId="0" borderId="2" xfId="0" applyFont="1" applyBorder="1" applyAlignment="1" applyProtection="1">
      <alignment horizontal="center" vertical="center"/>
      <protection locked="0" hidden="1"/>
    </xf>
    <xf numFmtId="0" fontId="4" fillId="0" borderId="2" xfId="0" applyFont="1" applyBorder="1" applyAlignment="1" applyProtection="1">
      <alignment horizontal="left" vertical="center"/>
      <protection locked="0" hidden="1"/>
    </xf>
    <xf numFmtId="0" fontId="4" fillId="0" borderId="2" xfId="0" applyFont="1" applyBorder="1" applyAlignment="1" applyProtection="1">
      <alignment horizontal="center" vertical="center" wrapText="1"/>
      <protection locked="0" hidden="1"/>
    </xf>
    <xf numFmtId="0" fontId="4" fillId="0" borderId="2" xfId="0" applyFont="1" applyFill="1" applyBorder="1" applyAlignment="1" applyProtection="1">
      <alignment horizontal="center" vertical="center"/>
      <protection locked="0" hidden="1"/>
    </xf>
    <xf numFmtId="0" fontId="4" fillId="0" borderId="2" xfId="0" applyFont="1" applyFill="1" applyBorder="1" applyProtection="1">
      <protection locked="0" hidden="1"/>
    </xf>
    <xf numFmtId="0" fontId="4" fillId="0" borderId="2" xfId="0" applyFont="1" applyFill="1" applyBorder="1" applyAlignment="1" applyProtection="1">
      <alignment horizontal="center" vertical="center" wrapText="1"/>
      <protection locked="0" hidden="1"/>
    </xf>
    <xf numFmtId="0" fontId="4" fillId="0" borderId="2" xfId="0" applyFont="1" applyFill="1" applyBorder="1" applyAlignment="1" applyProtection="1">
      <alignment horizontal="left" vertical="center"/>
      <protection locked="0" hidden="1"/>
    </xf>
    <xf numFmtId="0" fontId="4" fillId="4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2" xfId="0" applyFill="1" applyBorder="1" applyProtection="1">
      <protection locked="0"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left" vertical="center"/>
      <protection locked="0" hidden="1"/>
    </xf>
    <xf numFmtId="1" fontId="0" fillId="4" borderId="2" xfId="0" applyNumberFormat="1" applyFill="1" applyBorder="1" applyAlignment="1" applyProtection="1">
      <alignment horizontal="center" vertical="center" wrapText="1"/>
      <protection locked="0" hidden="1"/>
    </xf>
    <xf numFmtId="0" fontId="1" fillId="5" borderId="4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/>
      <protection locked="0" hidden="1"/>
    </xf>
    <xf numFmtId="0" fontId="4" fillId="0" borderId="8" xfId="0" applyFont="1" applyFill="1" applyBorder="1" applyAlignment="1" applyProtection="1">
      <alignment horizontal="center"/>
      <protection locked="0" hidden="1"/>
    </xf>
    <xf numFmtId="0" fontId="4" fillId="0" borderId="9" xfId="0" applyFont="1" applyFill="1" applyBorder="1" applyAlignment="1" applyProtection="1">
      <alignment horizontal="center"/>
      <protection locked="0" hidden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CD357-9227-4346-A3E3-804812529662}">
  <dimension ref="A1:G51"/>
  <sheetViews>
    <sheetView tabSelected="1" view="pageBreakPreview" zoomScaleNormal="80" zoomScaleSheetLayoutView="100" workbookViewId="0">
      <pane ySplit="7" topLeftCell="A8" activePane="bottomLeft" state="frozen"/>
      <selection pane="bottomLeft" activeCell="J13" sqref="J13"/>
    </sheetView>
  </sheetViews>
  <sheetFormatPr defaultRowHeight="14.4" x14ac:dyDescent="0.3"/>
  <cols>
    <col min="1" max="1" width="10.109375" customWidth="1"/>
    <col min="2" max="2" width="82.21875" customWidth="1"/>
    <col min="3" max="3" width="5.44140625" customWidth="1"/>
    <col min="4" max="4" width="5.33203125" style="1" customWidth="1"/>
    <col min="5" max="5" width="6.21875" style="1" customWidth="1"/>
    <col min="6" max="6" width="5.6640625" style="2" customWidth="1"/>
    <col min="7" max="7" width="21.6640625" style="3" bestFit="1" customWidth="1"/>
  </cols>
  <sheetData>
    <row r="1" spans="1:7" ht="22.8" x14ac:dyDescent="0.4">
      <c r="A1" s="28" t="s">
        <v>0</v>
      </c>
      <c r="B1" s="29"/>
      <c r="C1" s="29"/>
      <c r="D1" s="29"/>
      <c r="E1" s="29"/>
      <c r="F1" s="29"/>
      <c r="G1" s="29"/>
    </row>
    <row r="2" spans="1:7" x14ac:dyDescent="0.3">
      <c r="A2" s="30" t="s">
        <v>74</v>
      </c>
      <c r="B2" s="31"/>
      <c r="C2" s="31"/>
      <c r="D2" s="31"/>
      <c r="E2" s="31"/>
      <c r="F2" s="31"/>
      <c r="G2" s="31"/>
    </row>
    <row r="3" spans="1:7" x14ac:dyDescent="0.3">
      <c r="A3" s="32"/>
      <c r="B3" s="33"/>
      <c r="C3" s="33"/>
      <c r="D3" s="33"/>
      <c r="E3" s="33"/>
      <c r="F3" s="33"/>
      <c r="G3" s="33"/>
    </row>
    <row r="4" spans="1:7" x14ac:dyDescent="0.3">
      <c r="A4" s="34"/>
      <c r="B4" s="35"/>
      <c r="C4" s="35"/>
      <c r="D4" s="35"/>
      <c r="E4" s="35"/>
      <c r="F4" s="35"/>
      <c r="G4" s="35"/>
    </row>
    <row r="5" spans="1:7" x14ac:dyDescent="0.3">
      <c r="A5" s="41"/>
      <c r="B5" s="41"/>
      <c r="C5" s="41"/>
      <c r="D5" s="41"/>
      <c r="E5" s="41"/>
      <c r="F5" s="41"/>
      <c r="G5" s="41"/>
    </row>
    <row r="6" spans="1:7" ht="40.049999999999997" customHeight="1" x14ac:dyDescent="0.3">
      <c r="A6" s="39" t="s">
        <v>75</v>
      </c>
      <c r="B6" s="40"/>
      <c r="C6" s="40"/>
      <c r="D6" s="40"/>
      <c r="E6" s="40"/>
      <c r="F6" s="40"/>
      <c r="G6" s="40"/>
    </row>
    <row r="7" spans="1:7" x14ac:dyDescent="0.3">
      <c r="A7" s="6"/>
      <c r="B7" s="6"/>
      <c r="C7" s="7" t="s">
        <v>30</v>
      </c>
      <c r="D7" s="7" t="s">
        <v>31</v>
      </c>
      <c r="E7" s="7" t="s">
        <v>1</v>
      </c>
      <c r="F7" s="8" t="s">
        <v>32</v>
      </c>
      <c r="G7" s="6" t="s">
        <v>76</v>
      </c>
    </row>
    <row r="8" spans="1:7" x14ac:dyDescent="0.3">
      <c r="A8" s="9">
        <v>1</v>
      </c>
      <c r="B8" s="10" t="s">
        <v>29</v>
      </c>
      <c r="C8" s="14"/>
      <c r="D8" s="15"/>
      <c r="E8" s="15"/>
      <c r="F8" s="16">
        <f t="shared" ref="F8:F13" si="0">+C8*10-D8*10</f>
        <v>0</v>
      </c>
      <c r="G8" s="17" t="s">
        <v>2</v>
      </c>
    </row>
    <row r="9" spans="1:7" x14ac:dyDescent="0.3">
      <c r="A9" s="9">
        <v>2</v>
      </c>
      <c r="B9" s="10" t="s">
        <v>33</v>
      </c>
      <c r="C9" s="14"/>
      <c r="D9" s="15"/>
      <c r="E9" s="15"/>
      <c r="F9" s="16">
        <f t="shared" si="0"/>
        <v>0</v>
      </c>
      <c r="G9" s="18" t="s">
        <v>3</v>
      </c>
    </row>
    <row r="10" spans="1:7" x14ac:dyDescent="0.3">
      <c r="A10" s="9">
        <v>3</v>
      </c>
      <c r="B10" s="10" t="s">
        <v>34</v>
      </c>
      <c r="C10" s="14"/>
      <c r="D10" s="15"/>
      <c r="E10" s="15"/>
      <c r="F10" s="16">
        <f t="shared" si="0"/>
        <v>0</v>
      </c>
      <c r="G10" s="18" t="s">
        <v>3</v>
      </c>
    </row>
    <row r="11" spans="1:7" ht="28.2" x14ac:dyDescent="0.3">
      <c r="A11" s="9">
        <v>4</v>
      </c>
      <c r="B11" s="10" t="s">
        <v>38</v>
      </c>
      <c r="C11" s="14"/>
      <c r="D11" s="15"/>
      <c r="E11" s="15"/>
      <c r="F11" s="16">
        <f t="shared" si="0"/>
        <v>0</v>
      </c>
      <c r="G11" s="18" t="s">
        <v>3</v>
      </c>
    </row>
    <row r="12" spans="1:7" ht="28.2" x14ac:dyDescent="0.3">
      <c r="A12" s="9">
        <v>5</v>
      </c>
      <c r="B12" s="10" t="s">
        <v>36</v>
      </c>
      <c r="C12" s="14"/>
      <c r="D12" s="15"/>
      <c r="E12" s="15"/>
      <c r="F12" s="16">
        <f t="shared" si="0"/>
        <v>0</v>
      </c>
      <c r="G12" s="18" t="s">
        <v>4</v>
      </c>
    </row>
    <row r="13" spans="1:7" ht="28.2" x14ac:dyDescent="0.3">
      <c r="A13" s="11">
        <v>6</v>
      </c>
      <c r="B13" s="12" t="s">
        <v>35</v>
      </c>
      <c r="C13" s="19"/>
      <c r="D13" s="18"/>
      <c r="E13" s="18"/>
      <c r="F13" s="16">
        <f t="shared" si="0"/>
        <v>0</v>
      </c>
      <c r="G13" s="20" t="s">
        <v>4</v>
      </c>
    </row>
    <row r="14" spans="1:7" ht="28.2" x14ac:dyDescent="0.3">
      <c r="A14" s="11">
        <v>7</v>
      </c>
      <c r="B14" s="12" t="s">
        <v>37</v>
      </c>
      <c r="C14" s="19"/>
      <c r="D14" s="18"/>
      <c r="E14" s="18"/>
      <c r="F14" s="16">
        <f>+C14*20-D14*20</f>
        <v>0</v>
      </c>
      <c r="G14" s="20" t="s">
        <v>5</v>
      </c>
    </row>
    <row r="15" spans="1:7" x14ac:dyDescent="0.3">
      <c r="A15" s="11">
        <v>8</v>
      </c>
      <c r="B15" s="12" t="s">
        <v>39</v>
      </c>
      <c r="C15" s="19"/>
      <c r="D15" s="18"/>
      <c r="E15" s="18"/>
      <c r="F15" s="16">
        <f>+C15*20-D15*20</f>
        <v>0</v>
      </c>
      <c r="G15" s="20" t="s">
        <v>6</v>
      </c>
    </row>
    <row r="16" spans="1:7" ht="28.2" x14ac:dyDescent="0.3">
      <c r="A16" s="11">
        <v>9</v>
      </c>
      <c r="B16" s="12" t="s">
        <v>41</v>
      </c>
      <c r="C16" s="19"/>
      <c r="D16" s="18"/>
      <c r="E16" s="18"/>
      <c r="F16" s="16">
        <f>+C16*20-D16*20</f>
        <v>0</v>
      </c>
      <c r="G16" s="20" t="s">
        <v>6</v>
      </c>
    </row>
    <row r="17" spans="1:7" x14ac:dyDescent="0.3">
      <c r="A17" s="11">
        <v>10</v>
      </c>
      <c r="B17" s="12" t="s">
        <v>40</v>
      </c>
      <c r="C17" s="19"/>
      <c r="D17" s="18"/>
      <c r="E17" s="18"/>
      <c r="F17" s="16">
        <f>+C17*10-D17*10</f>
        <v>0</v>
      </c>
      <c r="G17" s="20" t="s">
        <v>42</v>
      </c>
    </row>
    <row r="18" spans="1:7" ht="28.2" x14ac:dyDescent="0.3">
      <c r="A18" s="11">
        <v>11</v>
      </c>
      <c r="B18" s="12" t="s">
        <v>63</v>
      </c>
      <c r="C18" s="19"/>
      <c r="D18" s="18"/>
      <c r="E18" s="18"/>
      <c r="F18" s="16">
        <f>+C18*10-D18*10</f>
        <v>0</v>
      </c>
      <c r="G18" s="20" t="s">
        <v>28</v>
      </c>
    </row>
    <row r="19" spans="1:7" ht="28.2" x14ac:dyDescent="0.3">
      <c r="A19" s="11">
        <v>12</v>
      </c>
      <c r="B19" s="12" t="s">
        <v>43</v>
      </c>
      <c r="C19" s="19"/>
      <c r="D19" s="18"/>
      <c r="E19" s="18"/>
      <c r="F19" s="16">
        <f>+C19*20-D19*20</f>
        <v>0</v>
      </c>
      <c r="G19" s="20" t="s">
        <v>7</v>
      </c>
    </row>
    <row r="20" spans="1:7" ht="28.2" x14ac:dyDescent="0.3">
      <c r="A20" s="11">
        <v>13</v>
      </c>
      <c r="B20" s="12" t="s">
        <v>44</v>
      </c>
      <c r="C20" s="19"/>
      <c r="D20" s="18"/>
      <c r="E20" s="18"/>
      <c r="F20" s="16">
        <f>+C20*20-D20*20</f>
        <v>0</v>
      </c>
      <c r="G20" s="20" t="s">
        <v>8</v>
      </c>
    </row>
    <row r="21" spans="1:7" ht="28.2" x14ac:dyDescent="0.3">
      <c r="A21" s="11">
        <v>14</v>
      </c>
      <c r="B21" s="12" t="s">
        <v>45</v>
      </c>
      <c r="C21" s="19"/>
      <c r="D21" s="18"/>
      <c r="E21" s="18"/>
      <c r="F21" s="16">
        <f>+C21*20-D21*20</f>
        <v>0</v>
      </c>
      <c r="G21" s="20" t="s">
        <v>9</v>
      </c>
    </row>
    <row r="22" spans="1:7" ht="28.2" x14ac:dyDescent="0.3">
      <c r="A22" s="11">
        <v>15</v>
      </c>
      <c r="B22" s="12" t="s">
        <v>46</v>
      </c>
      <c r="C22" s="19"/>
      <c r="D22" s="18"/>
      <c r="E22" s="18"/>
      <c r="F22" s="16">
        <f t="shared" ref="F22:F23" si="1">+C22*20-D22*20</f>
        <v>0</v>
      </c>
      <c r="G22" s="20" t="s">
        <v>10</v>
      </c>
    </row>
    <row r="23" spans="1:7" ht="28.2" x14ac:dyDescent="0.3">
      <c r="A23" s="11">
        <v>16</v>
      </c>
      <c r="B23" s="12" t="s">
        <v>47</v>
      </c>
      <c r="C23" s="19"/>
      <c r="D23" s="18"/>
      <c r="E23" s="18"/>
      <c r="F23" s="16">
        <f t="shared" si="1"/>
        <v>0</v>
      </c>
      <c r="G23" s="20" t="s">
        <v>11</v>
      </c>
    </row>
    <row r="24" spans="1:7" ht="28.2" x14ac:dyDescent="0.3">
      <c r="A24" s="11">
        <v>17</v>
      </c>
      <c r="B24" s="12" t="s">
        <v>48</v>
      </c>
      <c r="C24" s="19"/>
      <c r="D24" s="18"/>
      <c r="E24" s="18"/>
      <c r="F24" s="16">
        <f>+C24*10-D24*10</f>
        <v>0</v>
      </c>
      <c r="G24" s="20" t="s">
        <v>12</v>
      </c>
    </row>
    <row r="25" spans="1:7" ht="28.2" x14ac:dyDescent="0.3">
      <c r="A25" s="11">
        <v>18</v>
      </c>
      <c r="B25" s="12" t="s">
        <v>49</v>
      </c>
      <c r="C25" s="19"/>
      <c r="D25" s="18"/>
      <c r="E25" s="18"/>
      <c r="F25" s="16">
        <f>+C25*10-D25*10</f>
        <v>0</v>
      </c>
      <c r="G25" s="20" t="s">
        <v>13</v>
      </c>
    </row>
    <row r="26" spans="1:7" ht="28.2" x14ac:dyDescent="0.3">
      <c r="A26" s="11">
        <v>19</v>
      </c>
      <c r="B26" s="12" t="s">
        <v>50</v>
      </c>
      <c r="C26" s="19"/>
      <c r="D26" s="18"/>
      <c r="E26" s="18"/>
      <c r="F26" s="16">
        <f>+C26*10-D26*10</f>
        <v>0</v>
      </c>
      <c r="G26" s="20" t="s">
        <v>14</v>
      </c>
    </row>
    <row r="27" spans="1:7" x14ac:dyDescent="0.3">
      <c r="A27" s="11">
        <v>20</v>
      </c>
      <c r="B27" s="12" t="s">
        <v>51</v>
      </c>
      <c r="C27" s="19"/>
      <c r="D27" s="18"/>
      <c r="E27" s="18"/>
      <c r="F27" s="16">
        <f t="shared" ref="F27:F28" si="2">+C27*20-D27*20</f>
        <v>0</v>
      </c>
      <c r="G27" s="20" t="s">
        <v>15</v>
      </c>
    </row>
    <row r="28" spans="1:7" ht="28.2" x14ac:dyDescent="0.3">
      <c r="A28" s="11">
        <v>21</v>
      </c>
      <c r="B28" s="12" t="s">
        <v>52</v>
      </c>
      <c r="C28" s="19"/>
      <c r="D28" s="18"/>
      <c r="E28" s="18"/>
      <c r="F28" s="16">
        <f t="shared" si="2"/>
        <v>0</v>
      </c>
      <c r="G28" s="20" t="s">
        <v>15</v>
      </c>
    </row>
    <row r="29" spans="1:7" x14ac:dyDescent="0.3">
      <c r="A29" s="11">
        <v>22</v>
      </c>
      <c r="B29" s="12" t="s">
        <v>53</v>
      </c>
      <c r="C29" s="19"/>
      <c r="D29" s="18"/>
      <c r="E29" s="18"/>
      <c r="F29" s="16">
        <f>+C29*10-D29*10</f>
        <v>0</v>
      </c>
      <c r="G29" s="20" t="s">
        <v>16</v>
      </c>
    </row>
    <row r="30" spans="1:7" x14ac:dyDescent="0.3">
      <c r="A30" s="11">
        <v>23</v>
      </c>
      <c r="B30" s="12" t="s">
        <v>54</v>
      </c>
      <c r="C30" s="19"/>
      <c r="D30" s="18"/>
      <c r="E30" s="18"/>
      <c r="F30" s="16">
        <f t="shared" ref="F30:F31" si="3">+C30*10-D30*10</f>
        <v>0</v>
      </c>
      <c r="G30" s="20" t="s">
        <v>17</v>
      </c>
    </row>
    <row r="31" spans="1:7" x14ac:dyDescent="0.3">
      <c r="A31" s="11">
        <v>24</v>
      </c>
      <c r="B31" s="12" t="s">
        <v>55</v>
      </c>
      <c r="C31" s="19"/>
      <c r="D31" s="18"/>
      <c r="E31" s="18"/>
      <c r="F31" s="16">
        <f t="shared" si="3"/>
        <v>0</v>
      </c>
      <c r="G31" s="20" t="s">
        <v>56</v>
      </c>
    </row>
    <row r="32" spans="1:7" x14ac:dyDescent="0.3">
      <c r="A32" s="11">
        <v>25</v>
      </c>
      <c r="B32" s="12" t="s">
        <v>57</v>
      </c>
      <c r="C32" s="19"/>
      <c r="D32" s="18"/>
      <c r="E32" s="18"/>
      <c r="F32" s="16">
        <f t="shared" ref="F32:F34" si="4">+C32*20-D32*20</f>
        <v>0</v>
      </c>
      <c r="G32" s="20" t="s">
        <v>58</v>
      </c>
    </row>
    <row r="33" spans="1:7" ht="28.2" x14ac:dyDescent="0.3">
      <c r="A33" s="11">
        <v>26</v>
      </c>
      <c r="B33" s="12" t="s">
        <v>59</v>
      </c>
      <c r="C33" s="19"/>
      <c r="D33" s="18"/>
      <c r="E33" s="18"/>
      <c r="F33" s="16">
        <f t="shared" si="4"/>
        <v>0</v>
      </c>
      <c r="G33" s="20" t="s">
        <v>18</v>
      </c>
    </row>
    <row r="34" spans="1:7" ht="28.2" x14ac:dyDescent="0.3">
      <c r="A34" s="11">
        <v>27</v>
      </c>
      <c r="B34" s="12" t="s">
        <v>60</v>
      </c>
      <c r="C34" s="19"/>
      <c r="D34" s="18"/>
      <c r="E34" s="18"/>
      <c r="F34" s="16">
        <f t="shared" si="4"/>
        <v>0</v>
      </c>
      <c r="G34" s="20" t="s">
        <v>19</v>
      </c>
    </row>
    <row r="35" spans="1:7" ht="28.2" x14ac:dyDescent="0.3">
      <c r="A35" s="11">
        <v>28</v>
      </c>
      <c r="B35" s="12" t="s">
        <v>61</v>
      </c>
      <c r="C35" s="19"/>
      <c r="D35" s="18"/>
      <c r="E35" s="18"/>
      <c r="F35" s="16">
        <f t="shared" ref="F35:F41" si="5">+C35*10-D35*10</f>
        <v>0</v>
      </c>
      <c r="G35" s="20" t="s">
        <v>20</v>
      </c>
    </row>
    <row r="36" spans="1:7" ht="28.2" x14ac:dyDescent="0.3">
      <c r="A36" s="11">
        <v>29</v>
      </c>
      <c r="B36" s="12" t="s">
        <v>62</v>
      </c>
      <c r="C36" s="19"/>
      <c r="D36" s="18"/>
      <c r="E36" s="18"/>
      <c r="F36" s="16">
        <f t="shared" si="5"/>
        <v>0</v>
      </c>
      <c r="G36" s="20" t="s">
        <v>21</v>
      </c>
    </row>
    <row r="37" spans="1:7" ht="28.2" x14ac:dyDescent="0.3">
      <c r="A37" s="11">
        <v>30</v>
      </c>
      <c r="B37" s="12" t="s">
        <v>64</v>
      </c>
      <c r="C37" s="19"/>
      <c r="D37" s="18"/>
      <c r="E37" s="18"/>
      <c r="F37" s="16">
        <f t="shared" ref="F37" si="6">+C37*20-D37*20</f>
        <v>0</v>
      </c>
      <c r="G37" s="20" t="s">
        <v>22</v>
      </c>
    </row>
    <row r="38" spans="1:7" x14ac:dyDescent="0.3">
      <c r="A38" s="11">
        <v>31</v>
      </c>
      <c r="B38" s="12" t="s">
        <v>65</v>
      </c>
      <c r="C38" s="19"/>
      <c r="D38" s="18"/>
      <c r="E38" s="18"/>
      <c r="F38" s="16">
        <f t="shared" si="5"/>
        <v>0</v>
      </c>
      <c r="G38" s="20" t="s">
        <v>23</v>
      </c>
    </row>
    <row r="39" spans="1:7" x14ac:dyDescent="0.3">
      <c r="A39" s="11">
        <v>32</v>
      </c>
      <c r="B39" s="12" t="s">
        <v>66</v>
      </c>
      <c r="C39" s="19"/>
      <c r="D39" s="18"/>
      <c r="E39" s="18"/>
      <c r="F39" s="16">
        <f>+C39*20-D39*20</f>
        <v>0</v>
      </c>
      <c r="G39" s="20" t="s">
        <v>24</v>
      </c>
    </row>
    <row r="40" spans="1:7" ht="28.2" x14ac:dyDescent="0.3">
      <c r="A40" s="11">
        <v>33</v>
      </c>
      <c r="B40" s="12" t="s">
        <v>67</v>
      </c>
      <c r="C40" s="19"/>
      <c r="D40" s="18"/>
      <c r="E40" s="18"/>
      <c r="F40" s="16">
        <f t="shared" si="5"/>
        <v>0</v>
      </c>
      <c r="G40" s="20" t="s">
        <v>25</v>
      </c>
    </row>
    <row r="41" spans="1:7" ht="28.2" x14ac:dyDescent="0.3">
      <c r="A41" s="11">
        <v>34</v>
      </c>
      <c r="B41" s="12" t="s">
        <v>68</v>
      </c>
      <c r="C41" s="19"/>
      <c r="D41" s="18"/>
      <c r="E41" s="18"/>
      <c r="F41" s="16">
        <f t="shared" si="5"/>
        <v>0</v>
      </c>
      <c r="G41" s="20" t="s">
        <v>25</v>
      </c>
    </row>
    <row r="42" spans="1:7" x14ac:dyDescent="0.3">
      <c r="A42" s="11">
        <v>35</v>
      </c>
      <c r="B42" s="12" t="s">
        <v>69</v>
      </c>
      <c r="C42" s="19"/>
      <c r="D42" s="18"/>
      <c r="E42" s="18"/>
      <c r="F42" s="16">
        <f t="shared" ref="F42" si="7">+C42*20-D42*20</f>
        <v>0</v>
      </c>
      <c r="G42" s="20" t="s">
        <v>26</v>
      </c>
    </row>
    <row r="43" spans="1:7" ht="42" x14ac:dyDescent="0.3">
      <c r="A43" s="11">
        <v>36</v>
      </c>
      <c r="B43" s="12" t="s">
        <v>70</v>
      </c>
      <c r="C43" s="19"/>
      <c r="D43" s="18"/>
      <c r="E43" s="18"/>
      <c r="F43" s="16">
        <f>+C43*20-D43*20</f>
        <v>0</v>
      </c>
      <c r="G43" s="20" t="s">
        <v>27</v>
      </c>
    </row>
    <row r="44" spans="1:7" ht="28.2" x14ac:dyDescent="0.3">
      <c r="A44" s="11">
        <v>37</v>
      </c>
      <c r="B44" s="12" t="s">
        <v>71</v>
      </c>
      <c r="C44" s="19"/>
      <c r="D44" s="18"/>
      <c r="E44" s="18"/>
      <c r="F44" s="16">
        <f>+C44*20-D44*20</f>
        <v>0</v>
      </c>
      <c r="G44" s="20" t="s">
        <v>7</v>
      </c>
    </row>
    <row r="45" spans="1:7" x14ac:dyDescent="0.3">
      <c r="A45" s="11"/>
      <c r="B45" s="13" t="s">
        <v>72</v>
      </c>
      <c r="C45" s="36">
        <v>550</v>
      </c>
      <c r="D45" s="37"/>
      <c r="E45" s="38"/>
      <c r="F45" s="21">
        <f>SUM(F8:F44)</f>
        <v>0</v>
      </c>
      <c r="G45" s="22" t="s">
        <v>73</v>
      </c>
    </row>
    <row r="46" spans="1:7" x14ac:dyDescent="0.3">
      <c r="A46" s="5"/>
      <c r="B46" s="5"/>
      <c r="C46" s="23"/>
      <c r="D46" s="24"/>
      <c r="E46" s="24"/>
      <c r="F46" s="25"/>
      <c r="G46" s="26">
        <f>+F45*100/550</f>
        <v>0</v>
      </c>
    </row>
    <row r="47" spans="1:7" ht="18" x14ac:dyDescent="0.35">
      <c r="A47" s="27" t="s">
        <v>77</v>
      </c>
      <c r="B47" s="27"/>
      <c r="C47" s="27"/>
      <c r="D47" s="27"/>
      <c r="E47" s="27"/>
      <c r="F47" s="27"/>
      <c r="G47" s="27"/>
    </row>
    <row r="48" spans="1:7" x14ac:dyDescent="0.3">
      <c r="A48" s="4"/>
      <c r="B48" s="4"/>
    </row>
    <row r="49" spans="1:2" x14ac:dyDescent="0.3">
      <c r="A49" s="4"/>
      <c r="B49" s="4"/>
    </row>
    <row r="50" spans="1:2" x14ac:dyDescent="0.3">
      <c r="A50" s="4"/>
      <c r="B50" s="4"/>
    </row>
    <row r="51" spans="1:2" x14ac:dyDescent="0.3">
      <c r="A51" s="4"/>
      <c r="B51" s="4"/>
    </row>
  </sheetData>
  <sheetProtection algorithmName="SHA-512" hashValue="Rna9xVg9e+aNrIgspsNI+d73dWgq4u36dl+14P9ZYVMqU4clPbybAOA8qHKA5jSvrVR8CNQUQW4thWN43W1BZQ==" saltValue="Z7xVut86+orfn85O2+aRRg==" spinCount="100000" sheet="1" objects="1" scenarios="1"/>
  <mergeCells count="6">
    <mergeCell ref="A47:G47"/>
    <mergeCell ref="A1:G1"/>
    <mergeCell ref="A2:G4"/>
    <mergeCell ref="C45:E45"/>
    <mergeCell ref="A6:G6"/>
    <mergeCell ref="A5:G5"/>
  </mergeCells>
  <pageMargins left="0.7" right="0.7" top="0.75" bottom="0.75" header="0.3" footer="0.3"/>
  <pageSetup paperSize="9" scale="5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User</dc:creator>
  <cp:lastModifiedBy>G</cp:lastModifiedBy>
  <cp:lastPrinted>2018-03-27T19:37:18Z</cp:lastPrinted>
  <dcterms:created xsi:type="dcterms:W3CDTF">2018-03-27T15:46:38Z</dcterms:created>
  <dcterms:modified xsi:type="dcterms:W3CDTF">2018-04-01T18:16:41Z</dcterms:modified>
</cp:coreProperties>
</file>