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200" documentId="11_0B346B69A9504521C76060289B027F7E02F2C094" xr6:coauthVersionLast="47" xr6:coauthVersionMax="47" xr10:uidLastSave="{39743006-13DD-4ADD-83E0-C164949A61F7}"/>
  <bookViews>
    <workbookView xWindow="-108" yWindow="-108" windowWidth="23256" windowHeight="12576" xr2:uid="{00000000-000D-0000-FFFF-FFFF00000000}"/>
  </bookViews>
  <sheets>
    <sheet name="position" sheetId="4" r:id="rId1"/>
    <sheet name="location" sheetId="9" r:id="rId2"/>
    <sheet name="exercise" sheetId="6" r:id="rId3"/>
    <sheet name="Seed" sheetId="7" r:id="rId4"/>
    <sheet name="Sheet1" sheetId="10" r:id="rId5"/>
  </sheets>
  <definedNames>
    <definedName name="_xlnm._FilterDatabase" localSheetId="0" hidden="1">position!$C$8:$K$16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4" l="1"/>
  <c r="B10" i="10"/>
  <c r="C10" i="10"/>
  <c r="D10" i="10"/>
  <c r="E10" i="10"/>
  <c r="F10" i="10"/>
  <c r="G10" i="10"/>
  <c r="L5" i="10" s="1"/>
  <c r="L6" i="10" s="1"/>
  <c r="H10" i="10"/>
  <c r="J9" i="4" l="1"/>
  <c r="J10" i="4"/>
  <c r="J11" i="4"/>
  <c r="J12" i="4"/>
  <c r="J13" i="4"/>
  <c r="J14" i="4"/>
  <c r="J15" i="4"/>
  <c r="J16" i="4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J6" i="4" l="1"/>
  <c r="J4" i="4"/>
  <c r="H3" i="7"/>
  <c r="H5" i="7"/>
  <c r="H7" i="7"/>
  <c r="H9" i="7"/>
  <c r="H11" i="7"/>
  <c r="H13" i="7"/>
  <c r="H15" i="7"/>
  <c r="H17" i="7"/>
  <c r="H19" i="7"/>
  <c r="H2" i="7"/>
  <c r="H4" i="7"/>
  <c r="H6" i="7"/>
  <c r="H8" i="7"/>
  <c r="H10" i="7"/>
  <c r="H12" i="7"/>
  <c r="H14" i="7"/>
  <c r="H16" i="7"/>
  <c r="H18" i="7"/>
  <c r="H20" i="7" l="1"/>
</calcChain>
</file>

<file path=xl/sharedStrings.xml><?xml version="1.0" encoding="utf-8"?>
<sst xmlns="http://schemas.openxmlformats.org/spreadsheetml/2006/main" count="339" uniqueCount="93">
  <si>
    <t>First Name</t>
  </si>
  <si>
    <t>Last Name</t>
  </si>
  <si>
    <t>Dept</t>
  </si>
  <si>
    <t>Jan</t>
  </si>
  <si>
    <t>Feb</t>
  </si>
  <si>
    <t>Mar</t>
  </si>
  <si>
    <t>Totals</t>
  </si>
  <si>
    <t>Chee Yong</t>
  </si>
  <si>
    <t>Lau</t>
  </si>
  <si>
    <t>Jason</t>
  </si>
  <si>
    <t>Chew</t>
  </si>
  <si>
    <t>Fatimah</t>
  </si>
  <si>
    <t>Jamal</t>
  </si>
  <si>
    <t>Jalil</t>
  </si>
  <si>
    <t>Mahathir</t>
  </si>
  <si>
    <t>Mohamed</t>
  </si>
  <si>
    <t>Ali</t>
  </si>
  <si>
    <t>Steve</t>
  </si>
  <si>
    <t>White</t>
  </si>
  <si>
    <t>Lam</t>
  </si>
  <si>
    <t>Pei Yee</t>
  </si>
  <si>
    <t>Kenny</t>
  </si>
  <si>
    <t>Ginger</t>
  </si>
  <si>
    <t>Stationery</t>
  </si>
  <si>
    <t>Sports</t>
  </si>
  <si>
    <t>Bakery</t>
  </si>
  <si>
    <t>Y</t>
  </si>
  <si>
    <t>N</t>
  </si>
  <si>
    <t>Increase Salary?</t>
  </si>
  <si>
    <t>Manager</t>
  </si>
  <si>
    <t>Supervisor</t>
  </si>
  <si>
    <t>Position</t>
  </si>
  <si>
    <t>Tan</t>
  </si>
  <si>
    <t>Location</t>
  </si>
  <si>
    <t>Jennifer</t>
  </si>
  <si>
    <t>Leong</t>
  </si>
  <si>
    <t>Paul</t>
  </si>
  <si>
    <t>Frank</t>
  </si>
  <si>
    <t>Howard</t>
  </si>
  <si>
    <t>Lee</t>
  </si>
  <si>
    <t>Gerard</t>
  </si>
  <si>
    <t>Chin</t>
  </si>
  <si>
    <t>Subramaniam</t>
  </si>
  <si>
    <t>Supra</t>
  </si>
  <si>
    <t>Saliny</t>
  </si>
  <si>
    <t>Samy</t>
  </si>
  <si>
    <t>Benson</t>
  </si>
  <si>
    <t>Toh</t>
  </si>
  <si>
    <t>Fahan</t>
  </si>
  <si>
    <t>Ahmad</t>
  </si>
  <si>
    <t>Hazmi</t>
  </si>
  <si>
    <t>Abdullah</t>
  </si>
  <si>
    <t>Johnny</t>
  </si>
  <si>
    <t>Joseph</t>
  </si>
  <si>
    <t>Ai Ling</t>
  </si>
  <si>
    <t>Home Appliance</t>
  </si>
  <si>
    <t>Sri Petaling</t>
  </si>
  <si>
    <t>Puchong</t>
  </si>
  <si>
    <t>Klang</t>
  </si>
  <si>
    <t>Serdang</t>
  </si>
  <si>
    <t>Subang</t>
  </si>
  <si>
    <t>Cheras</t>
  </si>
  <si>
    <t>Analyze by Position, Dept</t>
  </si>
  <si>
    <t>Location Staff Strength</t>
  </si>
  <si>
    <t>Randbetween</t>
  </si>
  <si>
    <t>Total Salary last 3 months (Jan - Mar)</t>
  </si>
  <si>
    <t>SUM</t>
  </si>
  <si>
    <t>Subtotal</t>
  </si>
  <si>
    <t>Mon</t>
  </si>
  <si>
    <t>Sun</t>
  </si>
  <si>
    <t>Tue</t>
  </si>
  <si>
    <t>Wed</t>
  </si>
  <si>
    <t>Thu</t>
  </si>
  <si>
    <t>Fri</t>
  </si>
  <si>
    <t>Sat</t>
  </si>
  <si>
    <t>Part time fee</t>
  </si>
  <si>
    <t>hourly rate</t>
  </si>
  <si>
    <t>RM</t>
  </si>
  <si>
    <t>Any other benefit?</t>
  </si>
  <si>
    <t>Part Time Job Hourly Rate Analysis</t>
  </si>
  <si>
    <t>No</t>
  </si>
  <si>
    <t>Week 1</t>
  </si>
  <si>
    <t>Week 4</t>
  </si>
  <si>
    <t>Week 2</t>
  </si>
  <si>
    <t>Week 3</t>
  </si>
  <si>
    <t>Total</t>
  </si>
  <si>
    <t>Total hour work per month</t>
  </si>
  <si>
    <t>Resilient Kent</t>
  </si>
  <si>
    <t>Lau CY</t>
  </si>
  <si>
    <t>VP</t>
  </si>
  <si>
    <t>Jaws</t>
  </si>
  <si>
    <t>Juan</t>
  </si>
  <si>
    <t>Lau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</si>
</sst>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/>
    <xf numFmtId="0" fontId="5" fillId="0" borderId="0" xfId="0" applyFont="1"/>
    <xf numFmtId="164" fontId="4" fillId="6" borderId="0" xfId="1" applyFont="1" applyFill="1"/>
    <xf numFmtId="165" fontId="4" fillId="6" borderId="0" xfId="1" applyNumberFormat="1" applyFont="1" applyFill="1"/>
    <xf numFmtId="0" fontId="4" fillId="0" borderId="0" xfId="0" applyFont="1" applyAlignment="1">
      <alignment horizontal="right"/>
    </xf>
    <xf numFmtId="0" fontId="6" fillId="5" borderId="7" xfId="0" applyFont="1" applyFill="1" applyBorder="1"/>
    <xf numFmtId="0" fontId="4" fillId="0" borderId="7" xfId="0" applyFont="1" applyBorder="1"/>
    <xf numFmtId="0" fontId="4" fillId="7" borderId="7" xfId="0" applyFont="1" applyFill="1" applyBorder="1"/>
    <xf numFmtId="0" fontId="4" fillId="0" borderId="8" xfId="0" applyFont="1" applyBorder="1"/>
    <xf numFmtId="0" fontId="6" fillId="4" borderId="0" xfId="0" applyFont="1" applyFill="1"/>
    <xf numFmtId="0" fontId="4" fillId="6" borderId="0" xfId="0" applyFont="1" applyFill="1"/>
    <xf numFmtId="0" fontId="7" fillId="0" borderId="0" xfId="0" applyFont="1"/>
    <xf numFmtId="0" fontId="6" fillId="5" borderId="1" xfId="0" applyFont="1" applyFill="1" applyBorder="1"/>
    <xf numFmtId="165" fontId="4" fillId="0" borderId="2" xfId="1" applyNumberFormat="1" applyFont="1" applyBorder="1"/>
    <xf numFmtId="0" fontId="6" fillId="5" borderId="3" xfId="0" applyFont="1" applyFill="1" applyBorder="1"/>
    <xf numFmtId="165" fontId="4" fillId="0" borderId="4" xfId="1" applyNumberFormat="1" applyFont="1" applyBorder="1"/>
    <xf numFmtId="0" fontId="6" fillId="5" borderId="5" xfId="0" applyFont="1" applyFill="1" applyBorder="1"/>
    <xf numFmtId="165" fontId="4" fillId="0" borderId="6" xfId="1" applyNumberFormat="1" applyFont="1" applyBorder="1"/>
    <xf numFmtId="0" fontId="6" fillId="2" borderId="0" xfId="0" applyFont="1" applyFill="1"/>
    <xf numFmtId="164" fontId="4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64476</xdr:colOff>
      <xdr:row>18</xdr:row>
      <xdr:rowOff>152399</xdr:rowOff>
    </xdr:from>
    <xdr:to>
      <xdr:col>11</xdr:col>
      <xdr:colOff>179477</xdr:colOff>
      <xdr:row>20</xdr:row>
      <xdr:rowOff>125994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FD6A27-ACBD-4500-A0D7-7F5B10BB9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0461" y="3446584"/>
          <a:ext cx="1099740" cy="325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176835</xdr:colOff>
      <xdr:row>0</xdr:row>
      <xdr:rowOff>152400</xdr:rowOff>
    </xdr:from>
    <xdr:to>
      <xdr:col>15</xdr:col>
      <xdr:colOff>85802</xdr:colOff>
      <xdr:row>8</xdr:row>
      <xdr:rowOff>125896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95FBD1-0426-480E-A440-0C4CDF3A0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4922" y="152400"/>
          <a:ext cx="1737767" cy="1351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showGridLines="0" tabSelected="1" zoomScale="130" zoomScaleNormal="130" workbookViewId="0">
      <selection activeCell="G18" sqref="G18"/>
    </sheetView>
  </sheetViews>
  <sheetFormatPr defaultRowHeight="13.8" x14ac:dyDescent="0.25"/>
  <cols>
    <col min="1" max="1" width="3" style="6" customWidth="1"/>
    <col min="2" max="2" width="3.21875" style="6" customWidth="1"/>
    <col min="3" max="3" width="9.88671875" style="6" bestFit="1" customWidth="1"/>
    <col min="4" max="4" width="12.33203125" style="6" bestFit="1" customWidth="1"/>
    <col min="5" max="5" width="9.5546875" style="6" bestFit="1" customWidth="1"/>
    <col min="6" max="6" width="9.6640625" style="6" bestFit="1" customWidth="1"/>
    <col min="7" max="8" width="10.21875" style="6" bestFit="1" customWidth="1"/>
    <col min="9" max="9" width="10.77734375" style="6" bestFit="1" customWidth="1"/>
    <col min="10" max="10" width="11.33203125" style="6" bestFit="1" customWidth="1"/>
    <col min="11" max="11" width="14.33203125" style="6" bestFit="1" customWidth="1"/>
    <col min="12" max="12" width="8.88671875" style="6"/>
    <col min="13" max="13" width="3" style="6" customWidth="1"/>
    <col min="14" max="16384" width="8.88671875" style="6"/>
  </cols>
  <sheetData>
    <row r="1" spans="1:14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x14ac:dyDescent="0.25">
      <c r="A2" s="16"/>
      <c r="M2" s="16"/>
    </row>
    <row r="3" spans="1:14" ht="18" thickBot="1" x14ac:dyDescent="0.35">
      <c r="A3" s="16"/>
      <c r="C3" s="17" t="s">
        <v>65</v>
      </c>
      <c r="M3" s="16"/>
    </row>
    <row r="4" spans="1:14" x14ac:dyDescent="0.25">
      <c r="A4" s="16"/>
      <c r="I4" s="18" t="s">
        <v>66</v>
      </c>
      <c r="J4" s="19">
        <f>SUM(J9:J16)</f>
        <v>61338</v>
      </c>
      <c r="M4" s="16"/>
    </row>
    <row r="5" spans="1:14" x14ac:dyDescent="0.25">
      <c r="A5" s="16"/>
      <c r="I5" s="20" t="s">
        <v>67</v>
      </c>
      <c r="J5" s="21">
        <f>SUBTOTAL(9,J9:J16)</f>
        <v>61338</v>
      </c>
      <c r="M5" s="16"/>
    </row>
    <row r="6" spans="1:14" ht="14.4" thickBot="1" x14ac:dyDescent="0.3">
      <c r="A6" s="16"/>
      <c r="I6" s="22" t="s">
        <v>67</v>
      </c>
      <c r="J6" s="23">
        <f>SUBTOTAL(109,J9:J16)</f>
        <v>57128</v>
      </c>
      <c r="M6" s="16"/>
    </row>
    <row r="7" spans="1:14" x14ac:dyDescent="0.25">
      <c r="A7" s="16"/>
      <c r="M7" s="16"/>
    </row>
    <row r="8" spans="1:14" x14ac:dyDescent="0.25">
      <c r="A8" s="16"/>
      <c r="C8" s="24" t="s">
        <v>0</v>
      </c>
      <c r="D8" s="24" t="s">
        <v>1</v>
      </c>
      <c r="E8" s="24" t="s">
        <v>2</v>
      </c>
      <c r="F8" s="24" t="s">
        <v>31</v>
      </c>
      <c r="G8" s="24" t="s">
        <v>3</v>
      </c>
      <c r="H8" s="24" t="s">
        <v>4</v>
      </c>
      <c r="I8" s="24" t="s">
        <v>5</v>
      </c>
      <c r="J8" s="24" t="s">
        <v>6</v>
      </c>
      <c r="K8" s="24" t="s">
        <v>28</v>
      </c>
      <c r="M8" s="16"/>
    </row>
    <row r="9" spans="1:14" x14ac:dyDescent="0.25">
      <c r="A9" s="16"/>
      <c r="C9" s="6" t="s">
        <v>16</v>
      </c>
      <c r="D9" s="6" t="s">
        <v>15</v>
      </c>
      <c r="E9" s="6" t="s">
        <v>25</v>
      </c>
      <c r="F9" s="6" t="s">
        <v>30</v>
      </c>
      <c r="G9" s="25">
        <v>1295</v>
      </c>
      <c r="H9" s="25">
        <v>1295</v>
      </c>
      <c r="I9" s="25">
        <v>1300</v>
      </c>
      <c r="J9" s="25">
        <f>SUM(G9:I9)</f>
        <v>3890</v>
      </c>
      <c r="M9" s="16"/>
      <c r="N9" s="6" t="s">
        <v>62</v>
      </c>
    </row>
    <row r="10" spans="1:14" x14ac:dyDescent="0.25">
      <c r="A10" s="16"/>
      <c r="C10" s="6" t="s">
        <v>22</v>
      </c>
      <c r="D10" s="6" t="s">
        <v>21</v>
      </c>
      <c r="E10" s="6" t="s">
        <v>24</v>
      </c>
      <c r="F10" s="6" t="s">
        <v>29</v>
      </c>
      <c r="G10" s="25">
        <v>1254</v>
      </c>
      <c r="H10" s="25">
        <v>1254</v>
      </c>
      <c r="I10" s="25">
        <v>1500</v>
      </c>
      <c r="J10" s="25">
        <f t="shared" ref="J10:J16" si="0">SUM(G10:I10)</f>
        <v>4008</v>
      </c>
      <c r="M10" s="16"/>
    </row>
    <row r="11" spans="1:14" hidden="1" x14ac:dyDescent="0.25">
      <c r="A11" s="16"/>
      <c r="C11" s="6" t="s">
        <v>53</v>
      </c>
      <c r="D11" s="6" t="s">
        <v>9</v>
      </c>
      <c r="E11" s="6" t="s">
        <v>24</v>
      </c>
      <c r="F11" s="6" t="s">
        <v>30</v>
      </c>
      <c r="G11" s="25">
        <v>1255</v>
      </c>
      <c r="H11" s="25">
        <v>1255</v>
      </c>
      <c r="I11" s="25">
        <v>1700</v>
      </c>
      <c r="J11" s="25">
        <f t="shared" si="0"/>
        <v>4210</v>
      </c>
      <c r="M11" s="16"/>
    </row>
    <row r="12" spans="1:14" x14ac:dyDescent="0.25">
      <c r="A12" s="16"/>
      <c r="C12" s="6" t="s">
        <v>90</v>
      </c>
      <c r="D12" s="6" t="s">
        <v>17</v>
      </c>
      <c r="E12" s="6" t="s">
        <v>23</v>
      </c>
      <c r="F12" s="6" t="s">
        <v>29</v>
      </c>
      <c r="G12" s="25">
        <v>1934</v>
      </c>
      <c r="H12" s="25">
        <v>1934</v>
      </c>
      <c r="I12" s="25">
        <v>2000</v>
      </c>
      <c r="J12" s="25">
        <f t="shared" si="0"/>
        <v>5868</v>
      </c>
      <c r="M12" s="16"/>
    </row>
    <row r="13" spans="1:14" x14ac:dyDescent="0.25">
      <c r="A13" s="16"/>
      <c r="C13" s="6" t="s">
        <v>14</v>
      </c>
      <c r="D13" s="6" t="s">
        <v>13</v>
      </c>
      <c r="E13" s="6" t="s">
        <v>23</v>
      </c>
      <c r="F13" s="6" t="s">
        <v>30</v>
      </c>
      <c r="G13" s="25">
        <v>2468</v>
      </c>
      <c r="H13" s="25">
        <v>2468</v>
      </c>
      <c r="I13" s="25">
        <v>2468</v>
      </c>
      <c r="J13" s="25">
        <f t="shared" si="0"/>
        <v>7404</v>
      </c>
      <c r="M13" s="16"/>
    </row>
    <row r="14" spans="1:14" x14ac:dyDescent="0.25">
      <c r="A14" s="16"/>
      <c r="C14" s="6" t="s">
        <v>88</v>
      </c>
      <c r="D14" s="6" t="s">
        <v>87</v>
      </c>
      <c r="E14" s="6" t="s">
        <v>25</v>
      </c>
      <c r="F14" s="6" t="s">
        <v>89</v>
      </c>
      <c r="G14" s="25">
        <v>8000</v>
      </c>
      <c r="H14" s="25">
        <v>8000</v>
      </c>
      <c r="I14" s="25">
        <v>8000</v>
      </c>
      <c r="J14" s="25">
        <f t="shared" si="0"/>
        <v>24000</v>
      </c>
      <c r="M14" s="16"/>
    </row>
    <row r="15" spans="1:14" x14ac:dyDescent="0.25">
      <c r="A15" s="16"/>
      <c r="C15" s="6" t="s">
        <v>12</v>
      </c>
      <c r="D15" s="6" t="s">
        <v>11</v>
      </c>
      <c r="E15" s="6" t="s">
        <v>25</v>
      </c>
      <c r="F15" s="6" t="s">
        <v>29</v>
      </c>
      <c r="G15" s="25">
        <v>2706</v>
      </c>
      <c r="H15" s="25">
        <v>2706</v>
      </c>
      <c r="I15" s="25">
        <v>2706</v>
      </c>
      <c r="J15" s="25">
        <f t="shared" si="0"/>
        <v>8118</v>
      </c>
      <c r="M15" s="16"/>
    </row>
    <row r="16" spans="1:14" x14ac:dyDescent="0.25">
      <c r="A16" s="16"/>
      <c r="C16" s="6" t="s">
        <v>92</v>
      </c>
      <c r="D16" s="6" t="s">
        <v>91</v>
      </c>
      <c r="E16" s="6" t="s">
        <v>23</v>
      </c>
      <c r="F16" s="6" t="s">
        <v>30</v>
      </c>
      <c r="G16" s="25">
        <v>1280</v>
      </c>
      <c r="H16" s="25">
        <v>1280</v>
      </c>
      <c r="I16" s="25">
        <v>1280</v>
      </c>
      <c r="J16" s="25">
        <f t="shared" si="0"/>
        <v>3840</v>
      </c>
      <c r="M16" s="16"/>
    </row>
    <row r="17" spans="1:13" x14ac:dyDescent="0.25">
      <c r="A17" s="16"/>
      <c r="M17" s="16"/>
    </row>
    <row r="18" spans="1:13" x14ac:dyDescent="0.25">
      <c r="A18" s="16"/>
      <c r="M18" s="16"/>
    </row>
    <row r="19" spans="1:13" x14ac:dyDescent="0.25">
      <c r="A19" s="16"/>
      <c r="M19" s="16"/>
    </row>
    <row r="20" spans="1:13" x14ac:dyDescent="0.25">
      <c r="A20" s="16"/>
      <c r="M20" s="16"/>
    </row>
    <row r="21" spans="1:13" x14ac:dyDescent="0.25">
      <c r="A21" s="16"/>
      <c r="M21" s="16"/>
    </row>
    <row r="22" spans="1:13" x14ac:dyDescent="0.25">
      <c r="A22" s="16"/>
      <c r="M22" s="16"/>
    </row>
    <row r="23" spans="1:13" x14ac:dyDescent="0.25">
      <c r="A23" s="16"/>
      <c r="M23" s="16"/>
    </row>
    <row r="24" spans="1:13" x14ac:dyDescent="0.25">
      <c r="M24" s="16"/>
    </row>
  </sheetData>
  <sortState xmlns:xlrd2="http://schemas.microsoft.com/office/spreadsheetml/2017/richdata2" ref="C9:K16">
    <sortCondition ref="E1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7129-020D-4180-99E8-1FF9995D39C3}">
  <dimension ref="A1:J20"/>
  <sheetViews>
    <sheetView showGridLines="0" zoomScale="130" zoomScaleNormal="130" workbookViewId="0">
      <selection activeCell="B23" sqref="B23"/>
    </sheetView>
  </sheetViews>
  <sheetFormatPr defaultRowHeight="14.4" x14ac:dyDescent="0.3"/>
  <cols>
    <col min="1" max="1" width="10.5546875" bestFit="1" customWidth="1"/>
    <col min="2" max="2" width="13.33203125" bestFit="1" customWidth="1"/>
    <col min="3" max="3" width="15.6640625" bestFit="1" customWidth="1"/>
    <col min="4" max="4" width="11" bestFit="1" customWidth="1"/>
    <col min="5" max="7" width="12.33203125" bestFit="1" customWidth="1"/>
  </cols>
  <sheetData>
    <row r="1" spans="1:10" x14ac:dyDescent="0.3">
      <c r="A1" s="3" t="s">
        <v>0</v>
      </c>
      <c r="B1" s="3" t="s">
        <v>1</v>
      </c>
      <c r="C1" s="3" t="s">
        <v>2</v>
      </c>
      <c r="D1" s="4" t="s">
        <v>33</v>
      </c>
      <c r="E1" s="3" t="s">
        <v>3</v>
      </c>
      <c r="F1" s="3" t="s">
        <v>4</v>
      </c>
      <c r="G1" s="3" t="s">
        <v>5</v>
      </c>
    </row>
    <row r="2" spans="1:10" x14ac:dyDescent="0.3">
      <c r="A2" t="s">
        <v>14</v>
      </c>
      <c r="B2" t="s">
        <v>13</v>
      </c>
      <c r="C2" t="s">
        <v>23</v>
      </c>
      <c r="D2" t="s">
        <v>61</v>
      </c>
      <c r="E2" s="1">
        <v>308</v>
      </c>
      <c r="F2" s="1">
        <v>250</v>
      </c>
      <c r="G2" s="1">
        <v>207</v>
      </c>
      <c r="J2" t="s">
        <v>63</v>
      </c>
    </row>
    <row r="3" spans="1:10" x14ac:dyDescent="0.3">
      <c r="A3" t="s">
        <v>18</v>
      </c>
      <c r="B3" t="s">
        <v>17</v>
      </c>
      <c r="C3" t="s">
        <v>23</v>
      </c>
      <c r="D3" t="s">
        <v>61</v>
      </c>
      <c r="E3" s="1">
        <v>476</v>
      </c>
      <c r="F3" s="1">
        <v>189</v>
      </c>
      <c r="G3" s="1">
        <v>330</v>
      </c>
    </row>
    <row r="4" spans="1:10" x14ac:dyDescent="0.3">
      <c r="A4" t="s">
        <v>20</v>
      </c>
      <c r="B4" t="s">
        <v>19</v>
      </c>
      <c r="C4" t="s">
        <v>23</v>
      </c>
      <c r="D4" t="s">
        <v>61</v>
      </c>
      <c r="E4" s="1">
        <v>271</v>
      </c>
      <c r="F4" s="1">
        <v>438</v>
      </c>
      <c r="G4" s="1">
        <v>401</v>
      </c>
    </row>
    <row r="5" spans="1:10" x14ac:dyDescent="0.3">
      <c r="A5" t="s">
        <v>53</v>
      </c>
      <c r="B5" t="s">
        <v>52</v>
      </c>
      <c r="C5" t="s">
        <v>23</v>
      </c>
      <c r="D5" t="s">
        <v>61</v>
      </c>
      <c r="E5" s="1">
        <v>485</v>
      </c>
      <c r="F5" s="1">
        <v>131</v>
      </c>
      <c r="G5" s="1">
        <v>311</v>
      </c>
    </row>
    <row r="6" spans="1:10" x14ac:dyDescent="0.3">
      <c r="A6" t="s">
        <v>54</v>
      </c>
      <c r="B6" t="s">
        <v>32</v>
      </c>
      <c r="C6" t="s">
        <v>25</v>
      </c>
      <c r="D6" t="s">
        <v>61</v>
      </c>
      <c r="E6" s="1">
        <v>456</v>
      </c>
      <c r="F6" s="1">
        <v>356</v>
      </c>
      <c r="G6" s="1">
        <v>372</v>
      </c>
    </row>
    <row r="7" spans="1:10" x14ac:dyDescent="0.3">
      <c r="A7" t="s">
        <v>7</v>
      </c>
      <c r="B7" t="s">
        <v>8</v>
      </c>
      <c r="C7" t="s">
        <v>23</v>
      </c>
      <c r="D7" t="s">
        <v>58</v>
      </c>
      <c r="E7" s="1">
        <v>184</v>
      </c>
      <c r="F7" s="1">
        <v>426</v>
      </c>
      <c r="G7" s="1">
        <v>296</v>
      </c>
    </row>
    <row r="8" spans="1:10" x14ac:dyDescent="0.3">
      <c r="A8" t="s">
        <v>37</v>
      </c>
      <c r="B8" t="s">
        <v>36</v>
      </c>
      <c r="C8" t="s">
        <v>55</v>
      </c>
      <c r="D8" t="s">
        <v>58</v>
      </c>
      <c r="E8" s="1">
        <v>377</v>
      </c>
      <c r="F8" s="1">
        <v>397</v>
      </c>
      <c r="G8" s="1">
        <v>245</v>
      </c>
    </row>
    <row r="9" spans="1:10" x14ac:dyDescent="0.3">
      <c r="A9" t="s">
        <v>45</v>
      </c>
      <c r="B9" t="s">
        <v>44</v>
      </c>
      <c r="C9" t="s">
        <v>24</v>
      </c>
      <c r="D9" t="s">
        <v>57</v>
      </c>
      <c r="E9" s="1">
        <v>489</v>
      </c>
      <c r="F9" s="1">
        <v>224</v>
      </c>
      <c r="G9" s="1">
        <v>383</v>
      </c>
    </row>
    <row r="10" spans="1:10" x14ac:dyDescent="0.3">
      <c r="A10" t="s">
        <v>51</v>
      </c>
      <c r="B10" t="s">
        <v>50</v>
      </c>
      <c r="C10" t="s">
        <v>23</v>
      </c>
      <c r="D10" t="s">
        <v>57</v>
      </c>
      <c r="E10" s="1">
        <v>139</v>
      </c>
      <c r="F10" s="1">
        <v>341</v>
      </c>
      <c r="G10" s="1">
        <v>380</v>
      </c>
    </row>
    <row r="11" spans="1:10" x14ac:dyDescent="0.3">
      <c r="A11" t="s">
        <v>16</v>
      </c>
      <c r="B11" t="s">
        <v>15</v>
      </c>
      <c r="C11" t="s">
        <v>25</v>
      </c>
      <c r="D11" t="s">
        <v>59</v>
      </c>
      <c r="E11" s="1">
        <v>311</v>
      </c>
      <c r="F11" s="1">
        <v>305</v>
      </c>
      <c r="G11" s="1">
        <v>279</v>
      </c>
    </row>
    <row r="12" spans="1:10" x14ac:dyDescent="0.3">
      <c r="A12" t="s">
        <v>22</v>
      </c>
      <c r="B12" t="s">
        <v>21</v>
      </c>
      <c r="C12" t="s">
        <v>55</v>
      </c>
      <c r="D12" t="s">
        <v>59</v>
      </c>
      <c r="E12" s="1">
        <v>371</v>
      </c>
      <c r="F12" s="1">
        <v>371</v>
      </c>
      <c r="G12" s="1">
        <v>455</v>
      </c>
    </row>
    <row r="13" spans="1:10" x14ac:dyDescent="0.3">
      <c r="A13" t="s">
        <v>12</v>
      </c>
      <c r="B13" t="s">
        <v>11</v>
      </c>
      <c r="C13" t="s">
        <v>25</v>
      </c>
      <c r="D13" t="s">
        <v>56</v>
      </c>
      <c r="E13" s="1">
        <v>217</v>
      </c>
      <c r="F13" s="1">
        <v>234</v>
      </c>
      <c r="G13" s="1">
        <v>392</v>
      </c>
    </row>
    <row r="14" spans="1:10" x14ac:dyDescent="0.3">
      <c r="A14" t="s">
        <v>10</v>
      </c>
      <c r="B14" t="s">
        <v>9</v>
      </c>
      <c r="C14" t="s">
        <v>24</v>
      </c>
      <c r="D14" t="s">
        <v>56</v>
      </c>
      <c r="E14" s="1">
        <v>109</v>
      </c>
      <c r="F14" s="1">
        <v>282</v>
      </c>
      <c r="G14" s="1">
        <v>360</v>
      </c>
    </row>
    <row r="15" spans="1:10" x14ac:dyDescent="0.3">
      <c r="A15" t="s">
        <v>35</v>
      </c>
      <c r="B15" t="s">
        <v>34</v>
      </c>
      <c r="C15" t="s">
        <v>55</v>
      </c>
      <c r="D15" t="s">
        <v>56</v>
      </c>
      <c r="E15" s="1">
        <v>419</v>
      </c>
      <c r="F15" s="1">
        <v>304</v>
      </c>
      <c r="G15" s="1">
        <v>266</v>
      </c>
    </row>
    <row r="16" spans="1:10" x14ac:dyDescent="0.3">
      <c r="A16" t="s">
        <v>41</v>
      </c>
      <c r="B16" t="s">
        <v>40</v>
      </c>
      <c r="C16" t="s">
        <v>23</v>
      </c>
      <c r="D16" t="s">
        <v>56</v>
      </c>
      <c r="E16" s="1">
        <v>486</v>
      </c>
      <c r="F16" s="1">
        <v>325</v>
      </c>
      <c r="G16" s="1">
        <v>492</v>
      </c>
    </row>
    <row r="17" spans="1:7" x14ac:dyDescent="0.3">
      <c r="A17" t="s">
        <v>43</v>
      </c>
      <c r="B17" t="s">
        <v>42</v>
      </c>
      <c r="C17" t="s">
        <v>23</v>
      </c>
      <c r="D17" t="s">
        <v>56</v>
      </c>
      <c r="E17" s="1">
        <v>449</v>
      </c>
      <c r="F17" s="1">
        <v>422</v>
      </c>
      <c r="G17" s="1">
        <v>223</v>
      </c>
    </row>
    <row r="18" spans="1:7" x14ac:dyDescent="0.3">
      <c r="A18" t="s">
        <v>47</v>
      </c>
      <c r="B18" t="s">
        <v>46</v>
      </c>
      <c r="C18" t="s">
        <v>23</v>
      </c>
      <c r="D18" t="s">
        <v>56</v>
      </c>
      <c r="E18" s="1">
        <v>362</v>
      </c>
      <c r="F18" s="1">
        <v>343</v>
      </c>
      <c r="G18" s="1">
        <v>394</v>
      </c>
    </row>
    <row r="19" spans="1:7" x14ac:dyDescent="0.3">
      <c r="A19" t="s">
        <v>39</v>
      </c>
      <c r="B19" t="s">
        <v>38</v>
      </c>
      <c r="C19" t="s">
        <v>55</v>
      </c>
      <c r="D19" t="s">
        <v>60</v>
      </c>
      <c r="E19" s="1">
        <v>171</v>
      </c>
      <c r="F19" s="1">
        <v>415</v>
      </c>
      <c r="G19" s="1">
        <v>101</v>
      </c>
    </row>
    <row r="20" spans="1:7" x14ac:dyDescent="0.3">
      <c r="A20" t="s">
        <v>49</v>
      </c>
      <c r="B20" t="s">
        <v>48</v>
      </c>
      <c r="C20" t="s">
        <v>55</v>
      </c>
      <c r="D20" t="s">
        <v>60</v>
      </c>
      <c r="E20" s="1">
        <v>382</v>
      </c>
      <c r="F20" s="1">
        <v>300</v>
      </c>
      <c r="G20" s="1">
        <v>143</v>
      </c>
    </row>
  </sheetData>
  <sortState xmlns:xlrd2="http://schemas.microsoft.com/office/spreadsheetml/2017/richdata2" ref="A2:G20">
    <sortCondition ref="D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showGridLines="0" zoomScale="130" zoomScaleNormal="130" workbookViewId="0">
      <selection activeCell="B10" sqref="B10"/>
    </sheetView>
  </sheetViews>
  <sheetFormatPr defaultRowHeight="14.4" x14ac:dyDescent="0.3"/>
  <cols>
    <col min="1" max="1" width="9.88671875" bestFit="1" customWidth="1"/>
    <col min="2" max="2" width="12.5546875" bestFit="1" customWidth="1"/>
    <col min="3" max="3" width="14.77734375" bestFit="1" customWidth="1"/>
    <col min="4" max="4" width="10.21875" bestFit="1" customWidth="1"/>
    <col min="5" max="7" width="11.21875" bestFit="1" customWidth="1"/>
    <col min="8" max="8" width="13.88671875" bestFit="1" customWidth="1"/>
    <col min="9" max="9" width="14.33203125" bestFit="1" customWidth="1"/>
  </cols>
  <sheetData>
    <row r="1" spans="1:9" x14ac:dyDescent="0.3">
      <c r="A1" s="3" t="s">
        <v>0</v>
      </c>
      <c r="B1" s="3" t="s">
        <v>1</v>
      </c>
      <c r="C1" s="3" t="s">
        <v>2</v>
      </c>
      <c r="D1" s="3" t="s">
        <v>33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28</v>
      </c>
    </row>
    <row r="2" spans="1:9" x14ac:dyDescent="0.3">
      <c r="A2" t="s">
        <v>12</v>
      </c>
      <c r="B2" t="s">
        <v>11</v>
      </c>
      <c r="C2" t="s">
        <v>25</v>
      </c>
      <c r="D2" t="s">
        <v>56</v>
      </c>
      <c r="E2" s="1">
        <v>225423</v>
      </c>
      <c r="F2" s="1">
        <v>424665</v>
      </c>
      <c r="G2" s="1">
        <v>492334</v>
      </c>
      <c r="H2" s="1">
        <v>1142422</v>
      </c>
      <c r="I2" t="s">
        <v>27</v>
      </c>
    </row>
    <row r="3" spans="1:9" x14ac:dyDescent="0.3">
      <c r="A3" t="s">
        <v>16</v>
      </c>
      <c r="B3" t="s">
        <v>15</v>
      </c>
      <c r="C3" t="s">
        <v>25</v>
      </c>
      <c r="D3" t="s">
        <v>57</v>
      </c>
      <c r="E3" s="1">
        <v>203393</v>
      </c>
      <c r="F3" s="1">
        <v>269267</v>
      </c>
      <c r="G3" s="1">
        <v>230217</v>
      </c>
      <c r="H3" s="1">
        <v>702877</v>
      </c>
      <c r="I3" t="s">
        <v>26</v>
      </c>
    </row>
    <row r="4" spans="1:9" x14ac:dyDescent="0.3">
      <c r="A4" t="s">
        <v>10</v>
      </c>
      <c r="B4" t="s">
        <v>9</v>
      </c>
      <c r="C4" t="s">
        <v>24</v>
      </c>
      <c r="D4" t="s">
        <v>56</v>
      </c>
      <c r="E4" s="1">
        <v>247302</v>
      </c>
      <c r="F4" s="1">
        <v>273814</v>
      </c>
      <c r="G4" s="1">
        <v>303636</v>
      </c>
      <c r="H4" s="1">
        <v>824752</v>
      </c>
      <c r="I4" t="s">
        <v>27</v>
      </c>
    </row>
    <row r="5" spans="1:9" x14ac:dyDescent="0.3">
      <c r="A5" t="s">
        <v>22</v>
      </c>
      <c r="B5" t="s">
        <v>21</v>
      </c>
      <c r="C5" t="s">
        <v>55</v>
      </c>
      <c r="D5" t="s">
        <v>58</v>
      </c>
      <c r="E5" s="1">
        <v>389673</v>
      </c>
      <c r="F5" s="1">
        <v>286456</v>
      </c>
      <c r="G5" s="1">
        <v>197500</v>
      </c>
      <c r="H5" s="1">
        <v>873629</v>
      </c>
      <c r="I5" t="s">
        <v>26</v>
      </c>
    </row>
    <row r="6" spans="1:9" x14ac:dyDescent="0.3">
      <c r="A6" t="s">
        <v>14</v>
      </c>
      <c r="B6" t="s">
        <v>13</v>
      </c>
      <c r="C6" t="s">
        <v>23</v>
      </c>
      <c r="D6" t="s">
        <v>59</v>
      </c>
      <c r="E6" s="1">
        <v>188556</v>
      </c>
      <c r="F6" s="1">
        <v>429209</v>
      </c>
      <c r="G6" s="1">
        <v>286958</v>
      </c>
      <c r="H6" s="1">
        <v>904723</v>
      </c>
      <c r="I6" t="s">
        <v>27</v>
      </c>
    </row>
    <row r="7" spans="1:9" x14ac:dyDescent="0.3">
      <c r="A7" t="s">
        <v>18</v>
      </c>
      <c r="B7" t="s">
        <v>17</v>
      </c>
      <c r="C7" t="s">
        <v>23</v>
      </c>
      <c r="D7" t="s">
        <v>58</v>
      </c>
      <c r="E7" s="1">
        <v>311164</v>
      </c>
      <c r="F7" s="1">
        <v>139051</v>
      </c>
      <c r="G7" s="1">
        <v>375006</v>
      </c>
      <c r="H7" s="1">
        <v>825221</v>
      </c>
      <c r="I7" t="s">
        <v>27</v>
      </c>
    </row>
    <row r="8" spans="1:9" x14ac:dyDescent="0.3">
      <c r="A8" t="s">
        <v>7</v>
      </c>
      <c r="B8" t="s">
        <v>8</v>
      </c>
      <c r="C8" t="s">
        <v>23</v>
      </c>
      <c r="D8" t="s">
        <v>57</v>
      </c>
      <c r="E8" s="1">
        <v>422109</v>
      </c>
      <c r="F8" s="1">
        <v>107511</v>
      </c>
      <c r="G8" s="1">
        <v>398717</v>
      </c>
      <c r="H8" s="1">
        <v>928337</v>
      </c>
      <c r="I8" t="s">
        <v>26</v>
      </c>
    </row>
    <row r="9" spans="1:9" x14ac:dyDescent="0.3">
      <c r="A9" t="s">
        <v>20</v>
      </c>
      <c r="B9" t="s">
        <v>19</v>
      </c>
      <c r="C9" t="s">
        <v>23</v>
      </c>
      <c r="D9" t="s">
        <v>59</v>
      </c>
      <c r="E9" s="1">
        <v>383990</v>
      </c>
      <c r="F9" s="1">
        <v>385774</v>
      </c>
      <c r="G9" s="1">
        <v>346340</v>
      </c>
      <c r="H9" s="1">
        <v>1116104</v>
      </c>
      <c r="I9" t="s">
        <v>26</v>
      </c>
    </row>
    <row r="10" spans="1:9" x14ac:dyDescent="0.3">
      <c r="A10" t="s">
        <v>35</v>
      </c>
      <c r="B10" t="s">
        <v>34</v>
      </c>
      <c r="C10" t="s">
        <v>55</v>
      </c>
      <c r="D10" t="s">
        <v>60</v>
      </c>
      <c r="E10" s="1">
        <v>332443</v>
      </c>
      <c r="F10" s="1">
        <v>110464</v>
      </c>
      <c r="G10" s="1">
        <v>253394</v>
      </c>
      <c r="H10" s="1">
        <v>696301</v>
      </c>
      <c r="I10" t="s">
        <v>27</v>
      </c>
    </row>
    <row r="11" spans="1:9" x14ac:dyDescent="0.3">
      <c r="A11" t="s">
        <v>37</v>
      </c>
      <c r="B11" t="s">
        <v>36</v>
      </c>
      <c r="C11" t="s">
        <v>55</v>
      </c>
      <c r="D11" t="s">
        <v>60</v>
      </c>
      <c r="E11" s="1">
        <v>351231</v>
      </c>
      <c r="F11" s="1">
        <v>364790</v>
      </c>
      <c r="G11" s="1">
        <v>331598</v>
      </c>
      <c r="H11" s="1">
        <v>1047619</v>
      </c>
      <c r="I11" t="s">
        <v>26</v>
      </c>
    </row>
    <row r="12" spans="1:9" x14ac:dyDescent="0.3">
      <c r="A12" t="s">
        <v>39</v>
      </c>
      <c r="B12" t="s">
        <v>38</v>
      </c>
      <c r="C12" t="s">
        <v>55</v>
      </c>
      <c r="D12" t="s">
        <v>58</v>
      </c>
      <c r="E12" s="1">
        <v>397768</v>
      </c>
      <c r="F12" s="1">
        <v>158839</v>
      </c>
      <c r="G12" s="1">
        <v>244929</v>
      </c>
      <c r="H12" s="1">
        <v>801536</v>
      </c>
      <c r="I12" t="s">
        <v>27</v>
      </c>
    </row>
    <row r="13" spans="1:9" x14ac:dyDescent="0.3">
      <c r="A13" t="s">
        <v>41</v>
      </c>
      <c r="B13" t="s">
        <v>40</v>
      </c>
      <c r="C13" t="s">
        <v>23</v>
      </c>
      <c r="D13" t="s">
        <v>58</v>
      </c>
      <c r="E13" s="1">
        <v>234152</v>
      </c>
      <c r="F13" s="1">
        <v>174822</v>
      </c>
      <c r="G13" s="1">
        <v>471047</v>
      </c>
      <c r="H13" s="1">
        <v>880021</v>
      </c>
      <c r="I13" t="s">
        <v>26</v>
      </c>
    </row>
    <row r="14" spans="1:9" x14ac:dyDescent="0.3">
      <c r="A14" t="s">
        <v>43</v>
      </c>
      <c r="B14" t="s">
        <v>42</v>
      </c>
      <c r="C14" t="s">
        <v>23</v>
      </c>
      <c r="D14" t="s">
        <v>57</v>
      </c>
      <c r="E14" s="1">
        <v>307931</v>
      </c>
      <c r="F14" s="1">
        <v>499945</v>
      </c>
      <c r="G14" s="1">
        <v>360775</v>
      </c>
      <c r="H14" s="1">
        <v>1168651</v>
      </c>
      <c r="I14" t="s">
        <v>27</v>
      </c>
    </row>
    <row r="15" spans="1:9" x14ac:dyDescent="0.3">
      <c r="A15" t="s">
        <v>45</v>
      </c>
      <c r="B15" t="s">
        <v>44</v>
      </c>
      <c r="C15" t="s">
        <v>24</v>
      </c>
      <c r="D15" t="s">
        <v>61</v>
      </c>
      <c r="E15" s="1">
        <v>250053</v>
      </c>
      <c r="F15" s="1">
        <v>153192</v>
      </c>
      <c r="G15" s="1">
        <v>274140</v>
      </c>
      <c r="H15" s="1">
        <v>677385</v>
      </c>
      <c r="I15" t="s">
        <v>27</v>
      </c>
    </row>
    <row r="16" spans="1:9" x14ac:dyDescent="0.3">
      <c r="A16" t="s">
        <v>47</v>
      </c>
      <c r="B16" t="s">
        <v>46</v>
      </c>
      <c r="C16" t="s">
        <v>23</v>
      </c>
      <c r="D16" t="s">
        <v>60</v>
      </c>
      <c r="E16" s="1">
        <v>320022</v>
      </c>
      <c r="F16" s="1">
        <v>231332</v>
      </c>
      <c r="G16" s="1">
        <v>204027</v>
      </c>
      <c r="H16" s="1">
        <v>755381</v>
      </c>
      <c r="I16" t="s">
        <v>26</v>
      </c>
    </row>
    <row r="17" spans="1:9" x14ac:dyDescent="0.3">
      <c r="A17" t="s">
        <v>49</v>
      </c>
      <c r="B17" t="s">
        <v>48</v>
      </c>
      <c r="C17" t="s">
        <v>55</v>
      </c>
      <c r="D17" t="s">
        <v>60</v>
      </c>
      <c r="E17" s="1">
        <v>284825</v>
      </c>
      <c r="F17" s="1">
        <v>204539</v>
      </c>
      <c r="G17" s="1">
        <v>210020</v>
      </c>
      <c r="H17" s="1">
        <v>699384</v>
      </c>
      <c r="I17" t="s">
        <v>27</v>
      </c>
    </row>
    <row r="18" spans="1:9" x14ac:dyDescent="0.3">
      <c r="A18" t="s">
        <v>51</v>
      </c>
      <c r="B18" t="s">
        <v>50</v>
      </c>
      <c r="C18" t="s">
        <v>23</v>
      </c>
      <c r="D18" t="s">
        <v>58</v>
      </c>
      <c r="E18" s="1">
        <v>443296</v>
      </c>
      <c r="F18" s="1">
        <v>339314</v>
      </c>
      <c r="G18" s="1">
        <v>216118</v>
      </c>
      <c r="H18" s="1">
        <v>998728</v>
      </c>
      <c r="I18" t="s">
        <v>26</v>
      </c>
    </row>
    <row r="19" spans="1:9" x14ac:dyDescent="0.3">
      <c r="A19" t="s">
        <v>53</v>
      </c>
      <c r="B19" t="s">
        <v>52</v>
      </c>
      <c r="C19" t="s">
        <v>23</v>
      </c>
      <c r="D19" t="s">
        <v>59</v>
      </c>
      <c r="E19" s="1">
        <v>482903</v>
      </c>
      <c r="F19" s="1">
        <v>126870</v>
      </c>
      <c r="G19" s="1">
        <v>244631</v>
      </c>
      <c r="H19" s="1">
        <v>854404</v>
      </c>
      <c r="I19" t="s">
        <v>27</v>
      </c>
    </row>
    <row r="20" spans="1:9" x14ac:dyDescent="0.3">
      <c r="A20" t="s">
        <v>54</v>
      </c>
      <c r="B20" t="s">
        <v>32</v>
      </c>
      <c r="C20" t="s">
        <v>25</v>
      </c>
      <c r="D20" t="s">
        <v>61</v>
      </c>
      <c r="E20" s="1">
        <v>425178</v>
      </c>
      <c r="F20" s="1">
        <v>317126</v>
      </c>
      <c r="G20" s="1">
        <v>353894</v>
      </c>
      <c r="H20" s="2">
        <v>15897475</v>
      </c>
      <c r="I20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showGridLines="0" zoomScale="130" zoomScaleNormal="130" workbookViewId="0">
      <selection activeCell="H12" sqref="H12"/>
    </sheetView>
  </sheetViews>
  <sheetFormatPr defaultRowHeight="14.4" x14ac:dyDescent="0.3"/>
  <cols>
    <col min="1" max="1" width="10.5546875" bestFit="1" customWidth="1"/>
    <col min="2" max="2" width="13.33203125" bestFit="1" customWidth="1"/>
    <col min="3" max="3" width="15.6640625" bestFit="1" customWidth="1"/>
    <col min="4" max="4" width="11" bestFit="1" customWidth="1"/>
    <col min="5" max="7" width="12.33203125" bestFit="1" customWidth="1"/>
    <col min="8" max="8" width="15.109375" bestFit="1" customWidth="1"/>
    <col min="9" max="9" width="15.33203125" bestFit="1" customWidth="1"/>
  </cols>
  <sheetData>
    <row r="1" spans="1:11" x14ac:dyDescent="0.3">
      <c r="A1" s="3" t="s">
        <v>0</v>
      </c>
      <c r="B1" s="3" t="s">
        <v>1</v>
      </c>
      <c r="C1" s="3" t="s">
        <v>2</v>
      </c>
      <c r="D1" s="5" t="s">
        <v>33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28</v>
      </c>
    </row>
    <row r="2" spans="1:11" x14ac:dyDescent="0.3">
      <c r="A2" t="s">
        <v>12</v>
      </c>
      <c r="B2" t="s">
        <v>11</v>
      </c>
      <c r="C2" t="s">
        <v>25</v>
      </c>
      <c r="D2" t="str">
        <f t="shared" ref="D2:D20" ca="1" si="0">CHOOSE(RANDBETWEEN(1,6),"Subang","Sri Petaling","Puchong","Klang","Serdang","Cheras")</f>
        <v>Serdang</v>
      </c>
      <c r="E2" s="1">
        <v>217</v>
      </c>
      <c r="F2" s="1">
        <v>234</v>
      </c>
      <c r="G2" s="1">
        <v>392</v>
      </c>
      <c r="H2" s="1">
        <f>SUM(E2:G2)</f>
        <v>843</v>
      </c>
      <c r="I2" t="s">
        <v>27</v>
      </c>
      <c r="K2" t="s">
        <v>64</v>
      </c>
    </row>
    <row r="3" spans="1:11" x14ac:dyDescent="0.3">
      <c r="A3" t="s">
        <v>16</v>
      </c>
      <c r="B3" t="s">
        <v>15</v>
      </c>
      <c r="C3" t="s">
        <v>25</v>
      </c>
      <c r="D3" t="str">
        <f t="shared" ca="1" si="0"/>
        <v>Klang</v>
      </c>
      <c r="E3" s="1">
        <v>311</v>
      </c>
      <c r="F3" s="1">
        <v>305</v>
      </c>
      <c r="G3" s="1">
        <v>279</v>
      </c>
      <c r="H3" s="1">
        <f t="shared" ref="H3:H19" si="1">SUM(E3:G3)</f>
        <v>895</v>
      </c>
      <c r="I3" t="s">
        <v>26</v>
      </c>
    </row>
    <row r="4" spans="1:11" x14ac:dyDescent="0.3">
      <c r="A4" t="s">
        <v>10</v>
      </c>
      <c r="B4" t="s">
        <v>9</v>
      </c>
      <c r="C4" t="s">
        <v>24</v>
      </c>
      <c r="D4" t="str">
        <f t="shared" ca="1" si="0"/>
        <v>Subang</v>
      </c>
      <c r="E4" s="1">
        <v>109</v>
      </c>
      <c r="F4" s="1">
        <v>282</v>
      </c>
      <c r="G4" s="1">
        <v>360</v>
      </c>
      <c r="H4" s="1">
        <f t="shared" si="1"/>
        <v>751</v>
      </c>
      <c r="I4" t="s">
        <v>27</v>
      </c>
    </row>
    <row r="5" spans="1:11" x14ac:dyDescent="0.3">
      <c r="A5" t="s">
        <v>22</v>
      </c>
      <c r="B5" t="s">
        <v>21</v>
      </c>
      <c r="C5" t="s">
        <v>55</v>
      </c>
      <c r="D5" t="str">
        <f t="shared" ca="1" si="0"/>
        <v>Sri Petaling</v>
      </c>
      <c r="E5" s="1">
        <v>371</v>
      </c>
      <c r="F5" s="1">
        <v>371</v>
      </c>
      <c r="G5" s="1">
        <v>455</v>
      </c>
      <c r="H5" s="1">
        <f t="shared" si="1"/>
        <v>1197</v>
      </c>
      <c r="I5" t="s">
        <v>26</v>
      </c>
    </row>
    <row r="6" spans="1:11" x14ac:dyDescent="0.3">
      <c r="A6" t="s">
        <v>14</v>
      </c>
      <c r="B6" t="s">
        <v>13</v>
      </c>
      <c r="C6" t="s">
        <v>23</v>
      </c>
      <c r="D6" t="str">
        <f t="shared" ca="1" si="0"/>
        <v>Puchong</v>
      </c>
      <c r="E6" s="1">
        <v>308</v>
      </c>
      <c r="F6" s="1">
        <v>250</v>
      </c>
      <c r="G6" s="1">
        <v>207</v>
      </c>
      <c r="H6" s="1">
        <f t="shared" si="1"/>
        <v>765</v>
      </c>
      <c r="I6" t="s">
        <v>27</v>
      </c>
    </row>
    <row r="7" spans="1:11" x14ac:dyDescent="0.3">
      <c r="A7" t="s">
        <v>18</v>
      </c>
      <c r="B7" t="s">
        <v>17</v>
      </c>
      <c r="C7" t="s">
        <v>23</v>
      </c>
      <c r="D7" t="str">
        <f t="shared" ca="1" si="0"/>
        <v>Sri Petaling</v>
      </c>
      <c r="E7" s="1">
        <v>476</v>
      </c>
      <c r="F7" s="1">
        <v>189</v>
      </c>
      <c r="G7" s="1">
        <v>330</v>
      </c>
      <c r="H7" s="1">
        <f t="shared" si="1"/>
        <v>995</v>
      </c>
      <c r="I7" t="s">
        <v>27</v>
      </c>
    </row>
    <row r="8" spans="1:11" x14ac:dyDescent="0.3">
      <c r="A8" t="s">
        <v>7</v>
      </c>
      <c r="B8" t="s">
        <v>8</v>
      </c>
      <c r="C8" t="s">
        <v>23</v>
      </c>
      <c r="D8" t="str">
        <f t="shared" ca="1" si="0"/>
        <v>Serdang</v>
      </c>
      <c r="E8" s="1">
        <v>184</v>
      </c>
      <c r="F8" s="1">
        <v>426</v>
      </c>
      <c r="G8" s="1">
        <v>296</v>
      </c>
      <c r="H8" s="1">
        <f t="shared" si="1"/>
        <v>906</v>
      </c>
      <c r="I8" t="s">
        <v>26</v>
      </c>
    </row>
    <row r="9" spans="1:11" x14ac:dyDescent="0.3">
      <c r="A9" t="s">
        <v>20</v>
      </c>
      <c r="B9" t="s">
        <v>19</v>
      </c>
      <c r="C9" t="s">
        <v>23</v>
      </c>
      <c r="D9" t="str">
        <f t="shared" ca="1" si="0"/>
        <v>Klang</v>
      </c>
      <c r="E9" s="1">
        <v>271</v>
      </c>
      <c r="F9" s="1">
        <v>438</v>
      </c>
      <c r="G9" s="1">
        <v>401</v>
      </c>
      <c r="H9" s="1">
        <f t="shared" si="1"/>
        <v>1110</v>
      </c>
      <c r="I9" t="s">
        <v>26</v>
      </c>
    </row>
    <row r="10" spans="1:11" x14ac:dyDescent="0.3">
      <c r="A10" t="s">
        <v>35</v>
      </c>
      <c r="B10" t="s">
        <v>34</v>
      </c>
      <c r="C10" t="s">
        <v>55</v>
      </c>
      <c r="D10" t="str">
        <f t="shared" ca="1" si="0"/>
        <v>Klang</v>
      </c>
      <c r="E10" s="1">
        <v>419</v>
      </c>
      <c r="F10" s="1">
        <v>304</v>
      </c>
      <c r="G10" s="1">
        <v>266</v>
      </c>
      <c r="H10" s="1">
        <f t="shared" si="1"/>
        <v>989</v>
      </c>
      <c r="I10" t="s">
        <v>27</v>
      </c>
    </row>
    <row r="11" spans="1:11" x14ac:dyDescent="0.3">
      <c r="A11" t="s">
        <v>37</v>
      </c>
      <c r="B11" t="s">
        <v>36</v>
      </c>
      <c r="C11" t="s">
        <v>55</v>
      </c>
      <c r="D11" t="str">
        <f t="shared" ca="1" si="0"/>
        <v>Puchong</v>
      </c>
      <c r="E11" s="1">
        <v>377</v>
      </c>
      <c r="F11" s="1">
        <v>397</v>
      </c>
      <c r="G11" s="1">
        <v>245</v>
      </c>
      <c r="H11" s="1">
        <f t="shared" si="1"/>
        <v>1019</v>
      </c>
      <c r="I11" t="s">
        <v>26</v>
      </c>
    </row>
    <row r="12" spans="1:11" x14ac:dyDescent="0.3">
      <c r="A12" t="s">
        <v>39</v>
      </c>
      <c r="B12" t="s">
        <v>38</v>
      </c>
      <c r="C12" t="s">
        <v>55</v>
      </c>
      <c r="D12" t="str">
        <f t="shared" ca="1" si="0"/>
        <v>Subang</v>
      </c>
      <c r="E12" s="1">
        <v>171</v>
      </c>
      <c r="F12" s="1">
        <v>415</v>
      </c>
      <c r="G12" s="1">
        <v>101</v>
      </c>
      <c r="H12" s="1">
        <f t="shared" si="1"/>
        <v>687</v>
      </c>
      <c r="I12" t="s">
        <v>27</v>
      </c>
    </row>
    <row r="13" spans="1:11" x14ac:dyDescent="0.3">
      <c r="A13" t="s">
        <v>41</v>
      </c>
      <c r="B13" t="s">
        <v>40</v>
      </c>
      <c r="C13" t="s">
        <v>23</v>
      </c>
      <c r="D13" t="str">
        <f t="shared" ca="1" si="0"/>
        <v>Cheras</v>
      </c>
      <c r="E13" s="1">
        <v>486</v>
      </c>
      <c r="F13" s="1">
        <v>325</v>
      </c>
      <c r="G13" s="1">
        <v>492</v>
      </c>
      <c r="H13" s="1">
        <f t="shared" si="1"/>
        <v>1303</v>
      </c>
      <c r="I13" t="s">
        <v>26</v>
      </c>
    </row>
    <row r="14" spans="1:11" x14ac:dyDescent="0.3">
      <c r="A14" t="s">
        <v>43</v>
      </c>
      <c r="B14" t="s">
        <v>42</v>
      </c>
      <c r="C14" t="s">
        <v>23</v>
      </c>
      <c r="D14" t="str">
        <f t="shared" ca="1" si="0"/>
        <v>Klang</v>
      </c>
      <c r="E14" s="1">
        <v>449</v>
      </c>
      <c r="F14" s="1">
        <v>422</v>
      </c>
      <c r="G14" s="1">
        <v>223</v>
      </c>
      <c r="H14" s="1">
        <f t="shared" si="1"/>
        <v>1094</v>
      </c>
      <c r="I14" t="s">
        <v>27</v>
      </c>
    </row>
    <row r="15" spans="1:11" x14ac:dyDescent="0.3">
      <c r="A15" t="s">
        <v>45</v>
      </c>
      <c r="B15" t="s">
        <v>44</v>
      </c>
      <c r="C15" t="s">
        <v>24</v>
      </c>
      <c r="D15" t="str">
        <f t="shared" ca="1" si="0"/>
        <v>Sri Petaling</v>
      </c>
      <c r="E15" s="1">
        <v>489</v>
      </c>
      <c r="F15" s="1">
        <v>224</v>
      </c>
      <c r="G15" s="1">
        <v>383</v>
      </c>
      <c r="H15" s="1">
        <f t="shared" si="1"/>
        <v>1096</v>
      </c>
      <c r="I15" t="s">
        <v>27</v>
      </c>
    </row>
    <row r="16" spans="1:11" x14ac:dyDescent="0.3">
      <c r="A16" t="s">
        <v>47</v>
      </c>
      <c r="B16" t="s">
        <v>46</v>
      </c>
      <c r="C16" t="s">
        <v>23</v>
      </c>
      <c r="D16" t="str">
        <f t="shared" ca="1" si="0"/>
        <v>Puchong</v>
      </c>
      <c r="E16" s="1">
        <v>362</v>
      </c>
      <c r="F16" s="1">
        <v>343</v>
      </c>
      <c r="G16" s="1">
        <v>394</v>
      </c>
      <c r="H16" s="1">
        <f t="shared" si="1"/>
        <v>1099</v>
      </c>
      <c r="I16" t="s">
        <v>26</v>
      </c>
    </row>
    <row r="17" spans="1:9" x14ac:dyDescent="0.3">
      <c r="A17" t="s">
        <v>49</v>
      </c>
      <c r="B17" t="s">
        <v>48</v>
      </c>
      <c r="C17" t="s">
        <v>55</v>
      </c>
      <c r="D17" t="str">
        <f t="shared" ca="1" si="0"/>
        <v>Cheras</v>
      </c>
      <c r="E17" s="1">
        <v>382</v>
      </c>
      <c r="F17" s="1">
        <v>300</v>
      </c>
      <c r="G17" s="1">
        <v>143</v>
      </c>
      <c r="H17" s="1">
        <f t="shared" si="1"/>
        <v>825</v>
      </c>
      <c r="I17" t="s">
        <v>27</v>
      </c>
    </row>
    <row r="18" spans="1:9" x14ac:dyDescent="0.3">
      <c r="A18" t="s">
        <v>51</v>
      </c>
      <c r="B18" t="s">
        <v>50</v>
      </c>
      <c r="C18" t="s">
        <v>23</v>
      </c>
      <c r="D18" t="str">
        <f t="shared" ca="1" si="0"/>
        <v>Sri Petaling</v>
      </c>
      <c r="E18" s="1">
        <v>139</v>
      </c>
      <c r="F18" s="1">
        <v>341</v>
      </c>
      <c r="G18" s="1">
        <v>380</v>
      </c>
      <c r="H18" s="1">
        <f t="shared" si="1"/>
        <v>860</v>
      </c>
      <c r="I18" t="s">
        <v>26</v>
      </c>
    </row>
    <row r="19" spans="1:9" x14ac:dyDescent="0.3">
      <c r="A19" t="s">
        <v>53</v>
      </c>
      <c r="B19" t="s">
        <v>52</v>
      </c>
      <c r="C19" t="s">
        <v>23</v>
      </c>
      <c r="D19" t="str">
        <f t="shared" ca="1" si="0"/>
        <v>Cheras</v>
      </c>
      <c r="E19" s="1">
        <v>485</v>
      </c>
      <c r="F19" s="1">
        <v>131</v>
      </c>
      <c r="G19" s="1">
        <v>311</v>
      </c>
      <c r="H19" s="1">
        <f t="shared" si="1"/>
        <v>927</v>
      </c>
      <c r="I19" t="s">
        <v>27</v>
      </c>
    </row>
    <row r="20" spans="1:9" x14ac:dyDescent="0.3">
      <c r="A20" t="s">
        <v>54</v>
      </c>
      <c r="B20" t="s">
        <v>32</v>
      </c>
      <c r="C20" t="s">
        <v>25</v>
      </c>
      <c r="D20" t="str">
        <f t="shared" ca="1" si="0"/>
        <v>Puchong</v>
      </c>
      <c r="E20" s="1">
        <v>456</v>
      </c>
      <c r="F20" s="1">
        <v>356</v>
      </c>
      <c r="G20" s="1">
        <v>372</v>
      </c>
      <c r="H20" s="2">
        <f>SUM(H2:H19)</f>
        <v>17361</v>
      </c>
      <c r="I20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98DD-CB61-462B-B7A2-8F57808DBB37}">
  <dimension ref="A2:L11"/>
  <sheetViews>
    <sheetView showGridLines="0" zoomScale="130" zoomScaleNormal="130" workbookViewId="0">
      <selection activeCell="K14" sqref="K14"/>
    </sheetView>
  </sheetViews>
  <sheetFormatPr defaultRowHeight="13.8" x14ac:dyDescent="0.25"/>
  <cols>
    <col min="1" max="1" width="10.77734375" style="6" customWidth="1"/>
    <col min="2" max="8" width="8.88671875" style="6"/>
    <col min="9" max="9" width="6.44140625" style="6" customWidth="1"/>
    <col min="10" max="10" width="4.5546875" style="6" customWidth="1"/>
    <col min="11" max="11" width="13.5546875" style="6" bestFit="1" customWidth="1"/>
    <col min="12" max="12" width="10.109375" style="6" bestFit="1" customWidth="1"/>
    <col min="13" max="16384" width="8.88671875" style="6"/>
  </cols>
  <sheetData>
    <row r="2" spans="1:12" x14ac:dyDescent="0.25">
      <c r="B2" s="15" t="s">
        <v>79</v>
      </c>
      <c r="C2" s="15"/>
      <c r="D2" s="15"/>
      <c r="E2" s="15"/>
      <c r="F2" s="15"/>
      <c r="G2" s="15"/>
      <c r="H2" s="15"/>
    </row>
    <row r="3" spans="1:12" x14ac:dyDescent="0.25">
      <c r="L3" s="6" t="s">
        <v>77</v>
      </c>
    </row>
    <row r="4" spans="1:12" x14ac:dyDescent="0.25">
      <c r="K4" s="7" t="s">
        <v>75</v>
      </c>
      <c r="L4" s="9">
        <v>2000</v>
      </c>
    </row>
    <row r="5" spans="1:12" x14ac:dyDescent="0.25">
      <c r="B5" s="11" t="s">
        <v>69</v>
      </c>
      <c r="C5" s="11" t="s">
        <v>68</v>
      </c>
      <c r="D5" s="11" t="s">
        <v>70</v>
      </c>
      <c r="E5" s="11" t="s">
        <v>71</v>
      </c>
      <c r="F5" s="11" t="s">
        <v>72</v>
      </c>
      <c r="G5" s="11" t="s">
        <v>73</v>
      </c>
      <c r="H5" s="11" t="s">
        <v>74</v>
      </c>
      <c r="K5" s="10" t="s">
        <v>86</v>
      </c>
      <c r="L5" s="6">
        <f>SUM(B10:H10)</f>
        <v>176</v>
      </c>
    </row>
    <row r="6" spans="1:12" x14ac:dyDescent="0.25">
      <c r="A6" s="6" t="s">
        <v>81</v>
      </c>
      <c r="B6" s="12">
        <v>7</v>
      </c>
      <c r="C6" s="12">
        <v>10</v>
      </c>
      <c r="D6" s="13"/>
      <c r="E6" s="12">
        <v>10</v>
      </c>
      <c r="F6" s="12">
        <v>10</v>
      </c>
      <c r="G6" s="13"/>
      <c r="H6" s="12">
        <v>7</v>
      </c>
      <c r="K6" s="7" t="s">
        <v>76</v>
      </c>
      <c r="L6" s="8">
        <f>L4/L5</f>
        <v>11.363636363636363</v>
      </c>
    </row>
    <row r="7" spans="1:12" x14ac:dyDescent="0.25">
      <c r="A7" s="6" t="s">
        <v>83</v>
      </c>
      <c r="B7" s="12">
        <v>7</v>
      </c>
      <c r="C7" s="12">
        <v>10</v>
      </c>
      <c r="D7" s="13"/>
      <c r="E7" s="12">
        <v>10</v>
      </c>
      <c r="F7" s="12">
        <v>10</v>
      </c>
      <c r="G7" s="13"/>
      <c r="H7" s="12">
        <v>7</v>
      </c>
    </row>
    <row r="8" spans="1:12" x14ac:dyDescent="0.25">
      <c r="A8" s="6" t="s">
        <v>84</v>
      </c>
      <c r="B8" s="12">
        <v>7</v>
      </c>
      <c r="C8" s="12">
        <v>10</v>
      </c>
      <c r="D8" s="13"/>
      <c r="E8" s="12">
        <v>10</v>
      </c>
      <c r="F8" s="12">
        <v>10</v>
      </c>
      <c r="G8" s="13"/>
      <c r="H8" s="12">
        <v>7</v>
      </c>
      <c r="K8" s="7" t="s">
        <v>78</v>
      </c>
    </row>
    <row r="9" spans="1:12" x14ac:dyDescent="0.25">
      <c r="A9" s="6" t="s">
        <v>82</v>
      </c>
      <c r="B9" s="12">
        <v>7</v>
      </c>
      <c r="C9" s="12">
        <v>10</v>
      </c>
      <c r="D9" s="13"/>
      <c r="E9" s="12">
        <v>10</v>
      </c>
      <c r="F9" s="12">
        <v>10</v>
      </c>
      <c r="G9" s="13"/>
      <c r="H9" s="12">
        <v>7</v>
      </c>
      <c r="K9" s="6" t="s">
        <v>80</v>
      </c>
    </row>
    <row r="10" spans="1:12" ht="14.4" thickBot="1" x14ac:dyDescent="0.3">
      <c r="A10" s="6" t="s">
        <v>85</v>
      </c>
      <c r="B10" s="14">
        <f t="shared" ref="B10:H10" si="0">SUM(B6:B9)</f>
        <v>28</v>
      </c>
      <c r="C10" s="14">
        <f t="shared" si="0"/>
        <v>40</v>
      </c>
      <c r="D10" s="14">
        <f t="shared" si="0"/>
        <v>0</v>
      </c>
      <c r="E10" s="14">
        <f t="shared" si="0"/>
        <v>40</v>
      </c>
      <c r="F10" s="14">
        <f t="shared" si="0"/>
        <v>40</v>
      </c>
      <c r="G10" s="14">
        <f t="shared" si="0"/>
        <v>0</v>
      </c>
      <c r="H10" s="14">
        <f t="shared" si="0"/>
        <v>28</v>
      </c>
    </row>
    <row r="11" spans="1:12" ht="14.4" thickTop="1" x14ac:dyDescent="0.25"/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position</vt:lpstr>
      <vt:lpstr>location</vt:lpstr>
      <vt:lpstr>exercise</vt:lpstr>
      <vt:lpstr>Seed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2021-10-15T00:39:24Z</dcterms:modified>
</cp:coreProperties>
</file>