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135" documentId="13_ncr:1_{90576BD8-1500-4CA7-BF5F-FFC76B82B0A6}" xr6:coauthVersionLast="47" xr6:coauthVersionMax="47" xr10:uidLastSave="{2AED68CE-0C08-4641-BF6E-00993C4F14F6}"/>
  <bookViews>
    <workbookView xWindow="-108" yWindow="-108" windowWidth="23256" windowHeight="12576" tabRatio="909" firstSheet="5" activeTab="12" xr2:uid="{00000000-000D-0000-FFFF-FFFF00000000}"/>
  </bookViews>
  <sheets>
    <sheet name="FreeDelivery" sheetId="27" r:id="rId1"/>
    <sheet name="Normal Bonus" sheetId="15" r:id="rId2"/>
    <sheet name="Trigger" sheetId="25" state="hidden" r:id="rId3"/>
    <sheet name="Bonus with Condition" sheetId="10" r:id="rId4"/>
    <sheet name="Bonus with Condition-Minimalist" sheetId="26" r:id="rId5"/>
    <sheet name="KPI Remark" sheetId="21" r:id="rId6"/>
    <sheet name="Overdue" sheetId="19" r:id="rId7"/>
    <sheet name="Overdue-Ans" sheetId="20" r:id="rId8"/>
    <sheet name="IF-Text" sheetId="24" r:id="rId9"/>
    <sheet name="Bonus with Condition 02" sheetId="18" r:id="rId10"/>
    <sheet name="Bonus w Cond 03" sheetId="14" r:id="rId11"/>
    <sheet name="AgingCondFormat-Begin" sheetId="29" r:id="rId12"/>
    <sheet name="AgingCondFormat-Begin (2)" sheetId="30" r:id="rId13"/>
    <sheet name="AgingCondFormat-End" sheetId="28" r:id="rId14"/>
    <sheet name="Guest" sheetId="22" state="hidden" r:id="rId15"/>
    <sheet name="Guest 2" sheetId="23" state="hidden" r:id="rId16"/>
    <sheet name="Ex02 IF" sheetId="8" state="hidden" r:id="rId17"/>
    <sheet name="Ex02 IF Explained" sheetId="13" state="hidden" r:id="rId18"/>
  </sheets>
  <externalReferences>
    <externalReference r:id="rId19"/>
  </externalReferences>
  <definedNames>
    <definedName name="Bonus_Rate">'[1]Ex03 IF Bonus'!$F$3</definedName>
    <definedName name="Exchange_Rate">'[1]Ex01 IF Export'!$G$4</definedName>
    <definedName name="sa" localSheetId="10">#REF!</definedName>
    <definedName name="sa" localSheetId="9">#REF!</definedName>
    <definedName name="sa" localSheetId="1">#REF!</definedName>
    <definedName name="sa" localSheetId="6">#REF!</definedName>
    <definedName name="sa" localSheetId="7">#REF!</definedName>
    <definedName name="sa" localSheetId="2">#REF!</definedName>
    <definedName name="sa">#REF!</definedName>
    <definedName name="Sales_Target" localSheetId="10">#REF!</definedName>
    <definedName name="Sales_Target" localSheetId="9">#REF!</definedName>
    <definedName name="Sales_Target" localSheetId="17">#REF!</definedName>
    <definedName name="Sales_Target" localSheetId="1">#REF!</definedName>
    <definedName name="Sales_Target" localSheetId="6">#REF!</definedName>
    <definedName name="Sales_Target" localSheetId="7">#REF!</definedName>
    <definedName name="Sales_Target" localSheetId="2">#REF!</definedName>
    <definedName name="Sales_Targe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0" l="1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24" i="29" l="1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9" i="28"/>
  <c r="D3" i="26"/>
  <c r="D4" i="26"/>
  <c r="D5" i="26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G14" i="25" l="1"/>
  <c r="F14" i="25"/>
  <c r="E14" i="25"/>
  <c r="H14" i="25"/>
  <c r="I14" i="25"/>
  <c r="J14" i="25"/>
  <c r="K14" i="25"/>
  <c r="L14" i="25"/>
  <c r="M14" i="25"/>
  <c r="N14" i="25"/>
  <c r="O14" i="25"/>
  <c r="D14" i="25"/>
  <c r="C7" i="15" l="1"/>
  <c r="H2" i="14" l="1"/>
  <c r="G2" i="13"/>
</calcChain>
</file>

<file path=xl/sharedStrings.xml><?xml version="1.0" encoding="utf-8"?>
<sst xmlns="http://schemas.openxmlformats.org/spreadsheetml/2006/main" count="610" uniqueCount="419">
  <si>
    <t>Target</t>
  </si>
  <si>
    <t>Bonus Rate</t>
  </si>
  <si>
    <t>Shop Name</t>
  </si>
  <si>
    <t>Sales Amount</t>
  </si>
  <si>
    <t>Shop A</t>
  </si>
  <si>
    <t>Shop B</t>
  </si>
  <si>
    <t>Shop C</t>
  </si>
  <si>
    <t>Shop D</t>
  </si>
  <si>
    <t>Shop E</t>
  </si>
  <si>
    <t>Shop F</t>
  </si>
  <si>
    <t>Shop G</t>
  </si>
  <si>
    <t>Shop H</t>
  </si>
  <si>
    <t>Shop I</t>
  </si>
  <si>
    <t>Shop J</t>
  </si>
  <si>
    <t>Report Date</t>
  </si>
  <si>
    <t>Item Name</t>
  </si>
  <si>
    <t>Trigger</t>
  </si>
  <si>
    <t>Treshold</t>
  </si>
  <si>
    <t>Item A</t>
  </si>
  <si>
    <t>Monthly</t>
  </si>
  <si>
    <t>Accumulated</t>
  </si>
  <si>
    <t>Sales Manager Setup</t>
  </si>
  <si>
    <t>Sales Hit? (Y/N)</t>
  </si>
  <si>
    <t>Employee Name</t>
  </si>
  <si>
    <t>KPI</t>
  </si>
  <si>
    <t>Remark</t>
  </si>
  <si>
    <t>Employee C</t>
  </si>
  <si>
    <t>Employee D</t>
  </si>
  <si>
    <t>Employee E</t>
  </si>
  <si>
    <t>Employee F</t>
  </si>
  <si>
    <t>Employee B</t>
  </si>
  <si>
    <t>Employee R</t>
  </si>
  <si>
    <t>Employee H</t>
  </si>
  <si>
    <t>Employee I</t>
  </si>
  <si>
    <t>Employee G</t>
  </si>
  <si>
    <t>Employee J</t>
  </si>
  <si>
    <t>Employee A</t>
  </si>
  <si>
    <t>Employee K</t>
  </si>
  <si>
    <t>Employee L</t>
  </si>
  <si>
    <t>Employee M</t>
  </si>
  <si>
    <t>Employee N</t>
  </si>
  <si>
    <t>Employee O</t>
  </si>
  <si>
    <t>Employee P</t>
  </si>
  <si>
    <t>Employee Q</t>
  </si>
  <si>
    <t>Today</t>
  </si>
  <si>
    <t>Invoice No#</t>
  </si>
  <si>
    <t>Invoice Date</t>
  </si>
  <si>
    <t>Overdue? (Y/N)</t>
  </si>
  <si>
    <t>INV 001</t>
  </si>
  <si>
    <t>INV 002</t>
  </si>
  <si>
    <t>INV 003</t>
  </si>
  <si>
    <t>INV 004</t>
  </si>
  <si>
    <t>INV 007</t>
  </si>
  <si>
    <t>INV 008</t>
  </si>
  <si>
    <t>INV 009</t>
  </si>
  <si>
    <t>INV 010</t>
  </si>
  <si>
    <t>Guest Name</t>
  </si>
  <si>
    <t>Preferred</t>
  </si>
  <si>
    <t>Where is "fish"?</t>
  </si>
  <si>
    <t>Guest C</t>
  </si>
  <si>
    <t>Fish</t>
  </si>
  <si>
    <t>Guest D</t>
  </si>
  <si>
    <t>Duck</t>
  </si>
  <si>
    <t>Guest E</t>
  </si>
  <si>
    <t>Chicken</t>
  </si>
  <si>
    <t>Guest F</t>
  </si>
  <si>
    <t>Vege</t>
  </si>
  <si>
    <t>Guest B</t>
  </si>
  <si>
    <t>Beef</t>
  </si>
  <si>
    <t>Guest R</t>
  </si>
  <si>
    <t>Prawn</t>
  </si>
  <si>
    <t>Guest H</t>
  </si>
  <si>
    <t>Crab</t>
  </si>
  <si>
    <t>Guest I</t>
  </si>
  <si>
    <t>Guest G</t>
  </si>
  <si>
    <t>Guest J</t>
  </si>
  <si>
    <t>Guest A</t>
  </si>
  <si>
    <t>Guest K</t>
  </si>
  <si>
    <t>Curry Chicken</t>
  </si>
  <si>
    <t>Guest L</t>
  </si>
  <si>
    <t>Guest M</t>
  </si>
  <si>
    <t>Dry Crab</t>
  </si>
  <si>
    <t>Guest N</t>
  </si>
  <si>
    <t>Guest O</t>
  </si>
  <si>
    <t>Guest P</t>
  </si>
  <si>
    <t>Guest Q</t>
  </si>
  <si>
    <t>Performance-based</t>
  </si>
  <si>
    <t>Bonus</t>
  </si>
  <si>
    <t>Shop1</t>
  </si>
  <si>
    <t>Shop2</t>
  </si>
  <si>
    <t>Shop3</t>
  </si>
  <si>
    <t>Shop4</t>
  </si>
  <si>
    <t>Shop5</t>
  </si>
  <si>
    <t>Shop6</t>
  </si>
  <si>
    <t>Shop7</t>
  </si>
  <si>
    <t>Shop8</t>
  </si>
  <si>
    <t>Shop9</t>
  </si>
  <si>
    <t>Shop10</t>
  </si>
  <si>
    <t>Shop11</t>
  </si>
  <si>
    <t>Shop12</t>
  </si>
  <si>
    <t>Shop13</t>
  </si>
  <si>
    <t>Shop14</t>
  </si>
  <si>
    <t>Shop15</t>
  </si>
  <si>
    <t>Shop16</t>
  </si>
  <si>
    <t>Shop17</t>
  </si>
  <si>
    <t>Shop18</t>
  </si>
  <si>
    <t>Shop19</t>
  </si>
  <si>
    <t>Shop20</t>
  </si>
  <si>
    <t>Shop21</t>
  </si>
  <si>
    <t>Shop22</t>
  </si>
  <si>
    <t>Shop23</t>
  </si>
  <si>
    <t>Shop24</t>
  </si>
  <si>
    <t>Shop25</t>
  </si>
  <si>
    <t>Shop26</t>
  </si>
  <si>
    <t>Shop27</t>
  </si>
  <si>
    <t>Shop28</t>
  </si>
  <si>
    <t>Shop29</t>
  </si>
  <si>
    <t>Shop30</t>
  </si>
  <si>
    <t>Shop31</t>
  </si>
  <si>
    <t>Shop32</t>
  </si>
  <si>
    <t>Shop33</t>
  </si>
  <si>
    <t>Shop34</t>
  </si>
  <si>
    <t>Shop35</t>
  </si>
  <si>
    <t>Shop36</t>
  </si>
  <si>
    <t>Shop37</t>
  </si>
  <si>
    <t>Shop38</t>
  </si>
  <si>
    <t>Shop39</t>
  </si>
  <si>
    <t>Shop40</t>
  </si>
  <si>
    <t>Shop41</t>
  </si>
  <si>
    <t>Shop42</t>
  </si>
  <si>
    <t>Shop43</t>
  </si>
  <si>
    <t>Shop44</t>
  </si>
  <si>
    <t>Shop45</t>
  </si>
  <si>
    <t>Shop46</t>
  </si>
  <si>
    <t>Shop47</t>
  </si>
  <si>
    <t>Shop48</t>
  </si>
  <si>
    <t>Shop49</t>
  </si>
  <si>
    <t>Shop50</t>
  </si>
  <si>
    <t>Shop51</t>
  </si>
  <si>
    <t>Shop52</t>
  </si>
  <si>
    <t>Shop53</t>
  </si>
  <si>
    <t>Shop54</t>
  </si>
  <si>
    <t>Shop55</t>
  </si>
  <si>
    <t>Shop56</t>
  </si>
  <si>
    <t>Shop57</t>
  </si>
  <si>
    <t>Shop58</t>
  </si>
  <si>
    <t>Shop59</t>
  </si>
  <si>
    <t>Shop60</t>
  </si>
  <si>
    <t>Shop61</t>
  </si>
  <si>
    <t>Shop62</t>
  </si>
  <si>
    <t>Shop63</t>
  </si>
  <si>
    <t>Shop64</t>
  </si>
  <si>
    <t>Shop65</t>
  </si>
  <si>
    <t>Shop66</t>
  </si>
  <si>
    <t>Shop67</t>
  </si>
  <si>
    <t>Shop68</t>
  </si>
  <si>
    <t>Shop69</t>
  </si>
  <si>
    <t>Shop70</t>
  </si>
  <si>
    <t>Shop71</t>
  </si>
  <si>
    <t>Shop72</t>
  </si>
  <si>
    <t>Shop73</t>
  </si>
  <si>
    <t>Shop74</t>
  </si>
  <si>
    <t>Shop75</t>
  </si>
  <si>
    <t>Shop76</t>
  </si>
  <si>
    <t>Shop77</t>
  </si>
  <si>
    <t>Shop78</t>
  </si>
  <si>
    <t>Shop79</t>
  </si>
  <si>
    <t>Shop80</t>
  </si>
  <si>
    <t>Shop81</t>
  </si>
  <si>
    <t>Shop82</t>
  </si>
  <si>
    <t>Shop83</t>
  </si>
  <si>
    <t>Shop84</t>
  </si>
  <si>
    <t>Shop85</t>
  </si>
  <si>
    <t>Shop86</t>
  </si>
  <si>
    <t>Shop87</t>
  </si>
  <si>
    <t>Shop88</t>
  </si>
  <si>
    <t>Shop89</t>
  </si>
  <si>
    <t>Shop90</t>
  </si>
  <si>
    <t>Shop91</t>
  </si>
  <si>
    <t>Shop92</t>
  </si>
  <si>
    <t>Shop93</t>
  </si>
  <si>
    <t>Shop94</t>
  </si>
  <si>
    <t>Shop95</t>
  </si>
  <si>
    <t>Shop96</t>
  </si>
  <si>
    <t>Shop97</t>
  </si>
  <si>
    <t>Shop98</t>
  </si>
  <si>
    <t>Shop99</t>
  </si>
  <si>
    <t>Shop100</t>
  </si>
  <si>
    <t>Shop101</t>
  </si>
  <si>
    <t>Shop102</t>
  </si>
  <si>
    <t>Shop103</t>
  </si>
  <si>
    <t>Shop104</t>
  </si>
  <si>
    <t>Shop105</t>
  </si>
  <si>
    <t>Shop106</t>
  </si>
  <si>
    <t>Shop107</t>
  </si>
  <si>
    <t>Shop108</t>
  </si>
  <si>
    <t>Shop109</t>
  </si>
  <si>
    <t>Shop110</t>
  </si>
  <si>
    <t>Shop111</t>
  </si>
  <si>
    <t>Shop112</t>
  </si>
  <si>
    <t>Shop113</t>
  </si>
  <si>
    <t>Shop114</t>
  </si>
  <si>
    <t>Shop115</t>
  </si>
  <si>
    <t>Shop116</t>
  </si>
  <si>
    <t>Shop117</t>
  </si>
  <si>
    <t>Shop118</t>
  </si>
  <si>
    <t>Shop119</t>
  </si>
  <si>
    <t>Shop120</t>
  </si>
  <si>
    <t>Shop121</t>
  </si>
  <si>
    <t>Shop122</t>
  </si>
  <si>
    <t>Shop123</t>
  </si>
  <si>
    <t>Shop124</t>
  </si>
  <si>
    <t>Shop125</t>
  </si>
  <si>
    <t>Shop126</t>
  </si>
  <si>
    <t>Shop127</t>
  </si>
  <si>
    <t>Shop128</t>
  </si>
  <si>
    <t>Shop129</t>
  </si>
  <si>
    <t>Shop130</t>
  </si>
  <si>
    <t>Shop131</t>
  </si>
  <si>
    <t>Shop132</t>
  </si>
  <si>
    <t>Shop133</t>
  </si>
  <si>
    <t>Shop134</t>
  </si>
  <si>
    <t>Shop135</t>
  </si>
  <si>
    <t>Shop136</t>
  </si>
  <si>
    <t>Shop137</t>
  </si>
  <si>
    <t>Shop138</t>
  </si>
  <si>
    <t>Shop139</t>
  </si>
  <si>
    <t>Shop140</t>
  </si>
  <si>
    <t>Shop141</t>
  </si>
  <si>
    <t>Shop142</t>
  </si>
  <si>
    <t>Shop143</t>
  </si>
  <si>
    <t>Shop144</t>
  </si>
  <si>
    <t>Shop145</t>
  </si>
  <si>
    <t>Shop146</t>
  </si>
  <si>
    <t>Shop147</t>
  </si>
  <si>
    <t>Shop148</t>
  </si>
  <si>
    <t>Shop149</t>
  </si>
  <si>
    <t>Shop150</t>
  </si>
  <si>
    <t>Shop151</t>
  </si>
  <si>
    <t>Shop152</t>
  </si>
  <si>
    <t>Shop153</t>
  </si>
  <si>
    <t>Shop154</t>
  </si>
  <si>
    <t>Shop155</t>
  </si>
  <si>
    <t>Shop156</t>
  </si>
  <si>
    <t>Shop157</t>
  </si>
  <si>
    <t>Shop158</t>
  </si>
  <si>
    <t>Shop159</t>
  </si>
  <si>
    <t>Shop160</t>
  </si>
  <si>
    <t>Shop161</t>
  </si>
  <si>
    <t>Shop162</t>
  </si>
  <si>
    <t>Shop163</t>
  </si>
  <si>
    <t>Shop164</t>
  </si>
  <si>
    <t>Shop165</t>
  </si>
  <si>
    <t>Shop166</t>
  </si>
  <si>
    <t>Shop167</t>
  </si>
  <si>
    <t>Shop168</t>
  </si>
  <si>
    <t>Shop169</t>
  </si>
  <si>
    <t>Shop170</t>
  </si>
  <si>
    <t>Shop171</t>
  </si>
  <si>
    <t>Shop172</t>
  </si>
  <si>
    <t>Shop173</t>
  </si>
  <si>
    <t>Shop174</t>
  </si>
  <si>
    <t>Shop175</t>
  </si>
  <si>
    <t>Shop176</t>
  </si>
  <si>
    <t>Shop177</t>
  </si>
  <si>
    <t>Shop178</t>
  </si>
  <si>
    <t>Shop179</t>
  </si>
  <si>
    <t>Shop180</t>
  </si>
  <si>
    <t>Shop181</t>
  </si>
  <si>
    <t>Shop182</t>
  </si>
  <si>
    <t>Shop183</t>
  </si>
  <si>
    <t>Shop184</t>
  </si>
  <si>
    <t>Shop185</t>
  </si>
  <si>
    <t>Shop186</t>
  </si>
  <si>
    <t>Shop187</t>
  </si>
  <si>
    <t>Shop188</t>
  </si>
  <si>
    <t>Shop189</t>
  </si>
  <si>
    <t>Shop190</t>
  </si>
  <si>
    <t>Shop191</t>
  </si>
  <si>
    <t>Shop192</t>
  </si>
  <si>
    <t>Shop193</t>
  </si>
  <si>
    <t>Shop194</t>
  </si>
  <si>
    <t>Shop195</t>
  </si>
  <si>
    <t>Shop196</t>
  </si>
  <si>
    <t>Shop197</t>
  </si>
  <si>
    <t>Shop198</t>
  </si>
  <si>
    <t>Shop199</t>
  </si>
  <si>
    <t>Shop200</t>
  </si>
  <si>
    <t>Shop201</t>
  </si>
  <si>
    <t>Shop202</t>
  </si>
  <si>
    <t>Shop203</t>
  </si>
  <si>
    <t>Shop204</t>
  </si>
  <si>
    <t>Shop205</t>
  </si>
  <si>
    <t>Shop206</t>
  </si>
  <si>
    <t>Shop207</t>
  </si>
  <si>
    <t>Shop208</t>
  </si>
  <si>
    <t>Shop209</t>
  </si>
  <si>
    <t>Shop210</t>
  </si>
  <si>
    <t>Shop211</t>
  </si>
  <si>
    <t>Shop212</t>
  </si>
  <si>
    <t>Shop213</t>
  </si>
  <si>
    <t>Shop214</t>
  </si>
  <si>
    <t>Shop215</t>
  </si>
  <si>
    <t>Shop216</t>
  </si>
  <si>
    <t>Shop217</t>
  </si>
  <si>
    <t>Shop218</t>
  </si>
  <si>
    <t>Shop219</t>
  </si>
  <si>
    <t>Shop220</t>
  </si>
  <si>
    <t>Shop221</t>
  </si>
  <si>
    <t>Shop222</t>
  </si>
  <si>
    <t>Shop223</t>
  </si>
  <si>
    <t>Shop224</t>
  </si>
  <si>
    <t>Shop225</t>
  </si>
  <si>
    <t>Shop226</t>
  </si>
  <si>
    <t>Shop227</t>
  </si>
  <si>
    <t>Shop228</t>
  </si>
  <si>
    <t>Shop229</t>
  </si>
  <si>
    <t>Shop230</t>
  </si>
  <si>
    <t>Shop231</t>
  </si>
  <si>
    <t>Shop232</t>
  </si>
  <si>
    <t>Shop233</t>
  </si>
  <si>
    <t>Shop234</t>
  </si>
  <si>
    <t>Shop235</t>
  </si>
  <si>
    <t>Shop236</t>
  </si>
  <si>
    <t>Shop237</t>
  </si>
  <si>
    <t>Shop238</t>
  </si>
  <si>
    <t>Shop239</t>
  </si>
  <si>
    <t>Shop240</t>
  </si>
  <si>
    <t>Shop241</t>
  </si>
  <si>
    <t>Shop242</t>
  </si>
  <si>
    <t>Shop243</t>
  </si>
  <si>
    <t>Shop244</t>
  </si>
  <si>
    <t>Shop245</t>
  </si>
  <si>
    <t>Shop246</t>
  </si>
  <si>
    <t>Shop247</t>
  </si>
  <si>
    <t>Shop248</t>
  </si>
  <si>
    <t>Shop249</t>
  </si>
  <si>
    <t>Shop250</t>
  </si>
  <si>
    <t>Shop251</t>
  </si>
  <si>
    <t>Shop252</t>
  </si>
  <si>
    <t>Shop253</t>
  </si>
  <si>
    <t>Shop254</t>
  </si>
  <si>
    <t>Shop255</t>
  </si>
  <si>
    <t>Shop256</t>
  </si>
  <si>
    <t>Shop257</t>
  </si>
  <si>
    <t>Shop258</t>
  </si>
  <si>
    <t>Shop259</t>
  </si>
  <si>
    <t>Shop260</t>
  </si>
  <si>
    <t>fish</t>
  </si>
  <si>
    <t>Fish/Chicken/Beef lover</t>
  </si>
  <si>
    <t>Sambal Fish</t>
  </si>
  <si>
    <t>Steam Fish</t>
  </si>
  <si>
    <t>Coffee/Tea/Soya</t>
  </si>
  <si>
    <t>Black Coffee</t>
  </si>
  <si>
    <t>Tea</t>
  </si>
  <si>
    <t>Mineral Water</t>
  </si>
  <si>
    <t>soya</t>
  </si>
  <si>
    <t>Coke</t>
  </si>
  <si>
    <t>Warm water</t>
  </si>
  <si>
    <t>Steam Coffee</t>
  </si>
  <si>
    <t>White coffee</t>
  </si>
  <si>
    <t>Result</t>
  </si>
  <si>
    <t>&gt;</t>
  </si>
  <si>
    <t>&lt;</t>
  </si>
  <si>
    <t>Amount</t>
  </si>
  <si>
    <t>&gt;=</t>
  </si>
  <si>
    <t>Item1</t>
  </si>
  <si>
    <t>Item2</t>
  </si>
  <si>
    <t>Item3</t>
  </si>
  <si>
    <t>Item4</t>
  </si>
  <si>
    <t>Item5</t>
  </si>
  <si>
    <t>Item6</t>
  </si>
  <si>
    <t>Item7</t>
  </si>
  <si>
    <t>Item8</t>
  </si>
  <si>
    <t>Item9</t>
  </si>
  <si>
    <t>Item10</t>
  </si>
  <si>
    <t>Item11</t>
  </si>
  <si>
    <t>Item12</t>
  </si>
  <si>
    <t>Item13</t>
  </si>
  <si>
    <t>Item14</t>
  </si>
  <si>
    <t>Tomato</t>
  </si>
  <si>
    <t>Potato</t>
  </si>
  <si>
    <t>Ginger</t>
  </si>
  <si>
    <t>Sales</t>
  </si>
  <si>
    <t>Amt</t>
  </si>
  <si>
    <t>Target?</t>
  </si>
  <si>
    <t>Free Delivery?</t>
  </si>
  <si>
    <t>Purchased Date</t>
  </si>
  <si>
    <t>Amount purchased</t>
  </si>
  <si>
    <t>Put the word "Free" on column "Free Delivery?" if the amount is more than 100</t>
  </si>
  <si>
    <t>Calculate the number of item that eligible for "Free Delivery"</t>
  </si>
  <si>
    <t>Customer Aging</t>
  </si>
  <si>
    <t>Invoice ID</t>
  </si>
  <si>
    <t>Days Remaining</t>
  </si>
  <si>
    <t>Invoice Due Date</t>
  </si>
  <si>
    <t>Today Date</t>
  </si>
  <si>
    <t>Inv001</t>
  </si>
  <si>
    <t>Inv002</t>
  </si>
  <si>
    <t>Inv003</t>
  </si>
  <si>
    <t>Inv004</t>
  </si>
  <si>
    <t>Inv005</t>
  </si>
  <si>
    <t>Inv006</t>
  </si>
  <si>
    <t>Inv007</t>
  </si>
  <si>
    <t>Inv008</t>
  </si>
  <si>
    <t>Inv009</t>
  </si>
  <si>
    <t>Inv010</t>
  </si>
  <si>
    <t>Inv011</t>
  </si>
  <si>
    <t>Inv012</t>
  </si>
  <si>
    <t>Inv013</t>
  </si>
  <si>
    <t>Inv014</t>
  </si>
  <si>
    <t>Inv015</t>
  </si>
  <si>
    <t>Inv016</t>
  </si>
  <si>
    <t>green</t>
  </si>
  <si>
    <t>yellow</t>
  </si>
  <si>
    <t>red</t>
  </si>
  <si>
    <t>Days remaining</t>
  </si>
  <si>
    <t>above 30 days</t>
  </si>
  <si>
    <t>between 0 to 30 days</t>
  </si>
  <si>
    <t>below or equal 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</si>
</sst>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M&quot;* #,##0.00_-;\-&quot;RM&quot;* #,##0.00_-;_-&quot;RM&quot;* &quot;-&quot;??_-;_-@_-"/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rgb="FF00B050"/>
      <name val="Arial"/>
      <family val="2"/>
    </font>
    <font>
      <b/>
      <sz val="14"/>
      <color rgb="FF00B05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6" fillId="2" borderId="2" xfId="0" applyFont="1" applyFill="1" applyBorder="1"/>
    <xf numFmtId="0" fontId="3" fillId="0" borderId="0" xfId="0" applyFont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6" fillId="2" borderId="1" xfId="0" applyFont="1" applyFill="1" applyBorder="1" applyProtection="1"/>
    <xf numFmtId="0" fontId="0" fillId="0" borderId="0" xfId="0" applyProtection="1"/>
    <xf numFmtId="0" fontId="6" fillId="2" borderId="1" xfId="0" applyFont="1" applyFill="1" applyBorder="1" applyAlignment="1" applyProtection="1">
      <alignment horizontal="center"/>
    </xf>
    <xf numFmtId="0" fontId="2" fillId="0" borderId="0" xfId="0" applyFont="1"/>
    <xf numFmtId="0" fontId="2" fillId="0" borderId="1" xfId="0" applyFont="1" applyBorder="1" applyProtection="1"/>
    <xf numFmtId="0" fontId="10" fillId="4" borderId="1" xfId="0" applyFont="1" applyFill="1" applyBorder="1" applyAlignment="1">
      <alignment horizontal="right"/>
    </xf>
    <xf numFmtId="0" fontId="11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2" fillId="0" borderId="1" xfId="1" applyNumberFormat="1" applyFont="1" applyBorder="1"/>
    <xf numFmtId="0" fontId="6" fillId="5" borderId="1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Protection="1"/>
    <xf numFmtId="17" fontId="6" fillId="2" borderId="1" xfId="0" applyNumberFormat="1" applyFont="1" applyFill="1" applyBorder="1" applyProtection="1"/>
    <xf numFmtId="0" fontId="2" fillId="8" borderId="0" xfId="0" applyFont="1" applyFill="1" applyAlignment="1" applyProtection="1">
      <alignment horizontal="center"/>
    </xf>
    <xf numFmtId="0" fontId="2" fillId="7" borderId="0" xfId="0" applyFont="1" applyFill="1" applyProtection="1"/>
    <xf numFmtId="0" fontId="2" fillId="0" borderId="0" xfId="0" applyFont="1" applyAlignment="1" applyProtection="1">
      <alignment horizontal="center"/>
    </xf>
    <xf numFmtId="0" fontId="2" fillId="0" borderId="1" xfId="0" applyFont="1" applyFill="1" applyBorder="1" applyProtection="1"/>
    <xf numFmtId="9" fontId="2" fillId="0" borderId="1" xfId="0" applyNumberFormat="1" applyFont="1" applyFill="1" applyBorder="1" applyProtection="1"/>
    <xf numFmtId="9" fontId="2" fillId="0" borderId="0" xfId="0" applyNumberFormat="1" applyFont="1" applyBorder="1" applyProtection="1"/>
    <xf numFmtId="165" fontId="2" fillId="0" borderId="1" xfId="1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 hidden="1"/>
    </xf>
    <xf numFmtId="0" fontId="2" fillId="0" borderId="0" xfId="0" applyNumberFormat="1" applyFont="1" applyProtection="1"/>
    <xf numFmtId="0" fontId="2" fillId="0" borderId="0" xfId="0" quotePrefix="1" applyFont="1" applyAlignment="1" applyProtection="1">
      <alignment horizontal="center"/>
    </xf>
    <xf numFmtId="18" fontId="2" fillId="0" borderId="0" xfId="0" applyNumberFormat="1" applyFont="1" applyProtection="1"/>
    <xf numFmtId="14" fontId="2" fillId="0" borderId="0" xfId="0" applyNumberFormat="1" applyFont="1" applyProtection="1"/>
    <xf numFmtId="164" fontId="2" fillId="0" borderId="1" xfId="1" applyNumberFormat="1" applyFont="1" applyFill="1" applyBorder="1" applyProtection="1">
      <protection locked="0"/>
    </xf>
    <xf numFmtId="0" fontId="2" fillId="0" borderId="1" xfId="0" applyFont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9" fontId="2" fillId="0" borderId="0" xfId="0" applyNumberFormat="1" applyFont="1" applyBorder="1"/>
    <xf numFmtId="165" fontId="2" fillId="0" borderId="1" xfId="1" applyNumberFormat="1" applyFont="1" applyBorder="1"/>
    <xf numFmtId="164" fontId="2" fillId="0" borderId="0" xfId="0" applyNumberFormat="1" applyFont="1"/>
    <xf numFmtId="0" fontId="2" fillId="0" borderId="0" xfId="0" applyNumberFormat="1" applyFont="1"/>
    <xf numFmtId="0" fontId="2" fillId="0" borderId="0" xfId="0" quotePrefix="1" applyFont="1" applyAlignment="1">
      <alignment horizontal="center"/>
    </xf>
    <xf numFmtId="18" fontId="2" fillId="0" borderId="0" xfId="0" applyNumberFormat="1" applyFont="1"/>
    <xf numFmtId="14" fontId="2" fillId="0" borderId="1" xfId="0" applyNumberFormat="1" applyFont="1" applyFill="1" applyBorder="1" applyProtection="1"/>
    <xf numFmtId="14" fontId="2" fillId="0" borderId="1" xfId="1" applyNumberFormat="1" applyFont="1" applyFill="1" applyBorder="1" applyProtection="1">
      <protection locked="0"/>
    </xf>
    <xf numFmtId="4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3" xfId="1" applyNumberFormat="1" applyFont="1" applyBorder="1"/>
    <xf numFmtId="165" fontId="2" fillId="0" borderId="0" xfId="0" applyNumberFormat="1" applyFont="1"/>
    <xf numFmtId="0" fontId="1" fillId="0" borderId="0" xfId="0" applyFont="1"/>
    <xf numFmtId="0" fontId="13" fillId="5" borderId="1" xfId="0" applyFont="1" applyFill="1" applyBorder="1" applyAlignment="1">
      <alignment horizontal="center" vertical="center"/>
    </xf>
    <xf numFmtId="0" fontId="14" fillId="0" borderId="0" xfId="0" applyFont="1"/>
    <xf numFmtId="0" fontId="1" fillId="9" borderId="1" xfId="0" applyFont="1" applyFill="1" applyBorder="1" applyAlignment="1" applyProtection="1">
      <alignment horizontal="center" vertical="center"/>
    </xf>
    <xf numFmtId="165" fontId="1" fillId="9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1" xfId="1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NumberFormat="1" applyFont="1"/>
    <xf numFmtId="0" fontId="1" fillId="0" borderId="0" xfId="0" quotePrefix="1" applyFont="1" applyAlignment="1">
      <alignment horizontal="center"/>
    </xf>
    <xf numFmtId="18" fontId="1" fillId="0" borderId="0" xfId="0" applyNumberFormat="1" applyFont="1"/>
    <xf numFmtId="14" fontId="0" fillId="0" borderId="0" xfId="0" applyNumberFormat="1"/>
    <xf numFmtId="0" fontId="15" fillId="5" borderId="0" xfId="0" applyFont="1" applyFill="1"/>
    <xf numFmtId="14" fontId="2" fillId="0" borderId="0" xfId="0" applyNumberFormat="1" applyFont="1"/>
    <xf numFmtId="0" fontId="11" fillId="9" borderId="0" xfId="0" applyFont="1" applyFill="1"/>
    <xf numFmtId="0" fontId="2" fillId="0" borderId="4" xfId="0" applyFont="1" applyBorder="1"/>
    <xf numFmtId="0" fontId="2" fillId="0" borderId="5" xfId="0" applyFont="1" applyBorder="1"/>
    <xf numFmtId="0" fontId="16" fillId="0" borderId="0" xfId="0" applyFont="1"/>
    <xf numFmtId="0" fontId="16" fillId="0" borderId="4" xfId="0" applyFont="1" applyBorder="1"/>
    <xf numFmtId="0" fontId="16" fillId="0" borderId="5" xfId="0" applyFont="1" applyBorder="1"/>
  </cellXfs>
  <cellStyles count="2">
    <cellStyle name="Comma" xfId="1" builtinId="3"/>
    <cellStyle name="Normal" xfId="0" builtinId="0"/>
  </cellStyles>
  <dxfs count="1">
    <dxf>
      <font>
        <color rgb="FFFF0000"/>
      </font>
    </dxf>
  </dxfs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121678</xdr:colOff>
      <xdr:row>0</xdr:row>
      <xdr:rowOff>158969</xdr:rowOff>
    </xdr:from>
    <xdr:ext cx="3540685" cy="39946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1F8135-7EA7-4E07-A913-EE3142872C59}"/>
            </a:ext>
          </a:extLst>
        </xdr:cNvPr>
        <xdr:cNvSpPr txBox="1"/>
      </xdr:nvSpPr>
      <xdr:spPr>
        <a:xfrm>
          <a:off x="121678" y="158969"/>
          <a:ext cx="3540685" cy="399468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>
              <a:solidFill>
                <a:schemeClr val="bg1"/>
              </a:solidFill>
              <a:latin typeface="Tw Cen MT" panose="020B0602020104020603" pitchFamily="34" charset="0"/>
            </a:rPr>
            <a:t>Calculate the bonus for each shop</a:t>
          </a:r>
          <a:r>
            <a:rPr lang="en-MY" sz="1100" baseline="0">
              <a:solidFill>
                <a:schemeClr val="bg1"/>
              </a:solidFill>
              <a:latin typeface="Tw Cen MT" panose="020B0602020104020603" pitchFamily="34" charset="0"/>
            </a:rPr>
            <a:t> based on the Bonus Rate show in cell </a:t>
          </a:r>
          <a:r>
            <a:rPr lang="en-MY" sz="1100" b="1" baseline="0">
              <a:solidFill>
                <a:schemeClr val="bg1"/>
              </a:solidFill>
              <a:latin typeface="Tw Cen MT" panose="020B0602020104020603" pitchFamily="34" charset="0"/>
            </a:rPr>
            <a:t>F3</a:t>
          </a:r>
          <a:r>
            <a:rPr lang="en-MY" sz="1100" baseline="0">
              <a:solidFill>
                <a:schemeClr val="bg1"/>
              </a:solidFill>
              <a:latin typeface="Tw Cen MT" panose="020B0602020104020603" pitchFamily="34" charset="0"/>
            </a:rPr>
            <a:t>.</a:t>
          </a:r>
          <a:endParaRPr lang="en-MY" sz="1100">
            <a:solidFill>
              <a:schemeClr val="bg1"/>
            </a:solidFill>
            <a:latin typeface="Tw Cen MT" panose="020B0602020104020603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921026</xdr:colOff>
      <xdr:row>25</xdr:row>
      <xdr:rowOff>13251</xdr:rowOff>
    </xdr:from>
    <xdr:to>
      <xdr:col>6</xdr:col>
      <xdr:colOff>211771</xdr:colOff>
      <xdr:row>26</xdr:row>
      <xdr:rowOff>142900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132C56-AE54-4C80-B91D-C2FB9C9FE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1513" y="4320208"/>
          <a:ext cx="1013528" cy="30192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921026</xdr:colOff>
      <xdr:row>25</xdr:row>
      <xdr:rowOff>13251</xdr:rowOff>
    </xdr:from>
    <xdr:to>
      <xdr:col>6</xdr:col>
      <xdr:colOff>211771</xdr:colOff>
      <xdr:row>26</xdr:row>
      <xdr:rowOff>142900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076DAA-DD28-4D78-95AB-262172604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4826" y="4394751"/>
          <a:ext cx="1012865" cy="30490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196234</xdr:colOff>
      <xdr:row>3</xdr:row>
      <xdr:rowOff>166553</xdr:rowOff>
    </xdr:from>
    <xdr:to>
      <xdr:col>15</xdr:col>
      <xdr:colOff>534507</xdr:colOff>
      <xdr:row>22</xdr:row>
      <xdr:rowOff>103724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DBCED7-A378-4053-B15F-31EAF53714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975"/>
        <a:stretch/>
      </xdr:blipFill>
      <xdr:spPr>
        <a:xfrm>
          <a:off x="6716304" y="683388"/>
          <a:ext cx="4605473" cy="3210458"/>
        </a:xfrm>
        <a:prstGeom prst="rect">
          <a:avLst/>
        </a:prstGeom>
      </xdr:spPr>
    </xdr:pic>
    <xdr:clientData/>
  </xdr:twoCellAnchor>
  <xdr:twoCellAnchor editAs="oneCell">
    <xdr:from>
      <xdr:col>4</xdr:col>
      <xdr:colOff>1062987</xdr:colOff>
      <xdr:row>25</xdr:row>
      <xdr:rowOff>112642</xdr:rowOff>
    </xdr:from>
    <xdr:to>
      <xdr:col>6</xdr:col>
      <xdr:colOff>250254</xdr:colOff>
      <xdr:row>27</xdr:row>
      <xdr:rowOff>36119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F9C80F-4941-4DA0-BC9A-F3519B136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3474" y="4419599"/>
          <a:ext cx="910050" cy="2680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64477</xdr:colOff>
      <xdr:row>0</xdr:row>
      <xdr:rowOff>65865</xdr:rowOff>
    </xdr:from>
    <xdr:ext cx="3839308" cy="5932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76333D-53E1-477E-9D0C-4E2ABA4CE363}"/>
            </a:ext>
          </a:extLst>
        </xdr:cNvPr>
        <xdr:cNvSpPr txBox="1"/>
      </xdr:nvSpPr>
      <xdr:spPr>
        <a:xfrm>
          <a:off x="64477" y="65865"/>
          <a:ext cx="3839308" cy="593239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600">
              <a:solidFill>
                <a:schemeClr val="bg1"/>
              </a:solidFill>
            </a:rPr>
            <a:t>List of guests </a:t>
          </a:r>
          <a:r>
            <a:rPr lang="en-MY" sz="1600" baseline="0">
              <a:solidFill>
                <a:schemeClr val="bg1"/>
              </a:solidFill>
            </a:rPr>
            <a:t>who like to eat either</a:t>
          </a:r>
        </a:p>
        <a:p>
          <a:r>
            <a:rPr lang="en-MY" sz="1600" baseline="0">
              <a:solidFill>
                <a:schemeClr val="bg1"/>
              </a:solidFill>
            </a:rPr>
            <a:t>fish, chicken, or beef</a:t>
          </a:r>
          <a:endParaRPr lang="en-MY" sz="1600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99646</xdr:colOff>
      <xdr:row>4</xdr:row>
      <xdr:rowOff>76200</xdr:rowOff>
    </xdr:from>
    <xdr:ext cx="5108001" cy="4178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C791202-5435-4FD2-9450-B30CEA60913E}"/>
            </a:ext>
          </a:extLst>
        </xdr:cNvPr>
        <xdr:cNvSpPr txBox="1"/>
      </xdr:nvSpPr>
      <xdr:spPr>
        <a:xfrm>
          <a:off x="3387969" y="803031"/>
          <a:ext cx="5108001" cy="417807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800">
              <a:solidFill>
                <a:srgbClr val="0070C0"/>
              </a:solidFill>
              <a:latin typeface="Arial Black" panose="020B0A04020102020204" pitchFamily="34" charset="0"/>
            </a:rPr>
            <a:t>=OR(</a:t>
          </a:r>
          <a:r>
            <a:rPr lang="en-MY" sz="1800">
              <a:solidFill>
                <a:srgbClr val="008000"/>
              </a:solidFill>
              <a:latin typeface="Arial Black" panose="020B0A04020102020204" pitchFamily="34" charset="0"/>
            </a:rPr>
            <a:t>ISNUMBER(</a:t>
          </a:r>
          <a:r>
            <a:rPr lang="en-MY" sz="1800">
              <a:solidFill>
                <a:srgbClr val="C00000"/>
              </a:solidFill>
              <a:latin typeface="Arial Black" panose="020B0A04020102020204" pitchFamily="34" charset="0"/>
            </a:rPr>
            <a:t>SEARCH(</a:t>
          </a:r>
          <a:r>
            <a:rPr lang="en-MY" sz="1800">
              <a:latin typeface="Arial Black" panose="020B0A04020102020204" pitchFamily="34" charset="0"/>
            </a:rPr>
            <a:t>F$2:F$4,B6</a:t>
          </a:r>
          <a:r>
            <a:rPr lang="en-MY" sz="1800">
              <a:solidFill>
                <a:srgbClr val="C00000"/>
              </a:solidFill>
              <a:latin typeface="Arial Black" panose="020B0A04020102020204" pitchFamily="34" charset="0"/>
            </a:rPr>
            <a:t>)</a:t>
          </a:r>
          <a:r>
            <a:rPr lang="en-MY" sz="1800">
              <a:solidFill>
                <a:srgbClr val="008000"/>
              </a:solidFill>
              <a:latin typeface="Arial Black" panose="020B0A04020102020204" pitchFamily="34" charset="0"/>
            </a:rPr>
            <a:t>)</a:t>
          </a:r>
          <a:r>
            <a:rPr lang="en-MY" sz="1800">
              <a:solidFill>
                <a:srgbClr val="0070C0"/>
              </a:solidFill>
              <a:latin typeface="Arial Black" panose="020B0A04020102020204" pitchFamily="34" charset="0"/>
            </a:rPr>
            <a:t>)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113188</xdr:colOff>
      <xdr:row>0</xdr:row>
      <xdr:rowOff>36557</xdr:rowOff>
    </xdr:from>
    <xdr:ext cx="3427181" cy="5932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D4691A-1F33-415C-96EC-18C03E6FF2B4}"/>
            </a:ext>
          </a:extLst>
        </xdr:cNvPr>
        <xdr:cNvSpPr txBox="1"/>
      </xdr:nvSpPr>
      <xdr:spPr>
        <a:xfrm>
          <a:off x="113188" y="36557"/>
          <a:ext cx="3427181" cy="593239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600">
              <a:solidFill>
                <a:schemeClr val="bg1"/>
              </a:solidFill>
            </a:rPr>
            <a:t>List of guest</a:t>
          </a:r>
          <a:r>
            <a:rPr lang="en-MY" sz="1600" baseline="0">
              <a:solidFill>
                <a:schemeClr val="bg1"/>
              </a:solidFill>
            </a:rPr>
            <a:t> who like to drink either</a:t>
          </a:r>
        </a:p>
        <a:p>
          <a:r>
            <a:rPr lang="en-MY" sz="1600" baseline="0">
              <a:solidFill>
                <a:schemeClr val="bg1"/>
              </a:solidFill>
            </a:rPr>
            <a:t>coffee, tea or soya</a:t>
          </a:r>
          <a:endParaRPr lang="en-MY" sz="1600">
            <a:solidFill>
              <a:schemeClr val="bg1"/>
            </a:solidFill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98535</xdr:colOff>
      <xdr:row>1</xdr:row>
      <xdr:rowOff>26276</xdr:rowOff>
    </xdr:from>
    <xdr:ext cx="2346989" cy="29123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480035" y="210207"/>
          <a:ext cx="2346989" cy="291234"/>
        </a:xfrm>
        <a:prstGeom prst="wedgeRectCallout">
          <a:avLst>
            <a:gd name="adj1" fmla="val -55663"/>
            <a:gd name="adj2" fmla="val -27722"/>
          </a:avLst>
        </a:prstGeom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>
              <a:latin typeface="Arial Black" panose="020B0A04020102020204" pitchFamily="34" charset="0"/>
            </a:rPr>
            <a:t>=IF(</a:t>
          </a:r>
          <a:r>
            <a:rPr lang="en-MY" sz="1100" baseline="0">
              <a:latin typeface="Arial Black" panose="020B0A04020102020204" pitchFamily="34" charset="0"/>
            </a:rPr>
            <a:t> _______ </a:t>
          </a:r>
          <a:r>
            <a:rPr lang="en-MY" sz="1100">
              <a:latin typeface="Arial Black" panose="020B0A04020102020204" pitchFamily="34" charset="0"/>
            </a:rPr>
            <a:t>,</a:t>
          </a:r>
          <a:r>
            <a:rPr lang="en-MY" sz="1100" baseline="0">
              <a:latin typeface="Arial Black" panose="020B0A04020102020204" pitchFamily="34" charset="0"/>
            </a:rPr>
            <a:t> _______ </a:t>
          </a:r>
          <a:r>
            <a:rPr lang="en-MY" sz="1100">
              <a:latin typeface="Arial Black" panose="020B0A04020102020204" pitchFamily="34" charset="0"/>
            </a:rPr>
            <a:t>,</a:t>
          </a:r>
          <a:r>
            <a:rPr lang="en-MY" sz="1100" baseline="0">
              <a:latin typeface="Arial Black" panose="020B0A04020102020204" pitchFamily="34" charset="0"/>
            </a:rPr>
            <a:t> _______)</a:t>
          </a:r>
          <a:endParaRPr lang="en-MY" sz="1100">
            <a:latin typeface="Arial Black" panose="020B0A04020102020204" pitchFamily="34" charset="0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98535</xdr:colOff>
      <xdr:row>1</xdr:row>
      <xdr:rowOff>26276</xdr:rowOff>
    </xdr:from>
    <xdr:ext cx="2816092" cy="29123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941665" y="208493"/>
          <a:ext cx="2816092" cy="291234"/>
        </a:xfrm>
        <a:prstGeom prst="wedgeRectCallout">
          <a:avLst>
            <a:gd name="adj1" fmla="val -53604"/>
            <a:gd name="adj2" fmla="val -36254"/>
          </a:avLst>
        </a:prstGeom>
        <a:solidFill>
          <a:schemeClr val="bg1">
            <a:lumMod val="9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>
              <a:latin typeface="Arial Black" panose="020B0A04020102020204" pitchFamily="34" charset="0"/>
            </a:rPr>
            <a:t>=IF(SUM(C5:C15)&gt;C2, "Yes", "No")</a:t>
          </a:r>
        </a:p>
      </xdr:txBody>
    </xdr:sp>
    <xdr:clientData/>
  </xdr:oneCellAnchor>
  <xdr:twoCellAnchor>
    <xdr:from>
      <xdr:col>6</xdr:col>
      <xdr:colOff>554449</xdr:colOff>
      <xdr:row>3</xdr:row>
      <xdr:rowOff>220239</xdr:rowOff>
    </xdr:from>
    <xdr:to>
      <xdr:col>9</xdr:col>
      <xdr:colOff>27773</xdr:colOff>
      <xdr:row>8</xdr:row>
      <xdr:rowOff>113352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84666" y="866282"/>
          <a:ext cx="1312064" cy="887027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>
              <a:solidFill>
                <a:sysClr val="windowText" lastClr="000000"/>
              </a:solidFill>
              <a:latin typeface="Arial Black" panose="020B0A04020102020204" pitchFamily="34" charset="0"/>
            </a:rPr>
            <a:t>SUM()</a:t>
          </a:r>
        </a:p>
      </xdr:txBody>
    </xdr:sp>
    <xdr:clientData/>
  </xdr:twoCellAnchor>
  <xdr:twoCellAnchor>
    <xdr:from>
      <xdr:col>5</xdr:col>
      <xdr:colOff>495300</xdr:colOff>
      <xdr:row>12</xdr:row>
      <xdr:rowOff>123826</xdr:rowOff>
    </xdr:from>
    <xdr:to>
      <xdr:col>10</xdr:col>
      <xdr:colOff>104775</xdr:colOff>
      <xdr:row>18</xdr:row>
      <xdr:rowOff>57151</xdr:rowOff>
    </xdr:to>
    <xdr:sp macro="" textlink="">
      <xdr:nvSpPr>
        <xdr:cNvPr id="5" name="Flowchart: Decisio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105150" y="2514601"/>
          <a:ext cx="2657475" cy="1028700"/>
        </a:xfrm>
        <a:prstGeom prst="flowChartDecision">
          <a:avLst/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32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9</xdr:col>
      <xdr:colOff>86286</xdr:colOff>
      <xdr:row>4</xdr:row>
      <xdr:rowOff>98612</xdr:rowOff>
    </xdr:from>
    <xdr:ext cx="1566776" cy="51494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5155243" y="976569"/>
          <a:ext cx="1566776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900"/>
            <a:t>Can  be any</a:t>
          </a:r>
          <a:r>
            <a:rPr lang="en-MY" sz="900" baseline="0"/>
            <a:t> function that </a:t>
          </a:r>
        </a:p>
        <a:p>
          <a:r>
            <a:rPr lang="en-MY" sz="900" baseline="0"/>
            <a:t>summarize/aggregate</a:t>
          </a:r>
        </a:p>
        <a:p>
          <a:r>
            <a:rPr lang="en-MY" sz="900" baseline="0"/>
            <a:t>e.g MAX, MIN, LARGE, SMALL</a:t>
          </a:r>
          <a:endParaRPr lang="en-MY" sz="900"/>
        </a:p>
      </xdr:txBody>
    </xdr:sp>
    <xdr:clientData/>
  </xdr:oneCellAnchor>
  <xdr:oneCellAnchor>
    <xdr:from>
      <xdr:col>7</xdr:col>
      <xdr:colOff>16985</xdr:colOff>
      <xdr:row>13</xdr:row>
      <xdr:rowOff>76200</xdr:rowOff>
    </xdr:from>
    <xdr:ext cx="1250343" cy="68903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846035" y="2657475"/>
          <a:ext cx="1250343" cy="689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Arial Black" panose="020B0A04020102020204" pitchFamily="34" charset="0"/>
            </a:rPr>
            <a:t>is Total Sales</a:t>
          </a:r>
        </a:p>
        <a:p>
          <a:pPr algn="ctr"/>
          <a:r>
            <a:rPr lang="en-MY" sz="1100">
              <a:latin typeface="Arial Black" panose="020B0A04020102020204" pitchFamily="34" charset="0"/>
            </a:rPr>
            <a:t>greater</a:t>
          </a:r>
          <a:r>
            <a:rPr lang="en-MY" sz="1100" baseline="0">
              <a:latin typeface="Arial Black" panose="020B0A04020102020204" pitchFamily="34" charset="0"/>
            </a:rPr>
            <a:t> than</a:t>
          </a:r>
        </a:p>
        <a:p>
          <a:pPr algn="ctr"/>
          <a:r>
            <a:rPr lang="en-MY" sz="1100" baseline="0">
              <a:latin typeface="Arial Black" panose="020B0A04020102020204" pitchFamily="34" charset="0"/>
            </a:rPr>
            <a:t>Sales Target?</a:t>
          </a:r>
          <a:endParaRPr lang="en-MY" sz="1100">
            <a:latin typeface="Arial Black" panose="020B0A04020102020204" pitchFamily="34" charset="0"/>
          </a:endParaRPr>
        </a:p>
      </xdr:txBody>
    </xdr:sp>
    <xdr:clientData/>
  </xdr:oneCellAnchor>
  <xdr:twoCellAnchor>
    <xdr:from>
      <xdr:col>7</xdr:col>
      <xdr:colOff>41413</xdr:colOff>
      <xdr:row>20</xdr:row>
      <xdr:rowOff>157370</xdr:rowOff>
    </xdr:from>
    <xdr:to>
      <xdr:col>8</xdr:col>
      <xdr:colOff>577736</xdr:colOff>
      <xdr:row>24</xdr:row>
      <xdr:rowOff>41413</xdr:rowOff>
    </xdr:to>
    <xdr:sp macro="" textlink="">
      <xdr:nvSpPr>
        <xdr:cNvPr id="9" name="Flowchart: Display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84543" y="4025348"/>
          <a:ext cx="1149236" cy="612913"/>
        </a:xfrm>
        <a:prstGeom prst="flowChartDisplay">
          <a:avLst/>
        </a:prstGeom>
        <a:solidFill>
          <a:schemeClr val="bg1">
            <a:lumMod val="95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>
              <a:solidFill>
                <a:sysClr val="windowText" lastClr="000000"/>
              </a:solidFill>
              <a:latin typeface="Arial Black" panose="020B0A04020102020204" pitchFamily="34" charset="0"/>
            </a:rPr>
            <a:t>"Yes"</a:t>
          </a:r>
        </a:p>
      </xdr:txBody>
    </xdr:sp>
    <xdr:clientData/>
  </xdr:twoCellAnchor>
  <xdr:twoCellAnchor>
    <xdr:from>
      <xdr:col>7</xdr:col>
      <xdr:colOff>606495</xdr:colOff>
      <xdr:row>18</xdr:row>
      <xdr:rowOff>57151</xdr:rowOff>
    </xdr:from>
    <xdr:to>
      <xdr:col>8</xdr:col>
      <xdr:colOff>3118</xdr:colOff>
      <xdr:row>20</xdr:row>
      <xdr:rowOff>157370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>
          <a:stCxn id="5" idx="2"/>
          <a:endCxn id="9" idx="0"/>
        </xdr:cNvCxnSpPr>
      </xdr:nvCxnSpPr>
      <xdr:spPr>
        <a:xfrm>
          <a:off x="4449625" y="3560694"/>
          <a:ext cx="9536" cy="46465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15</xdr:row>
      <xdr:rowOff>84045</xdr:rowOff>
    </xdr:from>
    <xdr:to>
      <xdr:col>10</xdr:col>
      <xdr:colOff>498102</xdr:colOff>
      <xdr:row>15</xdr:row>
      <xdr:rowOff>84886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stCxn id="5" idx="3"/>
        </xdr:cNvCxnSpPr>
      </xdr:nvCxnSpPr>
      <xdr:spPr>
        <a:xfrm flipV="1">
          <a:off x="5730128" y="3008780"/>
          <a:ext cx="393327" cy="84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529478</xdr:colOff>
      <xdr:row>14</xdr:row>
      <xdr:rowOff>5897</xdr:rowOff>
    </xdr:from>
    <xdr:to>
      <xdr:col>12</xdr:col>
      <xdr:colOff>240195</xdr:colOff>
      <xdr:row>16</xdr:row>
      <xdr:rowOff>149087</xdr:rowOff>
    </xdr:to>
    <xdr:sp macro="" textlink="">
      <xdr:nvSpPr>
        <xdr:cNvPr id="18" name="Flowchart: Display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6211348" y="2780571"/>
          <a:ext cx="936543" cy="507625"/>
        </a:xfrm>
        <a:prstGeom prst="flowChartDisplay">
          <a:avLst/>
        </a:prstGeom>
        <a:solidFill>
          <a:schemeClr val="bg1">
            <a:lumMod val="95000"/>
          </a:schemeClr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>
              <a:solidFill>
                <a:sysClr val="windowText" lastClr="000000"/>
              </a:solidFill>
              <a:latin typeface="Arial Black" panose="020B0A04020102020204" pitchFamily="34" charset="0"/>
            </a:rPr>
            <a:t>"No"</a:t>
          </a:r>
        </a:p>
      </xdr:txBody>
    </xdr:sp>
    <xdr:clientData/>
  </xdr:twoCellAnchor>
  <xdr:oneCellAnchor>
    <xdr:from>
      <xdr:col>9</xdr:col>
      <xdr:colOff>582707</xdr:colOff>
      <xdr:row>13</xdr:row>
      <xdr:rowOff>89648</xdr:rowOff>
    </xdr:from>
    <xdr:ext cx="474810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5602942" y="2655795"/>
          <a:ext cx="4748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False</a:t>
          </a:r>
        </a:p>
      </xdr:txBody>
    </xdr:sp>
    <xdr:clientData/>
  </xdr:oneCellAnchor>
  <xdr:oneCellAnchor>
    <xdr:from>
      <xdr:col>8</xdr:col>
      <xdr:colOff>56030</xdr:colOff>
      <xdr:row>18</xdr:row>
      <xdr:rowOff>112059</xdr:rowOff>
    </xdr:from>
    <xdr:ext cx="446917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4471148" y="3574677"/>
          <a:ext cx="446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True</a:t>
          </a:r>
        </a:p>
      </xdr:txBody>
    </xdr:sp>
    <xdr:clientData/>
  </xdr:oneCellAnchor>
  <xdr:twoCellAnchor>
    <xdr:from>
      <xdr:col>7</xdr:col>
      <xdr:colOff>597568</xdr:colOff>
      <xdr:row>8</xdr:row>
      <xdr:rowOff>113352</xdr:rowOff>
    </xdr:from>
    <xdr:to>
      <xdr:col>7</xdr:col>
      <xdr:colOff>606495</xdr:colOff>
      <xdr:row>12</xdr:row>
      <xdr:rowOff>123826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>
          <a:stCxn id="3" idx="4"/>
          <a:endCxn id="5" idx="0"/>
        </xdr:cNvCxnSpPr>
      </xdr:nvCxnSpPr>
      <xdr:spPr>
        <a:xfrm>
          <a:off x="4440698" y="1753309"/>
          <a:ext cx="8927" cy="7724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196883</xdr:colOff>
      <xdr:row>1</xdr:row>
      <xdr:rowOff>86331</xdr:rowOff>
    </xdr:from>
    <xdr:ext cx="3540685" cy="42748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F8052A-15A5-4328-9B1D-EAA9D71E48FF}"/>
            </a:ext>
          </a:extLst>
        </xdr:cNvPr>
        <xdr:cNvSpPr txBox="1"/>
      </xdr:nvSpPr>
      <xdr:spPr>
        <a:xfrm>
          <a:off x="196883" y="268548"/>
          <a:ext cx="3540685" cy="427489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2400">
              <a:solidFill>
                <a:schemeClr val="bg1"/>
              </a:solidFill>
              <a:latin typeface="Tw Cen MT" panose="020B0602020104020603" pitchFamily="34" charset="0"/>
            </a:rPr>
            <a:t>Conditional Formatting</a:t>
          </a:r>
        </a:p>
      </xdr:txBody>
    </xdr:sp>
    <xdr:clientData/>
  </xdr:oneCellAnchor>
  <xdr:oneCellAnchor>
    <xdr:from>
      <xdr:col>6</xdr:col>
      <xdr:colOff>110227</xdr:colOff>
      <xdr:row>1</xdr:row>
      <xdr:rowOff>107470</xdr:rowOff>
    </xdr:from>
    <xdr:ext cx="2481128" cy="60901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314FFF-13E9-47C7-8C7D-15491A8ED3E3}"/>
            </a:ext>
          </a:extLst>
        </xdr:cNvPr>
        <xdr:cNvSpPr txBox="1"/>
      </xdr:nvSpPr>
      <xdr:spPr>
        <a:xfrm>
          <a:off x="4211580" y="286764"/>
          <a:ext cx="2481128" cy="609013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Above Treshold is red button (not good)</a:t>
          </a:r>
        </a:p>
        <a:p>
          <a:r>
            <a:rPr lang="en-MY" sz="1100"/>
            <a:t>between is yellow</a:t>
          </a:r>
        </a:p>
        <a:p>
          <a:r>
            <a:rPr lang="en-MY" sz="1100"/>
            <a:t>Below is Trigger is green</a:t>
          </a:r>
        </a:p>
      </xdr:txBody>
    </xdr:sp>
    <xdr:clientData/>
  </xdr:oneCellAnchor>
  <xdr:oneCellAnchor>
    <xdr:from>
      <xdr:col>3</xdr:col>
      <xdr:colOff>205740</xdr:colOff>
      <xdr:row>14</xdr:row>
      <xdr:rowOff>123825</xdr:rowOff>
    </xdr:from>
    <xdr:ext cx="2731325" cy="5306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A93802-D522-4347-AE61-082633A29E3E}"/>
            </a:ext>
          </a:extLst>
        </xdr:cNvPr>
        <xdr:cNvSpPr txBox="1"/>
      </xdr:nvSpPr>
      <xdr:spPr>
        <a:xfrm>
          <a:off x="2196465" y="2581275"/>
          <a:ext cx="2731325" cy="530658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2800">
              <a:solidFill>
                <a:schemeClr val="bg1"/>
              </a:solidFill>
            </a:rPr>
            <a:t>=SUM(</a:t>
          </a:r>
          <a:r>
            <a:rPr lang="en-MY" sz="2800">
              <a:solidFill>
                <a:srgbClr val="FF0000"/>
              </a:solidFill>
            </a:rPr>
            <a:t>$</a:t>
          </a:r>
          <a:r>
            <a:rPr lang="en-MY" sz="2800">
              <a:solidFill>
                <a:schemeClr val="bg1"/>
              </a:solidFill>
            </a:rPr>
            <a:t>D12:D12)</a:t>
          </a:r>
        </a:p>
      </xdr:txBody>
    </xdr:sp>
    <xdr:clientData/>
  </xdr:oneCellAnchor>
  <xdr:twoCellAnchor editAs="oneCell">
    <xdr:from>
      <xdr:col>7</xdr:col>
      <xdr:colOff>203316</xdr:colOff>
      <xdr:row>9</xdr:row>
      <xdr:rowOff>110153</xdr:rowOff>
    </xdr:from>
    <xdr:to>
      <xdr:col>15</xdr:col>
      <xdr:colOff>397696</xdr:colOff>
      <xdr:row>27</xdr:row>
      <xdr:rowOff>65553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AC783D-35DC-4114-B337-62BAB3ADFF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0524" b="9553"/>
        <a:stretch/>
      </xdr:blipFill>
      <xdr:spPr>
        <a:xfrm>
          <a:off x="5122698" y="1690182"/>
          <a:ext cx="5842145" cy="2980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103083</xdr:colOff>
      <xdr:row>0</xdr:row>
      <xdr:rowOff>177865</xdr:rowOff>
    </xdr:from>
    <xdr:ext cx="3123594" cy="4833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67F632-302B-496F-B398-D745A04318EE}"/>
            </a:ext>
          </a:extLst>
        </xdr:cNvPr>
        <xdr:cNvSpPr txBox="1"/>
      </xdr:nvSpPr>
      <xdr:spPr>
        <a:xfrm>
          <a:off x="103083" y="177865"/>
          <a:ext cx="3123594" cy="483337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400">
              <a:solidFill>
                <a:schemeClr val="bg1"/>
              </a:solidFill>
              <a:latin typeface="Tw Cen MT" panose="020B0602020104020603" pitchFamily="34" charset="0"/>
            </a:rPr>
            <a:t>Put a "Y" in column C </a:t>
          </a:r>
          <a:r>
            <a:rPr lang="en-MY" sz="1400" baseline="0">
              <a:solidFill>
                <a:schemeClr val="bg1"/>
              </a:solidFill>
              <a:latin typeface="Tw Cen MT" panose="020B0602020104020603" pitchFamily="34" charset="0"/>
            </a:rPr>
            <a:t>if the sales of that shop is above RM 1500</a:t>
          </a:r>
          <a:endParaRPr lang="en-MY" sz="1400">
            <a:solidFill>
              <a:schemeClr val="bg1"/>
            </a:solidFill>
            <a:latin typeface="Tw Cen MT" panose="020B0602020104020603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144845</xdr:colOff>
      <xdr:row>0</xdr:row>
      <xdr:rowOff>136834</xdr:rowOff>
    </xdr:from>
    <xdr:ext cx="4016481" cy="4833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D4FCCB-927D-455A-BEDB-932E9E47A0F3}"/>
            </a:ext>
          </a:extLst>
        </xdr:cNvPr>
        <xdr:cNvSpPr txBox="1"/>
      </xdr:nvSpPr>
      <xdr:spPr>
        <a:xfrm>
          <a:off x="144845" y="136834"/>
          <a:ext cx="4016481" cy="483337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400">
              <a:solidFill>
                <a:schemeClr val="bg1"/>
              </a:solidFill>
              <a:latin typeface="Tw Cen MT" panose="020B0602020104020603" pitchFamily="34" charset="0"/>
            </a:rPr>
            <a:t>Add comment "above</a:t>
          </a:r>
          <a:r>
            <a:rPr lang="en-MY" sz="1400" baseline="0">
              <a:solidFill>
                <a:schemeClr val="bg1"/>
              </a:solidFill>
              <a:latin typeface="Tw Cen MT" panose="020B0602020104020603" pitchFamily="34" charset="0"/>
            </a:rPr>
            <a:t> expectation</a:t>
          </a:r>
          <a:r>
            <a:rPr lang="en-MY" sz="1400">
              <a:solidFill>
                <a:schemeClr val="bg1"/>
              </a:solidFill>
              <a:latin typeface="Tw Cen MT" panose="020B0602020104020603" pitchFamily="34" charset="0"/>
            </a:rPr>
            <a:t>" in column C </a:t>
          </a:r>
          <a:r>
            <a:rPr lang="en-MY" sz="1400" baseline="0">
              <a:solidFill>
                <a:schemeClr val="bg1"/>
              </a:solidFill>
              <a:latin typeface="Tw Cen MT" panose="020B0602020104020603" pitchFamily="34" charset="0"/>
            </a:rPr>
            <a:t>if the KPI of the employee is above 3</a:t>
          </a:r>
          <a:endParaRPr lang="en-MY" sz="1400">
            <a:solidFill>
              <a:schemeClr val="bg1"/>
            </a:solidFill>
            <a:latin typeface="Tw Cen MT" panose="020B0602020104020603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131617</xdr:colOff>
      <xdr:row>1</xdr:row>
      <xdr:rowOff>124246</xdr:rowOff>
    </xdr:from>
    <xdr:ext cx="3162404" cy="40543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2B2D00-8109-44A6-BD65-C9AF76ECEA2B}"/>
            </a:ext>
          </a:extLst>
        </xdr:cNvPr>
        <xdr:cNvSpPr txBox="1"/>
      </xdr:nvSpPr>
      <xdr:spPr>
        <a:xfrm>
          <a:off x="131617" y="300092"/>
          <a:ext cx="3162404" cy="405432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2000">
              <a:solidFill>
                <a:schemeClr val="bg1"/>
              </a:solidFill>
            </a:rPr>
            <a:t>Which</a:t>
          </a:r>
          <a:r>
            <a:rPr lang="en-MY" sz="2000" baseline="0">
              <a:solidFill>
                <a:schemeClr val="bg1"/>
              </a:solidFill>
            </a:rPr>
            <a:t> invoice(s) is overdue?</a:t>
          </a:r>
          <a:endParaRPr lang="en-MY" sz="2000">
            <a:solidFill>
              <a:schemeClr val="bg1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131617</xdr:colOff>
      <xdr:row>1</xdr:row>
      <xdr:rowOff>124246</xdr:rowOff>
    </xdr:from>
    <xdr:ext cx="3162404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D91C54-A339-470B-AA66-32DDA2D3AF3C}"/>
            </a:ext>
          </a:extLst>
        </xdr:cNvPr>
        <xdr:cNvSpPr txBox="1"/>
      </xdr:nvSpPr>
      <xdr:spPr>
        <a:xfrm>
          <a:off x="131617" y="299506"/>
          <a:ext cx="3162404" cy="405432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2000">
              <a:solidFill>
                <a:schemeClr val="bg1"/>
              </a:solidFill>
            </a:rPr>
            <a:t>Which</a:t>
          </a:r>
          <a:r>
            <a:rPr lang="en-MY" sz="2000" baseline="0">
              <a:solidFill>
                <a:schemeClr val="bg1"/>
              </a:solidFill>
            </a:rPr>
            <a:t> invoice(s) is overdue?</a:t>
          </a:r>
          <a:endParaRPr lang="en-MY" sz="2000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23446</xdr:colOff>
      <xdr:row>0</xdr:row>
      <xdr:rowOff>46893</xdr:rowOff>
    </xdr:from>
    <xdr:ext cx="713080" cy="24590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9EBC79-ED4B-4625-95C5-0780050C4908}"/>
            </a:ext>
          </a:extLst>
        </xdr:cNvPr>
        <xdr:cNvSpPr txBox="1"/>
      </xdr:nvSpPr>
      <xdr:spPr>
        <a:xfrm>
          <a:off x="23446" y="46893"/>
          <a:ext cx="713080" cy="2459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>
              <a:latin typeface="Tw Cen MT" panose="020B0602020104020603" pitchFamily="34" charset="0"/>
            </a:rPr>
            <a:t>Excel Tip:</a:t>
          </a:r>
        </a:p>
      </xdr:txBody>
    </xdr:sp>
    <xdr:clientData/>
  </xdr:oneCellAnchor>
  <xdr:oneCellAnchor>
    <xdr:from>
      <xdr:col>3</xdr:col>
      <xdr:colOff>252250</xdr:colOff>
      <xdr:row>5</xdr:row>
      <xdr:rowOff>115614</xdr:rowOff>
    </xdr:from>
    <xdr:ext cx="2695546" cy="4178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6623167-5510-41D1-B7D6-7F2F7FEFC346}"/>
            </a:ext>
          </a:extLst>
        </xdr:cNvPr>
        <xdr:cNvSpPr txBox="1"/>
      </xdr:nvSpPr>
      <xdr:spPr>
        <a:xfrm>
          <a:off x="3368830" y="1014774"/>
          <a:ext cx="2695546" cy="417807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800">
              <a:solidFill>
                <a:schemeClr val="bg1"/>
              </a:solidFill>
              <a:latin typeface="Arial Black" panose="020B0A04020102020204" pitchFamily="34" charset="0"/>
            </a:rPr>
            <a:t>=IF(B7&lt;F$2,"Y","N")</a:t>
          </a:r>
        </a:p>
      </xdr:txBody>
    </xdr:sp>
    <xdr:clientData/>
  </xdr:oneCellAnchor>
  <xdr:oneCellAnchor>
    <xdr:from>
      <xdr:col>3</xdr:col>
      <xdr:colOff>189186</xdr:colOff>
      <xdr:row>4</xdr:row>
      <xdr:rowOff>5255</xdr:rowOff>
    </xdr:from>
    <xdr:ext cx="2635209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68640FE-BFFE-4807-89F5-DF534948FB6D}"/>
            </a:ext>
          </a:extLst>
        </xdr:cNvPr>
        <xdr:cNvSpPr txBox="1"/>
      </xdr:nvSpPr>
      <xdr:spPr>
        <a:xfrm>
          <a:off x="3305766" y="721535"/>
          <a:ext cx="26352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if current invoice</a:t>
          </a:r>
          <a:r>
            <a:rPr lang="en-MY" sz="1100" baseline="0"/>
            <a:t> date less than today date</a:t>
          </a:r>
          <a:endParaRPr lang="en-MY" sz="1100"/>
        </a:p>
      </xdr:txBody>
    </xdr:sp>
    <xdr:clientData/>
  </xdr:oneCellAnchor>
  <xdr:twoCellAnchor>
    <xdr:from>
      <xdr:col>2</xdr:col>
      <xdr:colOff>1135118</xdr:colOff>
      <xdr:row>6</xdr:row>
      <xdr:rowOff>84082</xdr:rowOff>
    </xdr:from>
    <xdr:to>
      <xdr:col>3</xdr:col>
      <xdr:colOff>367862</xdr:colOff>
      <xdr:row>7</xdr:row>
      <xdr:rowOff>99848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E9F7F77-4414-47C8-82A9-23C2E07E3AE3}"/>
            </a:ext>
          </a:extLst>
        </xdr:cNvPr>
        <xdr:cNvCxnSpPr/>
      </xdr:nvCxnSpPr>
      <xdr:spPr>
        <a:xfrm flipH="1" flipV="1">
          <a:off x="3009638" y="1166122"/>
          <a:ext cx="474804" cy="1986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111369</xdr:colOff>
      <xdr:row>1</xdr:row>
      <xdr:rowOff>7249</xdr:rowOff>
    </xdr:from>
    <xdr:ext cx="3094893" cy="342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B6AE1F-4386-4406-A5D8-0712054AA16E}"/>
            </a:ext>
          </a:extLst>
        </xdr:cNvPr>
        <xdr:cNvSpPr txBox="1"/>
      </xdr:nvSpPr>
      <xdr:spPr>
        <a:xfrm>
          <a:off x="111369" y="188957"/>
          <a:ext cx="3094893" cy="342786"/>
        </a:xfrm>
        <a:prstGeom prst="rect">
          <a:avLst/>
        </a:prstGeom>
        <a:solidFill>
          <a:srgbClr val="008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600">
              <a:solidFill>
                <a:schemeClr val="bg1"/>
              </a:solidFill>
            </a:rPr>
            <a:t>Catch fish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66171</xdr:colOff>
      <xdr:row>1</xdr:row>
      <xdr:rowOff>51944</xdr:rowOff>
    </xdr:from>
    <xdr:ext cx="4700269" cy="6788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8CCC44-A62C-4359-8B8F-3F00754F3D1E}"/>
            </a:ext>
          </a:extLst>
        </xdr:cNvPr>
        <xdr:cNvSpPr txBox="1"/>
      </xdr:nvSpPr>
      <xdr:spPr>
        <a:xfrm>
          <a:off x="66171" y="235875"/>
          <a:ext cx="4700269" cy="678840"/>
        </a:xfrm>
        <a:prstGeom prst="rect">
          <a:avLst/>
        </a:prstGeom>
        <a:solidFill>
          <a:srgbClr val="008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400">
              <a:solidFill>
                <a:schemeClr val="bg1"/>
              </a:solidFill>
              <a:latin typeface="Tw Cen MT" panose="020B0602020104020603" pitchFamily="34" charset="0"/>
            </a:rPr>
            <a:t>Based on the group's Sales target, calculate only the bonus for those shops</a:t>
          </a:r>
          <a:r>
            <a:rPr lang="en-MY" sz="1400" baseline="0">
              <a:solidFill>
                <a:schemeClr val="bg1"/>
              </a:solidFill>
              <a:latin typeface="Tw Cen MT" panose="020B0602020104020603" pitchFamily="34" charset="0"/>
            </a:rPr>
            <a:t> met the target based on the Bonus Rate show in cell </a:t>
          </a:r>
          <a:r>
            <a:rPr lang="en-MY" sz="1400" b="1" baseline="0">
              <a:solidFill>
                <a:schemeClr val="bg1"/>
              </a:solidFill>
              <a:latin typeface="Tw Cen MT" panose="020B0602020104020603" pitchFamily="34" charset="0"/>
            </a:rPr>
            <a:t>F3</a:t>
          </a:r>
          <a:r>
            <a:rPr lang="en-MY" sz="1400" baseline="0">
              <a:solidFill>
                <a:schemeClr val="bg1"/>
              </a:solidFill>
              <a:latin typeface="Tw Cen MT" panose="020B0602020104020603" pitchFamily="34" charset="0"/>
            </a:rPr>
            <a:t>.</a:t>
          </a:r>
          <a:endParaRPr lang="en-MY" sz="1400">
            <a:solidFill>
              <a:schemeClr val="bg1"/>
            </a:solidFill>
            <a:latin typeface="Tw Cen MT" panose="020B0602020104020603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323121</xdr:colOff>
      <xdr:row>0</xdr:row>
      <xdr:rowOff>96889</xdr:rowOff>
    </xdr:from>
    <xdr:ext cx="3775842" cy="45397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427650" y="96889"/>
          <a:ext cx="3775842" cy="45397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sz="2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RETAIL</a:t>
          </a:r>
          <a:r>
            <a:rPr lang="en-US" sz="2000" b="1" cap="none" spc="0" baseline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</a:t>
          </a:r>
          <a:r>
            <a:rPr lang="en-US" sz="2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SALES ANALYSIS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\Excel\Job\Eltete%202\ExcelIntermediate_Exercises%20Eltete%20Day%202\d2\02%20IF%20Example%20Elt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"/>
      <sheetName val="Line Exer02"/>
      <sheetName val="Line (2)"/>
      <sheetName val="Line Vlookup"/>
      <sheetName val="Stack"/>
      <sheetName val="Multiplication Table"/>
      <sheetName val="Multiplication Table Explained"/>
      <sheetName val="Ex01 IF Import"/>
      <sheetName val="Ex01 IF Export"/>
      <sheetName val="Ex02 IF Explained"/>
      <sheetName val="Ex03 IF Bonus"/>
      <sheetName val="Ex03 IF Bonus with Cond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>
            <v>4</v>
          </cell>
        </row>
      </sheetData>
      <sheetData sheetId="9"/>
      <sheetData sheetId="10">
        <row r="3">
          <cell r="F3">
            <v>0.15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802B-BABB-4EA3-9CCD-30353624EF51}">
  <dimension ref="B2:D373"/>
  <sheetViews>
    <sheetView zoomScale="160" zoomScaleNormal="160" workbookViewId="0">
      <selection activeCell="C8" sqref="C8"/>
    </sheetView>
  </sheetViews>
  <sheetFormatPr defaultRowHeight="14.4" x14ac:dyDescent="0.3"/>
  <cols>
    <col min="2" max="2" width="13.77734375" bestFit="1" customWidth="1"/>
    <col min="3" max="3" width="15.33203125" bestFit="1" customWidth="1"/>
    <col min="4" max="4" width="12.44140625" bestFit="1" customWidth="1"/>
  </cols>
  <sheetData>
    <row r="2" spans="2:4" x14ac:dyDescent="0.3">
      <c r="B2" t="s">
        <v>389</v>
      </c>
    </row>
    <row r="3" spans="2:4" x14ac:dyDescent="0.3">
      <c r="B3" t="s">
        <v>390</v>
      </c>
    </row>
    <row r="5" spans="2:4" x14ac:dyDescent="0.3">
      <c r="B5" s="68" t="s">
        <v>387</v>
      </c>
      <c r="C5" s="68" t="s">
        <v>388</v>
      </c>
      <c r="D5" s="68" t="s">
        <v>386</v>
      </c>
    </row>
    <row r="6" spans="2:4" x14ac:dyDescent="0.3">
      <c r="B6" s="67">
        <v>47775</v>
      </c>
      <c r="C6">
        <v>461</v>
      </c>
    </row>
    <row r="7" spans="2:4" x14ac:dyDescent="0.3">
      <c r="B7" s="67">
        <v>47742</v>
      </c>
      <c r="C7">
        <v>414</v>
      </c>
    </row>
    <row r="8" spans="2:4" x14ac:dyDescent="0.3">
      <c r="B8" s="67">
        <v>47517</v>
      </c>
      <c r="C8">
        <v>378</v>
      </c>
    </row>
    <row r="9" spans="2:4" x14ac:dyDescent="0.3">
      <c r="B9" s="67">
        <v>47607</v>
      </c>
      <c r="C9">
        <v>122</v>
      </c>
    </row>
    <row r="10" spans="2:4" x14ac:dyDescent="0.3">
      <c r="B10" s="67">
        <v>47511</v>
      </c>
      <c r="C10">
        <v>318</v>
      </c>
    </row>
    <row r="11" spans="2:4" x14ac:dyDescent="0.3">
      <c r="B11" s="67">
        <v>47797</v>
      </c>
      <c r="C11">
        <v>392</v>
      </c>
    </row>
    <row r="12" spans="2:4" x14ac:dyDescent="0.3">
      <c r="B12" s="67">
        <v>47838</v>
      </c>
      <c r="C12">
        <v>316</v>
      </c>
    </row>
    <row r="13" spans="2:4" x14ac:dyDescent="0.3">
      <c r="B13" s="67">
        <v>47722</v>
      </c>
      <c r="C13">
        <v>122</v>
      </c>
    </row>
    <row r="14" spans="2:4" x14ac:dyDescent="0.3">
      <c r="B14" s="67">
        <v>47778</v>
      </c>
      <c r="C14">
        <v>124</v>
      </c>
    </row>
    <row r="15" spans="2:4" x14ac:dyDescent="0.3">
      <c r="B15" s="67">
        <v>47809</v>
      </c>
      <c r="C15">
        <v>329</v>
      </c>
    </row>
    <row r="16" spans="2:4" x14ac:dyDescent="0.3">
      <c r="B16" s="67">
        <v>47844</v>
      </c>
      <c r="C16">
        <v>172</v>
      </c>
    </row>
    <row r="17" spans="2:3" x14ac:dyDescent="0.3">
      <c r="B17" s="67">
        <v>47742</v>
      </c>
      <c r="C17">
        <v>335</v>
      </c>
    </row>
    <row r="18" spans="2:3" x14ac:dyDescent="0.3">
      <c r="B18" s="67">
        <v>47682</v>
      </c>
      <c r="C18">
        <v>491</v>
      </c>
    </row>
    <row r="19" spans="2:3" x14ac:dyDescent="0.3">
      <c r="B19" s="67">
        <v>47627</v>
      </c>
      <c r="C19">
        <v>242</v>
      </c>
    </row>
    <row r="20" spans="2:3" x14ac:dyDescent="0.3">
      <c r="B20" s="67">
        <v>47700</v>
      </c>
      <c r="C20">
        <v>439</v>
      </c>
    </row>
    <row r="21" spans="2:3" x14ac:dyDescent="0.3">
      <c r="B21" s="67">
        <v>47556</v>
      </c>
      <c r="C21">
        <v>299</v>
      </c>
    </row>
    <row r="22" spans="2:3" x14ac:dyDescent="0.3">
      <c r="B22" s="67">
        <v>47533</v>
      </c>
      <c r="C22">
        <v>337</v>
      </c>
    </row>
    <row r="23" spans="2:3" x14ac:dyDescent="0.3">
      <c r="B23" s="67">
        <v>47670</v>
      </c>
      <c r="C23">
        <v>293</v>
      </c>
    </row>
    <row r="24" spans="2:3" x14ac:dyDescent="0.3">
      <c r="B24" s="67">
        <v>47733</v>
      </c>
      <c r="C24">
        <v>72</v>
      </c>
    </row>
    <row r="25" spans="2:3" x14ac:dyDescent="0.3">
      <c r="B25" s="67">
        <v>47502</v>
      </c>
      <c r="C25">
        <v>148</v>
      </c>
    </row>
    <row r="26" spans="2:3" x14ac:dyDescent="0.3">
      <c r="B26" s="67">
        <v>47748</v>
      </c>
      <c r="C26">
        <v>305</v>
      </c>
    </row>
    <row r="27" spans="2:3" x14ac:dyDescent="0.3">
      <c r="B27" s="67">
        <v>47582</v>
      </c>
      <c r="C27">
        <v>442</v>
      </c>
    </row>
    <row r="28" spans="2:3" x14ac:dyDescent="0.3">
      <c r="B28" s="67">
        <v>47652</v>
      </c>
      <c r="C28">
        <v>232</v>
      </c>
    </row>
    <row r="29" spans="2:3" x14ac:dyDescent="0.3">
      <c r="B29" s="67">
        <v>47505</v>
      </c>
      <c r="C29">
        <v>191</v>
      </c>
    </row>
    <row r="30" spans="2:3" x14ac:dyDescent="0.3">
      <c r="B30" s="67">
        <v>47801</v>
      </c>
      <c r="C30">
        <v>481</v>
      </c>
    </row>
    <row r="31" spans="2:3" x14ac:dyDescent="0.3">
      <c r="B31" s="67">
        <v>47543</v>
      </c>
      <c r="C31">
        <v>60</v>
      </c>
    </row>
    <row r="32" spans="2:3" x14ac:dyDescent="0.3">
      <c r="B32" s="67">
        <v>47830</v>
      </c>
      <c r="C32">
        <v>443</v>
      </c>
    </row>
    <row r="33" spans="2:3" x14ac:dyDescent="0.3">
      <c r="B33" s="67">
        <v>47721</v>
      </c>
      <c r="C33">
        <v>234</v>
      </c>
    </row>
    <row r="34" spans="2:3" x14ac:dyDescent="0.3">
      <c r="B34" s="67">
        <v>47684</v>
      </c>
      <c r="C34">
        <v>370</v>
      </c>
    </row>
    <row r="35" spans="2:3" x14ac:dyDescent="0.3">
      <c r="B35" s="67">
        <v>47675</v>
      </c>
      <c r="C35">
        <v>403</v>
      </c>
    </row>
    <row r="36" spans="2:3" x14ac:dyDescent="0.3">
      <c r="B36" s="67">
        <v>47569</v>
      </c>
      <c r="C36">
        <v>298</v>
      </c>
    </row>
    <row r="37" spans="2:3" x14ac:dyDescent="0.3">
      <c r="B37" s="67">
        <v>47675</v>
      </c>
      <c r="C37">
        <v>328</v>
      </c>
    </row>
    <row r="38" spans="2:3" x14ac:dyDescent="0.3">
      <c r="B38" s="67">
        <v>47686</v>
      </c>
      <c r="C38">
        <v>138</v>
      </c>
    </row>
    <row r="39" spans="2:3" x14ac:dyDescent="0.3">
      <c r="B39" s="67">
        <v>47828</v>
      </c>
      <c r="C39">
        <v>62</v>
      </c>
    </row>
    <row r="40" spans="2:3" x14ac:dyDescent="0.3">
      <c r="B40" s="67">
        <v>47637</v>
      </c>
      <c r="C40">
        <v>307</v>
      </c>
    </row>
    <row r="41" spans="2:3" x14ac:dyDescent="0.3">
      <c r="B41" s="67">
        <v>47546</v>
      </c>
      <c r="C41">
        <v>117</v>
      </c>
    </row>
    <row r="42" spans="2:3" x14ac:dyDescent="0.3">
      <c r="B42" s="67">
        <v>47736</v>
      </c>
      <c r="C42">
        <v>244</v>
      </c>
    </row>
    <row r="43" spans="2:3" x14ac:dyDescent="0.3">
      <c r="B43" s="67">
        <v>47669</v>
      </c>
      <c r="C43">
        <v>132</v>
      </c>
    </row>
    <row r="44" spans="2:3" x14ac:dyDescent="0.3">
      <c r="B44" s="67">
        <v>47527</v>
      </c>
      <c r="C44">
        <v>468</v>
      </c>
    </row>
    <row r="45" spans="2:3" x14ac:dyDescent="0.3">
      <c r="B45" s="67">
        <v>47773</v>
      </c>
      <c r="C45">
        <v>434</v>
      </c>
    </row>
    <row r="46" spans="2:3" x14ac:dyDescent="0.3">
      <c r="B46" s="67">
        <v>47833</v>
      </c>
      <c r="C46">
        <v>315</v>
      </c>
    </row>
    <row r="47" spans="2:3" x14ac:dyDescent="0.3">
      <c r="B47" s="67">
        <v>47490</v>
      </c>
      <c r="C47">
        <v>63</v>
      </c>
    </row>
    <row r="48" spans="2:3" x14ac:dyDescent="0.3">
      <c r="B48" s="67">
        <v>47712</v>
      </c>
      <c r="C48">
        <v>128</v>
      </c>
    </row>
    <row r="49" spans="2:3" x14ac:dyDescent="0.3">
      <c r="B49" s="67">
        <v>47790</v>
      </c>
      <c r="C49">
        <v>312</v>
      </c>
    </row>
    <row r="50" spans="2:3" x14ac:dyDescent="0.3">
      <c r="B50" s="67">
        <v>47594</v>
      </c>
      <c r="C50">
        <v>475</v>
      </c>
    </row>
    <row r="51" spans="2:3" x14ac:dyDescent="0.3">
      <c r="B51" s="67">
        <v>47497</v>
      </c>
      <c r="C51">
        <v>377</v>
      </c>
    </row>
    <row r="52" spans="2:3" x14ac:dyDescent="0.3">
      <c r="B52" s="67">
        <v>47533</v>
      </c>
      <c r="C52">
        <v>222</v>
      </c>
    </row>
    <row r="53" spans="2:3" x14ac:dyDescent="0.3">
      <c r="B53" s="67">
        <v>47811</v>
      </c>
      <c r="C53">
        <v>370</v>
      </c>
    </row>
    <row r="54" spans="2:3" x14ac:dyDescent="0.3">
      <c r="B54" s="67">
        <v>47497</v>
      </c>
      <c r="C54">
        <v>333</v>
      </c>
    </row>
    <row r="55" spans="2:3" x14ac:dyDescent="0.3">
      <c r="B55" s="67">
        <v>47719</v>
      </c>
      <c r="C55">
        <v>50</v>
      </c>
    </row>
    <row r="56" spans="2:3" x14ac:dyDescent="0.3">
      <c r="B56" s="67">
        <v>47686</v>
      </c>
      <c r="C56">
        <v>123</v>
      </c>
    </row>
    <row r="57" spans="2:3" x14ac:dyDescent="0.3">
      <c r="B57" s="67">
        <v>47687</v>
      </c>
      <c r="C57">
        <v>485</v>
      </c>
    </row>
    <row r="58" spans="2:3" x14ac:dyDescent="0.3">
      <c r="B58" s="67">
        <v>47656</v>
      </c>
      <c r="C58">
        <v>237</v>
      </c>
    </row>
    <row r="59" spans="2:3" x14ac:dyDescent="0.3">
      <c r="B59" s="67">
        <v>47635</v>
      </c>
      <c r="C59">
        <v>339</v>
      </c>
    </row>
    <row r="60" spans="2:3" x14ac:dyDescent="0.3">
      <c r="B60" s="67">
        <v>47682</v>
      </c>
      <c r="C60">
        <v>56</v>
      </c>
    </row>
    <row r="61" spans="2:3" x14ac:dyDescent="0.3">
      <c r="B61" s="67">
        <v>47701</v>
      </c>
      <c r="C61">
        <v>334</v>
      </c>
    </row>
    <row r="62" spans="2:3" x14ac:dyDescent="0.3">
      <c r="B62" s="67">
        <v>47655</v>
      </c>
      <c r="C62">
        <v>72</v>
      </c>
    </row>
    <row r="63" spans="2:3" x14ac:dyDescent="0.3">
      <c r="B63" s="67">
        <v>47805</v>
      </c>
      <c r="C63">
        <v>90</v>
      </c>
    </row>
    <row r="64" spans="2:3" x14ac:dyDescent="0.3">
      <c r="B64" s="67">
        <v>47766</v>
      </c>
      <c r="C64">
        <v>289</v>
      </c>
    </row>
    <row r="65" spans="2:3" x14ac:dyDescent="0.3">
      <c r="B65" s="67">
        <v>47766</v>
      </c>
      <c r="C65">
        <v>355</v>
      </c>
    </row>
    <row r="66" spans="2:3" x14ac:dyDescent="0.3">
      <c r="B66" s="67">
        <v>47784</v>
      </c>
      <c r="C66">
        <v>368</v>
      </c>
    </row>
    <row r="67" spans="2:3" x14ac:dyDescent="0.3">
      <c r="B67" s="67">
        <v>47520</v>
      </c>
      <c r="C67">
        <v>57</v>
      </c>
    </row>
    <row r="68" spans="2:3" x14ac:dyDescent="0.3">
      <c r="B68" s="67">
        <v>47668</v>
      </c>
      <c r="C68">
        <v>154</v>
      </c>
    </row>
    <row r="69" spans="2:3" x14ac:dyDescent="0.3">
      <c r="B69" s="67">
        <v>47711</v>
      </c>
      <c r="C69">
        <v>92</v>
      </c>
    </row>
    <row r="70" spans="2:3" x14ac:dyDescent="0.3">
      <c r="B70" s="67">
        <v>47629</v>
      </c>
      <c r="C70">
        <v>227</v>
      </c>
    </row>
    <row r="71" spans="2:3" x14ac:dyDescent="0.3">
      <c r="B71" s="67">
        <v>47631</v>
      </c>
      <c r="C71">
        <v>341</v>
      </c>
    </row>
    <row r="72" spans="2:3" x14ac:dyDescent="0.3">
      <c r="B72" s="67">
        <v>47516</v>
      </c>
      <c r="C72">
        <v>119</v>
      </c>
    </row>
    <row r="73" spans="2:3" x14ac:dyDescent="0.3">
      <c r="B73" s="67">
        <v>47556</v>
      </c>
      <c r="C73">
        <v>430</v>
      </c>
    </row>
    <row r="74" spans="2:3" x14ac:dyDescent="0.3">
      <c r="B74" s="67">
        <v>47841</v>
      </c>
      <c r="C74">
        <v>52</v>
      </c>
    </row>
    <row r="75" spans="2:3" x14ac:dyDescent="0.3">
      <c r="B75" s="67">
        <v>47624</v>
      </c>
      <c r="C75">
        <v>476</v>
      </c>
    </row>
    <row r="76" spans="2:3" x14ac:dyDescent="0.3">
      <c r="B76" s="67">
        <v>47592</v>
      </c>
      <c r="C76">
        <v>214</v>
      </c>
    </row>
    <row r="77" spans="2:3" x14ac:dyDescent="0.3">
      <c r="B77" s="67">
        <v>47618</v>
      </c>
      <c r="C77">
        <v>63</v>
      </c>
    </row>
    <row r="78" spans="2:3" x14ac:dyDescent="0.3">
      <c r="B78" s="67">
        <v>47511</v>
      </c>
      <c r="C78">
        <v>344</v>
      </c>
    </row>
    <row r="79" spans="2:3" x14ac:dyDescent="0.3">
      <c r="B79" s="67">
        <v>47705</v>
      </c>
      <c r="C79">
        <v>271</v>
      </c>
    </row>
    <row r="80" spans="2:3" x14ac:dyDescent="0.3">
      <c r="B80" s="67">
        <v>47533</v>
      </c>
      <c r="C80">
        <v>71</v>
      </c>
    </row>
    <row r="81" spans="2:3" x14ac:dyDescent="0.3">
      <c r="B81" s="67">
        <v>47541</v>
      </c>
      <c r="C81">
        <v>357</v>
      </c>
    </row>
    <row r="82" spans="2:3" x14ac:dyDescent="0.3">
      <c r="B82" s="67">
        <v>47610</v>
      </c>
      <c r="C82">
        <v>102</v>
      </c>
    </row>
    <row r="83" spans="2:3" x14ac:dyDescent="0.3">
      <c r="B83" s="67">
        <v>47524</v>
      </c>
      <c r="C83">
        <v>184</v>
      </c>
    </row>
    <row r="84" spans="2:3" x14ac:dyDescent="0.3">
      <c r="B84" s="67">
        <v>47836</v>
      </c>
      <c r="C84">
        <v>149</v>
      </c>
    </row>
    <row r="85" spans="2:3" x14ac:dyDescent="0.3">
      <c r="B85" s="67">
        <v>47547</v>
      </c>
      <c r="C85">
        <v>126</v>
      </c>
    </row>
    <row r="86" spans="2:3" x14ac:dyDescent="0.3">
      <c r="B86" s="67">
        <v>47637</v>
      </c>
      <c r="C86">
        <v>37</v>
      </c>
    </row>
    <row r="87" spans="2:3" x14ac:dyDescent="0.3">
      <c r="B87" s="67">
        <v>47667</v>
      </c>
      <c r="C87">
        <v>480</v>
      </c>
    </row>
    <row r="88" spans="2:3" x14ac:dyDescent="0.3">
      <c r="B88" s="67">
        <v>47504</v>
      </c>
      <c r="C88">
        <v>438</v>
      </c>
    </row>
    <row r="89" spans="2:3" x14ac:dyDescent="0.3">
      <c r="B89" s="67">
        <v>47685</v>
      </c>
      <c r="C89">
        <v>185</v>
      </c>
    </row>
    <row r="90" spans="2:3" x14ac:dyDescent="0.3">
      <c r="B90" s="67">
        <v>47810</v>
      </c>
      <c r="C90">
        <v>230</v>
      </c>
    </row>
    <row r="91" spans="2:3" x14ac:dyDescent="0.3">
      <c r="B91" s="67">
        <v>47674</v>
      </c>
      <c r="C91">
        <v>136</v>
      </c>
    </row>
    <row r="92" spans="2:3" x14ac:dyDescent="0.3">
      <c r="B92" s="67">
        <v>47649</v>
      </c>
      <c r="C92">
        <v>216</v>
      </c>
    </row>
    <row r="93" spans="2:3" x14ac:dyDescent="0.3">
      <c r="B93" s="67">
        <v>47562</v>
      </c>
      <c r="C93">
        <v>183</v>
      </c>
    </row>
    <row r="94" spans="2:3" x14ac:dyDescent="0.3">
      <c r="B94" s="67">
        <v>47651</v>
      </c>
      <c r="C94">
        <v>331</v>
      </c>
    </row>
    <row r="95" spans="2:3" x14ac:dyDescent="0.3">
      <c r="B95" s="67">
        <v>47744</v>
      </c>
      <c r="C95">
        <v>208</v>
      </c>
    </row>
    <row r="96" spans="2:3" x14ac:dyDescent="0.3">
      <c r="B96" s="67">
        <v>47522</v>
      </c>
      <c r="C96">
        <v>241</v>
      </c>
    </row>
    <row r="97" spans="2:3" x14ac:dyDescent="0.3">
      <c r="B97" s="67">
        <v>47739</v>
      </c>
      <c r="C97">
        <v>317</v>
      </c>
    </row>
    <row r="98" spans="2:3" x14ac:dyDescent="0.3">
      <c r="B98" s="67">
        <v>47589</v>
      </c>
      <c r="C98">
        <v>202</v>
      </c>
    </row>
    <row r="99" spans="2:3" x14ac:dyDescent="0.3">
      <c r="B99" s="67">
        <v>47561</v>
      </c>
      <c r="C99">
        <v>313</v>
      </c>
    </row>
    <row r="100" spans="2:3" x14ac:dyDescent="0.3">
      <c r="B100" s="67">
        <v>47668</v>
      </c>
      <c r="C100">
        <v>458</v>
      </c>
    </row>
    <row r="101" spans="2:3" x14ac:dyDescent="0.3">
      <c r="B101" s="67">
        <v>47715</v>
      </c>
      <c r="C101">
        <v>95</v>
      </c>
    </row>
    <row r="102" spans="2:3" x14ac:dyDescent="0.3">
      <c r="B102" s="67">
        <v>47528</v>
      </c>
      <c r="C102">
        <v>430</v>
      </c>
    </row>
    <row r="103" spans="2:3" x14ac:dyDescent="0.3">
      <c r="B103" s="67">
        <v>47757</v>
      </c>
      <c r="C103">
        <v>47</v>
      </c>
    </row>
    <row r="104" spans="2:3" x14ac:dyDescent="0.3">
      <c r="B104" s="67">
        <v>47689</v>
      </c>
      <c r="C104">
        <v>106</v>
      </c>
    </row>
    <row r="105" spans="2:3" x14ac:dyDescent="0.3">
      <c r="B105" s="67">
        <v>47796</v>
      </c>
      <c r="C105">
        <v>431</v>
      </c>
    </row>
    <row r="106" spans="2:3" x14ac:dyDescent="0.3">
      <c r="B106" s="67">
        <v>47736</v>
      </c>
      <c r="C106">
        <v>433</v>
      </c>
    </row>
    <row r="107" spans="2:3" x14ac:dyDescent="0.3">
      <c r="B107" s="67">
        <v>47679</v>
      </c>
      <c r="C107">
        <v>410</v>
      </c>
    </row>
    <row r="108" spans="2:3" x14ac:dyDescent="0.3">
      <c r="B108" s="67">
        <v>47522</v>
      </c>
      <c r="C108">
        <v>55</v>
      </c>
    </row>
    <row r="109" spans="2:3" x14ac:dyDescent="0.3">
      <c r="B109" s="67">
        <v>47797</v>
      </c>
      <c r="C109">
        <v>74</v>
      </c>
    </row>
    <row r="110" spans="2:3" x14ac:dyDescent="0.3">
      <c r="B110" s="67">
        <v>47791</v>
      </c>
      <c r="C110">
        <v>76</v>
      </c>
    </row>
    <row r="111" spans="2:3" x14ac:dyDescent="0.3">
      <c r="B111" s="67">
        <v>47594</v>
      </c>
      <c r="C111">
        <v>485</v>
      </c>
    </row>
    <row r="112" spans="2:3" x14ac:dyDescent="0.3">
      <c r="B112" s="67">
        <v>47795</v>
      </c>
      <c r="C112">
        <v>148</v>
      </c>
    </row>
    <row r="113" spans="2:3" x14ac:dyDescent="0.3">
      <c r="B113" s="67">
        <v>47681</v>
      </c>
      <c r="C113">
        <v>50</v>
      </c>
    </row>
    <row r="114" spans="2:3" x14ac:dyDescent="0.3">
      <c r="B114" s="67">
        <v>47544</v>
      </c>
      <c r="C114">
        <v>269</v>
      </c>
    </row>
    <row r="115" spans="2:3" x14ac:dyDescent="0.3">
      <c r="B115" s="67">
        <v>47543</v>
      </c>
      <c r="C115">
        <v>377</v>
      </c>
    </row>
    <row r="116" spans="2:3" x14ac:dyDescent="0.3">
      <c r="B116" s="67">
        <v>47591</v>
      </c>
      <c r="C116">
        <v>59</v>
      </c>
    </row>
    <row r="117" spans="2:3" x14ac:dyDescent="0.3">
      <c r="B117" s="67">
        <v>47810</v>
      </c>
      <c r="C117">
        <v>272</v>
      </c>
    </row>
    <row r="118" spans="2:3" x14ac:dyDescent="0.3">
      <c r="B118" s="67">
        <v>47744</v>
      </c>
      <c r="C118">
        <v>247</v>
      </c>
    </row>
    <row r="119" spans="2:3" x14ac:dyDescent="0.3">
      <c r="B119" s="67">
        <v>47501</v>
      </c>
      <c r="C119">
        <v>496</v>
      </c>
    </row>
    <row r="120" spans="2:3" x14ac:dyDescent="0.3">
      <c r="B120" s="67">
        <v>47777</v>
      </c>
      <c r="C120">
        <v>152</v>
      </c>
    </row>
    <row r="121" spans="2:3" x14ac:dyDescent="0.3">
      <c r="B121" s="67">
        <v>47581</v>
      </c>
      <c r="C121">
        <v>33</v>
      </c>
    </row>
    <row r="122" spans="2:3" x14ac:dyDescent="0.3">
      <c r="B122" s="67">
        <v>47736</v>
      </c>
      <c r="C122">
        <v>497</v>
      </c>
    </row>
    <row r="123" spans="2:3" x14ac:dyDescent="0.3">
      <c r="B123" s="67">
        <v>47509</v>
      </c>
      <c r="C123">
        <v>37</v>
      </c>
    </row>
    <row r="124" spans="2:3" x14ac:dyDescent="0.3">
      <c r="B124" s="67">
        <v>47541</v>
      </c>
      <c r="C124">
        <v>252</v>
      </c>
    </row>
    <row r="125" spans="2:3" x14ac:dyDescent="0.3">
      <c r="B125" s="67">
        <v>47574</v>
      </c>
      <c r="C125">
        <v>300</v>
      </c>
    </row>
    <row r="126" spans="2:3" x14ac:dyDescent="0.3">
      <c r="B126" s="67">
        <v>47668</v>
      </c>
      <c r="C126">
        <v>465</v>
      </c>
    </row>
    <row r="127" spans="2:3" x14ac:dyDescent="0.3">
      <c r="B127" s="67">
        <v>47713</v>
      </c>
      <c r="C127">
        <v>383</v>
      </c>
    </row>
    <row r="128" spans="2:3" x14ac:dyDescent="0.3">
      <c r="B128" s="67">
        <v>47805</v>
      </c>
      <c r="C128">
        <v>207</v>
      </c>
    </row>
    <row r="129" spans="2:3" x14ac:dyDescent="0.3">
      <c r="B129" s="67">
        <v>47699</v>
      </c>
      <c r="C129">
        <v>129</v>
      </c>
    </row>
    <row r="130" spans="2:3" x14ac:dyDescent="0.3">
      <c r="B130" s="67">
        <v>47680</v>
      </c>
      <c r="C130">
        <v>121</v>
      </c>
    </row>
    <row r="131" spans="2:3" x14ac:dyDescent="0.3">
      <c r="B131" s="67">
        <v>47611</v>
      </c>
      <c r="C131">
        <v>362</v>
      </c>
    </row>
    <row r="132" spans="2:3" x14ac:dyDescent="0.3">
      <c r="B132" s="67">
        <v>47735</v>
      </c>
      <c r="C132">
        <v>196</v>
      </c>
    </row>
    <row r="133" spans="2:3" x14ac:dyDescent="0.3">
      <c r="B133" s="67">
        <v>47628</v>
      </c>
      <c r="C133">
        <v>474</v>
      </c>
    </row>
    <row r="134" spans="2:3" x14ac:dyDescent="0.3">
      <c r="B134" s="67">
        <v>47506</v>
      </c>
      <c r="C134">
        <v>280</v>
      </c>
    </row>
    <row r="135" spans="2:3" x14ac:dyDescent="0.3">
      <c r="B135" s="67">
        <v>47784</v>
      </c>
      <c r="C135">
        <v>49</v>
      </c>
    </row>
    <row r="136" spans="2:3" x14ac:dyDescent="0.3">
      <c r="B136" s="67">
        <v>47749</v>
      </c>
      <c r="C136">
        <v>180</v>
      </c>
    </row>
    <row r="137" spans="2:3" x14ac:dyDescent="0.3">
      <c r="B137" s="67">
        <v>47596</v>
      </c>
      <c r="C137">
        <v>228</v>
      </c>
    </row>
    <row r="138" spans="2:3" x14ac:dyDescent="0.3">
      <c r="B138" s="67">
        <v>47801</v>
      </c>
      <c r="C138">
        <v>478</v>
      </c>
    </row>
    <row r="139" spans="2:3" x14ac:dyDescent="0.3">
      <c r="B139" s="67">
        <v>47523</v>
      </c>
      <c r="C139">
        <v>408</v>
      </c>
    </row>
    <row r="140" spans="2:3" x14ac:dyDescent="0.3">
      <c r="B140" s="67">
        <v>47832</v>
      </c>
      <c r="C140">
        <v>206</v>
      </c>
    </row>
    <row r="141" spans="2:3" x14ac:dyDescent="0.3">
      <c r="B141" s="67">
        <v>47729</v>
      </c>
      <c r="C141">
        <v>399</v>
      </c>
    </row>
    <row r="142" spans="2:3" x14ac:dyDescent="0.3">
      <c r="B142" s="67">
        <v>47562</v>
      </c>
      <c r="C142">
        <v>88</v>
      </c>
    </row>
    <row r="143" spans="2:3" x14ac:dyDescent="0.3">
      <c r="B143" s="67">
        <v>47792</v>
      </c>
      <c r="C143">
        <v>244</v>
      </c>
    </row>
    <row r="144" spans="2:3" x14ac:dyDescent="0.3">
      <c r="B144" s="67">
        <v>47790</v>
      </c>
      <c r="C144">
        <v>142</v>
      </c>
    </row>
    <row r="145" spans="2:3" x14ac:dyDescent="0.3">
      <c r="B145" s="67">
        <v>47525</v>
      </c>
      <c r="C145">
        <v>313</v>
      </c>
    </row>
    <row r="146" spans="2:3" x14ac:dyDescent="0.3">
      <c r="B146" s="67">
        <v>47783</v>
      </c>
      <c r="C146">
        <v>145</v>
      </c>
    </row>
    <row r="147" spans="2:3" x14ac:dyDescent="0.3">
      <c r="B147" s="67">
        <v>47701</v>
      </c>
      <c r="C147">
        <v>370</v>
      </c>
    </row>
    <row r="148" spans="2:3" x14ac:dyDescent="0.3">
      <c r="B148" s="67">
        <v>47548</v>
      </c>
      <c r="C148">
        <v>353</v>
      </c>
    </row>
    <row r="149" spans="2:3" x14ac:dyDescent="0.3">
      <c r="B149" s="67">
        <v>47655</v>
      </c>
      <c r="C149">
        <v>345</v>
      </c>
    </row>
    <row r="150" spans="2:3" x14ac:dyDescent="0.3">
      <c r="B150" s="67">
        <v>47537</v>
      </c>
      <c r="C150">
        <v>122</v>
      </c>
    </row>
    <row r="151" spans="2:3" x14ac:dyDescent="0.3">
      <c r="B151" s="67">
        <v>47578</v>
      </c>
      <c r="C151">
        <v>134</v>
      </c>
    </row>
    <row r="152" spans="2:3" x14ac:dyDescent="0.3">
      <c r="B152" s="67">
        <v>47611</v>
      </c>
      <c r="C152">
        <v>363</v>
      </c>
    </row>
    <row r="153" spans="2:3" x14ac:dyDescent="0.3">
      <c r="B153" s="67">
        <v>47519</v>
      </c>
      <c r="C153">
        <v>262</v>
      </c>
    </row>
    <row r="154" spans="2:3" x14ac:dyDescent="0.3">
      <c r="B154" s="67">
        <v>47746</v>
      </c>
      <c r="C154">
        <v>103</v>
      </c>
    </row>
    <row r="155" spans="2:3" x14ac:dyDescent="0.3">
      <c r="B155" s="67">
        <v>47790</v>
      </c>
      <c r="C155">
        <v>390</v>
      </c>
    </row>
    <row r="156" spans="2:3" x14ac:dyDescent="0.3">
      <c r="B156" s="67">
        <v>47838</v>
      </c>
      <c r="C156">
        <v>242</v>
      </c>
    </row>
    <row r="157" spans="2:3" x14ac:dyDescent="0.3">
      <c r="B157" s="67">
        <v>47580</v>
      </c>
      <c r="C157">
        <v>68</v>
      </c>
    </row>
    <row r="158" spans="2:3" x14ac:dyDescent="0.3">
      <c r="B158" s="67">
        <v>47682</v>
      </c>
      <c r="C158">
        <v>268</v>
      </c>
    </row>
    <row r="159" spans="2:3" x14ac:dyDescent="0.3">
      <c r="B159" s="67">
        <v>47537</v>
      </c>
      <c r="C159">
        <v>394</v>
      </c>
    </row>
    <row r="160" spans="2:3" x14ac:dyDescent="0.3">
      <c r="B160" s="67">
        <v>47691</v>
      </c>
      <c r="C160">
        <v>105</v>
      </c>
    </row>
    <row r="161" spans="2:3" x14ac:dyDescent="0.3">
      <c r="B161" s="67">
        <v>47565</v>
      </c>
      <c r="C161">
        <v>148</v>
      </c>
    </row>
    <row r="162" spans="2:3" x14ac:dyDescent="0.3">
      <c r="B162" s="67">
        <v>47672</v>
      </c>
      <c r="C162">
        <v>227</v>
      </c>
    </row>
    <row r="163" spans="2:3" x14ac:dyDescent="0.3">
      <c r="B163" s="67">
        <v>47665</v>
      </c>
      <c r="C163">
        <v>268</v>
      </c>
    </row>
    <row r="164" spans="2:3" x14ac:dyDescent="0.3">
      <c r="B164" s="67">
        <v>47538</v>
      </c>
      <c r="C164">
        <v>364</v>
      </c>
    </row>
    <row r="165" spans="2:3" x14ac:dyDescent="0.3">
      <c r="B165" s="67">
        <v>47498</v>
      </c>
      <c r="C165">
        <v>115</v>
      </c>
    </row>
    <row r="166" spans="2:3" x14ac:dyDescent="0.3">
      <c r="B166" s="67">
        <v>47595</v>
      </c>
      <c r="C166">
        <v>142</v>
      </c>
    </row>
    <row r="167" spans="2:3" x14ac:dyDescent="0.3">
      <c r="B167" s="67">
        <v>47628</v>
      </c>
      <c r="C167">
        <v>155</v>
      </c>
    </row>
    <row r="168" spans="2:3" x14ac:dyDescent="0.3">
      <c r="B168" s="67">
        <v>47605</v>
      </c>
      <c r="C168">
        <v>382</v>
      </c>
    </row>
    <row r="169" spans="2:3" x14ac:dyDescent="0.3">
      <c r="B169" s="67">
        <v>47484</v>
      </c>
      <c r="C169">
        <v>113</v>
      </c>
    </row>
    <row r="170" spans="2:3" x14ac:dyDescent="0.3">
      <c r="B170" s="67">
        <v>47686</v>
      </c>
      <c r="C170">
        <v>335</v>
      </c>
    </row>
    <row r="171" spans="2:3" x14ac:dyDescent="0.3">
      <c r="B171" s="67">
        <v>47570</v>
      </c>
      <c r="C171">
        <v>440</v>
      </c>
    </row>
    <row r="172" spans="2:3" x14ac:dyDescent="0.3">
      <c r="B172" s="67">
        <v>47772</v>
      </c>
      <c r="C172">
        <v>462</v>
      </c>
    </row>
    <row r="173" spans="2:3" x14ac:dyDescent="0.3">
      <c r="B173" s="67">
        <v>47549</v>
      </c>
      <c r="C173">
        <v>109</v>
      </c>
    </row>
    <row r="174" spans="2:3" x14ac:dyDescent="0.3">
      <c r="B174" s="67">
        <v>47835</v>
      </c>
      <c r="C174">
        <v>196</v>
      </c>
    </row>
    <row r="175" spans="2:3" x14ac:dyDescent="0.3">
      <c r="B175" s="67">
        <v>47735</v>
      </c>
      <c r="C175">
        <v>139</v>
      </c>
    </row>
    <row r="176" spans="2:3" x14ac:dyDescent="0.3">
      <c r="B176" s="67">
        <v>47751</v>
      </c>
      <c r="C176">
        <v>144</v>
      </c>
    </row>
    <row r="177" spans="2:3" x14ac:dyDescent="0.3">
      <c r="B177" s="67">
        <v>47690</v>
      </c>
      <c r="C177">
        <v>222</v>
      </c>
    </row>
    <row r="178" spans="2:3" x14ac:dyDescent="0.3">
      <c r="B178" s="67">
        <v>47707</v>
      </c>
      <c r="C178">
        <v>296</v>
      </c>
    </row>
    <row r="179" spans="2:3" x14ac:dyDescent="0.3">
      <c r="B179" s="67">
        <v>47526</v>
      </c>
      <c r="C179">
        <v>408</v>
      </c>
    </row>
    <row r="180" spans="2:3" x14ac:dyDescent="0.3">
      <c r="B180" s="67">
        <v>47586</v>
      </c>
      <c r="C180">
        <v>311</v>
      </c>
    </row>
    <row r="181" spans="2:3" x14ac:dyDescent="0.3">
      <c r="B181" s="67">
        <v>47542</v>
      </c>
      <c r="C181">
        <v>245</v>
      </c>
    </row>
    <row r="182" spans="2:3" x14ac:dyDescent="0.3">
      <c r="B182" s="67">
        <v>47521</v>
      </c>
      <c r="C182">
        <v>269</v>
      </c>
    </row>
    <row r="183" spans="2:3" x14ac:dyDescent="0.3">
      <c r="B183" s="67">
        <v>47681</v>
      </c>
      <c r="C183">
        <v>458</v>
      </c>
    </row>
    <row r="184" spans="2:3" x14ac:dyDescent="0.3">
      <c r="B184" s="67">
        <v>47698</v>
      </c>
      <c r="C184">
        <v>431</v>
      </c>
    </row>
    <row r="185" spans="2:3" x14ac:dyDescent="0.3">
      <c r="B185" s="67">
        <v>47750</v>
      </c>
      <c r="C185">
        <v>221</v>
      </c>
    </row>
    <row r="186" spans="2:3" x14ac:dyDescent="0.3">
      <c r="B186" s="67">
        <v>47629</v>
      </c>
      <c r="C186">
        <v>483</v>
      </c>
    </row>
    <row r="187" spans="2:3" x14ac:dyDescent="0.3">
      <c r="B187" s="67">
        <v>47605</v>
      </c>
      <c r="C187">
        <v>198</v>
      </c>
    </row>
    <row r="188" spans="2:3" x14ac:dyDescent="0.3">
      <c r="B188" s="67">
        <v>47564</v>
      </c>
      <c r="C188">
        <v>194</v>
      </c>
    </row>
    <row r="189" spans="2:3" x14ac:dyDescent="0.3">
      <c r="B189" s="67">
        <v>47491</v>
      </c>
      <c r="C189">
        <v>327</v>
      </c>
    </row>
    <row r="190" spans="2:3" x14ac:dyDescent="0.3">
      <c r="B190" s="67">
        <v>47731</v>
      </c>
      <c r="C190">
        <v>154</v>
      </c>
    </row>
    <row r="191" spans="2:3" x14ac:dyDescent="0.3">
      <c r="B191" s="67">
        <v>47681</v>
      </c>
      <c r="C191">
        <v>48</v>
      </c>
    </row>
    <row r="192" spans="2:3" x14ac:dyDescent="0.3">
      <c r="B192" s="67">
        <v>47631</v>
      </c>
      <c r="C192">
        <v>451</v>
      </c>
    </row>
    <row r="193" spans="2:3" x14ac:dyDescent="0.3">
      <c r="B193" s="67">
        <v>47662</v>
      </c>
      <c r="C193">
        <v>488</v>
      </c>
    </row>
    <row r="194" spans="2:3" x14ac:dyDescent="0.3">
      <c r="B194" s="67">
        <v>47766</v>
      </c>
      <c r="C194">
        <v>445</v>
      </c>
    </row>
    <row r="195" spans="2:3" x14ac:dyDescent="0.3">
      <c r="B195" s="67">
        <v>47628</v>
      </c>
      <c r="C195">
        <v>43</v>
      </c>
    </row>
    <row r="196" spans="2:3" x14ac:dyDescent="0.3">
      <c r="B196" s="67">
        <v>47509</v>
      </c>
      <c r="C196">
        <v>255</v>
      </c>
    </row>
    <row r="197" spans="2:3" x14ac:dyDescent="0.3">
      <c r="B197" s="67">
        <v>47523</v>
      </c>
      <c r="C197">
        <v>447</v>
      </c>
    </row>
    <row r="198" spans="2:3" x14ac:dyDescent="0.3">
      <c r="B198" s="67">
        <v>47652</v>
      </c>
      <c r="C198">
        <v>207</v>
      </c>
    </row>
    <row r="199" spans="2:3" x14ac:dyDescent="0.3">
      <c r="B199" s="67">
        <v>47667</v>
      </c>
      <c r="C199">
        <v>125</v>
      </c>
    </row>
    <row r="200" spans="2:3" x14ac:dyDescent="0.3">
      <c r="B200" s="67">
        <v>47710</v>
      </c>
      <c r="C200">
        <v>434</v>
      </c>
    </row>
    <row r="201" spans="2:3" x14ac:dyDescent="0.3">
      <c r="B201" s="67">
        <v>47709</v>
      </c>
      <c r="C201">
        <v>321</v>
      </c>
    </row>
    <row r="202" spans="2:3" x14ac:dyDescent="0.3">
      <c r="B202" s="67">
        <v>47819</v>
      </c>
      <c r="C202">
        <v>77</v>
      </c>
    </row>
    <row r="203" spans="2:3" x14ac:dyDescent="0.3">
      <c r="B203" s="67">
        <v>47825</v>
      </c>
      <c r="C203">
        <v>492</v>
      </c>
    </row>
    <row r="204" spans="2:3" x14ac:dyDescent="0.3">
      <c r="B204" s="67">
        <v>47499</v>
      </c>
      <c r="C204">
        <v>471</v>
      </c>
    </row>
    <row r="205" spans="2:3" x14ac:dyDescent="0.3">
      <c r="B205" s="67">
        <v>47688</v>
      </c>
      <c r="C205">
        <v>81</v>
      </c>
    </row>
    <row r="206" spans="2:3" x14ac:dyDescent="0.3">
      <c r="B206" s="67">
        <v>47505</v>
      </c>
      <c r="C206">
        <v>330</v>
      </c>
    </row>
    <row r="207" spans="2:3" x14ac:dyDescent="0.3">
      <c r="B207" s="67">
        <v>47508</v>
      </c>
      <c r="C207">
        <v>65</v>
      </c>
    </row>
    <row r="208" spans="2:3" x14ac:dyDescent="0.3">
      <c r="B208" s="67">
        <v>47654</v>
      </c>
      <c r="C208">
        <v>135</v>
      </c>
    </row>
    <row r="209" spans="2:3" x14ac:dyDescent="0.3">
      <c r="B209" s="67">
        <v>47751</v>
      </c>
      <c r="C209">
        <v>299</v>
      </c>
    </row>
    <row r="210" spans="2:3" x14ac:dyDescent="0.3">
      <c r="B210" s="67">
        <v>47776</v>
      </c>
      <c r="C210">
        <v>484</v>
      </c>
    </row>
    <row r="211" spans="2:3" x14ac:dyDescent="0.3">
      <c r="B211" s="67">
        <v>47503</v>
      </c>
      <c r="C211">
        <v>190</v>
      </c>
    </row>
    <row r="212" spans="2:3" x14ac:dyDescent="0.3">
      <c r="B212" s="67">
        <v>47500</v>
      </c>
      <c r="C212">
        <v>279</v>
      </c>
    </row>
    <row r="213" spans="2:3" x14ac:dyDescent="0.3">
      <c r="B213" s="67">
        <v>47837</v>
      </c>
      <c r="C213">
        <v>489</v>
      </c>
    </row>
    <row r="214" spans="2:3" x14ac:dyDescent="0.3">
      <c r="B214" s="67">
        <v>47611</v>
      </c>
      <c r="C214">
        <v>195</v>
      </c>
    </row>
    <row r="215" spans="2:3" x14ac:dyDescent="0.3">
      <c r="B215" s="67">
        <v>47812</v>
      </c>
      <c r="C215">
        <v>52</v>
      </c>
    </row>
    <row r="216" spans="2:3" x14ac:dyDescent="0.3">
      <c r="B216" s="67">
        <v>47845</v>
      </c>
      <c r="C216">
        <v>477</v>
      </c>
    </row>
    <row r="217" spans="2:3" x14ac:dyDescent="0.3">
      <c r="B217" s="67">
        <v>47608</v>
      </c>
      <c r="C217">
        <v>276</v>
      </c>
    </row>
    <row r="218" spans="2:3" x14ac:dyDescent="0.3">
      <c r="B218" s="67">
        <v>47626</v>
      </c>
      <c r="C218">
        <v>491</v>
      </c>
    </row>
    <row r="219" spans="2:3" x14ac:dyDescent="0.3">
      <c r="B219" s="67">
        <v>47502</v>
      </c>
      <c r="C219">
        <v>148</v>
      </c>
    </row>
    <row r="220" spans="2:3" x14ac:dyDescent="0.3">
      <c r="B220" s="67">
        <v>47484</v>
      </c>
      <c r="C220">
        <v>491</v>
      </c>
    </row>
    <row r="221" spans="2:3" x14ac:dyDescent="0.3">
      <c r="B221" s="67">
        <v>47685</v>
      </c>
      <c r="C221">
        <v>146</v>
      </c>
    </row>
    <row r="222" spans="2:3" x14ac:dyDescent="0.3">
      <c r="B222" s="67">
        <v>47534</v>
      </c>
      <c r="C222">
        <v>204</v>
      </c>
    </row>
    <row r="223" spans="2:3" x14ac:dyDescent="0.3">
      <c r="B223" s="67">
        <v>47491</v>
      </c>
      <c r="C223">
        <v>228</v>
      </c>
    </row>
    <row r="224" spans="2:3" x14ac:dyDescent="0.3">
      <c r="B224" s="67">
        <v>47657</v>
      </c>
      <c r="C224">
        <v>105</v>
      </c>
    </row>
    <row r="225" spans="2:3" x14ac:dyDescent="0.3">
      <c r="B225" s="67">
        <v>47840</v>
      </c>
      <c r="C225">
        <v>437</v>
      </c>
    </row>
    <row r="226" spans="2:3" x14ac:dyDescent="0.3">
      <c r="B226" s="67">
        <v>47492</v>
      </c>
      <c r="C226">
        <v>242</v>
      </c>
    </row>
    <row r="227" spans="2:3" x14ac:dyDescent="0.3">
      <c r="B227" s="67">
        <v>47690</v>
      </c>
      <c r="C227">
        <v>366</v>
      </c>
    </row>
    <row r="228" spans="2:3" x14ac:dyDescent="0.3">
      <c r="B228" s="67">
        <v>47554</v>
      </c>
      <c r="C228">
        <v>385</v>
      </c>
    </row>
    <row r="229" spans="2:3" x14ac:dyDescent="0.3">
      <c r="B229" s="67">
        <v>47515</v>
      </c>
      <c r="C229">
        <v>353</v>
      </c>
    </row>
    <row r="230" spans="2:3" x14ac:dyDescent="0.3">
      <c r="B230" s="67">
        <v>47790</v>
      </c>
      <c r="C230">
        <v>126</v>
      </c>
    </row>
    <row r="231" spans="2:3" x14ac:dyDescent="0.3">
      <c r="B231" s="67">
        <v>47532</v>
      </c>
      <c r="C231">
        <v>329</v>
      </c>
    </row>
    <row r="232" spans="2:3" x14ac:dyDescent="0.3">
      <c r="B232" s="67">
        <v>47584</v>
      </c>
      <c r="C232">
        <v>88</v>
      </c>
    </row>
    <row r="233" spans="2:3" x14ac:dyDescent="0.3">
      <c r="B233" s="67">
        <v>47709</v>
      </c>
      <c r="C233">
        <v>415</v>
      </c>
    </row>
    <row r="234" spans="2:3" x14ac:dyDescent="0.3">
      <c r="B234" s="67">
        <v>47801</v>
      </c>
      <c r="C234">
        <v>416</v>
      </c>
    </row>
    <row r="235" spans="2:3" x14ac:dyDescent="0.3">
      <c r="B235" s="67">
        <v>47671</v>
      </c>
      <c r="C235">
        <v>127</v>
      </c>
    </row>
    <row r="236" spans="2:3" x14ac:dyDescent="0.3">
      <c r="B236" s="67">
        <v>47531</v>
      </c>
      <c r="C236">
        <v>458</v>
      </c>
    </row>
    <row r="237" spans="2:3" x14ac:dyDescent="0.3">
      <c r="B237" s="67">
        <v>47673</v>
      </c>
      <c r="C237">
        <v>254</v>
      </c>
    </row>
    <row r="238" spans="2:3" x14ac:dyDescent="0.3">
      <c r="B238" s="67">
        <v>47531</v>
      </c>
      <c r="C238">
        <v>280</v>
      </c>
    </row>
    <row r="239" spans="2:3" x14ac:dyDescent="0.3">
      <c r="B239" s="67">
        <v>47789</v>
      </c>
      <c r="C239">
        <v>293</v>
      </c>
    </row>
    <row r="240" spans="2:3" x14ac:dyDescent="0.3">
      <c r="B240" s="67">
        <v>47621</v>
      </c>
      <c r="C240">
        <v>327</v>
      </c>
    </row>
    <row r="241" spans="2:3" x14ac:dyDescent="0.3">
      <c r="B241" s="67">
        <v>47537</v>
      </c>
      <c r="C241">
        <v>241</v>
      </c>
    </row>
    <row r="242" spans="2:3" x14ac:dyDescent="0.3">
      <c r="B242" s="67">
        <v>47803</v>
      </c>
      <c r="C242">
        <v>67</v>
      </c>
    </row>
    <row r="243" spans="2:3" x14ac:dyDescent="0.3">
      <c r="B243" s="67">
        <v>47609</v>
      </c>
      <c r="C243">
        <v>32</v>
      </c>
    </row>
    <row r="244" spans="2:3" x14ac:dyDescent="0.3">
      <c r="B244" s="67">
        <v>47811</v>
      </c>
      <c r="C244">
        <v>284</v>
      </c>
    </row>
    <row r="245" spans="2:3" x14ac:dyDescent="0.3">
      <c r="B245" s="67">
        <v>47614</v>
      </c>
      <c r="C245">
        <v>272</v>
      </c>
    </row>
    <row r="246" spans="2:3" x14ac:dyDescent="0.3">
      <c r="B246" s="67">
        <v>47675</v>
      </c>
      <c r="C246">
        <v>90</v>
      </c>
    </row>
    <row r="247" spans="2:3" x14ac:dyDescent="0.3">
      <c r="B247" s="67">
        <v>47490</v>
      </c>
      <c r="C247">
        <v>90</v>
      </c>
    </row>
    <row r="248" spans="2:3" x14ac:dyDescent="0.3">
      <c r="B248" s="67">
        <v>47831</v>
      </c>
      <c r="C248">
        <v>408</v>
      </c>
    </row>
    <row r="249" spans="2:3" x14ac:dyDescent="0.3">
      <c r="B249" s="67">
        <v>47703</v>
      </c>
      <c r="C249">
        <v>73</v>
      </c>
    </row>
    <row r="250" spans="2:3" x14ac:dyDescent="0.3">
      <c r="B250" s="67">
        <v>47679</v>
      </c>
      <c r="C250">
        <v>158</v>
      </c>
    </row>
    <row r="251" spans="2:3" x14ac:dyDescent="0.3">
      <c r="B251" s="67">
        <v>47760</v>
      </c>
      <c r="C251">
        <v>440</v>
      </c>
    </row>
    <row r="252" spans="2:3" x14ac:dyDescent="0.3">
      <c r="B252" s="67">
        <v>47679</v>
      </c>
      <c r="C252">
        <v>105</v>
      </c>
    </row>
    <row r="253" spans="2:3" x14ac:dyDescent="0.3">
      <c r="B253" s="67">
        <v>47754</v>
      </c>
      <c r="C253">
        <v>291</v>
      </c>
    </row>
    <row r="254" spans="2:3" x14ac:dyDescent="0.3">
      <c r="B254" s="67">
        <v>47643</v>
      </c>
      <c r="C254">
        <v>444</v>
      </c>
    </row>
    <row r="255" spans="2:3" x14ac:dyDescent="0.3">
      <c r="B255" s="67">
        <v>47646</v>
      </c>
      <c r="C255">
        <v>494</v>
      </c>
    </row>
    <row r="256" spans="2:3" x14ac:dyDescent="0.3">
      <c r="B256" s="67">
        <v>47594</v>
      </c>
      <c r="C256">
        <v>323</v>
      </c>
    </row>
    <row r="257" spans="2:3" x14ac:dyDescent="0.3">
      <c r="B257" s="67">
        <v>47574</v>
      </c>
      <c r="C257">
        <v>180</v>
      </c>
    </row>
    <row r="258" spans="2:3" x14ac:dyDescent="0.3">
      <c r="B258" s="67">
        <v>47746</v>
      </c>
      <c r="C258">
        <v>130</v>
      </c>
    </row>
    <row r="259" spans="2:3" x14ac:dyDescent="0.3">
      <c r="B259" s="67">
        <v>47649</v>
      </c>
      <c r="C259">
        <v>389</v>
      </c>
    </row>
    <row r="260" spans="2:3" x14ac:dyDescent="0.3">
      <c r="B260" s="67">
        <v>47833</v>
      </c>
      <c r="C260">
        <v>258</v>
      </c>
    </row>
    <row r="261" spans="2:3" x14ac:dyDescent="0.3">
      <c r="B261" s="67">
        <v>47564</v>
      </c>
      <c r="C261">
        <v>135</v>
      </c>
    </row>
    <row r="262" spans="2:3" x14ac:dyDescent="0.3">
      <c r="B262" s="67">
        <v>47707</v>
      </c>
      <c r="C262">
        <v>410</v>
      </c>
    </row>
    <row r="263" spans="2:3" x14ac:dyDescent="0.3">
      <c r="B263" s="67">
        <v>47628</v>
      </c>
      <c r="C263">
        <v>339</v>
      </c>
    </row>
    <row r="264" spans="2:3" x14ac:dyDescent="0.3">
      <c r="B264" s="67">
        <v>47795</v>
      </c>
      <c r="C264">
        <v>78</v>
      </c>
    </row>
    <row r="265" spans="2:3" x14ac:dyDescent="0.3">
      <c r="B265" s="67">
        <v>47648</v>
      </c>
      <c r="C265">
        <v>61</v>
      </c>
    </row>
    <row r="266" spans="2:3" x14ac:dyDescent="0.3">
      <c r="B266" s="67">
        <v>47771</v>
      </c>
      <c r="C266">
        <v>107</v>
      </c>
    </row>
    <row r="267" spans="2:3" x14ac:dyDescent="0.3">
      <c r="B267" s="67">
        <v>47706</v>
      </c>
      <c r="C267">
        <v>238</v>
      </c>
    </row>
    <row r="268" spans="2:3" x14ac:dyDescent="0.3">
      <c r="B268" s="67">
        <v>47530</v>
      </c>
      <c r="C268">
        <v>37</v>
      </c>
    </row>
    <row r="269" spans="2:3" x14ac:dyDescent="0.3">
      <c r="B269" s="67">
        <v>47505</v>
      </c>
      <c r="C269">
        <v>451</v>
      </c>
    </row>
    <row r="270" spans="2:3" x14ac:dyDescent="0.3">
      <c r="B270" s="67">
        <v>47780</v>
      </c>
      <c r="C270">
        <v>228</v>
      </c>
    </row>
    <row r="271" spans="2:3" x14ac:dyDescent="0.3">
      <c r="B271" s="67">
        <v>47624</v>
      </c>
      <c r="C271">
        <v>390</v>
      </c>
    </row>
    <row r="272" spans="2:3" x14ac:dyDescent="0.3">
      <c r="B272" s="67">
        <v>47742</v>
      </c>
      <c r="C272">
        <v>47</v>
      </c>
    </row>
    <row r="273" spans="2:3" x14ac:dyDescent="0.3">
      <c r="B273" s="67">
        <v>47639</v>
      </c>
      <c r="C273">
        <v>77</v>
      </c>
    </row>
    <row r="274" spans="2:3" x14ac:dyDescent="0.3">
      <c r="B274" s="67">
        <v>47515</v>
      </c>
      <c r="C274">
        <v>159</v>
      </c>
    </row>
    <row r="275" spans="2:3" x14ac:dyDescent="0.3">
      <c r="B275" s="67">
        <v>47618</v>
      </c>
      <c r="C275">
        <v>484</v>
      </c>
    </row>
    <row r="276" spans="2:3" x14ac:dyDescent="0.3">
      <c r="B276" s="67">
        <v>47592</v>
      </c>
      <c r="C276">
        <v>41</v>
      </c>
    </row>
    <row r="277" spans="2:3" x14ac:dyDescent="0.3">
      <c r="B277" s="67">
        <v>47749</v>
      </c>
      <c r="C277">
        <v>472</v>
      </c>
    </row>
    <row r="278" spans="2:3" x14ac:dyDescent="0.3">
      <c r="B278" s="67">
        <v>47758</v>
      </c>
      <c r="C278">
        <v>31</v>
      </c>
    </row>
    <row r="279" spans="2:3" x14ac:dyDescent="0.3">
      <c r="B279" s="67">
        <v>47714</v>
      </c>
      <c r="C279">
        <v>318</v>
      </c>
    </row>
    <row r="280" spans="2:3" x14ac:dyDescent="0.3">
      <c r="B280" s="67">
        <v>47815</v>
      </c>
      <c r="C280">
        <v>140</v>
      </c>
    </row>
    <row r="281" spans="2:3" x14ac:dyDescent="0.3">
      <c r="B281" s="67">
        <v>47737</v>
      </c>
      <c r="C281">
        <v>266</v>
      </c>
    </row>
    <row r="282" spans="2:3" x14ac:dyDescent="0.3">
      <c r="B282" s="67">
        <v>47708</v>
      </c>
      <c r="C282">
        <v>301</v>
      </c>
    </row>
    <row r="283" spans="2:3" x14ac:dyDescent="0.3">
      <c r="B283" s="67">
        <v>47530</v>
      </c>
      <c r="C283">
        <v>476</v>
      </c>
    </row>
    <row r="284" spans="2:3" x14ac:dyDescent="0.3">
      <c r="B284" s="67">
        <v>47738</v>
      </c>
      <c r="C284">
        <v>89</v>
      </c>
    </row>
    <row r="285" spans="2:3" x14ac:dyDescent="0.3">
      <c r="B285" s="67">
        <v>47678</v>
      </c>
      <c r="C285">
        <v>57</v>
      </c>
    </row>
    <row r="286" spans="2:3" x14ac:dyDescent="0.3">
      <c r="B286" s="67">
        <v>47510</v>
      </c>
      <c r="C286">
        <v>290</v>
      </c>
    </row>
    <row r="287" spans="2:3" x14ac:dyDescent="0.3">
      <c r="B287" s="67">
        <v>47535</v>
      </c>
      <c r="C287">
        <v>189</v>
      </c>
    </row>
    <row r="288" spans="2:3" x14ac:dyDescent="0.3">
      <c r="B288" s="67">
        <v>47779</v>
      </c>
      <c r="C288">
        <v>421</v>
      </c>
    </row>
    <row r="289" spans="2:3" x14ac:dyDescent="0.3">
      <c r="B289" s="67">
        <v>47723</v>
      </c>
      <c r="C289">
        <v>76</v>
      </c>
    </row>
    <row r="290" spans="2:3" x14ac:dyDescent="0.3">
      <c r="B290" s="67">
        <v>47804</v>
      </c>
      <c r="C290">
        <v>344</v>
      </c>
    </row>
    <row r="291" spans="2:3" x14ac:dyDescent="0.3">
      <c r="B291" s="67">
        <v>47782</v>
      </c>
      <c r="C291">
        <v>114</v>
      </c>
    </row>
    <row r="292" spans="2:3" x14ac:dyDescent="0.3">
      <c r="B292" s="67">
        <v>47609</v>
      </c>
      <c r="C292">
        <v>238</v>
      </c>
    </row>
    <row r="293" spans="2:3" x14ac:dyDescent="0.3">
      <c r="B293" s="67">
        <v>47842</v>
      </c>
      <c r="C293">
        <v>153</v>
      </c>
    </row>
    <row r="294" spans="2:3" x14ac:dyDescent="0.3">
      <c r="B294" s="67">
        <v>47810</v>
      </c>
      <c r="C294">
        <v>182</v>
      </c>
    </row>
    <row r="295" spans="2:3" x14ac:dyDescent="0.3">
      <c r="B295" s="67">
        <v>47676</v>
      </c>
      <c r="C295">
        <v>376</v>
      </c>
    </row>
    <row r="296" spans="2:3" x14ac:dyDescent="0.3">
      <c r="B296" s="67">
        <v>47623</v>
      </c>
      <c r="C296">
        <v>461</v>
      </c>
    </row>
    <row r="297" spans="2:3" x14ac:dyDescent="0.3">
      <c r="B297" s="67">
        <v>47685</v>
      </c>
      <c r="C297">
        <v>253</v>
      </c>
    </row>
    <row r="298" spans="2:3" x14ac:dyDescent="0.3">
      <c r="B298" s="67">
        <v>47549</v>
      </c>
      <c r="C298">
        <v>97</v>
      </c>
    </row>
    <row r="299" spans="2:3" x14ac:dyDescent="0.3">
      <c r="B299" s="67">
        <v>47670</v>
      </c>
      <c r="C299">
        <v>89</v>
      </c>
    </row>
    <row r="300" spans="2:3" x14ac:dyDescent="0.3">
      <c r="B300" s="67">
        <v>47532</v>
      </c>
      <c r="C300">
        <v>264</v>
      </c>
    </row>
    <row r="301" spans="2:3" x14ac:dyDescent="0.3">
      <c r="B301" s="67">
        <v>47763</v>
      </c>
      <c r="C301">
        <v>269</v>
      </c>
    </row>
    <row r="302" spans="2:3" x14ac:dyDescent="0.3">
      <c r="B302" s="67">
        <v>47522</v>
      </c>
      <c r="C302">
        <v>52</v>
      </c>
    </row>
    <row r="303" spans="2:3" x14ac:dyDescent="0.3">
      <c r="B303" s="67">
        <v>47669</v>
      </c>
      <c r="C303">
        <v>272</v>
      </c>
    </row>
    <row r="304" spans="2:3" x14ac:dyDescent="0.3">
      <c r="B304" s="67">
        <v>47798</v>
      </c>
      <c r="C304">
        <v>52</v>
      </c>
    </row>
    <row r="305" spans="2:3" x14ac:dyDescent="0.3">
      <c r="B305" s="67">
        <v>47840</v>
      </c>
      <c r="C305">
        <v>295</v>
      </c>
    </row>
    <row r="306" spans="2:3" x14ac:dyDescent="0.3">
      <c r="B306" s="67">
        <v>47589</v>
      </c>
      <c r="C306">
        <v>331</v>
      </c>
    </row>
    <row r="307" spans="2:3" x14ac:dyDescent="0.3">
      <c r="B307" s="67">
        <v>47774</v>
      </c>
      <c r="C307">
        <v>387</v>
      </c>
    </row>
    <row r="308" spans="2:3" x14ac:dyDescent="0.3">
      <c r="B308" s="67">
        <v>47800</v>
      </c>
      <c r="C308">
        <v>135</v>
      </c>
    </row>
    <row r="309" spans="2:3" x14ac:dyDescent="0.3">
      <c r="B309" s="67">
        <v>47494</v>
      </c>
      <c r="C309">
        <v>475</v>
      </c>
    </row>
    <row r="310" spans="2:3" x14ac:dyDescent="0.3">
      <c r="B310" s="67">
        <v>47811</v>
      </c>
      <c r="C310">
        <v>175</v>
      </c>
    </row>
    <row r="311" spans="2:3" x14ac:dyDescent="0.3">
      <c r="B311" s="67">
        <v>47749</v>
      </c>
      <c r="C311">
        <v>50</v>
      </c>
    </row>
    <row r="312" spans="2:3" x14ac:dyDescent="0.3">
      <c r="B312" s="67">
        <v>47838</v>
      </c>
      <c r="C312">
        <v>262</v>
      </c>
    </row>
    <row r="313" spans="2:3" x14ac:dyDescent="0.3">
      <c r="B313" s="67">
        <v>47495</v>
      </c>
      <c r="C313">
        <v>212</v>
      </c>
    </row>
    <row r="314" spans="2:3" x14ac:dyDescent="0.3">
      <c r="B314" s="67">
        <v>47844</v>
      </c>
      <c r="C314">
        <v>92</v>
      </c>
    </row>
    <row r="315" spans="2:3" x14ac:dyDescent="0.3">
      <c r="B315" s="67">
        <v>47618</v>
      </c>
      <c r="C315">
        <v>381</v>
      </c>
    </row>
    <row r="316" spans="2:3" x14ac:dyDescent="0.3">
      <c r="B316" s="67">
        <v>47584</v>
      </c>
      <c r="C316">
        <v>148</v>
      </c>
    </row>
    <row r="317" spans="2:3" x14ac:dyDescent="0.3">
      <c r="B317" s="67">
        <v>47658</v>
      </c>
      <c r="C317">
        <v>407</v>
      </c>
    </row>
    <row r="318" spans="2:3" x14ac:dyDescent="0.3">
      <c r="B318" s="67">
        <v>47734</v>
      </c>
      <c r="C318">
        <v>206</v>
      </c>
    </row>
    <row r="319" spans="2:3" x14ac:dyDescent="0.3">
      <c r="B319" s="67">
        <v>47741</v>
      </c>
      <c r="C319">
        <v>193</v>
      </c>
    </row>
    <row r="320" spans="2:3" x14ac:dyDescent="0.3">
      <c r="B320" s="67">
        <v>47796</v>
      </c>
      <c r="C320">
        <v>99</v>
      </c>
    </row>
    <row r="321" spans="2:3" x14ac:dyDescent="0.3">
      <c r="B321" s="67">
        <v>47824</v>
      </c>
      <c r="C321">
        <v>61</v>
      </c>
    </row>
    <row r="322" spans="2:3" x14ac:dyDescent="0.3">
      <c r="B322" s="67">
        <v>47784</v>
      </c>
      <c r="C322">
        <v>107</v>
      </c>
    </row>
    <row r="323" spans="2:3" x14ac:dyDescent="0.3">
      <c r="B323" s="67">
        <v>47796</v>
      </c>
      <c r="C323">
        <v>67</v>
      </c>
    </row>
    <row r="324" spans="2:3" x14ac:dyDescent="0.3">
      <c r="B324" s="67">
        <v>47718</v>
      </c>
      <c r="C324">
        <v>233</v>
      </c>
    </row>
    <row r="325" spans="2:3" x14ac:dyDescent="0.3">
      <c r="B325" s="67">
        <v>47802</v>
      </c>
      <c r="C325">
        <v>335</v>
      </c>
    </row>
    <row r="326" spans="2:3" x14ac:dyDescent="0.3">
      <c r="B326" s="67">
        <v>47598</v>
      </c>
      <c r="C326">
        <v>467</v>
      </c>
    </row>
    <row r="327" spans="2:3" x14ac:dyDescent="0.3">
      <c r="B327" s="67">
        <v>47783</v>
      </c>
      <c r="C327">
        <v>293</v>
      </c>
    </row>
    <row r="328" spans="2:3" x14ac:dyDescent="0.3">
      <c r="B328" s="67">
        <v>47806</v>
      </c>
      <c r="C328">
        <v>119</v>
      </c>
    </row>
    <row r="329" spans="2:3" x14ac:dyDescent="0.3">
      <c r="B329" s="67">
        <v>47647</v>
      </c>
      <c r="C329">
        <v>56</v>
      </c>
    </row>
    <row r="330" spans="2:3" x14ac:dyDescent="0.3">
      <c r="B330" s="67">
        <v>47641</v>
      </c>
      <c r="C330">
        <v>179</v>
      </c>
    </row>
    <row r="331" spans="2:3" x14ac:dyDescent="0.3">
      <c r="B331" s="67">
        <v>47652</v>
      </c>
      <c r="C331">
        <v>117</v>
      </c>
    </row>
    <row r="332" spans="2:3" x14ac:dyDescent="0.3">
      <c r="B332" s="67">
        <v>47614</v>
      </c>
      <c r="C332">
        <v>80</v>
      </c>
    </row>
    <row r="333" spans="2:3" x14ac:dyDescent="0.3">
      <c r="B333" s="67">
        <v>47628</v>
      </c>
      <c r="C333">
        <v>415</v>
      </c>
    </row>
    <row r="334" spans="2:3" x14ac:dyDescent="0.3">
      <c r="B334" s="67">
        <v>47666</v>
      </c>
      <c r="C334">
        <v>212</v>
      </c>
    </row>
    <row r="335" spans="2:3" x14ac:dyDescent="0.3">
      <c r="B335" s="67">
        <v>47681</v>
      </c>
      <c r="C335">
        <v>90</v>
      </c>
    </row>
    <row r="336" spans="2:3" x14ac:dyDescent="0.3">
      <c r="B336" s="67">
        <v>47794</v>
      </c>
      <c r="C336">
        <v>415</v>
      </c>
    </row>
    <row r="337" spans="2:3" x14ac:dyDescent="0.3">
      <c r="B337" s="67">
        <v>47737</v>
      </c>
      <c r="C337">
        <v>344</v>
      </c>
    </row>
    <row r="338" spans="2:3" x14ac:dyDescent="0.3">
      <c r="B338" s="67">
        <v>47505</v>
      </c>
      <c r="C338">
        <v>307</v>
      </c>
    </row>
    <row r="339" spans="2:3" x14ac:dyDescent="0.3">
      <c r="B339" s="67">
        <v>47761</v>
      </c>
      <c r="C339">
        <v>403</v>
      </c>
    </row>
    <row r="340" spans="2:3" x14ac:dyDescent="0.3">
      <c r="B340" s="67">
        <v>47638</v>
      </c>
      <c r="C340">
        <v>48</v>
      </c>
    </row>
    <row r="341" spans="2:3" x14ac:dyDescent="0.3">
      <c r="B341" s="67">
        <v>47791</v>
      </c>
      <c r="C341">
        <v>423</v>
      </c>
    </row>
    <row r="342" spans="2:3" x14ac:dyDescent="0.3">
      <c r="B342" s="67">
        <v>47687</v>
      </c>
      <c r="C342">
        <v>119</v>
      </c>
    </row>
    <row r="343" spans="2:3" x14ac:dyDescent="0.3">
      <c r="B343" s="67">
        <v>47647</v>
      </c>
      <c r="C343">
        <v>206</v>
      </c>
    </row>
    <row r="344" spans="2:3" x14ac:dyDescent="0.3">
      <c r="B344" s="67">
        <v>47715</v>
      </c>
      <c r="C344">
        <v>445</v>
      </c>
    </row>
    <row r="345" spans="2:3" x14ac:dyDescent="0.3">
      <c r="B345" s="67">
        <v>47594</v>
      </c>
      <c r="C345">
        <v>152</v>
      </c>
    </row>
    <row r="346" spans="2:3" x14ac:dyDescent="0.3">
      <c r="B346" s="67">
        <v>47801</v>
      </c>
      <c r="C346">
        <v>43</v>
      </c>
    </row>
    <row r="347" spans="2:3" x14ac:dyDescent="0.3">
      <c r="B347" s="67">
        <v>47815</v>
      </c>
      <c r="C347">
        <v>314</v>
      </c>
    </row>
    <row r="348" spans="2:3" x14ac:dyDescent="0.3">
      <c r="B348" s="67">
        <v>47760</v>
      </c>
      <c r="C348">
        <v>166</v>
      </c>
    </row>
    <row r="349" spans="2:3" x14ac:dyDescent="0.3">
      <c r="B349" s="67">
        <v>47783</v>
      </c>
      <c r="C349">
        <v>104</v>
      </c>
    </row>
    <row r="350" spans="2:3" x14ac:dyDescent="0.3">
      <c r="B350" s="67">
        <v>47718</v>
      </c>
      <c r="C350">
        <v>173</v>
      </c>
    </row>
    <row r="351" spans="2:3" x14ac:dyDescent="0.3">
      <c r="B351" s="67">
        <v>47539</v>
      </c>
      <c r="C351">
        <v>104</v>
      </c>
    </row>
    <row r="352" spans="2:3" x14ac:dyDescent="0.3">
      <c r="B352" s="67">
        <v>47809</v>
      </c>
      <c r="C352">
        <v>205</v>
      </c>
    </row>
    <row r="353" spans="2:3" x14ac:dyDescent="0.3">
      <c r="B353" s="67">
        <v>47487</v>
      </c>
      <c r="C353">
        <v>56</v>
      </c>
    </row>
    <row r="354" spans="2:3" x14ac:dyDescent="0.3">
      <c r="B354" s="67">
        <v>47540</v>
      </c>
      <c r="C354">
        <v>136</v>
      </c>
    </row>
    <row r="355" spans="2:3" x14ac:dyDescent="0.3">
      <c r="B355" s="67">
        <v>47541</v>
      </c>
      <c r="C355">
        <v>316</v>
      </c>
    </row>
    <row r="356" spans="2:3" x14ac:dyDescent="0.3">
      <c r="B356" s="67">
        <v>47711</v>
      </c>
      <c r="C356">
        <v>233</v>
      </c>
    </row>
    <row r="357" spans="2:3" x14ac:dyDescent="0.3">
      <c r="B357" s="67">
        <v>47607</v>
      </c>
      <c r="C357">
        <v>386</v>
      </c>
    </row>
    <row r="358" spans="2:3" x14ac:dyDescent="0.3">
      <c r="B358" s="67">
        <v>47699</v>
      </c>
      <c r="C358">
        <v>433</v>
      </c>
    </row>
    <row r="359" spans="2:3" x14ac:dyDescent="0.3">
      <c r="B359" s="67">
        <v>47764</v>
      </c>
      <c r="C359">
        <v>249</v>
      </c>
    </row>
    <row r="360" spans="2:3" x14ac:dyDescent="0.3">
      <c r="B360" s="67">
        <v>47699</v>
      </c>
      <c r="C360">
        <v>322</v>
      </c>
    </row>
    <row r="361" spans="2:3" x14ac:dyDescent="0.3">
      <c r="B361" s="67">
        <v>47717</v>
      </c>
      <c r="C361">
        <v>350</v>
      </c>
    </row>
    <row r="362" spans="2:3" x14ac:dyDescent="0.3">
      <c r="B362" s="67">
        <v>47485</v>
      </c>
      <c r="C362">
        <v>33</v>
      </c>
    </row>
    <row r="363" spans="2:3" x14ac:dyDescent="0.3">
      <c r="B363" s="67">
        <v>47792</v>
      </c>
      <c r="C363">
        <v>101</v>
      </c>
    </row>
    <row r="364" spans="2:3" x14ac:dyDescent="0.3">
      <c r="B364" s="67">
        <v>47765</v>
      </c>
      <c r="C364">
        <v>227</v>
      </c>
    </row>
    <row r="365" spans="2:3" x14ac:dyDescent="0.3">
      <c r="B365" s="67">
        <v>47770</v>
      </c>
      <c r="C365">
        <v>141</v>
      </c>
    </row>
    <row r="366" spans="2:3" x14ac:dyDescent="0.3">
      <c r="B366" s="67">
        <v>47597</v>
      </c>
      <c r="C366">
        <v>410</v>
      </c>
    </row>
    <row r="367" spans="2:3" x14ac:dyDescent="0.3">
      <c r="B367" s="67">
        <v>47789</v>
      </c>
      <c r="C367">
        <v>40</v>
      </c>
    </row>
    <row r="368" spans="2:3" x14ac:dyDescent="0.3">
      <c r="B368" s="67">
        <v>47628</v>
      </c>
      <c r="C368">
        <v>182</v>
      </c>
    </row>
    <row r="369" spans="2:3" x14ac:dyDescent="0.3">
      <c r="B369" s="67">
        <v>47538</v>
      </c>
      <c r="C369">
        <v>324</v>
      </c>
    </row>
    <row r="370" spans="2:3" x14ac:dyDescent="0.3">
      <c r="B370" s="67">
        <v>47686</v>
      </c>
      <c r="C370">
        <v>188</v>
      </c>
    </row>
    <row r="371" spans="2:3" x14ac:dyDescent="0.3">
      <c r="B371" s="67">
        <v>47516</v>
      </c>
      <c r="C371">
        <v>449</v>
      </c>
    </row>
    <row r="372" spans="2:3" x14ac:dyDescent="0.3">
      <c r="B372" s="67">
        <v>47753</v>
      </c>
      <c r="C372">
        <v>224</v>
      </c>
    </row>
    <row r="373" spans="2:3" x14ac:dyDescent="0.3">
      <c r="B373" s="67">
        <v>47600</v>
      </c>
      <c r="C373">
        <v>51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C6124-3D07-4DA8-8A14-AF3A5881D00E}">
  <dimension ref="A1:M20"/>
  <sheetViews>
    <sheetView showGridLines="0" zoomScale="160" zoomScaleNormal="160" workbookViewId="0">
      <selection activeCell="C18" sqref="C18"/>
    </sheetView>
  </sheetViews>
  <sheetFormatPr defaultColWidth="9.109375" defaultRowHeight="14.4" x14ac:dyDescent="0.3"/>
  <cols>
    <col min="1" max="1" width="22" style="1" bestFit="1" customWidth="1"/>
    <col min="2" max="2" width="14.6640625" style="1" customWidth="1"/>
    <col min="3" max="3" width="16.6640625" style="1" customWidth="1"/>
    <col min="4" max="4" width="16.6640625" style="3" customWidth="1"/>
    <col min="5" max="5" width="3.5546875" style="1" customWidth="1"/>
    <col min="6" max="6" width="12" style="1" bestFit="1" customWidth="1"/>
    <col min="7" max="9" width="9.109375" style="1"/>
    <col min="10" max="13" width="8.88671875" customWidth="1"/>
    <col min="14" max="16384" width="9.109375" style="1"/>
  </cols>
  <sheetData>
    <row r="1" spans="1:7" x14ac:dyDescent="0.3">
      <c r="A1" s="18" t="s">
        <v>86</v>
      </c>
      <c r="B1" s="15"/>
      <c r="C1" s="15"/>
      <c r="D1" s="43"/>
      <c r="E1" s="15"/>
      <c r="F1" s="15"/>
      <c r="G1" s="15"/>
    </row>
    <row r="2" spans="1:7" x14ac:dyDescent="0.3">
      <c r="A2" s="15"/>
      <c r="B2" s="15"/>
      <c r="C2" s="15"/>
      <c r="D2" s="43"/>
      <c r="E2" s="15"/>
      <c r="F2" s="5" t="s">
        <v>0</v>
      </c>
      <c r="G2" s="41">
        <v>1500</v>
      </c>
    </row>
    <row r="3" spans="1:7" x14ac:dyDescent="0.3">
      <c r="A3" s="15"/>
      <c r="B3" s="15"/>
      <c r="C3" s="15"/>
      <c r="D3" s="43"/>
      <c r="E3" s="15"/>
      <c r="F3" s="5" t="s">
        <v>1</v>
      </c>
      <c r="G3" s="42">
        <v>0.1</v>
      </c>
    </row>
    <row r="4" spans="1:7" x14ac:dyDescent="0.3">
      <c r="A4" s="15"/>
      <c r="B4" s="15"/>
      <c r="C4" s="15"/>
      <c r="D4" s="43"/>
      <c r="E4" s="15"/>
      <c r="F4"/>
      <c r="G4" s="44"/>
    </row>
    <row r="5" spans="1:7" x14ac:dyDescent="0.3">
      <c r="A5" s="15"/>
      <c r="B5" s="15"/>
      <c r="C5" s="15"/>
      <c r="D5" s="43"/>
      <c r="E5" s="15"/>
      <c r="F5"/>
      <c r="G5" s="44"/>
    </row>
    <row r="6" spans="1:7" x14ac:dyDescent="0.3">
      <c r="A6" s="15"/>
      <c r="B6" s="15"/>
      <c r="C6" s="15"/>
      <c r="D6" s="43"/>
      <c r="E6" s="15"/>
      <c r="F6"/>
      <c r="G6" s="44"/>
    </row>
    <row r="7" spans="1:7" x14ac:dyDescent="0.3">
      <c r="A7" s="23" t="s">
        <v>2</v>
      </c>
      <c r="B7" s="23" t="s">
        <v>3</v>
      </c>
      <c r="C7" s="23" t="s">
        <v>22</v>
      </c>
      <c r="D7" s="24" t="s">
        <v>87</v>
      </c>
      <c r="E7" s="15"/>
      <c r="F7" s="15"/>
      <c r="G7" s="15"/>
    </row>
    <row r="8" spans="1:7" x14ac:dyDescent="0.3">
      <c r="A8" s="16" t="s">
        <v>4</v>
      </c>
      <c r="B8" s="45">
        <v>2572</v>
      </c>
      <c r="C8" s="21"/>
      <c r="D8" s="52"/>
      <c r="E8" s="46"/>
      <c r="F8" s="15"/>
      <c r="G8" s="15"/>
    </row>
    <row r="9" spans="1:7" x14ac:dyDescent="0.3">
      <c r="A9" s="16" t="s">
        <v>5</v>
      </c>
      <c r="B9" s="45">
        <v>1401</v>
      </c>
      <c r="C9" s="21"/>
      <c r="D9" s="52"/>
      <c r="E9" s="46"/>
      <c r="F9" s="15"/>
      <c r="G9" s="15"/>
    </row>
    <row r="10" spans="1:7" x14ac:dyDescent="0.3">
      <c r="A10" s="16" t="s">
        <v>6</v>
      </c>
      <c r="B10" s="45">
        <v>1880</v>
      </c>
      <c r="C10" s="21"/>
      <c r="D10" s="52"/>
      <c r="E10" s="46"/>
      <c r="F10" s="15"/>
      <c r="G10" s="15"/>
    </row>
    <row r="11" spans="1:7" x14ac:dyDescent="0.3">
      <c r="A11" s="16" t="s">
        <v>7</v>
      </c>
      <c r="B11" s="45">
        <v>1500</v>
      </c>
      <c r="C11" s="21"/>
      <c r="D11" s="52"/>
      <c r="E11" s="46"/>
      <c r="F11" s="15"/>
      <c r="G11" s="15"/>
    </row>
    <row r="12" spans="1:7" x14ac:dyDescent="0.3">
      <c r="A12" s="16" t="s">
        <v>8</v>
      </c>
      <c r="B12" s="45">
        <v>1799</v>
      </c>
      <c r="C12" s="21"/>
      <c r="D12" s="52"/>
      <c r="E12" s="46"/>
      <c r="F12" s="15"/>
      <c r="G12" s="15"/>
    </row>
    <row r="13" spans="1:7" x14ac:dyDescent="0.3">
      <c r="A13" s="16" t="s">
        <v>9</v>
      </c>
      <c r="B13" s="45">
        <v>1141</v>
      </c>
      <c r="C13" s="21"/>
      <c r="D13" s="52"/>
      <c r="E13" s="46"/>
      <c r="F13" s="15"/>
      <c r="G13" s="15"/>
    </row>
    <row r="14" spans="1:7" x14ac:dyDescent="0.3">
      <c r="A14" s="16" t="s">
        <v>10</v>
      </c>
      <c r="B14" s="45">
        <v>1234</v>
      </c>
      <c r="C14" s="21"/>
      <c r="D14" s="52"/>
      <c r="E14" s="46"/>
      <c r="F14" s="15"/>
      <c r="G14" s="15"/>
    </row>
    <row r="15" spans="1:7" x14ac:dyDescent="0.3">
      <c r="A15" s="16" t="s">
        <v>11</v>
      </c>
      <c r="B15" s="45">
        <v>1994</v>
      </c>
      <c r="C15" s="21"/>
      <c r="D15" s="52"/>
      <c r="E15" s="46"/>
      <c r="F15" s="15"/>
      <c r="G15" s="15"/>
    </row>
    <row r="16" spans="1:7" x14ac:dyDescent="0.3">
      <c r="A16" s="16" t="s">
        <v>12</v>
      </c>
      <c r="B16" s="45">
        <v>2899</v>
      </c>
      <c r="C16" s="21"/>
      <c r="D16" s="52"/>
      <c r="E16" s="46"/>
      <c r="F16" s="15"/>
      <c r="G16" s="15"/>
    </row>
    <row r="17" spans="1:5" x14ac:dyDescent="0.3">
      <c r="A17" s="16" t="s">
        <v>13</v>
      </c>
      <c r="B17" s="45">
        <v>1922</v>
      </c>
      <c r="C17" s="21"/>
      <c r="D17" s="52"/>
      <c r="E17" s="46"/>
    </row>
    <row r="19" spans="1:5" x14ac:dyDescent="0.3">
      <c r="A19" s="47"/>
      <c r="B19" s="15"/>
      <c r="C19" s="15"/>
      <c r="D19" s="48"/>
      <c r="E19" s="15"/>
    </row>
    <row r="20" spans="1:5" x14ac:dyDescent="0.3">
      <c r="A20" s="49"/>
      <c r="B20" s="15"/>
      <c r="C20" s="15"/>
      <c r="D20" s="43"/>
      <c r="E20" s="1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62"/>
  <sheetViews>
    <sheetView showGridLines="0" zoomScale="85" zoomScaleNormal="85" workbookViewId="0">
      <selection activeCell="F41" sqref="F41"/>
    </sheetView>
  </sheetViews>
  <sheetFormatPr defaultColWidth="9.109375" defaultRowHeight="13.8" x14ac:dyDescent="0.25"/>
  <cols>
    <col min="1" max="1" width="22" style="1" bestFit="1" customWidth="1"/>
    <col min="2" max="2" width="12" style="1" bestFit="1" customWidth="1"/>
    <col min="3" max="4" width="9.109375" style="1"/>
    <col min="5" max="5" width="12.33203125" style="1" bestFit="1" customWidth="1"/>
    <col min="6" max="6" width="14.33203125" style="1" bestFit="1" customWidth="1"/>
    <col min="7" max="7" width="16" style="1" bestFit="1" customWidth="1"/>
    <col min="8" max="8" width="11.88671875" style="1" bestFit="1" customWidth="1"/>
    <col min="9" max="16384" width="9.109375" style="1"/>
  </cols>
  <sheetData>
    <row r="2" spans="2:8" x14ac:dyDescent="0.25">
      <c r="B2" s="5" t="s">
        <v>0</v>
      </c>
      <c r="C2" s="41">
        <v>1500</v>
      </c>
      <c r="D2" s="15"/>
      <c r="E2" s="5" t="s">
        <v>2</v>
      </c>
      <c r="F2" s="5" t="s">
        <v>3</v>
      </c>
      <c r="G2" s="5" t="s">
        <v>22</v>
      </c>
      <c r="H2" s="6" t="str">
        <f>"Bonus "&amp;TEXT(C3,"00%")</f>
        <v>Bonus 15%</v>
      </c>
    </row>
    <row r="3" spans="2:8" x14ac:dyDescent="0.25">
      <c r="B3" s="5" t="s">
        <v>1</v>
      </c>
      <c r="C3" s="42">
        <v>0.15</v>
      </c>
      <c r="D3" s="15"/>
      <c r="E3" s="41" t="s">
        <v>88</v>
      </c>
      <c r="F3" s="45">
        <v>1663</v>
      </c>
      <c r="G3" s="21"/>
      <c r="H3" s="53"/>
    </row>
    <row r="4" spans="2:8" ht="14.4" x14ac:dyDescent="0.3">
      <c r="B4"/>
      <c r="C4" s="44"/>
      <c r="D4" s="15"/>
      <c r="E4" s="41" t="s">
        <v>89</v>
      </c>
      <c r="F4" s="45">
        <v>2172</v>
      </c>
      <c r="G4" s="21"/>
      <c r="H4" s="53"/>
    </row>
    <row r="5" spans="2:8" ht="14.4" x14ac:dyDescent="0.3">
      <c r="B5"/>
      <c r="C5" s="44"/>
      <c r="D5" s="15"/>
      <c r="E5" s="41" t="s">
        <v>90</v>
      </c>
      <c r="F5" s="45">
        <v>1342</v>
      </c>
      <c r="G5" s="21"/>
      <c r="H5" s="53"/>
    </row>
    <row r="6" spans="2:8" ht="14.4" x14ac:dyDescent="0.3">
      <c r="B6"/>
      <c r="C6" s="44"/>
      <c r="D6" s="15"/>
      <c r="E6" s="41" t="s">
        <v>91</v>
      </c>
      <c r="F6" s="45">
        <v>3853</v>
      </c>
      <c r="G6" s="21"/>
      <c r="H6" s="53"/>
    </row>
    <row r="7" spans="2:8" x14ac:dyDescent="0.25">
      <c r="B7" s="15"/>
      <c r="C7" s="15"/>
      <c r="D7" s="15"/>
      <c r="E7" s="41" t="s">
        <v>92</v>
      </c>
      <c r="F7" s="45">
        <v>1831</v>
      </c>
      <c r="G7" s="21"/>
      <c r="H7" s="53"/>
    </row>
    <row r="8" spans="2:8" x14ac:dyDescent="0.25">
      <c r="B8" s="15"/>
      <c r="C8" s="15"/>
      <c r="D8" s="15"/>
      <c r="E8" s="41" t="s">
        <v>93</v>
      </c>
      <c r="F8" s="45">
        <v>1179</v>
      </c>
      <c r="G8" s="21"/>
      <c r="H8" s="53"/>
    </row>
    <row r="9" spans="2:8" x14ac:dyDescent="0.25">
      <c r="B9" s="15"/>
      <c r="C9" s="15"/>
      <c r="D9" s="15"/>
      <c r="E9" s="41" t="s">
        <v>94</v>
      </c>
      <c r="F9" s="45">
        <v>3472</v>
      </c>
      <c r="G9" s="21"/>
      <c r="H9" s="53"/>
    </row>
    <row r="10" spans="2:8" x14ac:dyDescent="0.25">
      <c r="B10" s="15"/>
      <c r="C10" s="15"/>
      <c r="D10" s="15"/>
      <c r="E10" s="41" t="s">
        <v>95</v>
      </c>
      <c r="F10" s="45">
        <v>2820</v>
      </c>
      <c r="G10" s="21"/>
      <c r="H10" s="53"/>
    </row>
    <row r="11" spans="2:8" x14ac:dyDescent="0.25">
      <c r="B11" s="15"/>
      <c r="C11" s="15"/>
      <c r="D11" s="15"/>
      <c r="E11" s="41" t="s">
        <v>96</v>
      </c>
      <c r="F11" s="45">
        <v>1537</v>
      </c>
      <c r="G11" s="21"/>
      <c r="H11" s="53"/>
    </row>
    <row r="12" spans="2:8" x14ac:dyDescent="0.25">
      <c r="B12" s="15"/>
      <c r="C12" s="15"/>
      <c r="D12" s="15"/>
      <c r="E12" s="41" t="s">
        <v>97</v>
      </c>
      <c r="F12" s="45">
        <v>1070</v>
      </c>
      <c r="G12" s="21"/>
      <c r="H12" s="53"/>
    </row>
    <row r="13" spans="2:8" x14ac:dyDescent="0.25">
      <c r="B13" s="15"/>
      <c r="C13" s="15"/>
      <c r="D13" s="15"/>
      <c r="E13" s="41" t="s">
        <v>98</v>
      </c>
      <c r="F13" s="45">
        <v>2185</v>
      </c>
      <c r="G13" s="41"/>
      <c r="H13" s="41"/>
    </row>
    <row r="14" spans="2:8" x14ac:dyDescent="0.25">
      <c r="B14" s="15"/>
      <c r="C14" s="15"/>
      <c r="D14" s="15"/>
      <c r="E14" s="41" t="s">
        <v>99</v>
      </c>
      <c r="F14" s="45">
        <v>3615</v>
      </c>
      <c r="G14" s="41"/>
      <c r="H14" s="41"/>
    </row>
    <row r="15" spans="2:8" x14ac:dyDescent="0.25">
      <c r="B15" s="15"/>
      <c r="C15" s="15"/>
      <c r="D15" s="15"/>
      <c r="E15" s="41" t="s">
        <v>100</v>
      </c>
      <c r="F15" s="45">
        <v>3743</v>
      </c>
      <c r="G15" s="41"/>
      <c r="H15" s="41"/>
    </row>
    <row r="16" spans="2:8" x14ac:dyDescent="0.25">
      <c r="B16" s="15"/>
      <c r="C16" s="15"/>
      <c r="D16" s="15"/>
      <c r="E16" s="41" t="s">
        <v>101</v>
      </c>
      <c r="F16" s="45">
        <v>1761</v>
      </c>
      <c r="G16" s="41"/>
      <c r="H16" s="41"/>
    </row>
    <row r="17" spans="1:8" x14ac:dyDescent="0.25">
      <c r="A17" s="15"/>
      <c r="B17" s="15"/>
      <c r="C17" s="15"/>
      <c r="D17" s="15"/>
      <c r="E17" s="41" t="s">
        <v>102</v>
      </c>
      <c r="F17" s="45">
        <v>1980</v>
      </c>
      <c r="G17" s="41"/>
      <c r="H17" s="41"/>
    </row>
    <row r="18" spans="1:8" x14ac:dyDescent="0.25">
      <c r="A18" s="15"/>
      <c r="B18" s="15"/>
      <c r="C18" s="15"/>
      <c r="D18" s="15"/>
      <c r="E18" s="41" t="s">
        <v>103</v>
      </c>
      <c r="F18" s="45">
        <v>1731</v>
      </c>
      <c r="G18" s="41"/>
      <c r="H18" s="41"/>
    </row>
    <row r="19" spans="1:8" x14ac:dyDescent="0.25">
      <c r="A19" s="47"/>
      <c r="B19" s="15"/>
      <c r="C19" s="15"/>
      <c r="D19" s="15"/>
      <c r="E19" s="41" t="s">
        <v>104</v>
      </c>
      <c r="F19" s="45">
        <v>1584</v>
      </c>
      <c r="G19" s="41"/>
      <c r="H19" s="41"/>
    </row>
    <row r="20" spans="1:8" x14ac:dyDescent="0.25">
      <c r="A20" s="49"/>
      <c r="B20" s="15"/>
      <c r="C20" s="15"/>
      <c r="D20" s="15"/>
      <c r="E20" s="41" t="s">
        <v>105</v>
      </c>
      <c r="F20" s="45">
        <v>1918</v>
      </c>
      <c r="G20" s="41"/>
      <c r="H20" s="41"/>
    </row>
    <row r="21" spans="1:8" x14ac:dyDescent="0.25">
      <c r="A21" s="15"/>
      <c r="B21" s="15"/>
      <c r="C21" s="15"/>
      <c r="D21" s="15"/>
      <c r="E21" s="41" t="s">
        <v>106</v>
      </c>
      <c r="F21" s="45">
        <v>2887</v>
      </c>
      <c r="G21" s="41"/>
      <c r="H21" s="41"/>
    </row>
    <row r="22" spans="1:8" x14ac:dyDescent="0.25">
      <c r="A22" s="15"/>
      <c r="B22" s="15"/>
      <c r="C22" s="15"/>
      <c r="D22" s="15"/>
      <c r="E22" s="41" t="s">
        <v>107</v>
      </c>
      <c r="F22" s="45">
        <v>3108</v>
      </c>
      <c r="G22" s="41"/>
      <c r="H22" s="41"/>
    </row>
    <row r="23" spans="1:8" x14ac:dyDescent="0.25">
      <c r="A23" s="15"/>
      <c r="B23" s="15"/>
      <c r="C23" s="15"/>
      <c r="D23" s="15"/>
      <c r="E23" s="41" t="s">
        <v>108</v>
      </c>
      <c r="F23" s="45">
        <v>2653</v>
      </c>
      <c r="G23" s="41"/>
      <c r="H23" s="41"/>
    </row>
    <row r="24" spans="1:8" x14ac:dyDescent="0.25">
      <c r="A24" s="15"/>
      <c r="B24" s="15"/>
      <c r="C24" s="15"/>
      <c r="D24" s="15"/>
      <c r="E24" s="41" t="s">
        <v>109</v>
      </c>
      <c r="F24" s="45">
        <v>1260</v>
      </c>
      <c r="G24" s="41"/>
      <c r="H24" s="41"/>
    </row>
    <row r="25" spans="1:8" x14ac:dyDescent="0.25">
      <c r="A25" s="15"/>
      <c r="B25" s="15"/>
      <c r="C25" s="15"/>
      <c r="D25" s="15"/>
      <c r="E25" s="41" t="s">
        <v>110</v>
      </c>
      <c r="F25" s="45">
        <v>1834</v>
      </c>
      <c r="G25" s="41"/>
      <c r="H25" s="41"/>
    </row>
    <row r="26" spans="1:8" x14ac:dyDescent="0.25">
      <c r="A26" s="15"/>
      <c r="B26" s="15"/>
      <c r="C26" s="15"/>
      <c r="D26" s="15"/>
      <c r="E26" s="41" t="s">
        <v>111</v>
      </c>
      <c r="F26" s="45">
        <v>2952</v>
      </c>
      <c r="G26" s="41"/>
      <c r="H26" s="41"/>
    </row>
    <row r="27" spans="1:8" x14ac:dyDescent="0.25">
      <c r="A27" s="15"/>
      <c r="B27" s="15"/>
      <c r="C27" s="15"/>
      <c r="D27" s="15"/>
      <c r="E27" s="41" t="s">
        <v>112</v>
      </c>
      <c r="F27" s="45">
        <v>3247</v>
      </c>
      <c r="G27" s="41"/>
      <c r="H27" s="41"/>
    </row>
    <row r="28" spans="1:8" x14ac:dyDescent="0.25">
      <c r="A28" s="15"/>
      <c r="B28" s="15"/>
      <c r="C28" s="15"/>
      <c r="D28" s="15"/>
      <c r="E28" s="41" t="s">
        <v>113</v>
      </c>
      <c r="F28" s="45">
        <v>2045</v>
      </c>
      <c r="G28" s="41"/>
      <c r="H28" s="41"/>
    </row>
    <row r="29" spans="1:8" x14ac:dyDescent="0.25">
      <c r="A29" s="15"/>
      <c r="B29" s="15"/>
      <c r="C29" s="15"/>
      <c r="D29" s="15"/>
      <c r="E29" s="41" t="s">
        <v>114</v>
      </c>
      <c r="F29" s="45">
        <v>2583</v>
      </c>
      <c r="G29" s="41"/>
      <c r="H29" s="41"/>
    </row>
    <row r="30" spans="1:8" x14ac:dyDescent="0.25">
      <c r="A30" s="15"/>
      <c r="B30" s="15"/>
      <c r="C30" s="15"/>
      <c r="D30" s="15"/>
      <c r="E30" s="41" t="s">
        <v>115</v>
      </c>
      <c r="F30" s="45">
        <v>1503</v>
      </c>
      <c r="G30" s="41"/>
      <c r="H30" s="41"/>
    </row>
    <row r="31" spans="1:8" x14ac:dyDescent="0.25">
      <c r="A31" s="15"/>
      <c r="B31" s="15"/>
      <c r="C31" s="15"/>
      <c r="D31" s="15"/>
      <c r="E31" s="41" t="s">
        <v>116</v>
      </c>
      <c r="F31" s="45">
        <v>2809</v>
      </c>
      <c r="G31" s="41"/>
      <c r="H31" s="41"/>
    </row>
    <row r="32" spans="1:8" x14ac:dyDescent="0.25">
      <c r="A32" s="15"/>
      <c r="B32" s="15"/>
      <c r="C32" s="15"/>
      <c r="D32" s="15"/>
      <c r="E32" s="41" t="s">
        <v>117</v>
      </c>
      <c r="F32" s="45">
        <v>1302</v>
      </c>
      <c r="G32" s="41"/>
      <c r="H32" s="41"/>
    </row>
    <row r="33" spans="5:8" x14ac:dyDescent="0.25">
      <c r="E33" s="41" t="s">
        <v>118</v>
      </c>
      <c r="F33" s="45">
        <v>3559</v>
      </c>
      <c r="G33" s="41"/>
      <c r="H33" s="41"/>
    </row>
    <row r="34" spans="5:8" x14ac:dyDescent="0.25">
      <c r="E34" s="41" t="s">
        <v>119</v>
      </c>
      <c r="F34" s="45">
        <v>2679</v>
      </c>
      <c r="G34" s="41"/>
      <c r="H34" s="41"/>
    </row>
    <row r="35" spans="5:8" x14ac:dyDescent="0.25">
      <c r="E35" s="41" t="s">
        <v>120</v>
      </c>
      <c r="F35" s="45">
        <v>3123</v>
      </c>
      <c r="G35" s="41"/>
      <c r="H35" s="41"/>
    </row>
    <row r="36" spans="5:8" x14ac:dyDescent="0.25">
      <c r="E36" s="41" t="s">
        <v>121</v>
      </c>
      <c r="F36" s="45">
        <v>3571</v>
      </c>
      <c r="G36" s="41"/>
      <c r="H36" s="41"/>
    </row>
    <row r="37" spans="5:8" x14ac:dyDescent="0.25">
      <c r="E37" s="41" t="s">
        <v>122</v>
      </c>
      <c r="F37" s="45">
        <v>1662</v>
      </c>
      <c r="G37" s="41"/>
      <c r="H37" s="41"/>
    </row>
    <row r="38" spans="5:8" x14ac:dyDescent="0.25">
      <c r="E38" s="41" t="s">
        <v>123</v>
      </c>
      <c r="F38" s="45">
        <v>3603</v>
      </c>
      <c r="G38" s="41"/>
      <c r="H38" s="41"/>
    </row>
    <row r="39" spans="5:8" x14ac:dyDescent="0.25">
      <c r="E39" s="41" t="s">
        <v>124</v>
      </c>
      <c r="F39" s="45">
        <v>3694</v>
      </c>
      <c r="G39" s="41"/>
      <c r="H39" s="41"/>
    </row>
    <row r="40" spans="5:8" x14ac:dyDescent="0.25">
      <c r="E40" s="41" t="s">
        <v>125</v>
      </c>
      <c r="F40" s="45">
        <v>1085</v>
      </c>
      <c r="G40" s="41"/>
      <c r="H40" s="41"/>
    </row>
    <row r="41" spans="5:8" x14ac:dyDescent="0.25">
      <c r="E41" s="41" t="s">
        <v>126</v>
      </c>
      <c r="F41" s="45">
        <v>1283</v>
      </c>
      <c r="G41" s="41"/>
      <c r="H41" s="41"/>
    </row>
    <row r="42" spans="5:8" x14ac:dyDescent="0.25">
      <c r="E42" s="41" t="s">
        <v>127</v>
      </c>
      <c r="F42" s="45">
        <v>3571</v>
      </c>
      <c r="G42" s="41"/>
      <c r="H42" s="41"/>
    </row>
    <row r="43" spans="5:8" x14ac:dyDescent="0.25">
      <c r="E43" s="41" t="s">
        <v>128</v>
      </c>
      <c r="F43" s="45">
        <v>2956</v>
      </c>
      <c r="G43" s="41"/>
      <c r="H43" s="41"/>
    </row>
    <row r="44" spans="5:8" x14ac:dyDescent="0.25">
      <c r="E44" s="41" t="s">
        <v>129</v>
      </c>
      <c r="F44" s="45">
        <v>2167</v>
      </c>
      <c r="G44" s="41"/>
      <c r="H44" s="41"/>
    </row>
    <row r="45" spans="5:8" x14ac:dyDescent="0.25">
      <c r="E45" s="41" t="s">
        <v>130</v>
      </c>
      <c r="F45" s="45">
        <v>2504</v>
      </c>
      <c r="G45" s="41"/>
      <c r="H45" s="41"/>
    </row>
    <row r="46" spans="5:8" x14ac:dyDescent="0.25">
      <c r="E46" s="41" t="s">
        <v>131</v>
      </c>
      <c r="F46" s="45">
        <v>2027</v>
      </c>
      <c r="G46" s="41"/>
      <c r="H46" s="41"/>
    </row>
    <row r="47" spans="5:8" x14ac:dyDescent="0.25">
      <c r="E47" s="41" t="s">
        <v>132</v>
      </c>
      <c r="F47" s="45">
        <v>2880</v>
      </c>
      <c r="G47" s="41"/>
      <c r="H47" s="41"/>
    </row>
    <row r="48" spans="5:8" x14ac:dyDescent="0.25">
      <c r="E48" s="41" t="s">
        <v>133</v>
      </c>
      <c r="F48" s="45">
        <v>2888</v>
      </c>
      <c r="G48" s="41"/>
      <c r="H48" s="41"/>
    </row>
    <row r="49" spans="5:8" x14ac:dyDescent="0.25">
      <c r="E49" s="41" t="s">
        <v>134</v>
      </c>
      <c r="F49" s="45">
        <v>3652</v>
      </c>
      <c r="G49" s="41"/>
      <c r="H49" s="41"/>
    </row>
    <row r="50" spans="5:8" x14ac:dyDescent="0.25">
      <c r="E50" s="41" t="s">
        <v>135</v>
      </c>
      <c r="F50" s="45">
        <v>3594</v>
      </c>
      <c r="G50" s="41"/>
      <c r="H50" s="41"/>
    </row>
    <row r="51" spans="5:8" x14ac:dyDescent="0.25">
      <c r="E51" s="41" t="s">
        <v>136</v>
      </c>
      <c r="F51" s="45">
        <v>3157</v>
      </c>
      <c r="G51" s="41"/>
      <c r="H51" s="41"/>
    </row>
    <row r="52" spans="5:8" x14ac:dyDescent="0.25">
      <c r="E52" s="41" t="s">
        <v>137</v>
      </c>
      <c r="F52" s="45">
        <v>1525</v>
      </c>
      <c r="G52" s="41"/>
      <c r="H52" s="41"/>
    </row>
    <row r="53" spans="5:8" x14ac:dyDescent="0.25">
      <c r="E53" s="41" t="s">
        <v>138</v>
      </c>
      <c r="F53" s="45">
        <v>3010</v>
      </c>
      <c r="G53" s="41"/>
      <c r="H53" s="41"/>
    </row>
    <row r="54" spans="5:8" x14ac:dyDescent="0.25">
      <c r="E54" s="41" t="s">
        <v>139</v>
      </c>
      <c r="F54" s="45">
        <v>2082</v>
      </c>
      <c r="G54" s="41"/>
      <c r="H54" s="41"/>
    </row>
    <row r="55" spans="5:8" x14ac:dyDescent="0.25">
      <c r="E55" s="41" t="s">
        <v>140</v>
      </c>
      <c r="F55" s="45">
        <v>2394</v>
      </c>
      <c r="G55" s="41"/>
      <c r="H55" s="41"/>
    </row>
    <row r="56" spans="5:8" x14ac:dyDescent="0.25">
      <c r="E56" s="41" t="s">
        <v>141</v>
      </c>
      <c r="F56" s="45">
        <v>3986</v>
      </c>
      <c r="G56" s="41"/>
      <c r="H56" s="41"/>
    </row>
    <row r="57" spans="5:8" x14ac:dyDescent="0.25">
      <c r="E57" s="41" t="s">
        <v>142</v>
      </c>
      <c r="F57" s="45">
        <v>3331</v>
      </c>
      <c r="G57" s="41"/>
      <c r="H57" s="41"/>
    </row>
    <row r="58" spans="5:8" x14ac:dyDescent="0.25">
      <c r="E58" s="41" t="s">
        <v>143</v>
      </c>
      <c r="F58" s="45">
        <v>1529</v>
      </c>
      <c r="G58" s="41"/>
      <c r="H58" s="41"/>
    </row>
    <row r="59" spans="5:8" x14ac:dyDescent="0.25">
      <c r="E59" s="41" t="s">
        <v>144</v>
      </c>
      <c r="F59" s="45">
        <v>2773</v>
      </c>
      <c r="G59" s="41"/>
      <c r="H59" s="41"/>
    </row>
    <row r="60" spans="5:8" x14ac:dyDescent="0.25">
      <c r="E60" s="41" t="s">
        <v>145</v>
      </c>
      <c r="F60" s="45">
        <v>2901</v>
      </c>
      <c r="G60" s="41"/>
      <c r="H60" s="41"/>
    </row>
    <row r="61" spans="5:8" x14ac:dyDescent="0.25">
      <c r="E61" s="41" t="s">
        <v>146</v>
      </c>
      <c r="F61" s="45">
        <v>2807</v>
      </c>
      <c r="G61" s="41"/>
      <c r="H61" s="41"/>
    </row>
    <row r="62" spans="5:8" x14ac:dyDescent="0.25">
      <c r="E62" s="41" t="s">
        <v>147</v>
      </c>
      <c r="F62" s="45">
        <v>1462</v>
      </c>
      <c r="G62" s="41"/>
      <c r="H62" s="41"/>
    </row>
    <row r="63" spans="5:8" x14ac:dyDescent="0.25">
      <c r="E63" s="41" t="s">
        <v>148</v>
      </c>
      <c r="F63" s="45">
        <v>1742</v>
      </c>
      <c r="G63" s="41"/>
      <c r="H63" s="41"/>
    </row>
    <row r="64" spans="5:8" x14ac:dyDescent="0.25">
      <c r="E64" s="41" t="s">
        <v>149</v>
      </c>
      <c r="F64" s="45">
        <v>1316</v>
      </c>
      <c r="G64" s="41"/>
      <c r="H64" s="41"/>
    </row>
    <row r="65" spans="5:8" x14ac:dyDescent="0.25">
      <c r="E65" s="41" t="s">
        <v>150</v>
      </c>
      <c r="F65" s="45">
        <v>1169</v>
      </c>
      <c r="G65" s="41"/>
      <c r="H65" s="41"/>
    </row>
    <row r="66" spans="5:8" x14ac:dyDescent="0.25">
      <c r="E66" s="41" t="s">
        <v>151</v>
      </c>
      <c r="F66" s="45">
        <v>3420</v>
      </c>
      <c r="G66" s="41"/>
      <c r="H66" s="41"/>
    </row>
    <row r="67" spans="5:8" x14ac:dyDescent="0.25">
      <c r="E67" s="41" t="s">
        <v>152</v>
      </c>
      <c r="F67" s="45">
        <v>1269</v>
      </c>
      <c r="G67" s="41"/>
      <c r="H67" s="41"/>
    </row>
    <row r="68" spans="5:8" x14ac:dyDescent="0.25">
      <c r="E68" s="41" t="s">
        <v>153</v>
      </c>
      <c r="F68" s="45">
        <v>2566</v>
      </c>
      <c r="G68" s="41"/>
      <c r="H68" s="41"/>
    </row>
    <row r="69" spans="5:8" x14ac:dyDescent="0.25">
      <c r="E69" s="41" t="s">
        <v>154</v>
      </c>
      <c r="F69" s="45">
        <v>3468</v>
      </c>
      <c r="G69" s="41"/>
      <c r="H69" s="41"/>
    </row>
    <row r="70" spans="5:8" x14ac:dyDescent="0.25">
      <c r="E70" s="41" t="s">
        <v>155</v>
      </c>
      <c r="F70" s="45">
        <v>3760</v>
      </c>
      <c r="G70" s="41"/>
      <c r="H70" s="41"/>
    </row>
    <row r="71" spans="5:8" x14ac:dyDescent="0.25">
      <c r="E71" s="41" t="s">
        <v>156</v>
      </c>
      <c r="F71" s="45">
        <v>3065</v>
      </c>
      <c r="G71" s="41"/>
      <c r="H71" s="41"/>
    </row>
    <row r="72" spans="5:8" x14ac:dyDescent="0.25">
      <c r="E72" s="41" t="s">
        <v>157</v>
      </c>
      <c r="F72" s="45">
        <v>2697</v>
      </c>
      <c r="G72" s="41"/>
      <c r="H72" s="41"/>
    </row>
    <row r="73" spans="5:8" x14ac:dyDescent="0.25">
      <c r="E73" s="41" t="s">
        <v>158</v>
      </c>
      <c r="F73" s="45">
        <v>2208</v>
      </c>
      <c r="G73" s="41"/>
      <c r="H73" s="41"/>
    </row>
    <row r="74" spans="5:8" x14ac:dyDescent="0.25">
      <c r="E74" s="41" t="s">
        <v>159</v>
      </c>
      <c r="F74" s="45">
        <v>3565</v>
      </c>
      <c r="G74" s="41"/>
      <c r="H74" s="41"/>
    </row>
    <row r="75" spans="5:8" x14ac:dyDescent="0.25">
      <c r="E75" s="41" t="s">
        <v>160</v>
      </c>
      <c r="F75" s="45">
        <v>2054</v>
      </c>
      <c r="G75" s="41"/>
      <c r="H75" s="41"/>
    </row>
    <row r="76" spans="5:8" x14ac:dyDescent="0.25">
      <c r="E76" s="41" t="s">
        <v>161</v>
      </c>
      <c r="F76" s="45">
        <v>3010</v>
      </c>
      <c r="G76" s="41"/>
      <c r="H76" s="41"/>
    </row>
    <row r="77" spans="5:8" x14ac:dyDescent="0.25">
      <c r="E77" s="41" t="s">
        <v>162</v>
      </c>
      <c r="F77" s="45">
        <v>3569</v>
      </c>
      <c r="G77" s="41"/>
      <c r="H77" s="41"/>
    </row>
    <row r="78" spans="5:8" x14ac:dyDescent="0.25">
      <c r="E78" s="41" t="s">
        <v>163</v>
      </c>
      <c r="F78" s="45">
        <v>2694</v>
      </c>
      <c r="G78" s="41"/>
      <c r="H78" s="41"/>
    </row>
    <row r="79" spans="5:8" x14ac:dyDescent="0.25">
      <c r="E79" s="41" t="s">
        <v>164</v>
      </c>
      <c r="F79" s="45">
        <v>1843</v>
      </c>
      <c r="G79" s="41"/>
      <c r="H79" s="41"/>
    </row>
    <row r="80" spans="5:8" x14ac:dyDescent="0.25">
      <c r="E80" s="41" t="s">
        <v>165</v>
      </c>
      <c r="F80" s="45">
        <v>3246</v>
      </c>
      <c r="G80" s="41"/>
      <c r="H80" s="41"/>
    </row>
    <row r="81" spans="5:8" x14ac:dyDescent="0.25">
      <c r="E81" s="41" t="s">
        <v>166</v>
      </c>
      <c r="F81" s="45">
        <v>3368</v>
      </c>
      <c r="G81" s="41"/>
      <c r="H81" s="41"/>
    </row>
    <row r="82" spans="5:8" x14ac:dyDescent="0.25">
      <c r="E82" s="41" t="s">
        <v>167</v>
      </c>
      <c r="F82" s="45">
        <v>3051</v>
      </c>
      <c r="G82" s="41"/>
      <c r="H82" s="41"/>
    </row>
    <row r="83" spans="5:8" x14ac:dyDescent="0.25">
      <c r="E83" s="41" t="s">
        <v>168</v>
      </c>
      <c r="F83" s="45">
        <v>3885</v>
      </c>
      <c r="G83" s="41"/>
      <c r="H83" s="41"/>
    </row>
    <row r="84" spans="5:8" x14ac:dyDescent="0.25">
      <c r="E84" s="41" t="s">
        <v>169</v>
      </c>
      <c r="F84" s="45">
        <v>1773</v>
      </c>
      <c r="G84" s="41"/>
      <c r="H84" s="41"/>
    </row>
    <row r="85" spans="5:8" x14ac:dyDescent="0.25">
      <c r="E85" s="41" t="s">
        <v>170</v>
      </c>
      <c r="F85" s="45">
        <v>1387</v>
      </c>
      <c r="G85" s="41"/>
      <c r="H85" s="41"/>
    </row>
    <row r="86" spans="5:8" x14ac:dyDescent="0.25">
      <c r="E86" s="41" t="s">
        <v>171</v>
      </c>
      <c r="F86" s="45">
        <v>2331</v>
      </c>
      <c r="G86" s="41"/>
      <c r="H86" s="41"/>
    </row>
    <row r="87" spans="5:8" x14ac:dyDescent="0.25">
      <c r="E87" s="41" t="s">
        <v>172</v>
      </c>
      <c r="F87" s="45">
        <v>2085</v>
      </c>
      <c r="G87" s="41"/>
      <c r="H87" s="41"/>
    </row>
    <row r="88" spans="5:8" x14ac:dyDescent="0.25">
      <c r="E88" s="41" t="s">
        <v>173</v>
      </c>
      <c r="F88" s="45">
        <v>1147</v>
      </c>
      <c r="G88" s="41"/>
      <c r="H88" s="41"/>
    </row>
    <row r="89" spans="5:8" x14ac:dyDescent="0.25">
      <c r="E89" s="41" t="s">
        <v>174</v>
      </c>
      <c r="F89" s="45">
        <v>3146</v>
      </c>
      <c r="G89" s="41"/>
      <c r="H89" s="41"/>
    </row>
    <row r="90" spans="5:8" x14ac:dyDescent="0.25">
      <c r="E90" s="41" t="s">
        <v>175</v>
      </c>
      <c r="F90" s="45">
        <v>1737</v>
      </c>
      <c r="G90" s="41"/>
      <c r="H90" s="41"/>
    </row>
    <row r="91" spans="5:8" x14ac:dyDescent="0.25">
      <c r="E91" s="41" t="s">
        <v>176</v>
      </c>
      <c r="F91" s="45">
        <v>2649</v>
      </c>
      <c r="G91" s="41"/>
      <c r="H91" s="41"/>
    </row>
    <row r="92" spans="5:8" x14ac:dyDescent="0.25">
      <c r="E92" s="41" t="s">
        <v>177</v>
      </c>
      <c r="F92" s="45">
        <v>1102</v>
      </c>
      <c r="G92" s="41"/>
      <c r="H92" s="41"/>
    </row>
    <row r="93" spans="5:8" x14ac:dyDescent="0.25">
      <c r="E93" s="41" t="s">
        <v>178</v>
      </c>
      <c r="F93" s="45">
        <v>2675</v>
      </c>
      <c r="G93" s="41"/>
      <c r="H93" s="41"/>
    </row>
    <row r="94" spans="5:8" x14ac:dyDescent="0.25">
      <c r="E94" s="41" t="s">
        <v>179</v>
      </c>
      <c r="F94" s="45">
        <v>4000</v>
      </c>
      <c r="G94" s="41"/>
      <c r="H94" s="41"/>
    </row>
    <row r="95" spans="5:8" x14ac:dyDescent="0.25">
      <c r="E95" s="41" t="s">
        <v>180</v>
      </c>
      <c r="F95" s="45">
        <v>3973</v>
      </c>
      <c r="G95" s="41"/>
      <c r="H95" s="41"/>
    </row>
    <row r="96" spans="5:8" x14ac:dyDescent="0.25">
      <c r="E96" s="41" t="s">
        <v>181</v>
      </c>
      <c r="F96" s="45">
        <v>3678</v>
      </c>
      <c r="G96" s="41"/>
      <c r="H96" s="41"/>
    </row>
    <row r="97" spans="5:8" x14ac:dyDescent="0.25">
      <c r="E97" s="41" t="s">
        <v>182</v>
      </c>
      <c r="F97" s="45">
        <v>2087</v>
      </c>
      <c r="G97" s="41"/>
      <c r="H97" s="41"/>
    </row>
    <row r="98" spans="5:8" x14ac:dyDescent="0.25">
      <c r="E98" s="41" t="s">
        <v>183</v>
      </c>
      <c r="F98" s="45">
        <v>3298</v>
      </c>
      <c r="G98" s="41"/>
      <c r="H98" s="41"/>
    </row>
    <row r="99" spans="5:8" x14ac:dyDescent="0.25">
      <c r="E99" s="41" t="s">
        <v>184</v>
      </c>
      <c r="F99" s="45">
        <v>2741</v>
      </c>
      <c r="G99" s="41"/>
      <c r="H99" s="41"/>
    </row>
    <row r="100" spans="5:8" x14ac:dyDescent="0.25">
      <c r="E100" s="41" t="s">
        <v>185</v>
      </c>
      <c r="F100" s="45">
        <v>2203</v>
      </c>
      <c r="G100" s="41"/>
      <c r="H100" s="41"/>
    </row>
    <row r="101" spans="5:8" x14ac:dyDescent="0.25">
      <c r="E101" s="41" t="s">
        <v>186</v>
      </c>
      <c r="F101" s="45">
        <v>3145</v>
      </c>
      <c r="G101" s="41"/>
      <c r="H101" s="41"/>
    </row>
    <row r="102" spans="5:8" x14ac:dyDescent="0.25">
      <c r="E102" s="41" t="s">
        <v>187</v>
      </c>
      <c r="F102" s="45">
        <v>3829</v>
      </c>
      <c r="G102" s="41"/>
      <c r="H102" s="41"/>
    </row>
    <row r="103" spans="5:8" x14ac:dyDescent="0.25">
      <c r="E103" s="41" t="s">
        <v>188</v>
      </c>
      <c r="F103" s="45">
        <v>1650</v>
      </c>
      <c r="G103" s="41"/>
      <c r="H103" s="41"/>
    </row>
    <row r="104" spans="5:8" x14ac:dyDescent="0.25">
      <c r="E104" s="41" t="s">
        <v>189</v>
      </c>
      <c r="F104" s="45">
        <v>2179</v>
      </c>
      <c r="G104" s="41"/>
      <c r="H104" s="41"/>
    </row>
    <row r="105" spans="5:8" x14ac:dyDescent="0.25">
      <c r="E105" s="41" t="s">
        <v>190</v>
      </c>
      <c r="F105" s="45">
        <v>3037</v>
      </c>
      <c r="G105" s="41"/>
      <c r="H105" s="41"/>
    </row>
    <row r="106" spans="5:8" x14ac:dyDescent="0.25">
      <c r="E106" s="41" t="s">
        <v>191</v>
      </c>
      <c r="F106" s="45">
        <v>1877</v>
      </c>
      <c r="G106" s="41"/>
      <c r="H106" s="41"/>
    </row>
    <row r="107" spans="5:8" x14ac:dyDescent="0.25">
      <c r="E107" s="41" t="s">
        <v>192</v>
      </c>
      <c r="F107" s="45">
        <v>2327</v>
      </c>
      <c r="G107" s="41"/>
      <c r="H107" s="41"/>
    </row>
    <row r="108" spans="5:8" x14ac:dyDescent="0.25">
      <c r="E108" s="41" t="s">
        <v>193</v>
      </c>
      <c r="F108" s="45">
        <v>2261</v>
      </c>
      <c r="G108" s="41"/>
      <c r="H108" s="41"/>
    </row>
    <row r="109" spans="5:8" x14ac:dyDescent="0.25">
      <c r="E109" s="41" t="s">
        <v>194</v>
      </c>
      <c r="F109" s="45">
        <v>3592</v>
      </c>
      <c r="G109" s="41"/>
      <c r="H109" s="41"/>
    </row>
    <row r="110" spans="5:8" x14ac:dyDescent="0.25">
      <c r="E110" s="41" t="s">
        <v>195</v>
      </c>
      <c r="F110" s="45">
        <v>3445</v>
      </c>
      <c r="G110" s="41"/>
      <c r="H110" s="41"/>
    </row>
    <row r="111" spans="5:8" x14ac:dyDescent="0.25">
      <c r="E111" s="41" t="s">
        <v>196</v>
      </c>
      <c r="F111" s="45">
        <v>3394</v>
      </c>
      <c r="G111" s="41"/>
      <c r="H111" s="41"/>
    </row>
    <row r="112" spans="5:8" x14ac:dyDescent="0.25">
      <c r="E112" s="41" t="s">
        <v>197</v>
      </c>
      <c r="F112" s="45">
        <v>3250</v>
      </c>
      <c r="G112" s="41"/>
      <c r="H112" s="41"/>
    </row>
    <row r="113" spans="5:8" x14ac:dyDescent="0.25">
      <c r="E113" s="41" t="s">
        <v>198</v>
      </c>
      <c r="F113" s="45">
        <v>3060</v>
      </c>
      <c r="G113" s="41"/>
      <c r="H113" s="41"/>
    </row>
    <row r="114" spans="5:8" x14ac:dyDescent="0.25">
      <c r="E114" s="41" t="s">
        <v>199</v>
      </c>
      <c r="F114" s="45">
        <v>2617</v>
      </c>
      <c r="G114" s="41"/>
      <c r="H114" s="41"/>
    </row>
    <row r="115" spans="5:8" x14ac:dyDescent="0.25">
      <c r="E115" s="41" t="s">
        <v>200</v>
      </c>
      <c r="F115" s="45">
        <v>1627</v>
      </c>
      <c r="G115" s="41"/>
      <c r="H115" s="41"/>
    </row>
    <row r="116" spans="5:8" x14ac:dyDescent="0.25">
      <c r="E116" s="41" t="s">
        <v>201</v>
      </c>
      <c r="F116" s="45">
        <v>3591</v>
      </c>
      <c r="G116" s="41"/>
      <c r="H116" s="41"/>
    </row>
    <row r="117" spans="5:8" x14ac:dyDescent="0.25">
      <c r="E117" s="41" t="s">
        <v>202</v>
      </c>
      <c r="F117" s="45">
        <v>1923</v>
      </c>
      <c r="G117" s="41"/>
      <c r="H117" s="41"/>
    </row>
    <row r="118" spans="5:8" x14ac:dyDescent="0.25">
      <c r="E118" s="41" t="s">
        <v>203</v>
      </c>
      <c r="F118" s="45">
        <v>3091</v>
      </c>
      <c r="G118" s="41"/>
      <c r="H118" s="41"/>
    </row>
    <row r="119" spans="5:8" x14ac:dyDescent="0.25">
      <c r="E119" s="41" t="s">
        <v>204</v>
      </c>
      <c r="F119" s="45">
        <v>1513</v>
      </c>
      <c r="G119" s="41"/>
      <c r="H119" s="41"/>
    </row>
    <row r="120" spans="5:8" x14ac:dyDescent="0.25">
      <c r="E120" s="41" t="s">
        <v>205</v>
      </c>
      <c r="F120" s="45">
        <v>2241</v>
      </c>
      <c r="G120" s="41"/>
      <c r="H120" s="41"/>
    </row>
    <row r="121" spans="5:8" x14ac:dyDescent="0.25">
      <c r="E121" s="41" t="s">
        <v>206</v>
      </c>
      <c r="F121" s="45">
        <v>1002</v>
      </c>
      <c r="G121" s="41"/>
      <c r="H121" s="41"/>
    </row>
    <row r="122" spans="5:8" x14ac:dyDescent="0.25">
      <c r="E122" s="41" t="s">
        <v>207</v>
      </c>
      <c r="F122" s="45">
        <v>1371</v>
      </c>
      <c r="G122" s="41"/>
      <c r="H122" s="41"/>
    </row>
    <row r="123" spans="5:8" x14ac:dyDescent="0.25">
      <c r="E123" s="41" t="s">
        <v>208</v>
      </c>
      <c r="F123" s="45">
        <v>1889</v>
      </c>
      <c r="G123" s="41"/>
      <c r="H123" s="41"/>
    </row>
    <row r="124" spans="5:8" x14ac:dyDescent="0.25">
      <c r="E124" s="41" t="s">
        <v>209</v>
      </c>
      <c r="F124" s="45">
        <v>2641</v>
      </c>
      <c r="G124" s="41"/>
      <c r="H124" s="41"/>
    </row>
    <row r="125" spans="5:8" x14ac:dyDescent="0.25">
      <c r="E125" s="41" t="s">
        <v>210</v>
      </c>
      <c r="F125" s="45">
        <v>2746</v>
      </c>
      <c r="G125" s="41"/>
      <c r="H125" s="41"/>
    </row>
    <row r="126" spans="5:8" x14ac:dyDescent="0.25">
      <c r="E126" s="41" t="s">
        <v>211</v>
      </c>
      <c r="F126" s="45">
        <v>3437</v>
      </c>
      <c r="G126" s="41"/>
      <c r="H126" s="41"/>
    </row>
    <row r="127" spans="5:8" x14ac:dyDescent="0.25">
      <c r="E127" s="41" t="s">
        <v>212</v>
      </c>
      <c r="F127" s="45">
        <v>1132</v>
      </c>
      <c r="G127" s="41"/>
      <c r="H127" s="41"/>
    </row>
    <row r="128" spans="5:8" x14ac:dyDescent="0.25">
      <c r="E128" s="41" t="s">
        <v>213</v>
      </c>
      <c r="F128" s="45">
        <v>3911</v>
      </c>
      <c r="G128" s="41"/>
      <c r="H128" s="41"/>
    </row>
    <row r="129" spans="5:8" x14ac:dyDescent="0.25">
      <c r="E129" s="41" t="s">
        <v>214</v>
      </c>
      <c r="F129" s="45">
        <v>2906</v>
      </c>
      <c r="G129" s="41"/>
      <c r="H129" s="41"/>
    </row>
    <row r="130" spans="5:8" x14ac:dyDescent="0.25">
      <c r="E130" s="41" t="s">
        <v>215</v>
      </c>
      <c r="F130" s="45">
        <v>3096</v>
      </c>
      <c r="G130" s="41"/>
      <c r="H130" s="41"/>
    </row>
    <row r="131" spans="5:8" x14ac:dyDescent="0.25">
      <c r="E131" s="41" t="s">
        <v>216</v>
      </c>
      <c r="F131" s="45">
        <v>2362</v>
      </c>
      <c r="G131" s="41"/>
      <c r="H131" s="41"/>
    </row>
    <row r="132" spans="5:8" x14ac:dyDescent="0.25">
      <c r="E132" s="41" t="s">
        <v>217</v>
      </c>
      <c r="F132" s="45">
        <v>1444</v>
      </c>
      <c r="G132" s="41"/>
      <c r="H132" s="41"/>
    </row>
    <row r="133" spans="5:8" x14ac:dyDescent="0.25">
      <c r="E133" s="41" t="s">
        <v>218</v>
      </c>
      <c r="F133" s="45">
        <v>1631</v>
      </c>
      <c r="G133" s="41"/>
      <c r="H133" s="41"/>
    </row>
    <row r="134" spans="5:8" x14ac:dyDescent="0.25">
      <c r="E134" s="41" t="s">
        <v>219</v>
      </c>
      <c r="F134" s="45">
        <v>2967</v>
      </c>
      <c r="G134" s="41"/>
      <c r="H134" s="41"/>
    </row>
    <row r="135" spans="5:8" x14ac:dyDescent="0.25">
      <c r="E135" s="41" t="s">
        <v>220</v>
      </c>
      <c r="F135" s="45">
        <v>1057</v>
      </c>
      <c r="G135" s="41"/>
      <c r="H135" s="41"/>
    </row>
    <row r="136" spans="5:8" x14ac:dyDescent="0.25">
      <c r="E136" s="41" t="s">
        <v>221</v>
      </c>
      <c r="F136" s="45">
        <v>3214</v>
      </c>
      <c r="G136" s="41"/>
      <c r="H136" s="41"/>
    </row>
    <row r="137" spans="5:8" x14ac:dyDescent="0.25">
      <c r="E137" s="41" t="s">
        <v>222</v>
      </c>
      <c r="F137" s="45">
        <v>3194</v>
      </c>
      <c r="G137" s="41"/>
      <c r="H137" s="41"/>
    </row>
    <row r="138" spans="5:8" x14ac:dyDescent="0.25">
      <c r="E138" s="41" t="s">
        <v>223</v>
      </c>
      <c r="F138" s="45">
        <v>1617</v>
      </c>
      <c r="G138" s="41"/>
      <c r="H138" s="41"/>
    </row>
    <row r="139" spans="5:8" x14ac:dyDescent="0.25">
      <c r="E139" s="41" t="s">
        <v>224</v>
      </c>
      <c r="F139" s="45">
        <v>2120</v>
      </c>
      <c r="G139" s="41"/>
      <c r="H139" s="41"/>
    </row>
    <row r="140" spans="5:8" x14ac:dyDescent="0.25">
      <c r="E140" s="41" t="s">
        <v>225</v>
      </c>
      <c r="F140" s="45">
        <v>2909</v>
      </c>
      <c r="G140" s="41"/>
      <c r="H140" s="41"/>
    </row>
    <row r="141" spans="5:8" x14ac:dyDescent="0.25">
      <c r="E141" s="41" t="s">
        <v>226</v>
      </c>
      <c r="F141" s="45">
        <v>1025</v>
      </c>
      <c r="G141" s="41"/>
      <c r="H141" s="41"/>
    </row>
    <row r="142" spans="5:8" x14ac:dyDescent="0.25">
      <c r="E142" s="41" t="s">
        <v>227</v>
      </c>
      <c r="F142" s="45">
        <v>1336</v>
      </c>
      <c r="G142" s="41"/>
      <c r="H142" s="41"/>
    </row>
    <row r="143" spans="5:8" x14ac:dyDescent="0.25">
      <c r="E143" s="41" t="s">
        <v>228</v>
      </c>
      <c r="F143" s="45">
        <v>1577</v>
      </c>
      <c r="G143" s="41"/>
      <c r="H143" s="41"/>
    </row>
    <row r="144" spans="5:8" x14ac:dyDescent="0.25">
      <c r="E144" s="41" t="s">
        <v>229</v>
      </c>
      <c r="F144" s="45">
        <v>3018</v>
      </c>
      <c r="G144" s="41"/>
      <c r="H144" s="41"/>
    </row>
    <row r="145" spans="5:8" x14ac:dyDescent="0.25">
      <c r="E145" s="41" t="s">
        <v>230</v>
      </c>
      <c r="F145" s="45">
        <v>1236</v>
      </c>
      <c r="G145" s="41"/>
      <c r="H145" s="41"/>
    </row>
    <row r="146" spans="5:8" x14ac:dyDescent="0.25">
      <c r="E146" s="41" t="s">
        <v>231</v>
      </c>
      <c r="F146" s="45">
        <v>3818</v>
      </c>
      <c r="G146" s="41"/>
      <c r="H146" s="41"/>
    </row>
    <row r="147" spans="5:8" x14ac:dyDescent="0.25">
      <c r="E147" s="41" t="s">
        <v>232</v>
      </c>
      <c r="F147" s="45">
        <v>1737</v>
      </c>
      <c r="G147" s="41"/>
      <c r="H147" s="41"/>
    </row>
    <row r="148" spans="5:8" x14ac:dyDescent="0.25">
      <c r="E148" s="41" t="s">
        <v>233</v>
      </c>
      <c r="F148" s="45">
        <v>1891</v>
      </c>
      <c r="G148" s="41"/>
      <c r="H148" s="41"/>
    </row>
    <row r="149" spans="5:8" x14ac:dyDescent="0.25">
      <c r="E149" s="41" t="s">
        <v>234</v>
      </c>
      <c r="F149" s="45">
        <v>1425</v>
      </c>
      <c r="G149" s="41"/>
      <c r="H149" s="41"/>
    </row>
    <row r="150" spans="5:8" x14ac:dyDescent="0.25">
      <c r="E150" s="41" t="s">
        <v>235</v>
      </c>
      <c r="F150" s="45">
        <v>2253</v>
      </c>
      <c r="G150" s="41"/>
      <c r="H150" s="41"/>
    </row>
    <row r="151" spans="5:8" x14ac:dyDescent="0.25">
      <c r="E151" s="41" t="s">
        <v>236</v>
      </c>
      <c r="F151" s="45">
        <v>1292</v>
      </c>
      <c r="G151" s="41"/>
      <c r="H151" s="41"/>
    </row>
    <row r="152" spans="5:8" x14ac:dyDescent="0.25">
      <c r="E152" s="41" t="s">
        <v>237</v>
      </c>
      <c r="F152" s="45">
        <v>2501</v>
      </c>
      <c r="G152" s="41"/>
      <c r="H152" s="41"/>
    </row>
    <row r="153" spans="5:8" x14ac:dyDescent="0.25">
      <c r="E153" s="41" t="s">
        <v>238</v>
      </c>
      <c r="F153" s="45">
        <v>2309</v>
      </c>
      <c r="G153" s="41"/>
      <c r="H153" s="41"/>
    </row>
    <row r="154" spans="5:8" x14ac:dyDescent="0.25">
      <c r="E154" s="41" t="s">
        <v>239</v>
      </c>
      <c r="F154" s="45">
        <v>3759</v>
      </c>
      <c r="G154" s="41"/>
      <c r="H154" s="41"/>
    </row>
    <row r="155" spans="5:8" x14ac:dyDescent="0.25">
      <c r="E155" s="41" t="s">
        <v>240</v>
      </c>
      <c r="F155" s="45">
        <v>2969</v>
      </c>
      <c r="G155" s="41"/>
      <c r="H155" s="41"/>
    </row>
    <row r="156" spans="5:8" x14ac:dyDescent="0.25">
      <c r="E156" s="41" t="s">
        <v>241</v>
      </c>
      <c r="F156" s="45">
        <v>2034</v>
      </c>
      <c r="G156" s="41"/>
      <c r="H156" s="41"/>
    </row>
    <row r="157" spans="5:8" x14ac:dyDescent="0.25">
      <c r="E157" s="41" t="s">
        <v>242</v>
      </c>
      <c r="F157" s="45">
        <v>3239</v>
      </c>
      <c r="G157" s="41"/>
      <c r="H157" s="41"/>
    </row>
    <row r="158" spans="5:8" x14ac:dyDescent="0.25">
      <c r="E158" s="41" t="s">
        <v>243</v>
      </c>
      <c r="F158" s="45">
        <v>1736</v>
      </c>
      <c r="G158" s="41"/>
      <c r="H158" s="41"/>
    </row>
    <row r="159" spans="5:8" x14ac:dyDescent="0.25">
      <c r="E159" s="41" t="s">
        <v>244</v>
      </c>
      <c r="F159" s="45">
        <v>3479</v>
      </c>
      <c r="G159" s="41"/>
      <c r="H159" s="41"/>
    </row>
    <row r="160" spans="5:8" x14ac:dyDescent="0.25">
      <c r="E160" s="41" t="s">
        <v>245</v>
      </c>
      <c r="F160" s="45">
        <v>1411</v>
      </c>
      <c r="G160" s="41"/>
      <c r="H160" s="41"/>
    </row>
    <row r="161" spans="5:8" x14ac:dyDescent="0.25">
      <c r="E161" s="41" t="s">
        <v>246</v>
      </c>
      <c r="F161" s="45">
        <v>3398</v>
      </c>
      <c r="G161" s="41"/>
      <c r="H161" s="41"/>
    </row>
    <row r="162" spans="5:8" x14ac:dyDescent="0.25">
      <c r="E162" s="41" t="s">
        <v>247</v>
      </c>
      <c r="F162" s="45">
        <v>3710</v>
      </c>
      <c r="G162" s="41"/>
      <c r="H162" s="41"/>
    </row>
    <row r="163" spans="5:8" x14ac:dyDescent="0.25">
      <c r="E163" s="41" t="s">
        <v>248</v>
      </c>
      <c r="F163" s="45">
        <v>3824</v>
      </c>
      <c r="G163" s="41"/>
      <c r="H163" s="41"/>
    </row>
    <row r="164" spans="5:8" x14ac:dyDescent="0.25">
      <c r="E164" s="41" t="s">
        <v>249</v>
      </c>
      <c r="F164" s="45">
        <v>2766</v>
      </c>
      <c r="G164" s="41"/>
      <c r="H164" s="41"/>
    </row>
    <row r="165" spans="5:8" x14ac:dyDescent="0.25">
      <c r="E165" s="41" t="s">
        <v>250</v>
      </c>
      <c r="F165" s="45">
        <v>2772</v>
      </c>
      <c r="G165" s="41"/>
      <c r="H165" s="41"/>
    </row>
    <row r="166" spans="5:8" x14ac:dyDescent="0.25">
      <c r="E166" s="41" t="s">
        <v>251</v>
      </c>
      <c r="F166" s="45">
        <v>3751</v>
      </c>
      <c r="G166" s="41"/>
      <c r="H166" s="41"/>
    </row>
    <row r="167" spans="5:8" x14ac:dyDescent="0.25">
      <c r="E167" s="41" t="s">
        <v>252</v>
      </c>
      <c r="F167" s="45">
        <v>1685</v>
      </c>
      <c r="G167" s="41"/>
      <c r="H167" s="41"/>
    </row>
    <row r="168" spans="5:8" x14ac:dyDescent="0.25">
      <c r="E168" s="41" t="s">
        <v>253</v>
      </c>
      <c r="F168" s="45">
        <v>2200</v>
      </c>
      <c r="G168" s="41"/>
      <c r="H168" s="41"/>
    </row>
    <row r="169" spans="5:8" x14ac:dyDescent="0.25">
      <c r="E169" s="41" t="s">
        <v>254</v>
      </c>
      <c r="F169" s="45">
        <v>3144</v>
      </c>
      <c r="G169" s="41"/>
      <c r="H169" s="41"/>
    </row>
    <row r="170" spans="5:8" x14ac:dyDescent="0.25">
      <c r="E170" s="41" t="s">
        <v>255</v>
      </c>
      <c r="F170" s="45">
        <v>3108</v>
      </c>
      <c r="G170" s="41"/>
      <c r="H170" s="41"/>
    </row>
    <row r="171" spans="5:8" x14ac:dyDescent="0.25">
      <c r="E171" s="41" t="s">
        <v>256</v>
      </c>
      <c r="F171" s="45">
        <v>1198</v>
      </c>
      <c r="G171" s="41"/>
      <c r="H171" s="41"/>
    </row>
    <row r="172" spans="5:8" x14ac:dyDescent="0.25">
      <c r="E172" s="41" t="s">
        <v>257</v>
      </c>
      <c r="F172" s="45">
        <v>2503</v>
      </c>
      <c r="G172" s="41"/>
      <c r="H172" s="41"/>
    </row>
    <row r="173" spans="5:8" x14ac:dyDescent="0.25">
      <c r="E173" s="41" t="s">
        <v>258</v>
      </c>
      <c r="F173" s="45">
        <v>2174</v>
      </c>
      <c r="G173" s="41"/>
      <c r="H173" s="41"/>
    </row>
    <row r="174" spans="5:8" x14ac:dyDescent="0.25">
      <c r="E174" s="41" t="s">
        <v>259</v>
      </c>
      <c r="F174" s="45">
        <v>1303</v>
      </c>
      <c r="G174" s="41"/>
      <c r="H174" s="41"/>
    </row>
    <row r="175" spans="5:8" x14ac:dyDescent="0.25">
      <c r="E175" s="41" t="s">
        <v>260</v>
      </c>
      <c r="F175" s="45">
        <v>2544</v>
      </c>
      <c r="G175" s="41"/>
      <c r="H175" s="41"/>
    </row>
    <row r="176" spans="5:8" x14ac:dyDescent="0.25">
      <c r="E176" s="41" t="s">
        <v>261</v>
      </c>
      <c r="F176" s="45">
        <v>3753</v>
      </c>
      <c r="G176" s="41"/>
      <c r="H176" s="41"/>
    </row>
    <row r="177" spans="5:8" x14ac:dyDescent="0.25">
      <c r="E177" s="41" t="s">
        <v>262</v>
      </c>
      <c r="F177" s="45">
        <v>2033</v>
      </c>
      <c r="G177" s="41"/>
      <c r="H177" s="41"/>
    </row>
    <row r="178" spans="5:8" x14ac:dyDescent="0.25">
      <c r="E178" s="41" t="s">
        <v>263</v>
      </c>
      <c r="F178" s="45">
        <v>1673</v>
      </c>
      <c r="G178" s="41"/>
      <c r="H178" s="41"/>
    </row>
    <row r="179" spans="5:8" x14ac:dyDescent="0.25">
      <c r="E179" s="41" t="s">
        <v>264</v>
      </c>
      <c r="F179" s="45">
        <v>2175</v>
      </c>
      <c r="G179" s="41"/>
      <c r="H179" s="41"/>
    </row>
    <row r="180" spans="5:8" x14ac:dyDescent="0.25">
      <c r="E180" s="41" t="s">
        <v>265</v>
      </c>
      <c r="F180" s="45">
        <v>2078</v>
      </c>
      <c r="G180" s="41"/>
      <c r="H180" s="41"/>
    </row>
    <row r="181" spans="5:8" x14ac:dyDescent="0.25">
      <c r="E181" s="41" t="s">
        <v>266</v>
      </c>
      <c r="F181" s="45">
        <v>1716</v>
      </c>
      <c r="G181" s="41"/>
      <c r="H181" s="41"/>
    </row>
    <row r="182" spans="5:8" x14ac:dyDescent="0.25">
      <c r="E182" s="41" t="s">
        <v>267</v>
      </c>
      <c r="F182" s="45">
        <v>3954</v>
      </c>
      <c r="G182" s="41"/>
      <c r="H182" s="41"/>
    </row>
    <row r="183" spans="5:8" x14ac:dyDescent="0.25">
      <c r="E183" s="41" t="s">
        <v>268</v>
      </c>
      <c r="F183" s="45">
        <v>2620</v>
      </c>
      <c r="G183" s="41"/>
      <c r="H183" s="41"/>
    </row>
    <row r="184" spans="5:8" x14ac:dyDescent="0.25">
      <c r="E184" s="41" t="s">
        <v>269</v>
      </c>
      <c r="F184" s="45">
        <v>2245</v>
      </c>
      <c r="G184" s="41"/>
      <c r="H184" s="41"/>
    </row>
    <row r="185" spans="5:8" x14ac:dyDescent="0.25">
      <c r="E185" s="41" t="s">
        <v>270</v>
      </c>
      <c r="F185" s="45">
        <v>3597</v>
      </c>
      <c r="G185" s="41"/>
      <c r="H185" s="41"/>
    </row>
    <row r="186" spans="5:8" x14ac:dyDescent="0.25">
      <c r="E186" s="41" t="s">
        <v>271</v>
      </c>
      <c r="F186" s="45">
        <v>3074</v>
      </c>
      <c r="G186" s="41"/>
      <c r="H186" s="41"/>
    </row>
    <row r="187" spans="5:8" x14ac:dyDescent="0.25">
      <c r="E187" s="41" t="s">
        <v>272</v>
      </c>
      <c r="F187" s="45">
        <v>3837</v>
      </c>
      <c r="G187" s="41"/>
      <c r="H187" s="41"/>
    </row>
    <row r="188" spans="5:8" x14ac:dyDescent="0.25">
      <c r="E188" s="41" t="s">
        <v>273</v>
      </c>
      <c r="F188" s="45">
        <v>1592</v>
      </c>
      <c r="G188" s="41"/>
      <c r="H188" s="41"/>
    </row>
    <row r="189" spans="5:8" x14ac:dyDescent="0.25">
      <c r="E189" s="41" t="s">
        <v>274</v>
      </c>
      <c r="F189" s="45">
        <v>3540</v>
      </c>
      <c r="G189" s="41"/>
      <c r="H189" s="41"/>
    </row>
    <row r="190" spans="5:8" x14ac:dyDescent="0.25">
      <c r="E190" s="41" t="s">
        <v>275</v>
      </c>
      <c r="F190" s="45">
        <v>3274</v>
      </c>
      <c r="G190" s="41"/>
      <c r="H190" s="41"/>
    </row>
    <row r="191" spans="5:8" x14ac:dyDescent="0.25">
      <c r="E191" s="41" t="s">
        <v>276</v>
      </c>
      <c r="F191" s="45">
        <v>1488</v>
      </c>
      <c r="G191" s="41"/>
      <c r="H191" s="41"/>
    </row>
    <row r="192" spans="5:8" x14ac:dyDescent="0.25">
      <c r="E192" s="41" t="s">
        <v>277</v>
      </c>
      <c r="F192" s="45">
        <v>3659</v>
      </c>
      <c r="G192" s="41"/>
      <c r="H192" s="41"/>
    </row>
    <row r="193" spans="5:8" x14ac:dyDescent="0.25">
      <c r="E193" s="41" t="s">
        <v>278</v>
      </c>
      <c r="F193" s="45">
        <v>3957</v>
      </c>
      <c r="G193" s="41"/>
      <c r="H193" s="41"/>
    </row>
    <row r="194" spans="5:8" x14ac:dyDescent="0.25">
      <c r="E194" s="41" t="s">
        <v>279</v>
      </c>
      <c r="F194" s="45">
        <v>1410</v>
      </c>
      <c r="G194" s="41"/>
      <c r="H194" s="41"/>
    </row>
    <row r="195" spans="5:8" x14ac:dyDescent="0.25">
      <c r="E195" s="41" t="s">
        <v>280</v>
      </c>
      <c r="F195" s="45">
        <v>3885</v>
      </c>
      <c r="G195" s="41"/>
      <c r="H195" s="41"/>
    </row>
    <row r="196" spans="5:8" x14ac:dyDescent="0.25">
      <c r="E196" s="41" t="s">
        <v>281</v>
      </c>
      <c r="F196" s="45">
        <v>3742</v>
      </c>
      <c r="G196" s="41"/>
      <c r="H196" s="41"/>
    </row>
    <row r="197" spans="5:8" x14ac:dyDescent="0.25">
      <c r="E197" s="41" t="s">
        <v>282</v>
      </c>
      <c r="F197" s="45">
        <v>1247</v>
      </c>
      <c r="G197" s="41"/>
      <c r="H197" s="41"/>
    </row>
    <row r="198" spans="5:8" x14ac:dyDescent="0.25">
      <c r="E198" s="41" t="s">
        <v>283</v>
      </c>
      <c r="F198" s="45">
        <v>2007</v>
      </c>
      <c r="G198" s="41"/>
      <c r="H198" s="41"/>
    </row>
    <row r="199" spans="5:8" x14ac:dyDescent="0.25">
      <c r="E199" s="41" t="s">
        <v>284</v>
      </c>
      <c r="F199" s="45">
        <v>2036</v>
      </c>
      <c r="G199" s="41"/>
      <c r="H199" s="41"/>
    </row>
    <row r="200" spans="5:8" x14ac:dyDescent="0.25">
      <c r="E200" s="41" t="s">
        <v>285</v>
      </c>
      <c r="F200" s="45">
        <v>2125</v>
      </c>
      <c r="G200" s="41"/>
      <c r="H200" s="41"/>
    </row>
    <row r="201" spans="5:8" x14ac:dyDescent="0.25">
      <c r="E201" s="41" t="s">
        <v>286</v>
      </c>
      <c r="F201" s="45">
        <v>2052</v>
      </c>
      <c r="G201" s="41"/>
      <c r="H201" s="41"/>
    </row>
    <row r="202" spans="5:8" x14ac:dyDescent="0.25">
      <c r="E202" s="41" t="s">
        <v>287</v>
      </c>
      <c r="F202" s="45">
        <v>2983</v>
      </c>
      <c r="G202" s="41"/>
      <c r="H202" s="41"/>
    </row>
    <row r="203" spans="5:8" x14ac:dyDescent="0.25">
      <c r="E203" s="41" t="s">
        <v>288</v>
      </c>
      <c r="F203" s="45">
        <v>1912</v>
      </c>
      <c r="G203" s="41"/>
      <c r="H203" s="41"/>
    </row>
    <row r="204" spans="5:8" x14ac:dyDescent="0.25">
      <c r="E204" s="41" t="s">
        <v>289</v>
      </c>
      <c r="F204" s="45">
        <v>2951</v>
      </c>
      <c r="G204" s="41"/>
      <c r="H204" s="41"/>
    </row>
    <row r="205" spans="5:8" x14ac:dyDescent="0.25">
      <c r="E205" s="41" t="s">
        <v>290</v>
      </c>
      <c r="F205" s="45">
        <v>3897</v>
      </c>
      <c r="G205" s="41"/>
      <c r="H205" s="41"/>
    </row>
    <row r="206" spans="5:8" x14ac:dyDescent="0.25">
      <c r="E206" s="41" t="s">
        <v>291</v>
      </c>
      <c r="F206" s="45">
        <v>1497</v>
      </c>
      <c r="G206" s="41"/>
      <c r="H206" s="41"/>
    </row>
    <row r="207" spans="5:8" x14ac:dyDescent="0.25">
      <c r="E207" s="41" t="s">
        <v>292</v>
      </c>
      <c r="F207" s="45">
        <v>2033</v>
      </c>
      <c r="G207" s="41"/>
      <c r="H207" s="41"/>
    </row>
    <row r="208" spans="5:8" x14ac:dyDescent="0.25">
      <c r="E208" s="41" t="s">
        <v>293</v>
      </c>
      <c r="F208" s="45">
        <v>1146</v>
      </c>
      <c r="G208" s="41"/>
      <c r="H208" s="41"/>
    </row>
    <row r="209" spans="5:8" x14ac:dyDescent="0.25">
      <c r="E209" s="41" t="s">
        <v>294</v>
      </c>
      <c r="F209" s="45">
        <v>2295</v>
      </c>
      <c r="G209" s="41"/>
      <c r="H209" s="41"/>
    </row>
    <row r="210" spans="5:8" x14ac:dyDescent="0.25">
      <c r="E210" s="41" t="s">
        <v>295</v>
      </c>
      <c r="F210" s="45">
        <v>2164</v>
      </c>
      <c r="G210" s="41"/>
      <c r="H210" s="41"/>
    </row>
    <row r="211" spans="5:8" x14ac:dyDescent="0.25">
      <c r="E211" s="41" t="s">
        <v>296</v>
      </c>
      <c r="F211" s="45">
        <v>1706</v>
      </c>
      <c r="G211" s="41"/>
      <c r="H211" s="41"/>
    </row>
    <row r="212" spans="5:8" x14ac:dyDescent="0.25">
      <c r="E212" s="41" t="s">
        <v>297</v>
      </c>
      <c r="F212" s="45">
        <v>1576</v>
      </c>
      <c r="G212" s="41"/>
      <c r="H212" s="41"/>
    </row>
    <row r="213" spans="5:8" x14ac:dyDescent="0.25">
      <c r="E213" s="41" t="s">
        <v>298</v>
      </c>
      <c r="F213" s="45">
        <v>1188</v>
      </c>
      <c r="G213" s="41"/>
      <c r="H213" s="41"/>
    </row>
    <row r="214" spans="5:8" x14ac:dyDescent="0.25">
      <c r="E214" s="41" t="s">
        <v>299</v>
      </c>
      <c r="F214" s="45">
        <v>2957</v>
      </c>
      <c r="G214" s="41"/>
      <c r="H214" s="41"/>
    </row>
    <row r="215" spans="5:8" x14ac:dyDescent="0.25">
      <c r="E215" s="41" t="s">
        <v>300</v>
      </c>
      <c r="F215" s="45">
        <v>2240</v>
      </c>
      <c r="G215" s="41"/>
      <c r="H215" s="41"/>
    </row>
    <row r="216" spans="5:8" x14ac:dyDescent="0.25">
      <c r="E216" s="41" t="s">
        <v>301</v>
      </c>
      <c r="F216" s="45">
        <v>1780</v>
      </c>
      <c r="G216" s="41"/>
      <c r="H216" s="41"/>
    </row>
    <row r="217" spans="5:8" x14ac:dyDescent="0.25">
      <c r="E217" s="41" t="s">
        <v>302</v>
      </c>
      <c r="F217" s="45">
        <v>2660</v>
      </c>
      <c r="G217" s="41"/>
      <c r="H217" s="41"/>
    </row>
    <row r="218" spans="5:8" x14ac:dyDescent="0.25">
      <c r="E218" s="41" t="s">
        <v>303</v>
      </c>
      <c r="F218" s="45">
        <v>1782</v>
      </c>
      <c r="G218" s="41"/>
      <c r="H218" s="41"/>
    </row>
    <row r="219" spans="5:8" x14ac:dyDescent="0.25">
      <c r="E219" s="41" t="s">
        <v>304</v>
      </c>
      <c r="F219" s="45">
        <v>3266</v>
      </c>
      <c r="G219" s="41"/>
      <c r="H219" s="41"/>
    </row>
    <row r="220" spans="5:8" x14ac:dyDescent="0.25">
      <c r="E220" s="41" t="s">
        <v>305</v>
      </c>
      <c r="F220" s="45">
        <v>3739</v>
      </c>
      <c r="G220" s="41"/>
      <c r="H220" s="41"/>
    </row>
    <row r="221" spans="5:8" x14ac:dyDescent="0.25">
      <c r="E221" s="41" t="s">
        <v>306</v>
      </c>
      <c r="F221" s="45">
        <v>1259</v>
      </c>
      <c r="G221" s="41"/>
      <c r="H221" s="41"/>
    </row>
    <row r="222" spans="5:8" x14ac:dyDescent="0.25">
      <c r="E222" s="41" t="s">
        <v>307</v>
      </c>
      <c r="F222" s="45">
        <v>2606</v>
      </c>
      <c r="G222" s="41"/>
      <c r="H222" s="41"/>
    </row>
    <row r="223" spans="5:8" x14ac:dyDescent="0.25">
      <c r="E223" s="41" t="s">
        <v>308</v>
      </c>
      <c r="F223" s="45">
        <v>1367</v>
      </c>
      <c r="G223" s="41"/>
      <c r="H223" s="41"/>
    </row>
    <row r="224" spans="5:8" x14ac:dyDescent="0.25">
      <c r="E224" s="41" t="s">
        <v>309</v>
      </c>
      <c r="F224" s="45">
        <v>3874</v>
      </c>
      <c r="G224" s="41"/>
      <c r="H224" s="41"/>
    </row>
    <row r="225" spans="5:8" x14ac:dyDescent="0.25">
      <c r="E225" s="41" t="s">
        <v>310</v>
      </c>
      <c r="F225" s="45">
        <v>1012</v>
      </c>
      <c r="G225" s="41"/>
      <c r="H225" s="41"/>
    </row>
    <row r="226" spans="5:8" x14ac:dyDescent="0.25">
      <c r="E226" s="41" t="s">
        <v>311</v>
      </c>
      <c r="F226" s="45">
        <v>1549</v>
      </c>
      <c r="G226" s="41"/>
      <c r="H226" s="41"/>
    </row>
    <row r="227" spans="5:8" x14ac:dyDescent="0.25">
      <c r="E227" s="41" t="s">
        <v>312</v>
      </c>
      <c r="F227" s="45">
        <v>3140</v>
      </c>
      <c r="G227" s="41"/>
      <c r="H227" s="41"/>
    </row>
    <row r="228" spans="5:8" x14ac:dyDescent="0.25">
      <c r="E228" s="41" t="s">
        <v>313</v>
      </c>
      <c r="F228" s="45">
        <v>2092</v>
      </c>
      <c r="G228" s="41"/>
      <c r="H228" s="41"/>
    </row>
    <row r="229" spans="5:8" x14ac:dyDescent="0.25">
      <c r="E229" s="41" t="s">
        <v>314</v>
      </c>
      <c r="F229" s="45">
        <v>3046</v>
      </c>
      <c r="G229" s="41"/>
      <c r="H229" s="41"/>
    </row>
    <row r="230" spans="5:8" x14ac:dyDescent="0.25">
      <c r="E230" s="41" t="s">
        <v>315</v>
      </c>
      <c r="F230" s="45">
        <v>3151</v>
      </c>
      <c r="G230" s="41"/>
      <c r="H230" s="41"/>
    </row>
    <row r="231" spans="5:8" x14ac:dyDescent="0.25">
      <c r="E231" s="41" t="s">
        <v>316</v>
      </c>
      <c r="F231" s="45">
        <v>2037</v>
      </c>
      <c r="G231" s="41"/>
      <c r="H231" s="41"/>
    </row>
    <row r="232" spans="5:8" x14ac:dyDescent="0.25">
      <c r="E232" s="41" t="s">
        <v>317</v>
      </c>
      <c r="F232" s="45">
        <v>3520</v>
      </c>
      <c r="G232" s="41"/>
      <c r="H232" s="41"/>
    </row>
    <row r="233" spans="5:8" x14ac:dyDescent="0.25">
      <c r="E233" s="41" t="s">
        <v>318</v>
      </c>
      <c r="F233" s="45">
        <v>3888</v>
      </c>
      <c r="G233" s="41"/>
      <c r="H233" s="41"/>
    </row>
    <row r="234" spans="5:8" x14ac:dyDescent="0.25">
      <c r="E234" s="41" t="s">
        <v>319</v>
      </c>
      <c r="F234" s="45">
        <v>1033</v>
      </c>
      <c r="G234" s="41"/>
      <c r="H234" s="41"/>
    </row>
    <row r="235" spans="5:8" x14ac:dyDescent="0.25">
      <c r="E235" s="41" t="s">
        <v>320</v>
      </c>
      <c r="F235" s="45">
        <v>1750</v>
      </c>
      <c r="G235" s="41"/>
      <c r="H235" s="41"/>
    </row>
    <row r="236" spans="5:8" x14ac:dyDescent="0.25">
      <c r="E236" s="41" t="s">
        <v>321</v>
      </c>
      <c r="F236" s="45">
        <v>3148</v>
      </c>
      <c r="G236" s="41"/>
      <c r="H236" s="41"/>
    </row>
    <row r="237" spans="5:8" x14ac:dyDescent="0.25">
      <c r="E237" s="41" t="s">
        <v>322</v>
      </c>
      <c r="F237" s="45">
        <v>3687</v>
      </c>
      <c r="G237" s="41"/>
      <c r="H237" s="41"/>
    </row>
    <row r="238" spans="5:8" x14ac:dyDescent="0.25">
      <c r="E238" s="41" t="s">
        <v>323</v>
      </c>
      <c r="F238" s="45">
        <v>3453</v>
      </c>
      <c r="G238" s="41"/>
      <c r="H238" s="41"/>
    </row>
    <row r="239" spans="5:8" x14ac:dyDescent="0.25">
      <c r="E239" s="41" t="s">
        <v>324</v>
      </c>
      <c r="F239" s="45">
        <v>3826</v>
      </c>
      <c r="G239" s="41"/>
      <c r="H239" s="41"/>
    </row>
    <row r="240" spans="5:8" x14ac:dyDescent="0.25">
      <c r="E240" s="41" t="s">
        <v>325</v>
      </c>
      <c r="F240" s="45">
        <v>2582</v>
      </c>
      <c r="G240" s="41"/>
      <c r="H240" s="41"/>
    </row>
    <row r="241" spans="5:8" x14ac:dyDescent="0.25">
      <c r="E241" s="41" t="s">
        <v>326</v>
      </c>
      <c r="F241" s="45">
        <v>2195</v>
      </c>
      <c r="G241" s="41"/>
      <c r="H241" s="41"/>
    </row>
    <row r="242" spans="5:8" x14ac:dyDescent="0.25">
      <c r="E242" s="41" t="s">
        <v>327</v>
      </c>
      <c r="F242" s="45">
        <v>2007</v>
      </c>
      <c r="G242" s="41"/>
      <c r="H242" s="41"/>
    </row>
    <row r="243" spans="5:8" x14ac:dyDescent="0.25">
      <c r="E243" s="41" t="s">
        <v>328</v>
      </c>
      <c r="F243" s="45">
        <v>3954</v>
      </c>
      <c r="G243" s="41"/>
      <c r="H243" s="41"/>
    </row>
    <row r="244" spans="5:8" x14ac:dyDescent="0.25">
      <c r="E244" s="41" t="s">
        <v>329</v>
      </c>
      <c r="F244" s="45">
        <v>2464</v>
      </c>
      <c r="G244" s="41"/>
      <c r="H244" s="41"/>
    </row>
    <row r="245" spans="5:8" x14ac:dyDescent="0.25">
      <c r="E245" s="41" t="s">
        <v>330</v>
      </c>
      <c r="F245" s="45">
        <v>2174</v>
      </c>
      <c r="G245" s="41"/>
      <c r="H245" s="41"/>
    </row>
    <row r="246" spans="5:8" x14ac:dyDescent="0.25">
      <c r="E246" s="41" t="s">
        <v>331</v>
      </c>
      <c r="F246" s="45">
        <v>3744</v>
      </c>
      <c r="G246" s="41"/>
      <c r="H246" s="41"/>
    </row>
    <row r="247" spans="5:8" x14ac:dyDescent="0.25">
      <c r="E247" s="41" t="s">
        <v>332</v>
      </c>
      <c r="F247" s="45">
        <v>3237</v>
      </c>
      <c r="G247" s="41"/>
      <c r="H247" s="41"/>
    </row>
    <row r="248" spans="5:8" x14ac:dyDescent="0.25">
      <c r="E248" s="41" t="s">
        <v>333</v>
      </c>
      <c r="F248" s="45">
        <v>3356</v>
      </c>
      <c r="G248" s="41"/>
      <c r="H248" s="41"/>
    </row>
    <row r="249" spans="5:8" x14ac:dyDescent="0.25">
      <c r="E249" s="41" t="s">
        <v>334</v>
      </c>
      <c r="F249" s="45">
        <v>3495</v>
      </c>
      <c r="G249" s="41"/>
      <c r="H249" s="41"/>
    </row>
    <row r="250" spans="5:8" x14ac:dyDescent="0.25">
      <c r="E250" s="41" t="s">
        <v>335</v>
      </c>
      <c r="F250" s="45">
        <v>1611</v>
      </c>
      <c r="G250" s="41"/>
      <c r="H250" s="41"/>
    </row>
    <row r="251" spans="5:8" x14ac:dyDescent="0.25">
      <c r="E251" s="41" t="s">
        <v>336</v>
      </c>
      <c r="F251" s="45">
        <v>3737</v>
      </c>
      <c r="G251" s="41"/>
      <c r="H251" s="41"/>
    </row>
    <row r="252" spans="5:8" x14ac:dyDescent="0.25">
      <c r="E252" s="41" t="s">
        <v>337</v>
      </c>
      <c r="F252" s="45">
        <v>1799</v>
      </c>
      <c r="G252" s="41"/>
      <c r="H252" s="41"/>
    </row>
    <row r="253" spans="5:8" x14ac:dyDescent="0.25">
      <c r="E253" s="41" t="s">
        <v>338</v>
      </c>
      <c r="F253" s="45">
        <v>3114</v>
      </c>
      <c r="G253" s="41"/>
      <c r="H253" s="41"/>
    </row>
    <row r="254" spans="5:8" x14ac:dyDescent="0.25">
      <c r="E254" s="41" t="s">
        <v>339</v>
      </c>
      <c r="F254" s="45">
        <v>2105</v>
      </c>
      <c r="G254" s="41"/>
      <c r="H254" s="41"/>
    </row>
    <row r="255" spans="5:8" x14ac:dyDescent="0.25">
      <c r="E255" s="41" t="s">
        <v>340</v>
      </c>
      <c r="F255" s="45">
        <v>1759</v>
      </c>
      <c r="G255" s="41"/>
      <c r="H255" s="41"/>
    </row>
    <row r="256" spans="5:8" x14ac:dyDescent="0.25">
      <c r="E256" s="41" t="s">
        <v>341</v>
      </c>
      <c r="F256" s="45">
        <v>3482</v>
      </c>
      <c r="G256" s="41"/>
      <c r="H256" s="41"/>
    </row>
    <row r="257" spans="5:8" x14ac:dyDescent="0.25">
      <c r="E257" s="41" t="s">
        <v>342</v>
      </c>
      <c r="F257" s="45">
        <v>2444</v>
      </c>
      <c r="G257" s="41"/>
      <c r="H257" s="41"/>
    </row>
    <row r="258" spans="5:8" x14ac:dyDescent="0.25">
      <c r="E258" s="41" t="s">
        <v>343</v>
      </c>
      <c r="F258" s="45">
        <v>3131</v>
      </c>
      <c r="G258" s="41"/>
      <c r="H258" s="41"/>
    </row>
    <row r="259" spans="5:8" x14ac:dyDescent="0.25">
      <c r="E259" s="41" t="s">
        <v>344</v>
      </c>
      <c r="F259" s="45">
        <v>1963</v>
      </c>
      <c r="G259" s="41"/>
      <c r="H259" s="41"/>
    </row>
    <row r="260" spans="5:8" x14ac:dyDescent="0.25">
      <c r="E260" s="41" t="s">
        <v>345</v>
      </c>
      <c r="F260" s="45">
        <v>2128</v>
      </c>
      <c r="G260" s="41"/>
      <c r="H260" s="41"/>
    </row>
    <row r="261" spans="5:8" x14ac:dyDescent="0.25">
      <c r="E261" s="41" t="s">
        <v>346</v>
      </c>
      <c r="F261" s="45">
        <v>2603</v>
      </c>
      <c r="G261" s="41"/>
      <c r="H261" s="41"/>
    </row>
    <row r="262" spans="5:8" x14ac:dyDescent="0.25">
      <c r="E262" s="41" t="s">
        <v>347</v>
      </c>
      <c r="F262" s="45">
        <v>2098</v>
      </c>
      <c r="G262" s="41"/>
      <c r="H262" s="4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8F987-4B4B-435F-92C6-331100DA61E5}">
  <dimension ref="B3:G24"/>
  <sheetViews>
    <sheetView showGridLines="0" zoomScale="115" zoomScaleNormal="115" workbookViewId="0">
      <selection activeCell="L17" sqref="L17"/>
    </sheetView>
  </sheetViews>
  <sheetFormatPr defaultRowHeight="13.8" x14ac:dyDescent="0.25"/>
  <cols>
    <col min="1" max="1" width="3.77734375" style="15" customWidth="1"/>
    <col min="2" max="2" width="15.88671875" style="15" bestFit="1" customWidth="1"/>
    <col min="3" max="3" width="17" style="15" bestFit="1" customWidth="1"/>
    <col min="4" max="4" width="17.77734375" style="15" bestFit="1" customWidth="1"/>
    <col min="5" max="5" width="16.21875" style="15" bestFit="1" customWidth="1"/>
    <col min="6" max="6" width="8.88671875" style="15"/>
    <col min="7" max="7" width="6.6640625" style="15" bestFit="1" customWidth="1"/>
    <col min="8" max="16384" width="8.88671875" style="15"/>
  </cols>
  <sheetData>
    <row r="3" spans="2:7" x14ac:dyDescent="0.25">
      <c r="E3" s="15" t="s">
        <v>415</v>
      </c>
    </row>
    <row r="4" spans="2:7" x14ac:dyDescent="0.25">
      <c r="B4" s="18" t="s">
        <v>391</v>
      </c>
      <c r="E4" s="71" t="s">
        <v>416</v>
      </c>
      <c r="F4" s="71"/>
      <c r="G4" s="71" t="s">
        <v>412</v>
      </c>
    </row>
    <row r="5" spans="2:7" x14ac:dyDescent="0.25">
      <c r="E5" s="72" t="s">
        <v>417</v>
      </c>
      <c r="F5" s="72"/>
      <c r="G5" s="72" t="s">
        <v>413</v>
      </c>
    </row>
    <row r="6" spans="2:7" x14ac:dyDescent="0.25">
      <c r="B6" s="15" t="s">
        <v>395</v>
      </c>
      <c r="C6" s="69">
        <v>44679</v>
      </c>
      <c r="E6" s="15" t="s">
        <v>418</v>
      </c>
      <c r="G6" s="15" t="s">
        <v>414</v>
      </c>
    </row>
    <row r="8" spans="2:7" x14ac:dyDescent="0.25">
      <c r="B8" s="70" t="s">
        <v>392</v>
      </c>
      <c r="C8" s="70" t="s">
        <v>393</v>
      </c>
      <c r="D8" s="70" t="s">
        <v>394</v>
      </c>
    </row>
    <row r="9" spans="2:7" x14ac:dyDescent="0.25">
      <c r="B9" s="15" t="s">
        <v>396</v>
      </c>
      <c r="C9" s="15">
        <f>D9-$C$6</f>
        <v>38</v>
      </c>
      <c r="D9" s="69">
        <v>44717</v>
      </c>
    </row>
    <row r="10" spans="2:7" x14ac:dyDescent="0.25">
      <c r="B10" s="15" t="s">
        <v>397</v>
      </c>
      <c r="C10" s="15">
        <f>D10-$C$6</f>
        <v>29</v>
      </c>
      <c r="D10" s="69">
        <v>44708</v>
      </c>
    </row>
    <row r="11" spans="2:7" x14ac:dyDescent="0.25">
      <c r="B11" s="15" t="s">
        <v>398</v>
      </c>
      <c r="C11" s="15">
        <f>D11-$C$6</f>
        <v>-50</v>
      </c>
      <c r="D11" s="69">
        <v>44629</v>
      </c>
    </row>
    <row r="12" spans="2:7" x14ac:dyDescent="0.25">
      <c r="B12" s="15" t="s">
        <v>399</v>
      </c>
      <c r="C12" s="15">
        <f>D12-$C$6</f>
        <v>36</v>
      </c>
      <c r="D12" s="69">
        <v>44715</v>
      </c>
    </row>
    <row r="13" spans="2:7" x14ac:dyDescent="0.25">
      <c r="B13" s="15" t="s">
        <v>400</v>
      </c>
      <c r="C13" s="15">
        <f>D13-$C$6</f>
        <v>36</v>
      </c>
      <c r="D13" s="69">
        <v>44715</v>
      </c>
    </row>
    <row r="14" spans="2:7" x14ac:dyDescent="0.25">
      <c r="B14" s="15" t="s">
        <v>401</v>
      </c>
      <c r="C14" s="15">
        <f>D14-$C$6</f>
        <v>23</v>
      </c>
      <c r="D14" s="69">
        <v>44702</v>
      </c>
    </row>
    <row r="15" spans="2:7" x14ac:dyDescent="0.25">
      <c r="B15" s="15" t="s">
        <v>402</v>
      </c>
      <c r="C15" s="15">
        <f>D15-$C$6</f>
        <v>-31</v>
      </c>
      <c r="D15" s="69">
        <v>44648</v>
      </c>
    </row>
    <row r="16" spans="2:7" x14ac:dyDescent="0.25">
      <c r="B16" s="15" t="s">
        <v>403</v>
      </c>
      <c r="C16" s="15">
        <f>D16-$C$6</f>
        <v>5</v>
      </c>
      <c r="D16" s="69">
        <v>44684</v>
      </c>
    </row>
    <row r="17" spans="2:4" x14ac:dyDescent="0.25">
      <c r="B17" s="15" t="s">
        <v>404</v>
      </c>
      <c r="C17" s="15">
        <f>D17-$C$6</f>
        <v>-3</v>
      </c>
      <c r="D17" s="69">
        <v>44676</v>
      </c>
    </row>
    <row r="18" spans="2:4" x14ac:dyDescent="0.25">
      <c r="B18" s="15" t="s">
        <v>405</v>
      </c>
      <c r="C18" s="15">
        <f>D18-$C$6</f>
        <v>34</v>
      </c>
      <c r="D18" s="69">
        <v>44713</v>
      </c>
    </row>
    <row r="19" spans="2:4" x14ac:dyDescent="0.25">
      <c r="B19" s="15" t="s">
        <v>406</v>
      </c>
      <c r="C19" s="15">
        <f>D19-$C$6</f>
        <v>40</v>
      </c>
      <c r="D19" s="69">
        <v>44719</v>
      </c>
    </row>
    <row r="20" spans="2:4" x14ac:dyDescent="0.25">
      <c r="B20" s="15" t="s">
        <v>407</v>
      </c>
      <c r="C20" s="15">
        <f>D20-$C$6</f>
        <v>-27</v>
      </c>
      <c r="D20" s="69">
        <v>44652</v>
      </c>
    </row>
    <row r="21" spans="2:4" x14ac:dyDescent="0.25">
      <c r="B21" s="15" t="s">
        <v>408</v>
      </c>
      <c r="C21" s="15">
        <f>D21-$C$6</f>
        <v>44</v>
      </c>
      <c r="D21" s="69">
        <v>44723</v>
      </c>
    </row>
    <row r="22" spans="2:4" x14ac:dyDescent="0.25">
      <c r="B22" s="15" t="s">
        <v>409</v>
      </c>
      <c r="C22" s="15">
        <f>D22-$C$6</f>
        <v>-37</v>
      </c>
      <c r="D22" s="69">
        <v>44642</v>
      </c>
    </row>
    <row r="23" spans="2:4" x14ac:dyDescent="0.25">
      <c r="B23" s="15" t="s">
        <v>410</v>
      </c>
      <c r="C23" s="15">
        <f>D23-$C$6</f>
        <v>-4</v>
      </c>
      <c r="D23" s="69">
        <v>44675</v>
      </c>
    </row>
    <row r="24" spans="2:4" x14ac:dyDescent="0.25">
      <c r="B24" s="15" t="s">
        <v>411</v>
      </c>
      <c r="C24" s="15">
        <f>D24-$C$6</f>
        <v>20</v>
      </c>
      <c r="D24" s="69">
        <v>44699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D241-63D5-493C-ABFA-221AE3102D20}">
  <dimension ref="B3:G24"/>
  <sheetViews>
    <sheetView showGridLines="0" tabSelected="1" zoomScale="115" zoomScaleNormal="115" workbookViewId="0">
      <selection activeCell="E9" sqref="E9"/>
    </sheetView>
  </sheetViews>
  <sheetFormatPr defaultRowHeight="13.8" x14ac:dyDescent="0.25"/>
  <cols>
    <col min="1" max="1" width="3.77734375" style="15" customWidth="1"/>
    <col min="2" max="2" width="15.88671875" style="15" bestFit="1" customWidth="1"/>
    <col min="3" max="3" width="17" style="15" bestFit="1" customWidth="1"/>
    <col min="4" max="4" width="17.77734375" style="15" bestFit="1" customWidth="1"/>
    <col min="5" max="5" width="16.21875" style="15" bestFit="1" customWidth="1"/>
    <col min="6" max="6" width="8.88671875" style="15"/>
    <col min="7" max="7" width="6.6640625" style="15" bestFit="1" customWidth="1"/>
    <col min="8" max="16384" width="8.88671875" style="15"/>
  </cols>
  <sheetData>
    <row r="3" spans="2:7" x14ac:dyDescent="0.25">
      <c r="E3" s="15" t="s">
        <v>415</v>
      </c>
    </row>
    <row r="4" spans="2:7" x14ac:dyDescent="0.25">
      <c r="B4" s="18" t="s">
        <v>391</v>
      </c>
      <c r="E4" s="71" t="s">
        <v>416</v>
      </c>
      <c r="F4" s="71"/>
      <c r="G4" s="71" t="s">
        <v>412</v>
      </c>
    </row>
    <row r="5" spans="2:7" x14ac:dyDescent="0.25">
      <c r="E5" s="72" t="s">
        <v>417</v>
      </c>
      <c r="F5" s="72"/>
      <c r="G5" s="72" t="s">
        <v>413</v>
      </c>
    </row>
    <row r="6" spans="2:7" x14ac:dyDescent="0.25">
      <c r="B6" s="15" t="s">
        <v>395</v>
      </c>
      <c r="C6" s="69">
        <v>44679</v>
      </c>
      <c r="E6" s="15" t="s">
        <v>418</v>
      </c>
      <c r="G6" s="15" t="s">
        <v>414</v>
      </c>
    </row>
    <row r="8" spans="2:7" x14ac:dyDescent="0.25">
      <c r="B8" s="70" t="s">
        <v>392</v>
      </c>
      <c r="C8" s="70" t="s">
        <v>393</v>
      </c>
      <c r="D8" s="70" t="s">
        <v>394</v>
      </c>
    </row>
    <row r="9" spans="2:7" x14ac:dyDescent="0.25">
      <c r="B9" s="15" t="s">
        <v>396</v>
      </c>
      <c r="C9" s="15">
        <f>D9-$C$6</f>
        <v>38</v>
      </c>
      <c r="D9" s="69">
        <v>44717</v>
      </c>
      <c r="E9" s="15" t="b">
        <f>D9&gt;=$C$6+30</f>
        <v>1</v>
      </c>
    </row>
    <row r="10" spans="2:7" x14ac:dyDescent="0.25">
      <c r="B10" s="15" t="s">
        <v>397</v>
      </c>
      <c r="C10" s="15">
        <f>D10-$C$6</f>
        <v>29</v>
      </c>
      <c r="D10" s="69">
        <v>44708</v>
      </c>
      <c r="E10" s="15" t="b">
        <f t="shared" ref="E10:E24" si="0">D10&gt;=$C$6+30</f>
        <v>0</v>
      </c>
    </row>
    <row r="11" spans="2:7" x14ac:dyDescent="0.25">
      <c r="B11" s="15" t="s">
        <v>398</v>
      </c>
      <c r="C11" s="15">
        <f>D11-$C$6</f>
        <v>-50</v>
      </c>
      <c r="D11" s="69">
        <v>44629</v>
      </c>
      <c r="E11" s="15" t="b">
        <f t="shared" si="0"/>
        <v>0</v>
      </c>
    </row>
    <row r="12" spans="2:7" x14ac:dyDescent="0.25">
      <c r="B12" s="15" t="s">
        <v>399</v>
      </c>
      <c r="C12" s="15">
        <f>D12-$C$6</f>
        <v>36</v>
      </c>
      <c r="D12" s="69">
        <v>44715</v>
      </c>
      <c r="E12" s="15" t="b">
        <f t="shared" si="0"/>
        <v>1</v>
      </c>
    </row>
    <row r="13" spans="2:7" x14ac:dyDescent="0.25">
      <c r="B13" s="15" t="s">
        <v>400</v>
      </c>
      <c r="C13" s="15">
        <f>D13-$C$6</f>
        <v>36</v>
      </c>
      <c r="D13" s="69">
        <v>44715</v>
      </c>
      <c r="E13" s="15" t="b">
        <f t="shared" si="0"/>
        <v>1</v>
      </c>
    </row>
    <row r="14" spans="2:7" x14ac:dyDescent="0.25">
      <c r="B14" s="15" t="s">
        <v>401</v>
      </c>
      <c r="C14" s="15">
        <f>D14-$C$6</f>
        <v>23</v>
      </c>
      <c r="D14" s="69">
        <v>44702</v>
      </c>
      <c r="E14" s="15" t="b">
        <f t="shared" si="0"/>
        <v>0</v>
      </c>
    </row>
    <row r="15" spans="2:7" x14ac:dyDescent="0.25">
      <c r="B15" s="15" t="s">
        <v>402</v>
      </c>
      <c r="C15" s="15">
        <f>D15-$C$6</f>
        <v>-31</v>
      </c>
      <c r="D15" s="69">
        <v>44648</v>
      </c>
      <c r="E15" s="15" t="b">
        <f t="shared" si="0"/>
        <v>0</v>
      </c>
    </row>
    <row r="16" spans="2:7" x14ac:dyDescent="0.25">
      <c r="B16" s="15" t="s">
        <v>403</v>
      </c>
      <c r="C16" s="15">
        <f>D16-$C$6</f>
        <v>5</v>
      </c>
      <c r="D16" s="69">
        <v>44684</v>
      </c>
      <c r="E16" s="15" t="b">
        <f t="shared" si="0"/>
        <v>0</v>
      </c>
    </row>
    <row r="17" spans="2:5" x14ac:dyDescent="0.25">
      <c r="B17" s="15" t="s">
        <v>404</v>
      </c>
      <c r="C17" s="15">
        <f>D17-$C$6</f>
        <v>-3</v>
      </c>
      <c r="D17" s="69">
        <v>44676</v>
      </c>
      <c r="E17" s="15" t="b">
        <f t="shared" si="0"/>
        <v>0</v>
      </c>
    </row>
    <row r="18" spans="2:5" x14ac:dyDescent="0.25">
      <c r="B18" s="15" t="s">
        <v>405</v>
      </c>
      <c r="C18" s="15">
        <f>D18-$C$6</f>
        <v>34</v>
      </c>
      <c r="D18" s="69">
        <v>44713</v>
      </c>
      <c r="E18" s="15" t="b">
        <f t="shared" si="0"/>
        <v>1</v>
      </c>
    </row>
    <row r="19" spans="2:5" x14ac:dyDescent="0.25">
      <c r="B19" s="15" t="s">
        <v>406</v>
      </c>
      <c r="C19" s="15">
        <f>D19-$C$6</f>
        <v>40</v>
      </c>
      <c r="D19" s="69">
        <v>44719</v>
      </c>
      <c r="E19" s="15" t="b">
        <f t="shared" si="0"/>
        <v>1</v>
      </c>
    </row>
    <row r="20" spans="2:5" x14ac:dyDescent="0.25">
      <c r="B20" s="15" t="s">
        <v>407</v>
      </c>
      <c r="C20" s="15">
        <f>D20-$C$6</f>
        <v>-27</v>
      </c>
      <c r="D20" s="69">
        <v>44652</v>
      </c>
      <c r="E20" s="15" t="b">
        <f t="shared" si="0"/>
        <v>0</v>
      </c>
    </row>
    <row r="21" spans="2:5" x14ac:dyDescent="0.25">
      <c r="B21" s="15" t="s">
        <v>408</v>
      </c>
      <c r="C21" s="15">
        <f>D21-$C$6</f>
        <v>44</v>
      </c>
      <c r="D21" s="69">
        <v>44723</v>
      </c>
      <c r="E21" s="15" t="b">
        <f t="shared" si="0"/>
        <v>1</v>
      </c>
    </row>
    <row r="22" spans="2:5" x14ac:dyDescent="0.25">
      <c r="B22" s="15" t="s">
        <v>409</v>
      </c>
      <c r="C22" s="15">
        <f>D22-$C$6</f>
        <v>-37</v>
      </c>
      <c r="D22" s="69">
        <v>44642</v>
      </c>
      <c r="E22" s="15" t="b">
        <f t="shared" si="0"/>
        <v>0</v>
      </c>
    </row>
    <row r="23" spans="2:5" x14ac:dyDescent="0.25">
      <c r="B23" s="15" t="s">
        <v>410</v>
      </c>
      <c r="C23" s="15">
        <f>D23-$C$6</f>
        <v>-4</v>
      </c>
      <c r="D23" s="69">
        <v>44675</v>
      </c>
      <c r="E23" s="15" t="b">
        <f t="shared" si="0"/>
        <v>0</v>
      </c>
    </row>
    <row r="24" spans="2:5" x14ac:dyDescent="0.25">
      <c r="B24" s="15" t="s">
        <v>411</v>
      </c>
      <c r="C24" s="15">
        <f>D24-$C$6</f>
        <v>20</v>
      </c>
      <c r="D24" s="69">
        <v>44699</v>
      </c>
      <c r="E24" s="15" t="b">
        <f t="shared" si="0"/>
        <v>0</v>
      </c>
    </row>
  </sheetData>
  <conditionalFormatting sqref="D9:D24">
    <cfRule type="iconSet" priority="1">
      <iconSet>
        <cfvo type="percent" val="0"/>
        <cfvo type="formula" val="$C$6"/>
        <cfvo type="formula" val="$C$6+30"/>
      </iconSet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0F974-7414-4C80-9DFD-03CE2913613A}">
  <dimension ref="B3:G24"/>
  <sheetViews>
    <sheetView showGridLines="0" zoomScale="115" zoomScaleNormal="115" workbookViewId="0">
      <selection activeCell="J26" sqref="J26"/>
    </sheetView>
  </sheetViews>
  <sheetFormatPr defaultRowHeight="13.8" x14ac:dyDescent="0.25"/>
  <cols>
    <col min="1" max="1" width="3.77734375" style="15" customWidth="1"/>
    <col min="2" max="2" width="15.88671875" style="15" bestFit="1" customWidth="1"/>
    <col min="3" max="3" width="17" style="15" bestFit="1" customWidth="1"/>
    <col min="4" max="4" width="17.77734375" style="15" bestFit="1" customWidth="1"/>
    <col min="5" max="5" width="16.21875" style="15" bestFit="1" customWidth="1"/>
    <col min="6" max="6" width="8.88671875" style="15"/>
    <col min="7" max="7" width="6.6640625" style="15" bestFit="1" customWidth="1"/>
    <col min="8" max="16384" width="8.88671875" style="15"/>
  </cols>
  <sheetData>
    <row r="3" spans="2:7" x14ac:dyDescent="0.25">
      <c r="E3" s="73" t="s">
        <v>415</v>
      </c>
      <c r="F3" s="73"/>
      <c r="G3" s="73"/>
    </row>
    <row r="4" spans="2:7" x14ac:dyDescent="0.25">
      <c r="B4" s="18" t="s">
        <v>391</v>
      </c>
      <c r="E4" s="74" t="s">
        <v>416</v>
      </c>
      <c r="F4" s="74"/>
      <c r="G4" s="74" t="s">
        <v>412</v>
      </c>
    </row>
    <row r="5" spans="2:7" x14ac:dyDescent="0.25">
      <c r="E5" s="75" t="s">
        <v>417</v>
      </c>
      <c r="F5" s="75"/>
      <c r="G5" s="75" t="s">
        <v>413</v>
      </c>
    </row>
    <row r="6" spans="2:7" x14ac:dyDescent="0.25">
      <c r="B6" s="15" t="s">
        <v>395</v>
      </c>
      <c r="C6" s="69">
        <v>44679</v>
      </c>
      <c r="E6" s="73" t="s">
        <v>418</v>
      </c>
      <c r="F6" s="73"/>
      <c r="G6" s="73" t="s">
        <v>414</v>
      </c>
    </row>
    <row r="8" spans="2:7" x14ac:dyDescent="0.25">
      <c r="B8" s="70" t="s">
        <v>392</v>
      </c>
      <c r="C8" s="70" t="s">
        <v>393</v>
      </c>
      <c r="D8" s="70" t="s">
        <v>394</v>
      </c>
    </row>
    <row r="9" spans="2:7" x14ac:dyDescent="0.25">
      <c r="B9" s="15" t="s">
        <v>396</v>
      </c>
      <c r="C9" s="15">
        <f>D9-$C$6</f>
        <v>38</v>
      </c>
      <c r="D9" s="69">
        <v>44717</v>
      </c>
    </row>
    <row r="10" spans="2:7" x14ac:dyDescent="0.25">
      <c r="B10" s="15" t="s">
        <v>397</v>
      </c>
      <c r="C10" s="15">
        <f>D10-$C$6</f>
        <v>29</v>
      </c>
      <c r="D10" s="69">
        <v>44708</v>
      </c>
    </row>
    <row r="11" spans="2:7" x14ac:dyDescent="0.25">
      <c r="B11" s="15" t="s">
        <v>398</v>
      </c>
      <c r="C11" s="15">
        <f>D11-$C$6</f>
        <v>-50</v>
      </c>
      <c r="D11" s="69">
        <v>44629</v>
      </c>
    </row>
    <row r="12" spans="2:7" x14ac:dyDescent="0.25">
      <c r="B12" s="15" t="s">
        <v>399</v>
      </c>
      <c r="C12" s="15">
        <f>D12-$C$6</f>
        <v>36</v>
      </c>
      <c r="D12" s="69">
        <v>44715</v>
      </c>
    </row>
    <row r="13" spans="2:7" x14ac:dyDescent="0.25">
      <c r="B13" s="15" t="s">
        <v>400</v>
      </c>
      <c r="C13" s="15">
        <f>D13-$C$6</f>
        <v>36</v>
      </c>
      <c r="D13" s="69">
        <v>44715</v>
      </c>
    </row>
    <row r="14" spans="2:7" x14ac:dyDescent="0.25">
      <c r="B14" s="15" t="s">
        <v>401</v>
      </c>
      <c r="C14" s="15">
        <f>D14-$C$6</f>
        <v>23</v>
      </c>
      <c r="D14" s="69">
        <v>44702</v>
      </c>
    </row>
    <row r="15" spans="2:7" x14ac:dyDescent="0.25">
      <c r="B15" s="15" t="s">
        <v>402</v>
      </c>
      <c r="C15" s="15">
        <f>D15-$C$6</f>
        <v>-31</v>
      </c>
      <c r="D15" s="69">
        <v>44648</v>
      </c>
    </row>
    <row r="16" spans="2:7" x14ac:dyDescent="0.25">
      <c r="B16" s="15" t="s">
        <v>403</v>
      </c>
      <c r="C16" s="15">
        <f>D16-$C$6</f>
        <v>5</v>
      </c>
      <c r="D16" s="69">
        <v>44684</v>
      </c>
    </row>
    <row r="17" spans="2:4" x14ac:dyDescent="0.25">
      <c r="B17" s="15" t="s">
        <v>404</v>
      </c>
      <c r="C17" s="15">
        <f>D17-$C$6</f>
        <v>-3</v>
      </c>
      <c r="D17" s="69">
        <v>44676</v>
      </c>
    </row>
    <row r="18" spans="2:4" x14ac:dyDescent="0.25">
      <c r="B18" s="15" t="s">
        <v>405</v>
      </c>
      <c r="C18" s="15">
        <f>D18-$C$6</f>
        <v>34</v>
      </c>
      <c r="D18" s="69">
        <v>44713</v>
      </c>
    </row>
    <row r="19" spans="2:4" x14ac:dyDescent="0.25">
      <c r="B19" s="15" t="s">
        <v>406</v>
      </c>
      <c r="C19" s="15">
        <f>D19-$C$6</f>
        <v>40</v>
      </c>
      <c r="D19" s="69">
        <v>44719</v>
      </c>
    </row>
    <row r="20" spans="2:4" x14ac:dyDescent="0.25">
      <c r="B20" s="15" t="s">
        <v>407</v>
      </c>
      <c r="C20" s="15">
        <f>D20-$C$6</f>
        <v>-27</v>
      </c>
      <c r="D20" s="69">
        <v>44652</v>
      </c>
    </row>
    <row r="21" spans="2:4" x14ac:dyDescent="0.25">
      <c r="B21" s="15" t="s">
        <v>408</v>
      </c>
      <c r="C21" s="15">
        <f>D21-$C$6</f>
        <v>44</v>
      </c>
      <c r="D21" s="69">
        <v>44723</v>
      </c>
    </row>
    <row r="22" spans="2:4" x14ac:dyDescent="0.25">
      <c r="B22" s="15" t="s">
        <v>409</v>
      </c>
      <c r="C22" s="15">
        <f>D22-$C$6</f>
        <v>-37</v>
      </c>
      <c r="D22" s="69">
        <v>44642</v>
      </c>
    </row>
    <row r="23" spans="2:4" x14ac:dyDescent="0.25">
      <c r="B23" s="15" t="s">
        <v>410</v>
      </c>
      <c r="C23" s="15">
        <f>D23-$C$6</f>
        <v>-4</v>
      </c>
      <c r="D23" s="69">
        <v>44675</v>
      </c>
    </row>
    <row r="24" spans="2:4" x14ac:dyDescent="0.25">
      <c r="B24" s="15" t="s">
        <v>411</v>
      </c>
      <c r="C24" s="15">
        <f>D24-$C$6</f>
        <v>20</v>
      </c>
      <c r="D24" s="69">
        <v>44699</v>
      </c>
    </row>
  </sheetData>
  <phoneticPr fontId="12" type="noConversion"/>
  <conditionalFormatting sqref="D9:D24">
    <cfRule type="iconSet" priority="1">
      <iconSet>
        <cfvo type="percent" val="0"/>
        <cfvo type="formula" val="$C$6"/>
        <cfvo type="formula" val="$C$6+30"/>
      </iconSet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739FF-822A-4A5B-9A41-81F2E9B48027}">
  <dimension ref="A2:F23"/>
  <sheetViews>
    <sheetView showGridLines="0" zoomScale="130" zoomScaleNormal="130" workbookViewId="0">
      <selection activeCell="C6" sqref="C6"/>
    </sheetView>
  </sheetViews>
  <sheetFormatPr defaultRowHeight="14.4" x14ac:dyDescent="0.3"/>
  <cols>
    <col min="1" max="1" width="12.5546875" bestFit="1" customWidth="1"/>
    <col min="2" max="2" width="12.44140625" bestFit="1" customWidth="1"/>
    <col min="3" max="3" width="22.88671875" bestFit="1" customWidth="1"/>
    <col min="5" max="5" width="4.109375" customWidth="1"/>
  </cols>
  <sheetData>
    <row r="2" spans="1:6" x14ac:dyDescent="0.3">
      <c r="F2" s="25" t="s">
        <v>348</v>
      </c>
    </row>
    <row r="3" spans="1:6" x14ac:dyDescent="0.3">
      <c r="F3" s="25" t="s">
        <v>64</v>
      </c>
    </row>
    <row r="4" spans="1:6" x14ac:dyDescent="0.3">
      <c r="F4" s="25" t="s">
        <v>68</v>
      </c>
    </row>
    <row r="5" spans="1:6" x14ac:dyDescent="0.3">
      <c r="A5" s="22" t="s">
        <v>56</v>
      </c>
      <c r="B5" s="22" t="s">
        <v>57</v>
      </c>
      <c r="C5" s="22" t="s">
        <v>349</v>
      </c>
    </row>
    <row r="6" spans="1:6" x14ac:dyDescent="0.3">
      <c r="A6" s="16" t="s">
        <v>59</v>
      </c>
      <c r="B6" s="25" t="s">
        <v>350</v>
      </c>
      <c r="C6" s="25"/>
    </row>
    <row r="7" spans="1:6" x14ac:dyDescent="0.3">
      <c r="A7" s="16" t="s">
        <v>61</v>
      </c>
      <c r="B7" s="25" t="s">
        <v>62</v>
      </c>
      <c r="C7" s="25"/>
    </row>
    <row r="8" spans="1:6" x14ac:dyDescent="0.3">
      <c r="A8" s="16" t="s">
        <v>63</v>
      </c>
      <c r="B8" s="25" t="s">
        <v>64</v>
      </c>
      <c r="C8" s="25"/>
    </row>
    <row r="9" spans="1:6" x14ac:dyDescent="0.3">
      <c r="A9" s="16" t="s">
        <v>65</v>
      </c>
      <c r="B9" s="25" t="s">
        <v>66</v>
      </c>
      <c r="C9" s="25"/>
    </row>
    <row r="10" spans="1:6" x14ac:dyDescent="0.3">
      <c r="A10" s="16" t="s">
        <v>67</v>
      </c>
      <c r="B10" s="25" t="s">
        <v>68</v>
      </c>
      <c r="C10" s="25"/>
    </row>
    <row r="11" spans="1:6" x14ac:dyDescent="0.3">
      <c r="A11" s="16" t="s">
        <v>69</v>
      </c>
      <c r="B11" s="25" t="s">
        <v>70</v>
      </c>
      <c r="C11" s="25"/>
    </row>
    <row r="12" spans="1:6" x14ac:dyDescent="0.3">
      <c r="A12" s="16" t="s">
        <v>71</v>
      </c>
      <c r="B12" s="25" t="s">
        <v>72</v>
      </c>
      <c r="C12" s="25"/>
    </row>
    <row r="13" spans="1:6" x14ac:dyDescent="0.3">
      <c r="A13" s="16" t="s">
        <v>73</v>
      </c>
      <c r="B13" s="25" t="s">
        <v>62</v>
      </c>
      <c r="C13" s="25"/>
    </row>
    <row r="14" spans="1:6" x14ac:dyDescent="0.3">
      <c r="A14" s="16" t="s">
        <v>74</v>
      </c>
      <c r="B14" s="25" t="s">
        <v>64</v>
      </c>
      <c r="C14" s="25"/>
    </row>
    <row r="15" spans="1:6" x14ac:dyDescent="0.3">
      <c r="A15" s="16" t="s">
        <v>75</v>
      </c>
      <c r="B15" s="25" t="s">
        <v>66</v>
      </c>
      <c r="C15" s="25"/>
    </row>
    <row r="16" spans="1:6" x14ac:dyDescent="0.3">
      <c r="A16" s="16" t="s">
        <v>76</v>
      </c>
      <c r="B16" s="25" t="s">
        <v>68</v>
      </c>
      <c r="C16" s="25"/>
    </row>
    <row r="17" spans="1:3" x14ac:dyDescent="0.3">
      <c r="A17" s="16" t="s">
        <v>77</v>
      </c>
      <c r="B17" s="25" t="s">
        <v>78</v>
      </c>
      <c r="C17" s="25"/>
    </row>
    <row r="18" spans="1:3" x14ac:dyDescent="0.3">
      <c r="A18" s="16" t="s">
        <v>79</v>
      </c>
      <c r="B18" s="25" t="s">
        <v>70</v>
      </c>
      <c r="C18" s="25"/>
    </row>
    <row r="19" spans="1:3" x14ac:dyDescent="0.3">
      <c r="A19" s="16" t="s">
        <v>80</v>
      </c>
      <c r="B19" s="25" t="s">
        <v>81</v>
      </c>
      <c r="C19" s="25"/>
    </row>
    <row r="20" spans="1:3" x14ac:dyDescent="0.3">
      <c r="A20" s="16" t="s">
        <v>82</v>
      </c>
      <c r="B20" s="25" t="s">
        <v>351</v>
      </c>
      <c r="C20" s="25"/>
    </row>
    <row r="21" spans="1:3" x14ac:dyDescent="0.3">
      <c r="A21" s="16" t="s">
        <v>83</v>
      </c>
      <c r="B21" s="25" t="s">
        <v>62</v>
      </c>
      <c r="C21" s="25"/>
    </row>
    <row r="22" spans="1:3" x14ac:dyDescent="0.3">
      <c r="A22" s="16" t="s">
        <v>84</v>
      </c>
      <c r="B22" s="25" t="s">
        <v>64</v>
      </c>
      <c r="C22" s="25"/>
    </row>
    <row r="23" spans="1:3" x14ac:dyDescent="0.3">
      <c r="A23" s="16" t="s">
        <v>85</v>
      </c>
      <c r="B23" s="25" t="s">
        <v>66</v>
      </c>
      <c r="C23" s="2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D96-1494-4585-8ED6-FE8997A17C20}">
  <dimension ref="A5:C19"/>
  <sheetViews>
    <sheetView showGridLines="0" zoomScale="145" zoomScaleNormal="145" workbookViewId="0">
      <selection activeCell="C6" sqref="C6"/>
    </sheetView>
  </sheetViews>
  <sheetFormatPr defaultRowHeight="14.4" x14ac:dyDescent="0.3"/>
  <cols>
    <col min="1" max="1" width="12.109375" bestFit="1" customWidth="1"/>
    <col min="2" max="2" width="14.33203125" customWidth="1"/>
    <col min="3" max="3" width="22.88671875" bestFit="1" customWidth="1"/>
  </cols>
  <sheetData>
    <row r="5" spans="1:3" x14ac:dyDescent="0.3">
      <c r="A5" s="22" t="s">
        <v>56</v>
      </c>
      <c r="B5" s="22" t="s">
        <v>57</v>
      </c>
      <c r="C5" s="22" t="s">
        <v>352</v>
      </c>
    </row>
    <row r="6" spans="1:3" x14ac:dyDescent="0.3">
      <c r="A6" s="16" t="s">
        <v>59</v>
      </c>
      <c r="B6" s="25" t="s">
        <v>353</v>
      </c>
      <c r="C6" s="25"/>
    </row>
    <row r="7" spans="1:3" x14ac:dyDescent="0.3">
      <c r="A7" s="16" t="s">
        <v>61</v>
      </c>
      <c r="B7" s="25" t="s">
        <v>354</v>
      </c>
      <c r="C7" s="25"/>
    </row>
    <row r="8" spans="1:3" x14ac:dyDescent="0.3">
      <c r="A8" s="16" t="s">
        <v>65</v>
      </c>
      <c r="B8" s="25" t="s">
        <v>355</v>
      </c>
      <c r="C8" s="25"/>
    </row>
    <row r="9" spans="1:3" x14ac:dyDescent="0.3">
      <c r="A9" s="16" t="s">
        <v>67</v>
      </c>
      <c r="B9" s="25" t="s">
        <v>356</v>
      </c>
      <c r="C9" s="25"/>
    </row>
    <row r="10" spans="1:3" x14ac:dyDescent="0.3">
      <c r="A10" s="16" t="s">
        <v>69</v>
      </c>
      <c r="B10" s="25" t="s">
        <v>357</v>
      </c>
      <c r="C10" s="25"/>
    </row>
    <row r="11" spans="1:3" x14ac:dyDescent="0.3">
      <c r="A11" s="16" t="s">
        <v>71</v>
      </c>
      <c r="B11" s="25" t="s">
        <v>358</v>
      </c>
      <c r="C11" s="25"/>
    </row>
    <row r="12" spans="1:3" x14ac:dyDescent="0.3">
      <c r="A12" s="16" t="s">
        <v>73</v>
      </c>
      <c r="B12" s="25" t="s">
        <v>354</v>
      </c>
      <c r="C12" s="25"/>
    </row>
    <row r="13" spans="1:3" x14ac:dyDescent="0.3">
      <c r="A13" s="16" t="s">
        <v>75</v>
      </c>
      <c r="B13" s="25" t="s">
        <v>355</v>
      </c>
      <c r="C13" s="25"/>
    </row>
    <row r="14" spans="1:3" x14ac:dyDescent="0.3">
      <c r="A14" s="16" t="s">
        <v>76</v>
      </c>
      <c r="B14" s="25" t="s">
        <v>356</v>
      </c>
      <c r="C14" s="25"/>
    </row>
    <row r="15" spans="1:3" x14ac:dyDescent="0.3">
      <c r="A15" s="16" t="s">
        <v>79</v>
      </c>
      <c r="B15" s="25" t="s">
        <v>357</v>
      </c>
      <c r="C15" s="25"/>
    </row>
    <row r="16" spans="1:3" x14ac:dyDescent="0.3">
      <c r="A16" s="16" t="s">
        <v>80</v>
      </c>
      <c r="B16" s="25" t="s">
        <v>358</v>
      </c>
      <c r="C16" s="25"/>
    </row>
    <row r="17" spans="1:3" x14ac:dyDescent="0.3">
      <c r="A17" s="16" t="s">
        <v>82</v>
      </c>
      <c r="B17" s="25" t="s">
        <v>359</v>
      </c>
      <c r="C17" s="25"/>
    </row>
    <row r="18" spans="1:3" x14ac:dyDescent="0.3">
      <c r="A18" s="16" t="s">
        <v>83</v>
      </c>
      <c r="B18" s="25" t="s">
        <v>360</v>
      </c>
      <c r="C18" s="25"/>
    </row>
    <row r="19" spans="1:3" x14ac:dyDescent="0.3">
      <c r="A19" s="16" t="s">
        <v>85</v>
      </c>
      <c r="B19" s="25" t="s">
        <v>355</v>
      </c>
      <c r="C19" s="2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8"/>
  <sheetViews>
    <sheetView showGridLines="0" zoomScale="115" zoomScaleNormal="115" workbookViewId="0">
      <selection activeCell="G2" sqref="G2"/>
    </sheetView>
  </sheetViews>
  <sheetFormatPr defaultColWidth="9.109375" defaultRowHeight="13.8" outlineLevelCol="1" x14ac:dyDescent="0.25"/>
  <cols>
    <col min="1" max="1" width="9.109375" style="1"/>
    <col min="2" max="2" width="15.109375" style="1" customWidth="1"/>
    <col min="3" max="3" width="9.109375" style="1" bestFit="1" customWidth="1"/>
    <col min="4" max="5" width="2.88671875" style="1" customWidth="1"/>
    <col min="6" max="10" width="9.109375" style="1"/>
    <col min="11" max="13" width="9.109375" style="1" hidden="1" customWidth="1" outlineLevel="1"/>
    <col min="14" max="14" width="9.109375" style="1" collapsed="1"/>
    <col min="15" max="16384" width="9.109375" style="1"/>
  </cols>
  <sheetData>
    <row r="2" spans="2:12" ht="17.399999999999999" x14ac:dyDescent="0.3">
      <c r="B2" s="8" t="s">
        <v>0</v>
      </c>
      <c r="C2" s="54">
        <v>900</v>
      </c>
      <c r="D2" s="15"/>
      <c r="E2" s="15"/>
      <c r="F2" s="7" t="s">
        <v>361</v>
      </c>
      <c r="G2" s="41"/>
      <c r="H2" s="15"/>
      <c r="I2" s="15"/>
      <c r="J2" s="15"/>
      <c r="K2" s="15"/>
      <c r="L2" s="4" t="s">
        <v>362</v>
      </c>
    </row>
    <row r="3" spans="2:12" ht="17.399999999999999" x14ac:dyDescent="0.3">
      <c r="B3" s="15"/>
      <c r="C3" s="15"/>
      <c r="D3" s="15"/>
      <c r="E3" s="15"/>
      <c r="F3" s="15"/>
      <c r="G3" s="15"/>
      <c r="H3" s="15"/>
      <c r="I3" s="15"/>
      <c r="J3" s="15"/>
      <c r="K3" s="15"/>
      <c r="L3" s="4" t="s">
        <v>363</v>
      </c>
    </row>
    <row r="4" spans="2:12" ht="17.399999999999999" x14ac:dyDescent="0.3">
      <c r="B4" s="5" t="s">
        <v>15</v>
      </c>
      <c r="C4" s="5" t="s">
        <v>364</v>
      </c>
      <c r="D4"/>
      <c r="E4"/>
      <c r="F4"/>
      <c r="G4"/>
      <c r="H4"/>
      <c r="I4"/>
      <c r="J4"/>
      <c r="K4" s="15"/>
      <c r="L4" s="4" t="s">
        <v>365</v>
      </c>
    </row>
    <row r="5" spans="2:12" ht="14.4" x14ac:dyDescent="0.3">
      <c r="B5" s="41" t="s">
        <v>366</v>
      </c>
      <c r="C5" s="45">
        <v>63</v>
      </c>
      <c r="D5"/>
      <c r="E5"/>
      <c r="F5"/>
      <c r="G5"/>
      <c r="H5"/>
      <c r="I5"/>
      <c r="J5"/>
      <c r="K5" s="15"/>
      <c r="L5" s="2"/>
    </row>
    <row r="6" spans="2:12" ht="14.4" x14ac:dyDescent="0.3">
      <c r="B6" s="41" t="s">
        <v>367</v>
      </c>
      <c r="C6" s="45">
        <v>42</v>
      </c>
      <c r="D6"/>
      <c r="E6"/>
      <c r="F6"/>
      <c r="G6"/>
      <c r="H6"/>
      <c r="I6"/>
      <c r="J6"/>
      <c r="K6" s="15"/>
      <c r="L6" s="15"/>
    </row>
    <row r="7" spans="2:12" ht="14.4" x14ac:dyDescent="0.3">
      <c r="B7" s="41" t="s">
        <v>368</v>
      </c>
      <c r="C7" s="45">
        <v>83</v>
      </c>
      <c r="D7"/>
      <c r="E7"/>
      <c r="F7"/>
      <c r="G7"/>
      <c r="H7"/>
      <c r="I7"/>
      <c r="J7"/>
      <c r="K7" s="15"/>
      <c r="L7" s="15"/>
    </row>
    <row r="8" spans="2:12" ht="14.4" x14ac:dyDescent="0.3">
      <c r="B8" s="41" t="s">
        <v>369</v>
      </c>
      <c r="C8" s="45">
        <v>47</v>
      </c>
      <c r="D8"/>
      <c r="E8"/>
      <c r="F8"/>
      <c r="G8"/>
      <c r="H8"/>
      <c r="I8"/>
      <c r="J8"/>
      <c r="K8" s="15"/>
      <c r="L8" s="15"/>
    </row>
    <row r="9" spans="2:12" ht="14.4" x14ac:dyDescent="0.3">
      <c r="B9" s="41" t="s">
        <v>370</v>
      </c>
      <c r="C9" s="45">
        <v>23</v>
      </c>
      <c r="D9"/>
      <c r="E9"/>
      <c r="F9"/>
      <c r="G9"/>
      <c r="H9"/>
      <c r="I9"/>
      <c r="J9"/>
      <c r="K9" s="15"/>
      <c r="L9" s="15"/>
    </row>
    <row r="10" spans="2:12" ht="14.4" x14ac:dyDescent="0.3">
      <c r="B10" s="41" t="s">
        <v>371</v>
      </c>
      <c r="C10" s="45">
        <v>30</v>
      </c>
      <c r="D10"/>
      <c r="E10"/>
      <c r="F10"/>
      <c r="G10"/>
      <c r="H10"/>
      <c r="I10"/>
      <c r="J10"/>
      <c r="K10" s="15"/>
      <c r="L10" s="15"/>
    </row>
    <row r="11" spans="2:12" ht="14.4" x14ac:dyDescent="0.3">
      <c r="B11" s="41" t="s">
        <v>372</v>
      </c>
      <c r="C11" s="45">
        <v>18</v>
      </c>
      <c r="D11"/>
      <c r="E11"/>
      <c r="F11"/>
      <c r="G11"/>
      <c r="H11"/>
      <c r="I11"/>
      <c r="J11"/>
      <c r="K11" s="15"/>
      <c r="L11" s="15"/>
    </row>
    <row r="12" spans="2:12" ht="14.4" x14ac:dyDescent="0.3">
      <c r="B12" s="41" t="s">
        <v>373</v>
      </c>
      <c r="C12" s="45">
        <v>52</v>
      </c>
      <c r="D12"/>
      <c r="E12"/>
      <c r="F12"/>
      <c r="G12"/>
      <c r="H12"/>
      <c r="I12"/>
      <c r="J12"/>
      <c r="K12" s="15"/>
      <c r="L12" s="15"/>
    </row>
    <row r="13" spans="2:12" ht="14.4" x14ac:dyDescent="0.3">
      <c r="B13" s="41" t="s">
        <v>374</v>
      </c>
      <c r="C13" s="45">
        <v>95</v>
      </c>
      <c r="D13"/>
      <c r="E13"/>
      <c r="F13"/>
      <c r="G13"/>
      <c r="H13"/>
      <c r="I13"/>
      <c r="J13"/>
      <c r="K13" s="15"/>
      <c r="L13" s="15"/>
    </row>
    <row r="14" spans="2:12" x14ac:dyDescent="0.25">
      <c r="B14" s="41" t="s">
        <v>375</v>
      </c>
      <c r="C14" s="45">
        <v>64</v>
      </c>
      <c r="D14" s="15"/>
      <c r="E14" s="15"/>
      <c r="F14" s="15"/>
      <c r="G14" s="15"/>
      <c r="H14" s="15"/>
      <c r="I14" s="15"/>
      <c r="J14" s="15"/>
      <c r="K14" s="15"/>
      <c r="L14" s="15"/>
    </row>
    <row r="15" spans="2:12" x14ac:dyDescent="0.25">
      <c r="B15" s="41" t="s">
        <v>376</v>
      </c>
      <c r="C15" s="45">
        <v>50</v>
      </c>
      <c r="D15" s="15"/>
      <c r="E15" s="15"/>
      <c r="F15" s="15"/>
      <c r="G15" s="15"/>
      <c r="H15" s="15"/>
      <c r="I15" s="15"/>
      <c r="J15" s="15"/>
      <c r="K15" s="15"/>
      <c r="L15" s="15"/>
    </row>
    <row r="16" spans="2:12" x14ac:dyDescent="0.25">
      <c r="B16" s="41" t="s">
        <v>377</v>
      </c>
      <c r="C16" s="45">
        <v>90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2:3" x14ac:dyDescent="0.25">
      <c r="B17" s="41" t="s">
        <v>378</v>
      </c>
      <c r="C17" s="45">
        <v>57</v>
      </c>
    </row>
    <row r="18" spans="2:3" x14ac:dyDescent="0.25">
      <c r="B18" s="41" t="s">
        <v>379</v>
      </c>
      <c r="C18" s="45">
        <v>19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9"/>
  <sheetViews>
    <sheetView showGridLines="0" zoomScale="115" zoomScaleNormal="115" workbookViewId="0">
      <selection activeCell="G2" sqref="G2"/>
    </sheetView>
  </sheetViews>
  <sheetFormatPr defaultColWidth="9.109375" defaultRowHeight="13.8" x14ac:dyDescent="0.25"/>
  <cols>
    <col min="1" max="1" width="9.109375" style="9"/>
    <col min="2" max="2" width="15.109375" style="9" customWidth="1"/>
    <col min="3" max="3" width="9.109375" style="9" bestFit="1" customWidth="1"/>
    <col min="4" max="5" width="2.88671875" style="9" customWidth="1"/>
    <col min="6" max="10" width="9.109375" style="9"/>
    <col min="11" max="13" width="9.109375" style="9" customWidth="1"/>
    <col min="14" max="16384" width="9.109375" style="9"/>
  </cols>
  <sheetData>
    <row r="2" spans="2:12" ht="17.399999999999999" x14ac:dyDescent="0.3">
      <c r="B2" s="8" t="s">
        <v>0</v>
      </c>
      <c r="C2" s="54">
        <v>900</v>
      </c>
      <c r="D2" s="15"/>
      <c r="E2" s="15"/>
      <c r="F2" s="7" t="s">
        <v>361</v>
      </c>
      <c r="G2" s="41" t="str">
        <f>IF(SUM(C5:C15)&gt;C2,"Yes","No")</f>
        <v>No</v>
      </c>
      <c r="H2" s="15"/>
      <c r="I2" s="15"/>
      <c r="J2" s="15"/>
      <c r="K2" s="15"/>
      <c r="L2" s="4"/>
    </row>
    <row r="3" spans="2:12" ht="17.399999999999999" x14ac:dyDescent="0.3">
      <c r="B3" s="15"/>
      <c r="C3" s="15"/>
      <c r="D3" s="15"/>
      <c r="E3" s="15"/>
      <c r="F3" s="15"/>
      <c r="G3" s="15"/>
      <c r="H3" s="15"/>
      <c r="I3" s="15"/>
      <c r="J3" s="15"/>
      <c r="K3" s="15"/>
      <c r="L3" s="4"/>
    </row>
    <row r="4" spans="2:12" ht="17.399999999999999" x14ac:dyDescent="0.3">
      <c r="B4" s="5" t="s">
        <v>15</v>
      </c>
      <c r="C4" s="5" t="s">
        <v>364</v>
      </c>
      <c r="D4"/>
      <c r="E4"/>
      <c r="F4"/>
      <c r="G4"/>
      <c r="H4"/>
      <c r="I4"/>
      <c r="J4"/>
      <c r="K4" s="15"/>
      <c r="L4" s="4"/>
    </row>
    <row r="5" spans="2:12" ht="14.4" x14ac:dyDescent="0.3">
      <c r="B5" s="41" t="s">
        <v>366</v>
      </c>
      <c r="C5" s="45">
        <v>63</v>
      </c>
      <c r="D5"/>
      <c r="E5"/>
      <c r="F5"/>
      <c r="G5"/>
      <c r="H5"/>
      <c r="I5"/>
      <c r="J5"/>
      <c r="K5" s="15"/>
      <c r="L5" s="2"/>
    </row>
    <row r="6" spans="2:12" ht="14.4" x14ac:dyDescent="0.3">
      <c r="B6" s="41" t="s">
        <v>367</v>
      </c>
      <c r="C6" s="45">
        <v>42</v>
      </c>
      <c r="D6"/>
      <c r="E6"/>
      <c r="F6"/>
      <c r="G6"/>
      <c r="H6"/>
      <c r="I6"/>
      <c r="J6"/>
      <c r="K6" s="15"/>
      <c r="L6" s="15"/>
    </row>
    <row r="7" spans="2:12" ht="14.4" x14ac:dyDescent="0.3">
      <c r="B7" s="41" t="s">
        <v>368</v>
      </c>
      <c r="C7" s="45">
        <v>83</v>
      </c>
      <c r="D7"/>
      <c r="E7"/>
      <c r="F7"/>
      <c r="G7"/>
      <c r="H7"/>
      <c r="I7"/>
      <c r="J7"/>
      <c r="K7" s="15"/>
      <c r="L7" s="15"/>
    </row>
    <row r="8" spans="2:12" ht="14.4" x14ac:dyDescent="0.3">
      <c r="B8" s="41" t="s">
        <v>369</v>
      </c>
      <c r="C8" s="45">
        <v>47</v>
      </c>
      <c r="D8"/>
      <c r="E8"/>
      <c r="F8"/>
      <c r="G8"/>
      <c r="H8"/>
      <c r="I8"/>
      <c r="J8"/>
      <c r="K8" s="15"/>
      <c r="L8" s="15"/>
    </row>
    <row r="9" spans="2:12" ht="14.4" x14ac:dyDescent="0.3">
      <c r="B9" s="41" t="s">
        <v>370</v>
      </c>
      <c r="C9" s="45">
        <v>23</v>
      </c>
      <c r="D9"/>
      <c r="E9"/>
      <c r="F9"/>
      <c r="G9"/>
      <c r="H9"/>
      <c r="I9"/>
      <c r="J9"/>
      <c r="K9" s="15"/>
      <c r="L9" s="15"/>
    </row>
    <row r="10" spans="2:12" ht="14.4" x14ac:dyDescent="0.3">
      <c r="B10" s="41" t="s">
        <v>371</v>
      </c>
      <c r="C10" s="45">
        <v>30</v>
      </c>
      <c r="D10"/>
      <c r="E10"/>
      <c r="F10"/>
      <c r="G10"/>
      <c r="H10"/>
      <c r="I10"/>
      <c r="J10"/>
      <c r="K10" s="15"/>
      <c r="L10" s="15"/>
    </row>
    <row r="11" spans="2:12" ht="14.4" x14ac:dyDescent="0.3">
      <c r="B11" s="41" t="s">
        <v>372</v>
      </c>
      <c r="C11" s="45">
        <v>18</v>
      </c>
      <c r="D11"/>
      <c r="E11"/>
      <c r="F11"/>
      <c r="G11"/>
      <c r="H11"/>
      <c r="I11"/>
      <c r="J11"/>
      <c r="K11" s="15"/>
      <c r="L11" s="15"/>
    </row>
    <row r="12" spans="2:12" ht="14.4" x14ac:dyDescent="0.3">
      <c r="B12" s="41" t="s">
        <v>373</v>
      </c>
      <c r="C12" s="45">
        <v>52</v>
      </c>
      <c r="D12"/>
      <c r="E12"/>
      <c r="F12"/>
      <c r="G12"/>
      <c r="H12"/>
      <c r="I12"/>
      <c r="J12"/>
      <c r="K12" s="15"/>
      <c r="L12" s="15"/>
    </row>
    <row r="13" spans="2:12" ht="14.4" x14ac:dyDescent="0.3">
      <c r="B13" s="41" t="s">
        <v>374</v>
      </c>
      <c r="C13" s="45">
        <v>95</v>
      </c>
      <c r="D13"/>
      <c r="E13"/>
      <c r="F13"/>
      <c r="G13"/>
      <c r="H13"/>
      <c r="I13"/>
      <c r="J13"/>
      <c r="K13" s="15"/>
      <c r="L13" s="15"/>
    </row>
    <row r="14" spans="2:12" x14ac:dyDescent="0.25">
      <c r="B14" s="41" t="s">
        <v>375</v>
      </c>
      <c r="C14" s="45">
        <v>64</v>
      </c>
      <c r="D14" s="15"/>
      <c r="E14" s="15"/>
      <c r="F14" s="15"/>
      <c r="G14" s="15"/>
      <c r="H14" s="15"/>
      <c r="I14" s="15"/>
      <c r="J14" s="15"/>
      <c r="K14" s="15"/>
      <c r="L14" s="15"/>
    </row>
    <row r="15" spans="2:12" x14ac:dyDescent="0.25">
      <c r="B15" s="41" t="s">
        <v>376</v>
      </c>
      <c r="C15" s="45">
        <v>50</v>
      </c>
      <c r="D15" s="15"/>
      <c r="E15" s="15"/>
      <c r="F15" s="15"/>
      <c r="G15" s="15"/>
      <c r="H15" s="15"/>
      <c r="I15" s="15"/>
      <c r="J15" s="15"/>
      <c r="K15" s="15"/>
      <c r="L15" s="15"/>
    </row>
    <row r="16" spans="2:12" x14ac:dyDescent="0.25">
      <c r="B16" s="41" t="s">
        <v>377</v>
      </c>
      <c r="C16" s="45">
        <v>90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2:3" x14ac:dyDescent="0.25">
      <c r="B17" s="41" t="s">
        <v>378</v>
      </c>
      <c r="C17" s="45">
        <v>57</v>
      </c>
    </row>
    <row r="18" spans="2:3" x14ac:dyDescent="0.25">
      <c r="B18" s="41" t="s">
        <v>379</v>
      </c>
      <c r="C18" s="45">
        <v>19</v>
      </c>
    </row>
    <row r="19" spans="2:3" x14ac:dyDescent="0.25">
      <c r="B19" s="15"/>
      <c r="C19" s="55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6EBE4-D394-4D45-A435-5B918250F60E}">
  <dimension ref="A2:F20"/>
  <sheetViews>
    <sheetView showGridLines="0" zoomScale="145" zoomScaleNormal="145" workbookViewId="0">
      <selection activeCell="D10" sqref="D10"/>
    </sheetView>
  </sheetViews>
  <sheetFormatPr defaultColWidth="9.109375" defaultRowHeight="13.8" x14ac:dyDescent="0.25"/>
  <cols>
    <col min="1" max="1" width="12.6640625" style="10" customWidth="1"/>
    <col min="2" max="2" width="14.6640625" style="10" customWidth="1"/>
    <col min="3" max="3" width="18.109375" style="11" customWidth="1"/>
    <col min="4" max="4" width="11.5546875" style="10" bestFit="1" customWidth="1"/>
    <col min="5" max="5" width="12" style="10" bestFit="1" customWidth="1"/>
    <col min="6" max="16384" width="9.109375" style="10"/>
  </cols>
  <sheetData>
    <row r="2" spans="1:6" x14ac:dyDescent="0.25">
      <c r="A2" s="26"/>
      <c r="B2" s="26"/>
      <c r="C2" s="30"/>
      <c r="D2" s="26"/>
      <c r="E2" s="12" t="s">
        <v>0</v>
      </c>
      <c r="F2" s="31">
        <v>1500</v>
      </c>
    </row>
    <row r="3" spans="1:6" x14ac:dyDescent="0.25">
      <c r="A3" s="26"/>
      <c r="B3" s="26"/>
      <c r="C3" s="30"/>
      <c r="D3" s="26"/>
      <c r="E3" s="12" t="s">
        <v>1</v>
      </c>
      <c r="F3" s="32">
        <v>0.15</v>
      </c>
    </row>
    <row r="4" spans="1:6" ht="14.4" x14ac:dyDescent="0.3">
      <c r="A4" s="26"/>
      <c r="B4" s="26"/>
      <c r="C4" s="30"/>
      <c r="D4" s="26"/>
      <c r="E4" s="13"/>
      <c r="F4" s="33"/>
    </row>
    <row r="5" spans="1:6" ht="14.4" x14ac:dyDescent="0.3">
      <c r="A5" s="26"/>
      <c r="B5" s="26"/>
      <c r="C5" s="30"/>
      <c r="D5" s="26"/>
      <c r="E5" s="13"/>
      <c r="F5" s="33"/>
    </row>
    <row r="6" spans="1:6" ht="14.4" x14ac:dyDescent="0.3">
      <c r="A6" s="26"/>
      <c r="B6" s="26"/>
      <c r="C6" s="30"/>
      <c r="D6" s="26"/>
      <c r="E6" s="13"/>
      <c r="F6" s="33"/>
    </row>
    <row r="7" spans="1:6" ht="14.4" x14ac:dyDescent="0.3">
      <c r="A7" s="12" t="s">
        <v>2</v>
      </c>
      <c r="B7" s="12" t="s">
        <v>3</v>
      </c>
      <c r="C7" s="14" t="str">
        <f>"Bonus "&amp;TEXT(F3,"00%")</f>
        <v>Bonus 15%</v>
      </c>
      <c r="D7" s="13"/>
      <c r="E7" s="26"/>
      <c r="F7" s="26"/>
    </row>
    <row r="8" spans="1:6" ht="14.4" x14ac:dyDescent="0.3">
      <c r="A8" s="16" t="s">
        <v>4</v>
      </c>
      <c r="B8" s="34">
        <v>2572</v>
      </c>
      <c r="C8" s="35"/>
      <c r="D8" s="13"/>
      <c r="E8" s="26"/>
      <c r="F8" s="26"/>
    </row>
    <row r="9" spans="1:6" ht="14.4" x14ac:dyDescent="0.3">
      <c r="A9" s="16" t="s">
        <v>5</v>
      </c>
      <c r="B9" s="34">
        <v>1401</v>
      </c>
      <c r="C9" s="35"/>
      <c r="D9" s="13"/>
      <c r="E9" s="26"/>
      <c r="F9" s="26"/>
    </row>
    <row r="10" spans="1:6" ht="14.4" x14ac:dyDescent="0.3">
      <c r="A10" s="16" t="s">
        <v>6</v>
      </c>
      <c r="B10" s="34">
        <v>1880</v>
      </c>
      <c r="C10" s="35"/>
      <c r="D10" s="13"/>
      <c r="E10" s="26"/>
      <c r="F10" s="26"/>
    </row>
    <row r="11" spans="1:6" ht="14.4" x14ac:dyDescent="0.3">
      <c r="A11" s="16" t="s">
        <v>7</v>
      </c>
      <c r="B11" s="34">
        <v>1016</v>
      </c>
      <c r="C11" s="35"/>
      <c r="D11" s="13"/>
      <c r="E11" s="26"/>
      <c r="F11" s="26"/>
    </row>
    <row r="12" spans="1:6" ht="14.4" x14ac:dyDescent="0.3">
      <c r="A12" s="16" t="s">
        <v>8</v>
      </c>
      <c r="B12" s="34">
        <v>1799</v>
      </c>
      <c r="C12" s="35"/>
      <c r="D12" s="13"/>
      <c r="E12" s="26"/>
      <c r="F12" s="26"/>
    </row>
    <row r="13" spans="1:6" ht="14.4" x14ac:dyDescent="0.3">
      <c r="A13" s="16" t="s">
        <v>9</v>
      </c>
      <c r="B13" s="34">
        <v>1141</v>
      </c>
      <c r="C13" s="35"/>
      <c r="D13" s="13"/>
      <c r="E13" s="26"/>
      <c r="F13" s="26"/>
    </row>
    <row r="14" spans="1:6" ht="14.4" x14ac:dyDescent="0.3">
      <c r="A14" s="16" t="s">
        <v>10</v>
      </c>
      <c r="B14" s="34">
        <v>2314</v>
      </c>
      <c r="C14" s="35"/>
      <c r="D14" s="13"/>
      <c r="E14" s="26"/>
      <c r="F14" s="26"/>
    </row>
    <row r="15" spans="1:6" ht="14.4" x14ac:dyDescent="0.3">
      <c r="A15" s="16" t="s">
        <v>11</v>
      </c>
      <c r="B15" s="34">
        <v>1994</v>
      </c>
      <c r="C15" s="35"/>
      <c r="D15" s="13"/>
      <c r="E15" s="26"/>
      <c r="F15" s="26"/>
    </row>
    <row r="16" spans="1:6" ht="14.4" x14ac:dyDescent="0.3">
      <c r="A16" s="16" t="s">
        <v>12</v>
      </c>
      <c r="B16" s="34">
        <v>2899</v>
      </c>
      <c r="C16" s="35"/>
      <c r="D16" s="13"/>
      <c r="E16" s="26"/>
      <c r="F16" s="26"/>
    </row>
    <row r="17" spans="1:4" ht="14.4" x14ac:dyDescent="0.3">
      <c r="A17" s="16" t="s">
        <v>13</v>
      </c>
      <c r="B17" s="34">
        <v>1922</v>
      </c>
      <c r="C17" s="35"/>
      <c r="D17" s="13"/>
    </row>
    <row r="19" spans="1:4" x14ac:dyDescent="0.25">
      <c r="A19" s="36"/>
      <c r="B19" s="26"/>
      <c r="C19" s="37"/>
      <c r="D19" s="26"/>
    </row>
    <row r="20" spans="1:4" x14ac:dyDescent="0.25">
      <c r="A20" s="38"/>
      <c r="B20" s="26"/>
      <c r="C20" s="30"/>
      <c r="D20" s="2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69892-D918-4702-B0E0-10845FE27725}">
  <dimension ref="A1:O14"/>
  <sheetViews>
    <sheetView zoomScale="85" zoomScaleNormal="85" workbookViewId="0">
      <selection activeCell="T16" sqref="T16"/>
    </sheetView>
  </sheetViews>
  <sheetFormatPr defaultColWidth="9.109375" defaultRowHeight="13.8" x14ac:dyDescent="0.25"/>
  <cols>
    <col min="1" max="1" width="12.6640625" style="10" customWidth="1"/>
    <col min="2" max="2" width="7.44140625" style="10" bestFit="1" customWidth="1"/>
    <col min="3" max="3" width="8.88671875" style="11" bestFit="1" customWidth="1"/>
    <col min="4" max="6" width="10.33203125" style="10" customWidth="1"/>
    <col min="7" max="7" width="11.88671875" style="10" bestFit="1" customWidth="1"/>
    <col min="8" max="15" width="10.33203125" style="10" customWidth="1"/>
    <col min="16" max="16384" width="9.109375" style="10"/>
  </cols>
  <sheetData>
    <row r="1" spans="1:15" ht="14.4" x14ac:dyDescent="0.3">
      <c r="A1" s="26"/>
      <c r="B1" s="26"/>
      <c r="C1" s="30"/>
      <c r="D1" s="26"/>
      <c r="E1"/>
      <c r="F1"/>
      <c r="G1" s="26" t="s">
        <v>14</v>
      </c>
      <c r="H1" s="39">
        <v>43969</v>
      </c>
      <c r="I1" s="26"/>
      <c r="J1" s="26"/>
      <c r="K1" s="26"/>
      <c r="L1" s="26"/>
      <c r="M1" s="26"/>
      <c r="N1" s="26"/>
      <c r="O1" s="26"/>
    </row>
    <row r="2" spans="1:15" ht="14.4" x14ac:dyDescent="0.3">
      <c r="A2" s="26"/>
      <c r="B2" s="26"/>
      <c r="C2" s="30"/>
      <c r="D2" s="26"/>
      <c r="E2"/>
      <c r="F2"/>
      <c r="G2" s="26"/>
      <c r="H2" s="26"/>
      <c r="I2" s="26"/>
      <c r="J2" s="26"/>
      <c r="K2" s="26"/>
      <c r="L2" s="26"/>
      <c r="M2" s="26"/>
      <c r="N2" s="26"/>
      <c r="O2" s="26"/>
    </row>
    <row r="3" spans="1:15" ht="14.4" x14ac:dyDescent="0.3">
      <c r="A3" s="26"/>
      <c r="B3" s="26"/>
      <c r="C3" s="30"/>
      <c r="D3" s="26"/>
      <c r="E3"/>
      <c r="F3"/>
      <c r="G3" s="26"/>
      <c r="H3" s="26"/>
      <c r="I3" s="26"/>
      <c r="J3" s="26"/>
      <c r="K3" s="26"/>
      <c r="L3" s="26"/>
      <c r="M3" s="26"/>
      <c r="N3" s="26"/>
      <c r="O3" s="26"/>
    </row>
    <row r="4" spans="1:15" ht="14.4" x14ac:dyDescent="0.3">
      <c r="A4" s="26"/>
      <c r="B4" s="26"/>
      <c r="C4" s="30"/>
      <c r="D4" s="26"/>
      <c r="E4" s="13"/>
      <c r="F4" s="33"/>
      <c r="G4" s="26"/>
      <c r="H4" s="26"/>
      <c r="I4" s="26"/>
      <c r="J4" s="26"/>
      <c r="K4" s="26"/>
      <c r="L4" s="26"/>
      <c r="M4" s="26"/>
      <c r="N4" s="26"/>
      <c r="O4" s="26"/>
    </row>
    <row r="5" spans="1:15" ht="14.4" x14ac:dyDescent="0.3">
      <c r="A5" s="26"/>
      <c r="B5" s="26"/>
      <c r="C5" s="30"/>
      <c r="D5" s="26"/>
      <c r="E5" s="13"/>
      <c r="F5" s="33"/>
      <c r="G5" s="26"/>
      <c r="H5" s="26"/>
      <c r="I5" s="26"/>
      <c r="J5" s="26"/>
      <c r="K5" s="26"/>
      <c r="L5" s="26"/>
      <c r="M5" s="26"/>
      <c r="N5" s="26"/>
      <c r="O5" s="26"/>
    </row>
    <row r="6" spans="1:15" ht="14.4" x14ac:dyDescent="0.3">
      <c r="A6" s="26"/>
      <c r="B6" s="26"/>
      <c r="C6" s="30"/>
      <c r="D6" s="26"/>
      <c r="E6" s="13"/>
      <c r="F6" s="33"/>
      <c r="G6" s="26"/>
      <c r="H6" s="26"/>
      <c r="I6" s="26"/>
      <c r="J6" s="26"/>
      <c r="K6" s="26"/>
      <c r="L6" s="26"/>
      <c r="M6" s="26"/>
      <c r="N6" s="26"/>
      <c r="O6" s="26"/>
    </row>
    <row r="7" spans="1:15" x14ac:dyDescent="0.25">
      <c r="A7" s="12" t="s">
        <v>15</v>
      </c>
      <c r="B7" s="29" t="s">
        <v>16</v>
      </c>
      <c r="C7" s="28" t="s">
        <v>17</v>
      </c>
      <c r="D7" s="27">
        <v>43831</v>
      </c>
      <c r="E7" s="27">
        <v>43862</v>
      </c>
      <c r="F7" s="27">
        <v>43891</v>
      </c>
      <c r="G7" s="27">
        <v>43922</v>
      </c>
      <c r="H7" s="27">
        <v>43952</v>
      </c>
      <c r="I7" s="27">
        <v>43983</v>
      </c>
      <c r="J7" s="27">
        <v>44013</v>
      </c>
      <c r="K7" s="27">
        <v>44044</v>
      </c>
      <c r="L7" s="27">
        <v>44075</v>
      </c>
      <c r="M7" s="27">
        <v>44105</v>
      </c>
      <c r="N7" s="27">
        <v>44136</v>
      </c>
      <c r="O7" s="27">
        <v>44166</v>
      </c>
    </row>
    <row r="8" spans="1:15" x14ac:dyDescent="0.25">
      <c r="A8" s="16" t="s">
        <v>18</v>
      </c>
      <c r="B8" s="26">
        <v>0.17</v>
      </c>
      <c r="C8" s="30">
        <v>0.24</v>
      </c>
      <c r="D8" s="40">
        <v>0.08</v>
      </c>
      <c r="E8" s="16">
        <v>0.21</v>
      </c>
      <c r="F8" s="16">
        <v>1.7999999999999999E-2</v>
      </c>
      <c r="G8" s="16">
        <v>0.13</v>
      </c>
      <c r="H8" s="16">
        <v>0.23</v>
      </c>
      <c r="I8" s="16">
        <v>0.18</v>
      </c>
      <c r="J8" s="16">
        <v>0.25</v>
      </c>
      <c r="K8" s="16"/>
      <c r="L8" s="16"/>
      <c r="M8" s="16"/>
      <c r="N8" s="16"/>
      <c r="O8" s="16"/>
    </row>
    <row r="9" spans="1:15" x14ac:dyDescent="0.25">
      <c r="A9" s="38"/>
      <c r="B9" s="26"/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2" spans="1:15" x14ac:dyDescent="0.25">
      <c r="A12" s="26" t="s">
        <v>19</v>
      </c>
      <c r="B12" s="26"/>
      <c r="C12" s="30"/>
      <c r="D12" s="16">
        <v>10</v>
      </c>
      <c r="E12" s="16">
        <v>14</v>
      </c>
      <c r="F12" s="16">
        <v>25</v>
      </c>
      <c r="G12" s="16">
        <v>26</v>
      </c>
      <c r="H12" s="16">
        <v>56</v>
      </c>
      <c r="I12" s="16">
        <v>25</v>
      </c>
      <c r="J12" s="16">
        <v>79</v>
      </c>
      <c r="K12" s="16"/>
      <c r="L12" s="16"/>
      <c r="M12" s="16"/>
      <c r="N12" s="16"/>
      <c r="O12" s="16"/>
    </row>
    <row r="14" spans="1:15" x14ac:dyDescent="0.25">
      <c r="A14" s="26" t="s">
        <v>20</v>
      </c>
      <c r="B14" s="26"/>
      <c r="C14" s="30"/>
      <c r="D14" s="16">
        <f>SUM($D12:D12)</f>
        <v>10</v>
      </c>
      <c r="E14" s="16">
        <f>SUM($D12:E12)</f>
        <v>24</v>
      </c>
      <c r="F14" s="16">
        <f>SUM($D12:F12)</f>
        <v>49</v>
      </c>
      <c r="G14" s="16">
        <f>SUM($D12:G12)</f>
        <v>75</v>
      </c>
      <c r="H14" s="16">
        <f>SUM($D12:H12)</f>
        <v>131</v>
      </c>
      <c r="I14" s="16">
        <f>SUM($D12:I12)</f>
        <v>156</v>
      </c>
      <c r="J14" s="16">
        <f>SUM($D12:J12)</f>
        <v>235</v>
      </c>
      <c r="K14" s="16">
        <f>SUM($D12:K12)</f>
        <v>235</v>
      </c>
      <c r="L14" s="16">
        <f>SUM($D12:L12)</f>
        <v>235</v>
      </c>
      <c r="M14" s="16">
        <f>SUM($D12:M12)</f>
        <v>235</v>
      </c>
      <c r="N14" s="16">
        <f>SUM($D12:N12)</f>
        <v>235</v>
      </c>
      <c r="O14" s="16">
        <f>SUM($D12:O12)</f>
        <v>235</v>
      </c>
    </row>
  </sheetData>
  <conditionalFormatting sqref="D7:O14">
    <cfRule type="expression" dxfId="0" priority="1">
      <formula>MONTH(D$7)=MONTH($H$1)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43BB70E0-EC09-4D94-A820-E67D7507F9AE}">
            <x14:iconSet custom="1">
              <x14:cfvo type="percent">
                <xm:f>0</xm:f>
              </x14:cfvo>
              <x14:cfvo type="num">
                <xm:f>$B$8</xm:f>
              </x14:cfvo>
              <x14:cfvo type="num">
                <xm:f>$C$8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D8:O8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5"/>
  <sheetViews>
    <sheetView showGridLines="0" zoomScale="145" zoomScaleNormal="145" workbookViewId="0">
      <selection activeCell="B20" sqref="B20"/>
    </sheetView>
  </sheetViews>
  <sheetFormatPr defaultColWidth="9.109375" defaultRowHeight="14.4" x14ac:dyDescent="0.3"/>
  <cols>
    <col min="1" max="1" width="18.44140625" style="1" customWidth="1"/>
    <col min="2" max="2" width="14.6640625" style="1" customWidth="1"/>
    <col min="3" max="3" width="15.88671875" style="1" bestFit="1" customWidth="1"/>
    <col min="4" max="4" width="12.6640625" style="3" customWidth="1"/>
    <col min="5" max="5" width="10.5546875" style="1" bestFit="1" customWidth="1"/>
    <col min="6" max="6" width="12" style="1" bestFit="1" customWidth="1"/>
    <col min="7" max="9" width="9.109375" style="1"/>
    <col min="10" max="13" width="8.88671875" customWidth="1"/>
    <col min="14" max="16384" width="9.109375" style="1"/>
  </cols>
  <sheetData>
    <row r="2" spans="1:7" x14ac:dyDescent="0.3">
      <c r="A2" s="15"/>
      <c r="B2" s="15"/>
      <c r="C2" s="15"/>
      <c r="D2" s="19" t="s">
        <v>21</v>
      </c>
      <c r="E2" s="20"/>
      <c r="F2" s="15"/>
      <c r="G2" s="15"/>
    </row>
    <row r="3" spans="1:7" x14ac:dyDescent="0.3">
      <c r="A3" s="15"/>
      <c r="B3" s="15"/>
      <c r="C3" s="15"/>
      <c r="D3" s="17" t="s">
        <v>0</v>
      </c>
      <c r="E3" s="41">
        <v>1500</v>
      </c>
      <c r="F3" s="15"/>
      <c r="G3" s="15"/>
    </row>
    <row r="4" spans="1:7" x14ac:dyDescent="0.3">
      <c r="A4" s="15"/>
      <c r="B4" s="15"/>
      <c r="C4" s="15"/>
      <c r="D4" s="17" t="s">
        <v>1</v>
      </c>
      <c r="E4" s="42">
        <v>0.1</v>
      </c>
      <c r="F4" s="15"/>
      <c r="G4" s="15"/>
    </row>
    <row r="5" spans="1:7" x14ac:dyDescent="0.3">
      <c r="A5" s="15"/>
      <c r="B5" s="15"/>
      <c r="C5" s="15"/>
      <c r="D5" s="43"/>
      <c r="E5" s="15"/>
      <c r="F5"/>
      <c r="G5" s="44"/>
    </row>
    <row r="6" spans="1:7" x14ac:dyDescent="0.3">
      <c r="A6" s="15"/>
      <c r="B6" s="15"/>
      <c r="C6" s="15"/>
      <c r="D6" s="43"/>
      <c r="E6" s="15"/>
      <c r="F6"/>
      <c r="G6" s="44"/>
    </row>
    <row r="7" spans="1:7" x14ac:dyDescent="0.3">
      <c r="A7" s="5" t="s">
        <v>2</v>
      </c>
      <c r="B7" s="5" t="s">
        <v>3</v>
      </c>
      <c r="C7" s="5" t="s">
        <v>22</v>
      </c>
      <c r="D7"/>
      <c r="E7" s="15"/>
      <c r="F7" s="15"/>
      <c r="G7" s="15"/>
    </row>
    <row r="8" spans="1:7" x14ac:dyDescent="0.3">
      <c r="A8" s="16" t="s">
        <v>4</v>
      </c>
      <c r="B8" s="34">
        <v>2572</v>
      </c>
      <c r="C8" s="21"/>
      <c r="D8"/>
      <c r="E8" s="46"/>
      <c r="F8" s="15"/>
      <c r="G8" s="15"/>
    </row>
    <row r="9" spans="1:7" x14ac:dyDescent="0.3">
      <c r="A9" s="16" t="s">
        <v>5</v>
      </c>
      <c r="B9" s="34">
        <v>1401</v>
      </c>
      <c r="C9" s="21"/>
      <c r="D9"/>
      <c r="E9" s="46"/>
      <c r="F9" s="15"/>
      <c r="G9" s="15"/>
    </row>
    <row r="10" spans="1:7" x14ac:dyDescent="0.3">
      <c r="A10" s="16" t="s">
        <v>6</v>
      </c>
      <c r="B10" s="34">
        <v>1500</v>
      </c>
      <c r="C10" s="21"/>
      <c r="D10"/>
      <c r="E10" s="46"/>
      <c r="F10" s="15"/>
      <c r="G10" s="15"/>
    </row>
    <row r="11" spans="1:7" x14ac:dyDescent="0.3">
      <c r="A11" s="16" t="s">
        <v>7</v>
      </c>
      <c r="B11" s="34">
        <v>1016</v>
      </c>
      <c r="C11" s="21"/>
      <c r="D11"/>
      <c r="E11" s="46"/>
      <c r="F11" s="15"/>
      <c r="G11" s="15"/>
    </row>
    <row r="12" spans="1:7" x14ac:dyDescent="0.3">
      <c r="A12" s="16" t="s">
        <v>8</v>
      </c>
      <c r="B12" s="34">
        <v>1799</v>
      </c>
      <c r="C12" s="21"/>
      <c r="D12"/>
      <c r="E12" s="46"/>
      <c r="F12" s="15"/>
      <c r="G12" s="15"/>
    </row>
    <row r="13" spans="1:7" x14ac:dyDescent="0.3">
      <c r="A13" s="16" t="s">
        <v>9</v>
      </c>
      <c r="B13" s="34">
        <v>1141</v>
      </c>
      <c r="C13" s="21"/>
      <c r="D13"/>
      <c r="E13" s="46"/>
      <c r="F13" s="15"/>
      <c r="G13" s="15"/>
    </row>
    <row r="14" spans="1:7" x14ac:dyDescent="0.3">
      <c r="A14" s="16" t="s">
        <v>10</v>
      </c>
      <c r="B14" s="34">
        <v>2314</v>
      </c>
      <c r="C14" s="21"/>
      <c r="D14"/>
      <c r="E14" s="46"/>
      <c r="F14" s="15"/>
      <c r="G14" s="15"/>
    </row>
    <row r="15" spans="1:7" x14ac:dyDescent="0.3">
      <c r="A15" s="16" t="s">
        <v>11</v>
      </c>
      <c r="B15" s="34">
        <v>1994</v>
      </c>
      <c r="C15" s="21"/>
      <c r="D15"/>
      <c r="E15" s="46"/>
      <c r="F15" s="15"/>
      <c r="G15" s="15"/>
    </row>
    <row r="16" spans="1:7" x14ac:dyDescent="0.3">
      <c r="A16" s="16" t="s">
        <v>12</v>
      </c>
      <c r="B16" s="34">
        <v>2899</v>
      </c>
      <c r="C16" s="21"/>
      <c r="D16"/>
      <c r="E16" s="46"/>
      <c r="F16" s="15"/>
      <c r="G16" s="15"/>
    </row>
    <row r="17" spans="1:5" x14ac:dyDescent="0.3">
      <c r="A17" s="16" t="s">
        <v>13</v>
      </c>
      <c r="B17" s="34">
        <v>1922</v>
      </c>
      <c r="C17" s="21"/>
      <c r="D17"/>
      <c r="E17" s="46"/>
    </row>
    <row r="19" spans="1:5" x14ac:dyDescent="0.3">
      <c r="A19" s="47"/>
      <c r="B19" s="15"/>
      <c r="C19" s="15"/>
      <c r="D19" s="48"/>
      <c r="E19" s="15"/>
    </row>
    <row r="20" spans="1:5" x14ac:dyDescent="0.3">
      <c r="A20" s="49"/>
      <c r="B20" s="15"/>
      <c r="C20" s="15"/>
      <c r="D20" s="43"/>
      <c r="E20" s="15"/>
    </row>
    <row r="21" spans="1:5" x14ac:dyDescent="0.3">
      <c r="A21" s="15"/>
      <c r="B21" s="15"/>
      <c r="C21" s="15"/>
      <c r="D21" s="43"/>
      <c r="E21" s="15"/>
    </row>
    <row r="22" spans="1:5" x14ac:dyDescent="0.3">
      <c r="A22" s="15"/>
      <c r="B22" s="15"/>
      <c r="C22" s="15"/>
      <c r="D22" s="43"/>
      <c r="E22" s="15"/>
    </row>
    <row r="23" spans="1:5" x14ac:dyDescent="0.3">
      <c r="A23" s="15"/>
      <c r="B23" s="15"/>
      <c r="C23" s="15"/>
      <c r="D23" s="43"/>
      <c r="E23" s="15"/>
    </row>
    <row r="24" spans="1:5" x14ac:dyDescent="0.3">
      <c r="A24" s="15"/>
      <c r="B24" s="15"/>
      <c r="C24" s="15"/>
      <c r="D24" s="43"/>
      <c r="E24" s="15"/>
    </row>
    <row r="25" spans="1:5" x14ac:dyDescent="0.3">
      <c r="A25" s="15"/>
      <c r="B25" s="15"/>
      <c r="C25" s="15"/>
      <c r="D25" s="43"/>
      <c r="E25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9C445-00FB-47A1-983F-66C50A5ACEA4}">
  <dimension ref="B2:N8"/>
  <sheetViews>
    <sheetView zoomScale="175" zoomScaleNormal="175" workbookViewId="0">
      <selection activeCell="D4" sqref="D4"/>
    </sheetView>
  </sheetViews>
  <sheetFormatPr defaultColWidth="9.109375" defaultRowHeight="13.8" x14ac:dyDescent="0.3"/>
  <cols>
    <col min="1" max="1" width="3.109375" style="56" customWidth="1"/>
    <col min="2" max="2" width="7.88671875" style="56" bestFit="1" customWidth="1"/>
    <col min="3" max="3" width="7.44140625" style="56" bestFit="1" customWidth="1"/>
    <col min="4" max="4" width="8" style="56" bestFit="1" customWidth="1"/>
    <col min="5" max="5" width="12.6640625" style="63" customWidth="1"/>
    <col min="6" max="6" width="10.5546875" style="56" bestFit="1" customWidth="1"/>
    <col min="7" max="7" width="12" style="56" bestFit="1" customWidth="1"/>
    <col min="8" max="10" width="9.109375" style="56"/>
    <col min="11" max="14" width="8.88671875" style="58" customWidth="1"/>
    <col min="15" max="16384" width="9.109375" style="56"/>
  </cols>
  <sheetData>
    <row r="2" spans="2:6" x14ac:dyDescent="0.3">
      <c r="B2" s="57" t="s">
        <v>383</v>
      </c>
      <c r="C2" s="57" t="s">
        <v>384</v>
      </c>
      <c r="D2" s="57" t="s">
        <v>385</v>
      </c>
      <c r="E2" s="58"/>
    </row>
    <row r="3" spans="2:6" x14ac:dyDescent="0.3">
      <c r="B3" s="59" t="s">
        <v>380</v>
      </c>
      <c r="C3" s="60">
        <v>2572</v>
      </c>
      <c r="D3" s="61" t="str">
        <f>IF(C3&gt;1500,"Yes","No")</f>
        <v>Yes</v>
      </c>
      <c r="E3" s="58"/>
      <c r="F3" s="62"/>
    </row>
    <row r="4" spans="2:6" x14ac:dyDescent="0.3">
      <c r="B4" s="59" t="s">
        <v>381</v>
      </c>
      <c r="C4" s="60">
        <v>1401</v>
      </c>
      <c r="D4" s="61" t="str">
        <f t="shared" ref="D4:D5" si="0">IF(C4&gt;1500,"Yes","No")</f>
        <v>No</v>
      </c>
      <c r="E4" s="58"/>
      <c r="F4" s="62"/>
    </row>
    <row r="5" spans="2:6" x14ac:dyDescent="0.3">
      <c r="B5" s="59" t="s">
        <v>382</v>
      </c>
      <c r="C5" s="60">
        <v>1500</v>
      </c>
      <c r="D5" s="61" t="str">
        <f t="shared" si="0"/>
        <v>No</v>
      </c>
      <c r="E5" s="58"/>
      <c r="F5" s="62"/>
    </row>
    <row r="7" spans="2:6" x14ac:dyDescent="0.3">
      <c r="B7" s="64"/>
      <c r="E7" s="65"/>
    </row>
    <row r="8" spans="2:6" x14ac:dyDescent="0.3">
      <c r="B8" s="6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53A0-70AC-42DF-86DF-9DE99F343EE8}">
  <dimension ref="A5:K24"/>
  <sheetViews>
    <sheetView showGridLines="0" zoomScale="130" zoomScaleNormal="130" workbookViewId="0">
      <selection activeCell="K19" sqref="K19"/>
    </sheetView>
  </sheetViews>
  <sheetFormatPr defaultColWidth="9.109375" defaultRowHeight="14.4" x14ac:dyDescent="0.3"/>
  <cols>
    <col min="1" max="1" width="18.44140625" style="1" customWidth="1"/>
    <col min="2" max="2" width="14.6640625" style="1" customWidth="1"/>
    <col min="3" max="3" width="15.88671875" style="1" bestFit="1" customWidth="1"/>
    <col min="4" max="4" width="12" style="1" bestFit="1" customWidth="1"/>
    <col min="5" max="7" width="9.109375" style="1"/>
    <col min="8" max="11" width="8.88671875" customWidth="1"/>
    <col min="12" max="16384" width="9.109375" style="1"/>
  </cols>
  <sheetData>
    <row r="5" spans="1:5" x14ac:dyDescent="0.3">
      <c r="A5" s="15"/>
      <c r="B5" s="15"/>
      <c r="C5" s="15">
        <v>3</v>
      </c>
      <c r="D5"/>
      <c r="E5" s="44"/>
    </row>
    <row r="6" spans="1:5" x14ac:dyDescent="0.3">
      <c r="A6" s="22" t="s">
        <v>23</v>
      </c>
      <c r="B6" s="22" t="s">
        <v>24</v>
      </c>
      <c r="C6" s="22" t="s">
        <v>25</v>
      </c>
      <c r="D6" s="15"/>
      <c r="E6" s="15"/>
    </row>
    <row r="7" spans="1:5" x14ac:dyDescent="0.3">
      <c r="A7" s="16" t="s">
        <v>26</v>
      </c>
      <c r="B7" s="45">
        <v>5</v>
      </c>
      <c r="C7" s="21"/>
      <c r="D7" s="15"/>
      <c r="E7" s="15"/>
    </row>
    <row r="8" spans="1:5" x14ac:dyDescent="0.3">
      <c r="A8" s="16" t="s">
        <v>27</v>
      </c>
      <c r="B8" s="45">
        <v>1</v>
      </c>
      <c r="C8" s="21"/>
      <c r="D8" s="15"/>
      <c r="E8" s="15"/>
    </row>
    <row r="9" spans="1:5" x14ac:dyDescent="0.3">
      <c r="A9" s="16" t="s">
        <v>28</v>
      </c>
      <c r="B9" s="45">
        <v>1</v>
      </c>
      <c r="C9" s="21"/>
      <c r="D9" s="15"/>
      <c r="E9" s="15"/>
    </row>
    <row r="10" spans="1:5" x14ac:dyDescent="0.3">
      <c r="A10" s="16" t="s">
        <v>29</v>
      </c>
      <c r="B10" s="45">
        <v>1</v>
      </c>
      <c r="C10" s="21"/>
      <c r="D10" s="15"/>
      <c r="E10" s="15"/>
    </row>
    <row r="11" spans="1:5" x14ac:dyDescent="0.3">
      <c r="A11" s="16" t="s">
        <v>30</v>
      </c>
      <c r="B11" s="45">
        <v>3</v>
      </c>
      <c r="C11" s="21"/>
      <c r="D11" s="15"/>
      <c r="E11" s="15"/>
    </row>
    <row r="12" spans="1:5" x14ac:dyDescent="0.3">
      <c r="A12" s="16" t="s">
        <v>31</v>
      </c>
      <c r="B12" s="45">
        <v>5</v>
      </c>
      <c r="C12" s="21"/>
      <c r="D12" s="15"/>
      <c r="E12" s="15"/>
    </row>
    <row r="13" spans="1:5" x14ac:dyDescent="0.3">
      <c r="A13" s="16" t="s">
        <v>32</v>
      </c>
      <c r="B13" s="45">
        <v>2</v>
      </c>
      <c r="C13" s="21"/>
      <c r="D13" s="15"/>
      <c r="E13" s="15"/>
    </row>
    <row r="14" spans="1:5" x14ac:dyDescent="0.3">
      <c r="A14" s="16" t="s">
        <v>33</v>
      </c>
      <c r="B14" s="45">
        <v>4</v>
      </c>
      <c r="C14" s="21"/>
      <c r="D14" s="15"/>
      <c r="E14" s="15"/>
    </row>
    <row r="15" spans="1:5" x14ac:dyDescent="0.3">
      <c r="A15" s="16" t="s">
        <v>34</v>
      </c>
      <c r="B15" s="45">
        <v>5</v>
      </c>
      <c r="C15" s="21"/>
      <c r="D15" s="15"/>
      <c r="E15" s="15"/>
    </row>
    <row r="16" spans="1:5" x14ac:dyDescent="0.3">
      <c r="A16" s="16" t="s">
        <v>35</v>
      </c>
      <c r="B16" s="45">
        <v>4</v>
      </c>
      <c r="C16" s="21"/>
      <c r="D16" s="15"/>
      <c r="E16" s="15"/>
    </row>
    <row r="17" spans="1:3" x14ac:dyDescent="0.3">
      <c r="A17" s="16" t="s">
        <v>36</v>
      </c>
      <c r="B17" s="45">
        <v>3</v>
      </c>
      <c r="C17" s="21"/>
    </row>
    <row r="18" spans="1:3" x14ac:dyDescent="0.3">
      <c r="A18" s="16" t="s">
        <v>37</v>
      </c>
      <c r="B18" s="45">
        <v>3</v>
      </c>
      <c r="C18" s="21"/>
    </row>
    <row r="19" spans="1:3" x14ac:dyDescent="0.3">
      <c r="A19" s="16" t="s">
        <v>38</v>
      </c>
      <c r="B19" s="45">
        <v>4</v>
      </c>
      <c r="C19" s="21"/>
    </row>
    <row r="20" spans="1:3" x14ac:dyDescent="0.3">
      <c r="A20" s="16" t="s">
        <v>39</v>
      </c>
      <c r="B20" s="45">
        <v>4</v>
      </c>
      <c r="C20" s="21"/>
    </row>
    <row r="21" spans="1:3" x14ac:dyDescent="0.3">
      <c r="A21" s="16" t="s">
        <v>40</v>
      </c>
      <c r="B21" s="45">
        <v>5</v>
      </c>
      <c r="C21" s="21"/>
    </row>
    <row r="22" spans="1:3" x14ac:dyDescent="0.3">
      <c r="A22" s="16" t="s">
        <v>41</v>
      </c>
      <c r="B22" s="45">
        <v>2</v>
      </c>
      <c r="C22" s="21"/>
    </row>
    <row r="23" spans="1:3" x14ac:dyDescent="0.3">
      <c r="A23" s="16" t="s">
        <v>42</v>
      </c>
      <c r="B23" s="45">
        <v>3</v>
      </c>
      <c r="C23" s="21"/>
    </row>
    <row r="24" spans="1:3" x14ac:dyDescent="0.3">
      <c r="A24" s="16" t="s">
        <v>43</v>
      </c>
      <c r="B24" s="45">
        <v>2</v>
      </c>
      <c r="C24" s="21"/>
    </row>
  </sheetData>
  <phoneticPr fontId="1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7186A-778B-4C8C-A0B8-EADD10AF8135}">
  <dimension ref="A2:F17"/>
  <sheetViews>
    <sheetView showGridLines="0" zoomScale="175" zoomScaleNormal="175" workbookViewId="0">
      <selection activeCell="C11" sqref="C11"/>
    </sheetView>
  </sheetViews>
  <sheetFormatPr defaultColWidth="9.109375" defaultRowHeight="13.8" x14ac:dyDescent="0.25"/>
  <cols>
    <col min="1" max="1" width="12.6640625" style="10" customWidth="1"/>
    <col min="2" max="2" width="14.6640625" style="10" customWidth="1"/>
    <col min="3" max="3" width="18.109375" style="11" customWidth="1"/>
    <col min="4" max="4" width="11.5546875" style="10" bestFit="1" customWidth="1"/>
    <col min="5" max="5" width="12" style="10" bestFit="1" customWidth="1"/>
    <col min="6" max="16384" width="9.109375" style="10"/>
  </cols>
  <sheetData>
    <row r="2" spans="1:6" x14ac:dyDescent="0.25">
      <c r="A2" s="26"/>
      <c r="B2" s="26"/>
      <c r="C2" s="30"/>
      <c r="D2" s="26"/>
      <c r="E2" s="12" t="s">
        <v>44</v>
      </c>
      <c r="F2" s="50">
        <v>43839</v>
      </c>
    </row>
    <row r="3" spans="1:6" ht="14.4" x14ac:dyDescent="0.3">
      <c r="A3" s="26"/>
      <c r="B3" s="26"/>
      <c r="C3" s="30"/>
      <c r="D3" s="26"/>
      <c r="E3" s="13"/>
      <c r="F3" s="33"/>
    </row>
    <row r="4" spans="1:6" ht="14.4" x14ac:dyDescent="0.3">
      <c r="A4" s="26"/>
      <c r="B4" s="26"/>
      <c r="C4" s="30"/>
      <c r="D4" s="26"/>
      <c r="E4" s="13"/>
      <c r="F4" s="33"/>
    </row>
    <row r="5" spans="1:6" ht="14.4" x14ac:dyDescent="0.3">
      <c r="A5" s="26"/>
      <c r="B5" s="26"/>
      <c r="C5" s="30"/>
      <c r="D5" s="26"/>
      <c r="E5" s="13"/>
      <c r="F5" s="33"/>
    </row>
    <row r="6" spans="1:6" ht="14.4" x14ac:dyDescent="0.3">
      <c r="A6" s="12" t="s">
        <v>45</v>
      </c>
      <c r="B6" s="12" t="s">
        <v>46</v>
      </c>
      <c r="C6" s="14" t="s">
        <v>47</v>
      </c>
      <c r="D6" s="13"/>
      <c r="E6" s="26"/>
      <c r="F6" s="26"/>
    </row>
    <row r="7" spans="1:6" ht="14.4" x14ac:dyDescent="0.3">
      <c r="A7" s="16" t="s">
        <v>48</v>
      </c>
      <c r="B7" s="51">
        <v>43839</v>
      </c>
      <c r="C7" s="35"/>
      <c r="D7" s="13"/>
      <c r="E7" s="26"/>
      <c r="F7" s="26"/>
    </row>
    <row r="8" spans="1:6" ht="14.4" x14ac:dyDescent="0.3">
      <c r="A8" s="16" t="s">
        <v>49</v>
      </c>
      <c r="B8" s="51">
        <v>43845</v>
      </c>
      <c r="C8" s="35"/>
      <c r="D8" s="13"/>
      <c r="E8" s="26"/>
      <c r="F8" s="26"/>
    </row>
    <row r="9" spans="1:6" ht="14.4" x14ac:dyDescent="0.3">
      <c r="A9" s="16" t="s">
        <v>50</v>
      </c>
      <c r="B9" s="51">
        <v>43839</v>
      </c>
      <c r="C9" s="35"/>
      <c r="D9" s="13"/>
      <c r="E9" s="26"/>
      <c r="F9" s="26"/>
    </row>
    <row r="10" spans="1:6" ht="14.4" x14ac:dyDescent="0.3">
      <c r="A10" s="16" t="s">
        <v>51</v>
      </c>
      <c r="B10" s="51">
        <v>43837</v>
      </c>
      <c r="C10" s="35"/>
      <c r="D10" s="13"/>
      <c r="E10" s="26"/>
      <c r="F10" s="26"/>
    </row>
    <row r="11" spans="1:6" ht="14.4" x14ac:dyDescent="0.3">
      <c r="A11" s="16" t="s">
        <v>52</v>
      </c>
      <c r="B11" s="51">
        <v>43834</v>
      </c>
      <c r="C11" s="35"/>
      <c r="D11" s="13"/>
      <c r="E11" s="26"/>
      <c r="F11" s="26"/>
    </row>
    <row r="12" spans="1:6" ht="14.4" x14ac:dyDescent="0.3">
      <c r="A12" s="16" t="s">
        <v>53</v>
      </c>
      <c r="B12" s="51">
        <v>43839</v>
      </c>
      <c r="C12" s="35"/>
      <c r="D12" s="13"/>
      <c r="E12" s="26"/>
      <c r="F12" s="26"/>
    </row>
    <row r="13" spans="1:6" ht="14.4" x14ac:dyDescent="0.3">
      <c r="A13" s="16" t="s">
        <v>54</v>
      </c>
      <c r="B13" s="51">
        <v>43836</v>
      </c>
      <c r="C13" s="35"/>
      <c r="D13" s="13"/>
      <c r="E13" s="26"/>
      <c r="F13" s="26"/>
    </row>
    <row r="14" spans="1:6" ht="14.4" x14ac:dyDescent="0.3">
      <c r="A14" s="16" t="s">
        <v>55</v>
      </c>
      <c r="B14" s="51">
        <v>43843</v>
      </c>
      <c r="C14" s="35"/>
      <c r="D14" s="13"/>
      <c r="E14" s="26"/>
      <c r="F14" s="26"/>
    </row>
    <row r="16" spans="1:6" x14ac:dyDescent="0.25">
      <c r="A16" s="36"/>
      <c r="B16" s="26"/>
      <c r="C16" s="37"/>
      <c r="D16" s="26"/>
      <c r="E16" s="26"/>
      <c r="F16" s="26"/>
    </row>
    <row r="17" spans="1:1" x14ac:dyDescent="0.25">
      <c r="A17" s="38"/>
    </row>
  </sheetData>
  <phoneticPr fontId="12" type="noConversion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AF8C-45FA-416F-9B38-24487F1FEB4D}">
  <dimension ref="A2:F17"/>
  <sheetViews>
    <sheetView showGridLines="0" topLeftCell="A2" zoomScale="175" zoomScaleNormal="175" workbookViewId="0">
      <selection activeCell="C7" sqref="C7:C14"/>
    </sheetView>
  </sheetViews>
  <sheetFormatPr defaultColWidth="9.109375" defaultRowHeight="13.8" x14ac:dyDescent="0.25"/>
  <cols>
    <col min="1" max="1" width="12.6640625" style="10" customWidth="1"/>
    <col min="2" max="2" width="14.6640625" style="10" customWidth="1"/>
    <col min="3" max="3" width="18.109375" style="11" customWidth="1"/>
    <col min="4" max="4" width="11.5546875" style="10" bestFit="1" customWidth="1"/>
    <col min="5" max="5" width="12" style="10" bestFit="1" customWidth="1"/>
    <col min="6" max="16384" width="9.109375" style="10"/>
  </cols>
  <sheetData>
    <row r="2" spans="1:6" x14ac:dyDescent="0.25">
      <c r="A2" s="26"/>
      <c r="B2" s="26"/>
      <c r="C2" s="30"/>
      <c r="D2" s="26"/>
      <c r="E2" s="12" t="s">
        <v>44</v>
      </c>
      <c r="F2" s="50">
        <v>43839</v>
      </c>
    </row>
    <row r="3" spans="1:6" ht="14.4" x14ac:dyDescent="0.3">
      <c r="A3" s="26"/>
      <c r="B3" s="26"/>
      <c r="C3" s="30"/>
      <c r="D3" s="26"/>
      <c r="E3" s="13"/>
      <c r="F3" s="33"/>
    </row>
    <row r="4" spans="1:6" ht="14.4" x14ac:dyDescent="0.3">
      <c r="A4" s="26"/>
      <c r="B4" s="26"/>
      <c r="C4" s="30"/>
      <c r="D4" s="26"/>
      <c r="E4" s="13"/>
      <c r="F4" s="33"/>
    </row>
    <row r="5" spans="1:6" ht="14.4" x14ac:dyDescent="0.3">
      <c r="A5" s="26"/>
      <c r="B5" s="26"/>
      <c r="C5" s="30"/>
      <c r="D5" s="26"/>
      <c r="E5" s="13"/>
      <c r="F5" s="33"/>
    </row>
    <row r="6" spans="1:6" ht="14.4" x14ac:dyDescent="0.3">
      <c r="A6" s="12" t="s">
        <v>45</v>
      </c>
      <c r="B6" s="12" t="s">
        <v>46</v>
      </c>
      <c r="C6" s="14" t="s">
        <v>47</v>
      </c>
      <c r="D6" s="13"/>
      <c r="E6" s="26"/>
      <c r="F6" s="26"/>
    </row>
    <row r="7" spans="1:6" ht="14.4" x14ac:dyDescent="0.3">
      <c r="A7" s="16" t="s">
        <v>48</v>
      </c>
      <c r="B7" s="51">
        <v>43839</v>
      </c>
      <c r="C7" s="35"/>
      <c r="D7" s="13"/>
      <c r="E7" s="26"/>
      <c r="F7" s="26"/>
    </row>
    <row r="8" spans="1:6" ht="14.4" x14ac:dyDescent="0.3">
      <c r="A8" s="16" t="s">
        <v>49</v>
      </c>
      <c r="B8" s="51">
        <v>43845</v>
      </c>
      <c r="C8" s="35"/>
      <c r="D8" s="13"/>
      <c r="E8" s="26"/>
      <c r="F8" s="26"/>
    </row>
    <row r="9" spans="1:6" ht="14.4" x14ac:dyDescent="0.3">
      <c r="A9" s="16" t="s">
        <v>50</v>
      </c>
      <c r="B9" s="51">
        <v>43839</v>
      </c>
      <c r="C9" s="35"/>
      <c r="D9" s="13"/>
      <c r="E9" s="26"/>
      <c r="F9" s="26"/>
    </row>
    <row r="10" spans="1:6" ht="14.4" x14ac:dyDescent="0.3">
      <c r="A10" s="16" t="s">
        <v>51</v>
      </c>
      <c r="B10" s="51">
        <v>43837</v>
      </c>
      <c r="C10" s="35"/>
      <c r="D10" s="13"/>
      <c r="E10" s="26"/>
      <c r="F10" s="26"/>
    </row>
    <row r="11" spans="1:6" ht="14.4" x14ac:dyDescent="0.3">
      <c r="A11" s="16" t="s">
        <v>52</v>
      </c>
      <c r="B11" s="51">
        <v>43834</v>
      </c>
      <c r="C11" s="35"/>
      <c r="D11" s="13"/>
      <c r="E11" s="26"/>
      <c r="F11" s="26"/>
    </row>
    <row r="12" spans="1:6" ht="14.4" x14ac:dyDescent="0.3">
      <c r="A12" s="16" t="s">
        <v>53</v>
      </c>
      <c r="B12" s="51">
        <v>43839</v>
      </c>
      <c r="C12" s="35"/>
      <c r="D12" s="13"/>
      <c r="E12" s="26"/>
      <c r="F12" s="26"/>
    </row>
    <row r="13" spans="1:6" ht="14.4" x14ac:dyDescent="0.3">
      <c r="A13" s="16" t="s">
        <v>54</v>
      </c>
      <c r="B13" s="51">
        <v>43836</v>
      </c>
      <c r="C13" s="35"/>
      <c r="D13" s="13"/>
      <c r="E13" s="26"/>
      <c r="F13" s="26"/>
    </row>
    <row r="14" spans="1:6" ht="14.4" x14ac:dyDescent="0.3">
      <c r="A14" s="16" t="s">
        <v>55</v>
      </c>
      <c r="B14" s="51">
        <v>43843</v>
      </c>
      <c r="C14" s="35"/>
      <c r="D14" s="13"/>
      <c r="E14" s="26"/>
      <c r="F14" s="26"/>
    </row>
    <row r="16" spans="1:6" x14ac:dyDescent="0.25">
      <c r="A16" s="36"/>
      <c r="B16" s="26"/>
      <c r="C16" s="37"/>
      <c r="D16" s="26"/>
      <c r="E16" s="26"/>
      <c r="F16" s="26"/>
    </row>
    <row r="17" spans="1:1" x14ac:dyDescent="0.25">
      <c r="A17" s="38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12EB-C4B0-4F8B-83BD-A32118ED9AE5}">
  <dimension ref="A5:C23"/>
  <sheetViews>
    <sheetView showGridLines="0" zoomScale="175" zoomScaleNormal="175" workbookViewId="0">
      <selection activeCell="C6" sqref="C6"/>
    </sheetView>
  </sheetViews>
  <sheetFormatPr defaultRowHeight="14.4" x14ac:dyDescent="0.3"/>
  <cols>
    <col min="1" max="1" width="12.5546875" bestFit="1" customWidth="1"/>
    <col min="2" max="2" width="12.44140625" bestFit="1" customWidth="1"/>
    <col min="3" max="3" width="22.88671875" bestFit="1" customWidth="1"/>
    <col min="5" max="5" width="4.109375" customWidth="1"/>
  </cols>
  <sheetData>
    <row r="5" spans="1:3" x14ac:dyDescent="0.3">
      <c r="A5" s="22" t="s">
        <v>56</v>
      </c>
      <c r="B5" s="22" t="s">
        <v>57</v>
      </c>
      <c r="C5" s="22" t="s">
        <v>58</v>
      </c>
    </row>
    <row r="6" spans="1:3" x14ac:dyDescent="0.3">
      <c r="A6" s="16" t="s">
        <v>59</v>
      </c>
      <c r="B6" s="25" t="s">
        <v>60</v>
      </c>
      <c r="C6" s="25" t="str">
        <f>IF(B6="Fish","Need","")</f>
        <v>Need</v>
      </c>
    </row>
    <row r="7" spans="1:3" x14ac:dyDescent="0.3">
      <c r="A7" s="16" t="s">
        <v>61</v>
      </c>
      <c r="B7" s="25" t="s">
        <v>62</v>
      </c>
      <c r="C7" s="25" t="str">
        <f t="shared" ref="C7:C23" si="0">IF(B7="Fish","Need","")</f>
        <v/>
      </c>
    </row>
    <row r="8" spans="1:3" x14ac:dyDescent="0.3">
      <c r="A8" s="16" t="s">
        <v>63</v>
      </c>
      <c r="B8" s="25" t="s">
        <v>64</v>
      </c>
      <c r="C8" s="25" t="str">
        <f t="shared" si="0"/>
        <v/>
      </c>
    </row>
    <row r="9" spans="1:3" x14ac:dyDescent="0.3">
      <c r="A9" s="16" t="s">
        <v>65</v>
      </c>
      <c r="B9" s="25" t="s">
        <v>66</v>
      </c>
      <c r="C9" s="25" t="str">
        <f t="shared" si="0"/>
        <v/>
      </c>
    </row>
    <row r="10" spans="1:3" x14ac:dyDescent="0.3">
      <c r="A10" s="16" t="s">
        <v>67</v>
      </c>
      <c r="B10" s="25" t="s">
        <v>68</v>
      </c>
      <c r="C10" s="25" t="str">
        <f t="shared" si="0"/>
        <v/>
      </c>
    </row>
    <row r="11" spans="1:3" x14ac:dyDescent="0.3">
      <c r="A11" s="16" t="s">
        <v>69</v>
      </c>
      <c r="B11" s="25" t="s">
        <v>70</v>
      </c>
      <c r="C11" s="25" t="str">
        <f t="shared" si="0"/>
        <v/>
      </c>
    </row>
    <row r="12" spans="1:3" x14ac:dyDescent="0.3">
      <c r="A12" s="16" t="s">
        <v>71</v>
      </c>
      <c r="B12" s="25" t="s">
        <v>72</v>
      </c>
      <c r="C12" s="25" t="str">
        <f t="shared" si="0"/>
        <v/>
      </c>
    </row>
    <row r="13" spans="1:3" x14ac:dyDescent="0.3">
      <c r="A13" s="16" t="s">
        <v>73</v>
      </c>
      <c r="B13" s="25" t="s">
        <v>62</v>
      </c>
      <c r="C13" s="25" t="str">
        <f t="shared" si="0"/>
        <v/>
      </c>
    </row>
    <row r="14" spans="1:3" x14ac:dyDescent="0.3">
      <c r="A14" s="16" t="s">
        <v>74</v>
      </c>
      <c r="B14" s="25" t="s">
        <v>64</v>
      </c>
      <c r="C14" s="25" t="str">
        <f t="shared" si="0"/>
        <v/>
      </c>
    </row>
    <row r="15" spans="1:3" x14ac:dyDescent="0.3">
      <c r="A15" s="16" t="s">
        <v>75</v>
      </c>
      <c r="B15" s="25" t="s">
        <v>66</v>
      </c>
      <c r="C15" s="25" t="str">
        <f t="shared" si="0"/>
        <v/>
      </c>
    </row>
    <row r="16" spans="1:3" x14ac:dyDescent="0.3">
      <c r="A16" s="16" t="s">
        <v>76</v>
      </c>
      <c r="B16" s="25" t="s">
        <v>68</v>
      </c>
      <c r="C16" s="25" t="str">
        <f t="shared" si="0"/>
        <v/>
      </c>
    </row>
    <row r="17" spans="1:3" x14ac:dyDescent="0.3">
      <c r="A17" s="16" t="s">
        <v>77</v>
      </c>
      <c r="B17" s="25" t="s">
        <v>78</v>
      </c>
      <c r="C17" s="25" t="str">
        <f t="shared" si="0"/>
        <v/>
      </c>
    </row>
    <row r="18" spans="1:3" x14ac:dyDescent="0.3">
      <c r="A18" s="16" t="s">
        <v>79</v>
      </c>
      <c r="B18" s="25" t="s">
        <v>70</v>
      </c>
      <c r="C18" s="25" t="str">
        <f t="shared" si="0"/>
        <v/>
      </c>
    </row>
    <row r="19" spans="1:3" x14ac:dyDescent="0.3">
      <c r="A19" s="16" t="s">
        <v>80</v>
      </c>
      <c r="B19" s="25" t="s">
        <v>81</v>
      </c>
      <c r="C19" s="25" t="str">
        <f t="shared" si="0"/>
        <v/>
      </c>
    </row>
    <row r="20" spans="1:3" x14ac:dyDescent="0.3">
      <c r="A20" s="16" t="s">
        <v>82</v>
      </c>
      <c r="B20" s="25" t="s">
        <v>60</v>
      </c>
      <c r="C20" s="25" t="str">
        <f t="shared" si="0"/>
        <v>Need</v>
      </c>
    </row>
    <row r="21" spans="1:3" x14ac:dyDescent="0.3">
      <c r="A21" s="16" t="s">
        <v>83</v>
      </c>
      <c r="B21" s="25" t="s">
        <v>62</v>
      </c>
      <c r="C21" s="25" t="str">
        <f t="shared" si="0"/>
        <v/>
      </c>
    </row>
    <row r="22" spans="1:3" x14ac:dyDescent="0.3">
      <c r="A22" s="16" t="s">
        <v>84</v>
      </c>
      <c r="B22" s="25" t="s">
        <v>64</v>
      </c>
      <c r="C22" s="25" t="str">
        <f t="shared" si="0"/>
        <v/>
      </c>
    </row>
    <row r="23" spans="1:3" x14ac:dyDescent="0.3">
      <c r="A23" s="16" t="s">
        <v>85</v>
      </c>
      <c r="B23" s="25" t="s">
        <v>66</v>
      </c>
      <c r="C23" s="25" t="str">
        <f t="shared" si="0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FreeDelivery</vt:lpstr>
      <vt:lpstr>Normal Bonus</vt:lpstr>
      <vt:lpstr>Trigger</vt:lpstr>
      <vt:lpstr>Bonus with Condition</vt:lpstr>
      <vt:lpstr>Bonus with Condition-Minimalist</vt:lpstr>
      <vt:lpstr>KPI Remark</vt:lpstr>
      <vt:lpstr>Overdue</vt:lpstr>
      <vt:lpstr>Overdue-Ans</vt:lpstr>
      <vt:lpstr>IF-Text</vt:lpstr>
      <vt:lpstr>Bonus with Condition 02</vt:lpstr>
      <vt:lpstr>Bonus w Cond 03</vt:lpstr>
      <vt:lpstr>AgingCondFormat-Begin</vt:lpstr>
      <vt:lpstr>AgingCondFormat-Begin (2)</vt:lpstr>
      <vt:lpstr>AgingCondFormat-End</vt:lpstr>
      <vt:lpstr>Guest</vt:lpstr>
      <vt:lpstr>Guest 2</vt:lpstr>
      <vt:lpstr>Ex02 IF</vt:lpstr>
      <vt:lpstr>Ex02 IF Explained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2022-04-27T21:27:49Z</dcterms:modified>
  <cp:category/>
  <cp:contentStatus/>
</cp:coreProperties>
</file>