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Google Drive\Weekly Prep\Black Friday Launch Test\On-Demand Course Content\Part II - Formatting Options in Excel\"/>
    </mc:Choice>
  </mc:AlternateContent>
  <xr:revisionPtr revIDLastSave="0" documentId="8_{DA22B487-5128-4B33-81C5-DA8EF032D8BD}" xr6:coauthVersionLast="45" xr6:coauthVersionMax="45" xr10:uidLastSave="{00000000-0000-0000-0000-000000000000}"/>
  <bookViews>
    <workbookView xWindow="-120" yWindow="-120" windowWidth="38640" windowHeight="15840" activeTab="11" xr2:uid="{00000000-000D-0000-FFFF-FFFF00000000}"/>
  </bookViews>
  <sheets>
    <sheet name="Merged Cells" sheetId="1" r:id="rId1"/>
    <sheet name="Indent Cells - Page 48" sheetId="2" state="hidden" r:id="rId2"/>
    <sheet name="Styles" sheetId="5" r:id="rId3"/>
    <sheet name="Group1" sheetId="4" state="hidden" r:id="rId4"/>
    <sheet name="Group2" sheetId="6" state="hidden" r:id="rId5"/>
    <sheet name="Group3" sheetId="7" state="hidden" r:id="rId6"/>
    <sheet name="Custom Formats" sheetId="9" r:id="rId7"/>
    <sheet name="Bullets - Page 60" sheetId="10" state="hidden" r:id="rId8"/>
    <sheet name="Conditional Format" sheetId="13" r:id="rId9"/>
    <sheet name="Format Painter - Page 66" sheetId="16" state="hidden" r:id="rId10"/>
    <sheet name="Watermark - Page 68" sheetId="17" state="hidden" r:id="rId11"/>
    <sheet name="Text and Value" sheetId="14" r:id="rId12"/>
    <sheet name="Font - Page 72" sheetId="15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6" l="1"/>
  <c r="C28" i="16"/>
  <c r="D28" i="16"/>
  <c r="F27" i="16"/>
  <c r="F26" i="16"/>
  <c r="F25" i="16"/>
  <c r="F24" i="16"/>
  <c r="F6" i="9"/>
  <c r="G6" i="9" s="1"/>
  <c r="F7" i="9"/>
  <c r="F8" i="9"/>
  <c r="F9" i="9"/>
  <c r="G9" i="9" s="1"/>
  <c r="F10" i="9"/>
  <c r="G10" i="9" s="1"/>
  <c r="F11" i="9"/>
  <c r="F12" i="9"/>
  <c r="F13" i="9"/>
  <c r="G13" i="9" s="1"/>
  <c r="F14" i="9"/>
  <c r="G14" i="9" s="1"/>
  <c r="F5" i="9"/>
  <c r="G7" i="9"/>
  <c r="G8" i="9"/>
  <c r="G11" i="9"/>
  <c r="G12" i="9"/>
  <c r="G5" i="9"/>
  <c r="A2" i="9"/>
  <c r="F28" i="16" l="1"/>
  <c r="H34" i="17"/>
  <c r="G34" i="17"/>
  <c r="F34" i="17"/>
  <c r="D34" i="17"/>
  <c r="C34" i="17"/>
  <c r="B34" i="17"/>
  <c r="I33" i="17"/>
  <c r="E33" i="17"/>
  <c r="I32" i="17"/>
  <c r="E32" i="17"/>
  <c r="I31" i="17"/>
  <c r="E31" i="17"/>
  <c r="I30" i="17"/>
  <c r="E30" i="17"/>
  <c r="I29" i="17"/>
  <c r="E29" i="17"/>
  <c r="I28" i="17"/>
  <c r="E28" i="17"/>
  <c r="I27" i="17"/>
  <c r="E27" i="17"/>
  <c r="I26" i="17"/>
  <c r="E26" i="17"/>
  <c r="I25" i="17"/>
  <c r="I34" i="17" s="1"/>
  <c r="E25" i="17"/>
  <c r="H22" i="17"/>
  <c r="G22" i="17"/>
  <c r="F22" i="17"/>
  <c r="D22" i="17"/>
  <c r="C22" i="17"/>
  <c r="B22" i="17"/>
  <c r="I21" i="17"/>
  <c r="E21" i="17"/>
  <c r="I20" i="17"/>
  <c r="E20" i="17"/>
  <c r="I19" i="17"/>
  <c r="E19" i="17"/>
  <c r="I18" i="17"/>
  <c r="E18" i="17"/>
  <c r="I17" i="17"/>
  <c r="I22" i="17" s="1"/>
  <c r="E17" i="17"/>
  <c r="H14" i="17"/>
  <c r="G14" i="17"/>
  <c r="F14" i="17"/>
  <c r="D14" i="17"/>
  <c r="C14" i="17"/>
  <c r="B14" i="17"/>
  <c r="I13" i="17"/>
  <c r="E13" i="17"/>
  <c r="I12" i="17"/>
  <c r="E12" i="17"/>
  <c r="I11" i="17"/>
  <c r="E11" i="17"/>
  <c r="I10" i="17"/>
  <c r="E10" i="17"/>
  <c r="I9" i="17"/>
  <c r="E9" i="17"/>
  <c r="I8" i="17"/>
  <c r="E8" i="17"/>
  <c r="I7" i="17"/>
  <c r="E7" i="17"/>
  <c r="I6" i="17"/>
  <c r="E6" i="17"/>
  <c r="I5" i="17"/>
  <c r="I14" i="17" s="1"/>
  <c r="E5" i="17"/>
  <c r="E14" i="17" l="1"/>
  <c r="E22" i="17"/>
  <c r="E34" i="17"/>
  <c r="E18" i="16"/>
  <c r="D18" i="16"/>
  <c r="C18" i="16"/>
  <c r="F17" i="16"/>
  <c r="F16" i="16"/>
  <c r="F15" i="16"/>
  <c r="F14" i="16"/>
  <c r="E8" i="16"/>
  <c r="D8" i="16"/>
  <c r="C8" i="16"/>
  <c r="F7" i="16"/>
  <c r="F6" i="16"/>
  <c r="F5" i="16"/>
  <c r="F8" i="16" s="1"/>
  <c r="F4" i="16"/>
  <c r="F18" i="16" l="1"/>
  <c r="E8" i="14"/>
  <c r="D8" i="14"/>
  <c r="C8" i="14"/>
  <c r="F7" i="14"/>
  <c r="F6" i="14"/>
  <c r="F5" i="14"/>
  <c r="F4" i="14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F8" i="14" l="1"/>
  <c r="E8" i="7" l="1"/>
  <c r="D8" i="7"/>
  <c r="C8" i="7"/>
  <c r="F7" i="7"/>
  <c r="F6" i="7"/>
  <c r="F5" i="7"/>
  <c r="F4" i="7"/>
  <c r="E8" i="6"/>
  <c r="D8" i="6"/>
  <c r="C8" i="6"/>
  <c r="F7" i="6"/>
  <c r="F6" i="6"/>
  <c r="F5" i="6"/>
  <c r="F4" i="6"/>
  <c r="D8" i="5"/>
  <c r="C8" i="5"/>
  <c r="B8" i="5"/>
  <c r="E7" i="5"/>
  <c r="E6" i="5"/>
  <c r="E5" i="5"/>
  <c r="E4" i="5"/>
  <c r="E8" i="4"/>
  <c r="D8" i="4"/>
  <c r="C8" i="4"/>
  <c r="F7" i="4"/>
  <c r="F6" i="4"/>
  <c r="F5" i="4"/>
  <c r="F4" i="4"/>
  <c r="F8" i="6" l="1"/>
  <c r="E8" i="5"/>
  <c r="F8" i="7"/>
  <c r="F8" i="4"/>
</calcChain>
</file>

<file path=xl/sharedStrings.xml><?xml version="1.0" encoding="utf-8"?>
<sst xmlns="http://schemas.openxmlformats.org/spreadsheetml/2006/main" count="306" uniqueCount="175">
  <si>
    <t>Week 1</t>
  </si>
  <si>
    <t>Group 1</t>
  </si>
  <si>
    <t>Group 2</t>
  </si>
  <si>
    <t>Week 2</t>
  </si>
  <si>
    <t>Weekly Calls Count</t>
  </si>
  <si>
    <t>Employee Name</t>
  </si>
  <si>
    <t>Hire Code</t>
  </si>
  <si>
    <t>Location</t>
  </si>
  <si>
    <t>Nathan Adams</t>
  </si>
  <si>
    <t>New York</t>
  </si>
  <si>
    <t>Debbie Anderson</t>
  </si>
  <si>
    <t>New Jersey</t>
  </si>
  <si>
    <t>Kim Arlich</t>
  </si>
  <si>
    <t>Pennsylvania</t>
  </si>
  <si>
    <t>Sandy Beman</t>
  </si>
  <si>
    <t>Delaware</t>
  </si>
  <si>
    <t>Henry Bicksby</t>
  </si>
  <si>
    <t>Linda Campbell</t>
  </si>
  <si>
    <t>Larry Cohen</t>
  </si>
  <si>
    <t>Sara Collins</t>
  </si>
  <si>
    <t>Dominique Daniels</t>
  </si>
  <si>
    <t>Todd Johnson</t>
  </si>
  <si>
    <t>Michelle Dean</t>
  </si>
  <si>
    <t>Lori Dickerson</t>
  </si>
  <si>
    <t>Pedro Drasin</t>
  </si>
  <si>
    <t>Kelly Drendon</t>
  </si>
  <si>
    <t>Michelle Egan</t>
  </si>
  <si>
    <t>Harry Eivera</t>
  </si>
  <si>
    <t>Lena Garnett</t>
  </si>
  <si>
    <t>George Gelson</t>
  </si>
  <si>
    <t>Chuck Gilbert</t>
  </si>
  <si>
    <t>Second Quarter Sales Data -  Eastern Region</t>
  </si>
  <si>
    <t>Product</t>
  </si>
  <si>
    <t>Apr</t>
  </si>
  <si>
    <t>May</t>
  </si>
  <si>
    <t>Jun</t>
  </si>
  <si>
    <t>2nd Quarter</t>
  </si>
  <si>
    <t>Modem</t>
  </si>
  <si>
    <t>Fax</t>
  </si>
  <si>
    <t>Copier</t>
  </si>
  <si>
    <t>Printer</t>
  </si>
  <si>
    <t>Totals</t>
  </si>
  <si>
    <t>First Quarter Sales Data -  Eastern Region</t>
  </si>
  <si>
    <t>Jan</t>
  </si>
  <si>
    <t>Feb</t>
  </si>
  <si>
    <t>Mar</t>
  </si>
  <si>
    <t>1st Quarter</t>
  </si>
  <si>
    <t>Third Quarter Sales Data -  Eastern Region</t>
  </si>
  <si>
    <t>Fourth Quarter Sales Data -  Eastern Region</t>
  </si>
  <si>
    <t>4th Quarter</t>
  </si>
  <si>
    <t>3rd Quarter</t>
  </si>
  <si>
    <t>Customer Orders</t>
  </si>
  <si>
    <t>Customer</t>
  </si>
  <si>
    <t>Sales Rep</t>
  </si>
  <si>
    <t>Order #</t>
  </si>
  <si>
    <t>Order Date</t>
  </si>
  <si>
    <t>Amount</t>
  </si>
  <si>
    <t>Byrne Electronics</t>
  </si>
  <si>
    <t>R. Higgins</t>
  </si>
  <si>
    <t>Westwood Books</t>
  </si>
  <si>
    <t>L. Hunt</t>
  </si>
  <si>
    <t>Northern Lights Books</t>
  </si>
  <si>
    <t>Films, Inc.</t>
  </si>
  <si>
    <t>F. Jones</t>
  </si>
  <si>
    <t>Butsons</t>
  </si>
  <si>
    <t>S. Morse</t>
  </si>
  <si>
    <t>Ridgeway Bros.</t>
  </si>
  <si>
    <t>Hooker Trucking</t>
  </si>
  <si>
    <t>Hovey's Shops</t>
  </si>
  <si>
    <t>Carruthers Printing</t>
  </si>
  <si>
    <t>J. Travoles</t>
  </si>
  <si>
    <t>Delfino Publishing</t>
  </si>
  <si>
    <t>J. Stern</t>
  </si>
  <si>
    <t>• Schedule Meeting</t>
  </si>
  <si>
    <t>• Develop Questionnaire</t>
  </si>
  <si>
    <t>New Mailing Project Task List</t>
  </si>
  <si>
    <t>Mail Questionnaires</t>
  </si>
  <si>
    <t>Receive Responses</t>
  </si>
  <si>
    <t>Tally Results</t>
  </si>
  <si>
    <t>Distribute the Report</t>
  </si>
  <si>
    <t>Write a Report</t>
  </si>
  <si>
    <t>• Print Copies of Questionnaire</t>
  </si>
  <si>
    <t>Alt 0149 for the bullet character</t>
  </si>
  <si>
    <t>Maximum Allowance</t>
  </si>
  <si>
    <t>Mileage Allowance</t>
  </si>
  <si>
    <t>Employee</t>
  </si>
  <si>
    <t>Department</t>
  </si>
  <si>
    <t>Miles Traveled</t>
  </si>
  <si>
    <t>Amount Claimed</t>
  </si>
  <si>
    <t>Brian Carpenter</t>
  </si>
  <si>
    <t>Engineering</t>
  </si>
  <si>
    <t>Frank Peterson</t>
  </si>
  <si>
    <t>Gina Aguilar</t>
  </si>
  <si>
    <t>Mark Pierce</t>
  </si>
  <si>
    <t>Mary Vitale</t>
  </si>
  <si>
    <t>Pat Davis</t>
  </si>
  <si>
    <t>Finance</t>
  </si>
  <si>
    <t>Rich Moreland</t>
  </si>
  <si>
    <t>Beverly Simpson</t>
  </si>
  <si>
    <t>Graphics</t>
  </si>
  <si>
    <t>David Bach</t>
  </si>
  <si>
    <t>Cindy Young</t>
  </si>
  <si>
    <t>Legal</t>
  </si>
  <si>
    <t>Phil Edelman</t>
  </si>
  <si>
    <t>Betty Sanders</t>
  </si>
  <si>
    <t>Manufacturing</t>
  </si>
  <si>
    <t>Ron Oliver</t>
  </si>
  <si>
    <t>Thomas Shu</t>
  </si>
  <si>
    <t>Bill Gardener</t>
  </si>
  <si>
    <t>Marketing</t>
  </si>
  <si>
    <t>Jim O'Leary</t>
  </si>
  <si>
    <t>Michelle Jordan</t>
  </si>
  <si>
    <t>Pam Owens</t>
  </si>
  <si>
    <t>Sue Bradley</t>
  </si>
  <si>
    <t>Tom Donoven</t>
  </si>
  <si>
    <t>Bill Kline</t>
  </si>
  <si>
    <t>Training</t>
  </si>
  <si>
    <t>Carol Hansen</t>
  </si>
  <si>
    <t>Nancy Howard</t>
  </si>
  <si>
    <t>Tony Mancuso</t>
  </si>
  <si>
    <t>Salesperson</t>
  </si>
  <si>
    <t>Monthly Sales</t>
  </si>
  <si>
    <t>Monthly Sales by Salesperson</t>
  </si>
  <si>
    <t>Mileage Expenses by Employee</t>
  </si>
  <si>
    <t>="Modem for May: "&amp;D4</t>
  </si>
  <si>
    <t>=TEXT(D4,"""Modem for May: ""$#,0.00")</t>
  </si>
  <si>
    <t>Calibri  11 pt</t>
  </si>
  <si>
    <t>Calibri  10 pt</t>
  </si>
  <si>
    <t>Calibri  9 pt</t>
  </si>
  <si>
    <t>Calibri  8 pt</t>
  </si>
  <si>
    <t>Calibri 7 pt</t>
  </si>
  <si>
    <t>Calibri  6 pt</t>
  </si>
  <si>
    <t>Format Painter can also be used to format shapes</t>
  </si>
  <si>
    <t>Jul</t>
  </si>
  <si>
    <t>Aug</t>
  </si>
  <si>
    <t>Sep</t>
  </si>
  <si>
    <t>1st Qtr</t>
  </si>
  <si>
    <t>2nd Qtr</t>
  </si>
  <si>
    <t>European Sales</t>
  </si>
  <si>
    <t>Athens</t>
  </si>
  <si>
    <t>Barcelona</t>
  </si>
  <si>
    <t>Berlin</t>
  </si>
  <si>
    <t>Brussels</t>
  </si>
  <si>
    <t>Lisbon</t>
  </si>
  <si>
    <t>Milan</t>
  </si>
  <si>
    <t>Moscow</t>
  </si>
  <si>
    <t>Paris</t>
  </si>
  <si>
    <t>Rome</t>
  </si>
  <si>
    <t>European Total</t>
  </si>
  <si>
    <t>South American Sales</t>
  </si>
  <si>
    <t>Buenos Aires</t>
  </si>
  <si>
    <t>Lima</t>
  </si>
  <si>
    <t>Mexico City</t>
  </si>
  <si>
    <t>Rio de Janeiro</t>
  </si>
  <si>
    <t>Santiago</t>
  </si>
  <si>
    <t>South American Totals</t>
  </si>
  <si>
    <t>North American Sales</t>
  </si>
  <si>
    <t>Boston</t>
  </si>
  <si>
    <t>Chicago</t>
  </si>
  <si>
    <t>Los Angeles</t>
  </si>
  <si>
    <t>Montreal</t>
  </si>
  <si>
    <t>Philadelphia</t>
  </si>
  <si>
    <t>San Francisco</t>
  </si>
  <si>
    <t>Toronto</t>
  </si>
  <si>
    <t>Washington, DC</t>
  </si>
  <si>
    <t>International Sales</t>
  </si>
  <si>
    <t>Discount</t>
  </si>
  <si>
    <t>In Thousands</t>
  </si>
  <si>
    <t>Total</t>
  </si>
  <si>
    <t>Ctrl+1 is the shortcut key for format cells</t>
  </si>
  <si>
    <t>Oct</t>
  </si>
  <si>
    <t>Nov</t>
  </si>
  <si>
    <t>Dec</t>
  </si>
  <si>
    <t>="Modem for May: "&amp;TEXT(D4,"$#,0.00")</t>
  </si>
  <si>
    <t>Employee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</si>
</sst>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_)"/>
    <numFmt numFmtId="166" formatCode="m/d/yy\ h:mm;@"/>
    <numFmt numFmtId="167" formatCode="&quot;$&quot;#,##0.00"/>
    <numFmt numFmtId="168" formatCode="0000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 Light"/>
      <family val="2"/>
      <scheme val="major"/>
    </font>
    <font>
      <sz val="13"/>
      <name val="Calibri"/>
      <family val="2"/>
      <scheme val="minor"/>
    </font>
    <font>
      <b/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/>
    <xf numFmtId="0" fontId="7" fillId="0" borderId="0" xfId="0" quotePrefix="1" applyFont="1" applyAlignment="1"/>
    <xf numFmtId="0" fontId="6" fillId="0" borderId="0" xfId="0" applyFont="1" applyAlignment="1">
      <alignment horizontal="right"/>
    </xf>
    <xf numFmtId="5" fontId="6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7" fillId="0" borderId="0" xfId="0" quotePrefix="1" applyFont="1"/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5" fontId="5" fillId="0" borderId="0" xfId="0" applyNumberFormat="1" applyFont="1" applyAlignment="1">
      <alignment horizontal="right"/>
    </xf>
    <xf numFmtId="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NumberFormat="1" applyFont="1"/>
    <xf numFmtId="3" fontId="6" fillId="0" borderId="0" xfId="0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8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168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168" fontId="3" fillId="0" borderId="0" xfId="0" applyNumberFormat="1" applyFont="1"/>
    <xf numFmtId="0" fontId="3" fillId="0" borderId="0" xfId="0" applyFont="1"/>
    <xf numFmtId="0" fontId="8" fillId="0" borderId="0" xfId="0" applyFont="1" applyAlignment="1">
      <alignment horizontal="right"/>
    </xf>
    <xf numFmtId="168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right"/>
    </xf>
    <xf numFmtId="168" fontId="9" fillId="0" borderId="0" xfId="0" applyNumberFormat="1" applyFont="1"/>
    <xf numFmtId="0" fontId="9" fillId="0" borderId="0" xfId="0" applyFont="1"/>
    <xf numFmtId="0" fontId="7" fillId="0" borderId="0" xfId="0" applyFont="1"/>
    <xf numFmtId="0" fontId="11" fillId="0" borderId="1" xfId="0" applyFont="1" applyBorder="1" applyAlignment="1">
      <alignment wrapText="1"/>
    </xf>
    <xf numFmtId="0" fontId="6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 applyProtection="1"/>
    <xf numFmtId="0" fontId="6" fillId="0" borderId="0" xfId="0" applyNumberFormat="1" applyFont="1" applyProtection="1"/>
    <xf numFmtId="166" fontId="6" fillId="0" borderId="0" xfId="0" applyNumberFormat="1" applyFont="1" applyAlignment="1" applyProtection="1">
      <alignment horizontal="right"/>
    </xf>
    <xf numFmtId="14" fontId="6" fillId="0" borderId="0" xfId="0" applyNumberFormat="1" applyFont="1"/>
    <xf numFmtId="164" fontId="6" fillId="0" borderId="0" xfId="0" applyNumberFormat="1" applyFont="1" applyProtection="1"/>
    <xf numFmtId="165" fontId="6" fillId="0" borderId="0" xfId="0" applyNumberFormat="1" applyFont="1" applyProtection="1"/>
    <xf numFmtId="0" fontId="12" fillId="0" borderId="0" xfId="0" applyFont="1" applyAlignment="1"/>
    <xf numFmtId="0" fontId="13" fillId="0" borderId="0" xfId="0" applyFont="1"/>
    <xf numFmtId="0" fontId="14" fillId="0" borderId="0" xfId="0" applyFont="1"/>
    <xf numFmtId="44" fontId="13" fillId="0" borderId="0" xfId="0" applyNumberFormat="1" applyFont="1"/>
    <xf numFmtId="44" fontId="13" fillId="0" borderId="0" xfId="0" applyNumberFormat="1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17" fontId="13" fillId="0" borderId="0" xfId="0" applyNumberFormat="1" applyFont="1"/>
    <xf numFmtId="7" fontId="1" fillId="0" borderId="0" xfId="0" applyNumberFormat="1" applyFont="1"/>
    <xf numFmtId="7" fontId="1" fillId="0" borderId="1" xfId="0" applyNumberFormat="1" applyFont="1" applyBorder="1" applyAlignment="1">
      <alignment horizontal="center"/>
    </xf>
    <xf numFmtId="7" fontId="1" fillId="0" borderId="0" xfId="0" applyNumberFormat="1" applyFont="1" applyAlignment="1">
      <alignment horizontal="left" indent="1"/>
    </xf>
    <xf numFmtId="39" fontId="1" fillId="0" borderId="0" xfId="0" applyNumberFormat="1" applyFont="1"/>
    <xf numFmtId="43" fontId="1" fillId="0" borderId="0" xfId="1" applyFont="1"/>
    <xf numFmtId="22" fontId="5" fillId="0" borderId="0" xfId="0" applyNumberFormat="1" applyFont="1"/>
    <xf numFmtId="0" fontId="6" fillId="0" borderId="0" xfId="0" applyNumberFormat="1" applyFont="1" applyAlignment="1" applyProtection="1">
      <alignment horizontal="right"/>
    </xf>
    <xf numFmtId="0" fontId="6" fillId="0" borderId="0" xfId="0" applyNumberFormat="1" applyFont="1"/>
    <xf numFmtId="0" fontId="5" fillId="3" borderId="0" xfId="0" applyFont="1" applyFill="1" applyAlignment="1">
      <alignment horizontal="centerContinuous"/>
    </xf>
    <xf numFmtId="0" fontId="5" fillId="2" borderId="0" xfId="0" applyFont="1" applyFill="1" applyAlignment="1">
      <alignment horizontal="center"/>
    </xf>
    <xf numFmtId="0" fontId="12" fillId="0" borderId="0" xfId="0" applyFont="1"/>
    <xf numFmtId="0" fontId="14" fillId="0" borderId="2" xfId="0" applyFont="1" applyBorder="1" applyAlignment="1">
      <alignment horizontal="center" wrapText="1"/>
    </xf>
    <xf numFmtId="0" fontId="6" fillId="0" borderId="0" xfId="0" quotePrefix="1" applyFont="1"/>
    <xf numFmtId="0" fontId="11" fillId="0" borderId="0" xfId="0" applyFont="1"/>
    <xf numFmtId="7" fontId="1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314324</xdr:colOff>
      <xdr:row>11</xdr:row>
      <xdr:rowOff>47625</xdr:rowOff>
    </xdr:from>
    <xdr:to>
      <xdr:col>9</xdr:col>
      <xdr:colOff>173354</xdr:colOff>
      <xdr:row>16</xdr:row>
      <xdr:rowOff>228600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F69627C8-25DC-4FE0-ADC3-A2259F3F7799}"/>
            </a:ext>
          </a:extLst>
        </xdr:cNvPr>
        <xdr:cNvSpPr/>
      </xdr:nvSpPr>
      <xdr:spPr>
        <a:xfrm>
          <a:off x="7391399" y="2581275"/>
          <a:ext cx="640080" cy="1371600"/>
        </a:xfrm>
        <a:prstGeom prst="upArrow">
          <a:avLst/>
        </a:prstGeom>
        <a:ln w="28575"/>
        <a:effectLst>
          <a:glow rad="101600">
            <a:schemeClr val="accent1">
              <a:satMod val="175000"/>
              <a:alpha val="40000"/>
            </a:schemeClr>
          </a:glow>
          <a:innerShdw blurRad="63500" dist="50800" dir="189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9525</xdr:colOff>
      <xdr:row>11</xdr:row>
      <xdr:rowOff>28574</xdr:rowOff>
    </xdr:from>
    <xdr:to>
      <xdr:col>10</xdr:col>
      <xdr:colOff>649605</xdr:colOff>
      <xdr:row>16</xdr:row>
      <xdr:rowOff>209549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CA136323-9FFE-450C-A011-BAA06335A66E}"/>
            </a:ext>
          </a:extLst>
        </xdr:cNvPr>
        <xdr:cNvSpPr/>
      </xdr:nvSpPr>
      <xdr:spPr>
        <a:xfrm>
          <a:off x="8648700" y="2562224"/>
          <a:ext cx="640080" cy="1371600"/>
        </a:xfrm>
        <a:prstGeom prst="down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409575</xdr:colOff>
      <xdr:row>11</xdr:row>
      <xdr:rowOff>28575</xdr:rowOff>
    </xdr:from>
    <xdr:to>
      <xdr:col>12</xdr:col>
      <xdr:colOff>304800</xdr:colOff>
      <xdr:row>16</xdr:row>
      <xdr:rowOff>142875</xdr:rowOff>
    </xdr:to>
    <xdr:sp macro="" textlink="">
      <xdr:nvSpPr>
        <xdr:cNvPr id="4" name="Callout: Right Arrow 3">
          <a:extLst>
            <a:ext uri="{FF2B5EF4-FFF2-40B4-BE49-F238E27FC236}">
              <a16:creationId xmlns:a16="http://schemas.microsoft.com/office/drawing/2014/main" id="{6AB4FA02-D5FD-41FC-BC15-1180A20E35D5}"/>
            </a:ext>
          </a:extLst>
        </xdr:cNvPr>
        <xdr:cNvSpPr/>
      </xdr:nvSpPr>
      <xdr:spPr>
        <a:xfrm>
          <a:off x="9829800" y="2562225"/>
          <a:ext cx="676275" cy="1304925"/>
        </a:xfrm>
        <a:prstGeom prst="rightArrowCallou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externalLinkPath" Target="/Data/Consolidation.xlsx" TargetMode="External"/><Relationship Id="rId2" Type="http://schemas.openxmlformats.org/officeDocument/2006/relationships/externalLinkPath" Target="/Data/Consolidation.xlsx" TargetMode="External"/><Relationship Id="rId1" Type="http://schemas.openxmlformats.org/officeDocument/2006/relationships/externalLinkPath" Target="/Data/Consolidation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externalLinkPath" Target="/Data/Consolidation.xlsx" TargetMode="External"/><Relationship Id="rId2" Type="http://schemas.openxmlformats.org/officeDocument/2006/relationships/externalLinkPath" Target="/Data/Consolidation.xlsx" TargetMode="External"/><Relationship Id="rId1" Type="http://schemas.openxmlformats.org/officeDocument/2006/relationships/externalLinkPath" Target="/Data/Consolidation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externalLinkPath" Target="/Data/Consolidation.xlsx" TargetMode="External"/><Relationship Id="rId2" Type="http://schemas.openxmlformats.org/officeDocument/2006/relationships/externalLinkPath" Target="/Data/Consolidation.xlsx" TargetMode="External"/><Relationship Id="rId1" Type="http://schemas.openxmlformats.org/officeDocument/2006/relationships/externalLinkPath" Target="/Data/Consolidat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/>
  </sheetViews>
  <sheetFormatPr defaultRowHeight="18.75" x14ac:dyDescent="0.3"/>
  <cols>
    <col min="1" max="16384" width="9.140625" style="35"/>
  </cols>
  <sheetData>
    <row r="1" spans="1:16" x14ac:dyDescent="0.3">
      <c r="A1" s="68" t="s">
        <v>4</v>
      </c>
    </row>
    <row r="2" spans="1:16" x14ac:dyDescent="0.3">
      <c r="A2" s="68"/>
    </row>
    <row r="3" spans="1:16" x14ac:dyDescent="0.3">
      <c r="C3" s="35" t="s">
        <v>0</v>
      </c>
      <c r="J3" s="35" t="s">
        <v>3</v>
      </c>
    </row>
    <row r="4" spans="1:16" x14ac:dyDescent="0.3">
      <c r="C4" s="35">
        <v>1</v>
      </c>
      <c r="D4" s="35">
        <v>2</v>
      </c>
      <c r="E4" s="35">
        <v>3</v>
      </c>
      <c r="F4" s="35">
        <v>4</v>
      </c>
      <c r="G4" s="35">
        <v>5</v>
      </c>
      <c r="H4" s="35">
        <v>6</v>
      </c>
      <c r="I4" s="35">
        <v>7</v>
      </c>
      <c r="J4" s="35">
        <v>8</v>
      </c>
      <c r="K4" s="35">
        <v>9</v>
      </c>
      <c r="L4" s="35">
        <v>10</v>
      </c>
      <c r="M4" s="35">
        <v>11</v>
      </c>
      <c r="N4" s="35">
        <v>12</v>
      </c>
      <c r="O4" s="35">
        <v>13</v>
      </c>
      <c r="P4" s="35">
        <v>14</v>
      </c>
    </row>
    <row r="5" spans="1:16" x14ac:dyDescent="0.3">
      <c r="B5" s="35" t="s">
        <v>1</v>
      </c>
      <c r="C5" s="35">
        <v>42</v>
      </c>
      <c r="D5" s="35">
        <v>37</v>
      </c>
      <c r="E5" s="35">
        <v>43</v>
      </c>
      <c r="F5" s="35">
        <v>50</v>
      </c>
      <c r="G5" s="35">
        <v>42</v>
      </c>
      <c r="H5" s="35">
        <v>37</v>
      </c>
      <c r="I5" s="35">
        <v>43</v>
      </c>
      <c r="J5" s="35">
        <v>50</v>
      </c>
      <c r="K5" s="35">
        <v>42</v>
      </c>
      <c r="L5" s="35">
        <v>37</v>
      </c>
      <c r="M5" s="35">
        <v>43</v>
      </c>
      <c r="N5" s="35">
        <v>50</v>
      </c>
      <c r="O5" s="35">
        <v>42</v>
      </c>
      <c r="P5" s="35">
        <v>37</v>
      </c>
    </row>
    <row r="6" spans="1:16" x14ac:dyDescent="0.3">
      <c r="C6" s="35">
        <v>65</v>
      </c>
      <c r="D6" s="35">
        <v>75</v>
      </c>
      <c r="E6" s="35">
        <v>87</v>
      </c>
      <c r="F6" s="35">
        <v>62</v>
      </c>
      <c r="G6" s="35">
        <v>65</v>
      </c>
      <c r="H6" s="35">
        <v>75</v>
      </c>
      <c r="I6" s="35">
        <v>87</v>
      </c>
      <c r="J6" s="35">
        <v>60</v>
      </c>
      <c r="K6" s="35">
        <v>65</v>
      </c>
      <c r="L6" s="35">
        <v>75</v>
      </c>
      <c r="M6" s="35">
        <v>87</v>
      </c>
      <c r="N6" s="35">
        <v>75</v>
      </c>
      <c r="O6" s="35">
        <v>65</v>
      </c>
      <c r="P6" s="35">
        <v>75</v>
      </c>
    </row>
    <row r="7" spans="1:16" x14ac:dyDescent="0.3">
      <c r="C7" s="35">
        <v>39</v>
      </c>
      <c r="D7" s="35">
        <v>45</v>
      </c>
      <c r="E7" s="35">
        <v>52</v>
      </c>
      <c r="F7" s="35">
        <v>61</v>
      </c>
      <c r="G7" s="35">
        <v>39</v>
      </c>
      <c r="H7" s="35">
        <v>45</v>
      </c>
      <c r="I7" s="35">
        <v>52</v>
      </c>
      <c r="J7" s="35">
        <v>61</v>
      </c>
      <c r="K7" s="35">
        <v>39</v>
      </c>
      <c r="L7" s="35">
        <v>45</v>
      </c>
      <c r="M7" s="35">
        <v>52</v>
      </c>
      <c r="N7" s="35">
        <v>61</v>
      </c>
      <c r="O7" s="35">
        <v>39</v>
      </c>
      <c r="P7" s="35">
        <v>45</v>
      </c>
    </row>
    <row r="8" spans="1:16" x14ac:dyDescent="0.3">
      <c r="C8" s="35">
        <v>37</v>
      </c>
      <c r="D8" s="35">
        <v>43</v>
      </c>
      <c r="E8" s="35">
        <v>50</v>
      </c>
      <c r="F8" s="35">
        <v>58</v>
      </c>
      <c r="G8" s="35">
        <v>37</v>
      </c>
      <c r="H8" s="35">
        <v>43</v>
      </c>
      <c r="I8" s="35">
        <v>50</v>
      </c>
      <c r="J8" s="35">
        <v>58</v>
      </c>
      <c r="K8" s="35">
        <v>37</v>
      </c>
      <c r="L8" s="35">
        <v>43</v>
      </c>
      <c r="M8" s="35">
        <v>50</v>
      </c>
      <c r="N8" s="35">
        <v>58</v>
      </c>
      <c r="O8" s="35">
        <v>37</v>
      </c>
      <c r="P8" s="35">
        <v>43</v>
      </c>
    </row>
    <row r="9" spans="1:16" x14ac:dyDescent="0.3">
      <c r="C9" s="35">
        <v>29</v>
      </c>
      <c r="D9" s="35">
        <v>34</v>
      </c>
      <c r="E9" s="35">
        <v>39</v>
      </c>
      <c r="F9" s="35">
        <v>45</v>
      </c>
      <c r="G9" s="35">
        <v>29</v>
      </c>
      <c r="H9" s="35">
        <v>34</v>
      </c>
      <c r="I9" s="35">
        <v>39</v>
      </c>
      <c r="J9" s="35">
        <v>45</v>
      </c>
      <c r="K9" s="35">
        <v>29</v>
      </c>
      <c r="L9" s="35">
        <v>43</v>
      </c>
      <c r="M9" s="35">
        <v>50</v>
      </c>
      <c r="N9" s="35">
        <v>42</v>
      </c>
      <c r="O9" s="35">
        <v>29</v>
      </c>
      <c r="P9" s="35">
        <v>34</v>
      </c>
    </row>
    <row r="10" spans="1:16" x14ac:dyDescent="0.3">
      <c r="B10" s="35" t="s">
        <v>2</v>
      </c>
      <c r="C10" s="35">
        <v>43</v>
      </c>
      <c r="D10" s="35">
        <v>50</v>
      </c>
      <c r="E10" s="35">
        <v>42</v>
      </c>
      <c r="F10" s="35">
        <v>37</v>
      </c>
      <c r="G10" s="35">
        <v>43</v>
      </c>
      <c r="H10" s="35">
        <v>50</v>
      </c>
      <c r="I10" s="35">
        <v>37</v>
      </c>
      <c r="J10" s="35">
        <v>43</v>
      </c>
      <c r="K10" s="35">
        <v>50</v>
      </c>
      <c r="L10" s="35">
        <v>87</v>
      </c>
      <c r="M10" s="35">
        <v>55</v>
      </c>
      <c r="N10" s="35">
        <v>65</v>
      </c>
      <c r="O10" s="35">
        <v>37</v>
      </c>
      <c r="P10" s="35">
        <v>63</v>
      </c>
    </row>
    <row r="11" spans="1:16" x14ac:dyDescent="0.3">
      <c r="C11" s="35">
        <v>87</v>
      </c>
      <c r="D11" s="35">
        <v>45</v>
      </c>
      <c r="E11" s="35">
        <v>65</v>
      </c>
      <c r="F11" s="35">
        <v>75</v>
      </c>
      <c r="G11" s="35">
        <v>87</v>
      </c>
      <c r="H11" s="35">
        <v>29</v>
      </c>
      <c r="I11" s="35">
        <v>75</v>
      </c>
      <c r="J11" s="35">
        <v>87</v>
      </c>
      <c r="K11" s="35">
        <v>43</v>
      </c>
      <c r="L11" s="35">
        <v>52</v>
      </c>
      <c r="M11" s="35">
        <v>61</v>
      </c>
      <c r="N11" s="35">
        <v>39</v>
      </c>
      <c r="O11" s="35">
        <v>75</v>
      </c>
      <c r="P11" s="35">
        <v>51</v>
      </c>
    </row>
    <row r="12" spans="1:16" x14ac:dyDescent="0.3">
      <c r="C12" s="35">
        <v>52</v>
      </c>
      <c r="D12" s="35">
        <v>61</v>
      </c>
      <c r="E12" s="35">
        <v>39</v>
      </c>
      <c r="F12" s="35">
        <v>45</v>
      </c>
      <c r="G12" s="35">
        <v>52</v>
      </c>
      <c r="H12" s="35">
        <v>61</v>
      </c>
      <c r="I12" s="35">
        <v>45</v>
      </c>
      <c r="J12" s="35">
        <v>52</v>
      </c>
      <c r="K12" s="35">
        <v>61</v>
      </c>
      <c r="L12" s="35">
        <v>50</v>
      </c>
      <c r="M12" s="35">
        <v>58</v>
      </c>
      <c r="N12" s="35">
        <v>37</v>
      </c>
      <c r="O12" s="35">
        <v>45</v>
      </c>
      <c r="P12" s="35">
        <v>54</v>
      </c>
    </row>
    <row r="13" spans="1:16" x14ac:dyDescent="0.3">
      <c r="C13" s="35">
        <v>50</v>
      </c>
      <c r="D13" s="35">
        <v>58</v>
      </c>
      <c r="E13" s="35">
        <v>37</v>
      </c>
      <c r="F13" s="35">
        <v>43</v>
      </c>
      <c r="G13" s="35">
        <v>50</v>
      </c>
      <c r="H13" s="35">
        <v>58</v>
      </c>
      <c r="I13" s="35">
        <v>43</v>
      </c>
      <c r="J13" s="35">
        <v>50</v>
      </c>
      <c r="K13" s="35">
        <v>58</v>
      </c>
      <c r="L13" s="35">
        <v>39</v>
      </c>
      <c r="M13" s="35">
        <v>45</v>
      </c>
      <c r="N13" s="35">
        <v>29</v>
      </c>
      <c r="O13" s="35">
        <v>43</v>
      </c>
      <c r="P13" s="35">
        <v>36</v>
      </c>
    </row>
    <row r="14" spans="1:16" x14ac:dyDescent="0.3">
      <c r="C14" s="35">
        <v>39</v>
      </c>
      <c r="D14" s="35">
        <v>45</v>
      </c>
      <c r="E14" s="35">
        <v>29</v>
      </c>
      <c r="F14" s="35">
        <v>34</v>
      </c>
      <c r="G14" s="35">
        <v>39</v>
      </c>
      <c r="H14" s="35">
        <v>45</v>
      </c>
      <c r="I14" s="35">
        <v>34</v>
      </c>
      <c r="J14" s="35">
        <v>39</v>
      </c>
      <c r="K14" s="35">
        <v>45</v>
      </c>
      <c r="L14" s="35">
        <v>50</v>
      </c>
      <c r="M14" s="35">
        <v>55</v>
      </c>
      <c r="N14" s="35">
        <v>60</v>
      </c>
      <c r="O14" s="35">
        <v>34</v>
      </c>
      <c r="P14" s="35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defaultGridColor="0" colorId="23" workbookViewId="0">
      <selection sqref="A1:I1"/>
    </sheetView>
  </sheetViews>
  <sheetFormatPr defaultRowHeight="18.75" x14ac:dyDescent="0.3"/>
  <cols>
    <col min="1" max="1" width="9.7109375" style="1" customWidth="1"/>
    <col min="2" max="6" width="14" style="1" customWidth="1"/>
    <col min="7" max="7" width="13.7109375" style="1" customWidth="1"/>
    <col min="8" max="8" width="12.7109375" style="1" customWidth="1"/>
    <col min="9" max="254" width="11.7109375" style="1" customWidth="1"/>
    <col min="255" max="16384" width="9.140625" style="1"/>
  </cols>
  <sheetData>
    <row r="1" spans="1:9" x14ac:dyDescent="0.3">
      <c r="A1" s="16" t="s">
        <v>31</v>
      </c>
    </row>
    <row r="2" spans="1:9" ht="18.75" customHeight="1" x14ac:dyDescent="0.3">
      <c r="A2" s="2"/>
    </row>
    <row r="3" spans="1:9" s="3" customFormat="1" x14ac:dyDescent="0.3">
      <c r="B3" s="4" t="s">
        <v>32</v>
      </c>
      <c r="C3" s="14" t="s">
        <v>33</v>
      </c>
      <c r="D3" s="14" t="s">
        <v>34</v>
      </c>
      <c r="E3" s="15" t="s">
        <v>35</v>
      </c>
      <c r="F3" s="15" t="s">
        <v>36</v>
      </c>
      <c r="I3" s="5"/>
    </row>
    <row r="4" spans="1:9" x14ac:dyDescent="0.3">
      <c r="B4" s="10" t="s">
        <v>37</v>
      </c>
      <c r="C4" s="6">
        <v>1025</v>
      </c>
      <c r="D4" s="7">
        <v>1500</v>
      </c>
      <c r="E4" s="7">
        <v>1015</v>
      </c>
      <c r="F4" s="8">
        <f>SUM(C4:E4)</f>
        <v>3540</v>
      </c>
      <c r="I4" s="9"/>
    </row>
    <row r="5" spans="1:9" x14ac:dyDescent="0.3">
      <c r="B5" s="10" t="s">
        <v>39</v>
      </c>
      <c r="C5" s="6">
        <v>11800</v>
      </c>
      <c r="D5" s="7">
        <v>15956</v>
      </c>
      <c r="E5" s="7">
        <v>10598</v>
      </c>
      <c r="F5" s="8">
        <f>SUM(C5:E5)</f>
        <v>38354</v>
      </c>
      <c r="I5" s="17"/>
    </row>
    <row r="6" spans="1:9" x14ac:dyDescent="0.3">
      <c r="B6" s="10" t="s">
        <v>40</v>
      </c>
      <c r="C6" s="6">
        <v>5400</v>
      </c>
      <c r="D6" s="7">
        <v>13245</v>
      </c>
      <c r="E6" s="7">
        <v>10200</v>
      </c>
      <c r="F6" s="8">
        <f>SUM(C6:E6)</f>
        <v>28845</v>
      </c>
    </row>
    <row r="7" spans="1:9" x14ac:dyDescent="0.3">
      <c r="B7" s="10" t="s">
        <v>38</v>
      </c>
      <c r="C7" s="6">
        <v>3000</v>
      </c>
      <c r="D7" s="7">
        <v>3500</v>
      </c>
      <c r="E7" s="7">
        <v>2800</v>
      </c>
      <c r="F7" s="8">
        <f>SUM(C7:E7)</f>
        <v>9300</v>
      </c>
    </row>
    <row r="8" spans="1:9" x14ac:dyDescent="0.3">
      <c r="B8" s="4" t="s">
        <v>41</v>
      </c>
      <c r="C8" s="11">
        <f>SUM(C4:C7)</f>
        <v>21225</v>
      </c>
      <c r="D8" s="12">
        <f>SUM(D4:D7)</f>
        <v>34201</v>
      </c>
      <c r="E8" s="12">
        <f>SUM(E4:E7)</f>
        <v>24613</v>
      </c>
      <c r="F8" s="13">
        <f>SUM(F4:F7)</f>
        <v>80039</v>
      </c>
    </row>
    <row r="10" spans="1:9" x14ac:dyDescent="0.3">
      <c r="D10" s="5"/>
      <c r="I10" s="1" t="s">
        <v>132</v>
      </c>
    </row>
    <row r="11" spans="1:9" x14ac:dyDescent="0.3">
      <c r="A11" t="s">
        <v>47</v>
      </c>
      <c r="B11"/>
      <c r="C11"/>
      <c r="D11"/>
      <c r="E11"/>
      <c r="F11"/>
    </row>
    <row r="12" spans="1:9" x14ac:dyDescent="0.3">
      <c r="A12"/>
      <c r="B12"/>
      <c r="C12"/>
      <c r="D12"/>
      <c r="E12"/>
      <c r="F12"/>
    </row>
    <row r="13" spans="1:9" x14ac:dyDescent="0.3">
      <c r="A13"/>
      <c r="B13" t="s">
        <v>32</v>
      </c>
      <c r="C13" t="s">
        <v>133</v>
      </c>
      <c r="D13" t="s">
        <v>134</v>
      </c>
      <c r="E13" t="s">
        <v>135</v>
      </c>
      <c r="F13" t="s">
        <v>50</v>
      </c>
    </row>
    <row r="14" spans="1:9" x14ac:dyDescent="0.3">
      <c r="A14"/>
      <c r="B14" t="s">
        <v>37</v>
      </c>
      <c r="C14">
        <v>1158</v>
      </c>
      <c r="D14">
        <v>1485</v>
      </c>
      <c r="E14">
        <v>1077</v>
      </c>
      <c r="F14">
        <f>SUM(C14:E14)</f>
        <v>3720</v>
      </c>
    </row>
    <row r="15" spans="1:9" x14ac:dyDescent="0.3">
      <c r="A15"/>
      <c r="B15" t="s">
        <v>39</v>
      </c>
      <c r="C15">
        <v>12854</v>
      </c>
      <c r="D15">
        <v>9547</v>
      </c>
      <c r="E15">
        <v>15473</v>
      </c>
      <c r="F15">
        <f>SUM(C15:E15)</f>
        <v>37874</v>
      </c>
    </row>
    <row r="16" spans="1:9" x14ac:dyDescent="0.3">
      <c r="A16"/>
      <c r="B16" t="s">
        <v>40</v>
      </c>
      <c r="C16">
        <v>9525</v>
      </c>
      <c r="D16">
        <v>12958</v>
      </c>
      <c r="E16">
        <v>11523</v>
      </c>
      <c r="F16">
        <f>SUM(C16:E16)</f>
        <v>34006</v>
      </c>
    </row>
    <row r="17" spans="1:7" x14ac:dyDescent="0.3">
      <c r="A17"/>
      <c r="B17" t="s">
        <v>38</v>
      </c>
      <c r="C17">
        <v>2500</v>
      </c>
      <c r="D17">
        <v>2750</v>
      </c>
      <c r="E17">
        <v>3500</v>
      </c>
      <c r="F17">
        <f>SUM(C17:E17)</f>
        <v>8750</v>
      </c>
    </row>
    <row r="18" spans="1:7" x14ac:dyDescent="0.3">
      <c r="A18"/>
      <c r="B18" t="s">
        <v>41</v>
      </c>
      <c r="C18">
        <f>SUM(C14:C17)</f>
        <v>26037</v>
      </c>
      <c r="D18">
        <f>SUM(D14:D17)</f>
        <v>26740</v>
      </c>
      <c r="E18">
        <f>SUM(E14:E17)</f>
        <v>31573</v>
      </c>
      <c r="F18">
        <f>SUM(F14:F17)</f>
        <v>84350</v>
      </c>
    </row>
    <row r="19" spans="1:7" x14ac:dyDescent="0.3">
      <c r="A19"/>
      <c r="B19"/>
      <c r="C19"/>
      <c r="D19"/>
      <c r="E19"/>
      <c r="F19"/>
      <c r="G19" s="16"/>
    </row>
    <row r="20" spans="1:7" x14ac:dyDescent="0.3">
      <c r="A20"/>
      <c r="B20"/>
      <c r="C20"/>
      <c r="D20"/>
      <c r="E20"/>
      <c r="F20"/>
    </row>
    <row r="21" spans="1:7" x14ac:dyDescent="0.3">
      <c r="A21" t="s">
        <v>48</v>
      </c>
      <c r="B21"/>
      <c r="C21"/>
      <c r="D21"/>
      <c r="E21"/>
      <c r="F21"/>
    </row>
    <row r="22" spans="1:7" x14ac:dyDescent="0.3">
      <c r="A22"/>
      <c r="B22"/>
      <c r="C22"/>
      <c r="D22"/>
      <c r="E22"/>
      <c r="F22"/>
    </row>
    <row r="23" spans="1:7" x14ac:dyDescent="0.3">
      <c r="A23"/>
      <c r="B23" t="s">
        <v>32</v>
      </c>
      <c r="C23" t="s">
        <v>170</v>
      </c>
      <c r="D23" t="s">
        <v>171</v>
      </c>
      <c r="E23" t="s">
        <v>172</v>
      </c>
      <c r="F23" t="s">
        <v>49</v>
      </c>
    </row>
    <row r="24" spans="1:7" x14ac:dyDescent="0.3">
      <c r="A24"/>
      <c r="B24" t="s">
        <v>37</v>
      </c>
      <c r="C24">
        <v>1077</v>
      </c>
      <c r="D24">
        <v>1500</v>
      </c>
      <c r="E24">
        <v>1485</v>
      </c>
      <c r="F24">
        <f>SUM(C24:E24)</f>
        <v>4062</v>
      </c>
    </row>
    <row r="25" spans="1:7" x14ac:dyDescent="0.3">
      <c r="A25"/>
      <c r="B25" t="s">
        <v>39</v>
      </c>
      <c r="C25">
        <v>15473</v>
      </c>
      <c r="D25">
        <v>5956</v>
      </c>
      <c r="E25">
        <v>9547</v>
      </c>
      <c r="F25">
        <f>SUM(C25:E25)</f>
        <v>30976</v>
      </c>
    </row>
    <row r="26" spans="1:7" x14ac:dyDescent="0.3">
      <c r="A26"/>
      <c r="B26" t="s">
        <v>40</v>
      </c>
      <c r="C26">
        <v>11523</v>
      </c>
      <c r="D26">
        <v>13245</v>
      </c>
      <c r="E26">
        <v>12958</v>
      </c>
      <c r="F26">
        <f>SUM(C26:E26)</f>
        <v>37726</v>
      </c>
    </row>
    <row r="27" spans="1:7" x14ac:dyDescent="0.3">
      <c r="A27"/>
      <c r="B27" t="s">
        <v>38</v>
      </c>
      <c r="C27">
        <v>3500</v>
      </c>
      <c r="D27">
        <v>3500</v>
      </c>
      <c r="E27">
        <v>2750</v>
      </c>
      <c r="F27">
        <f>SUM(C27:E27)</f>
        <v>9750</v>
      </c>
    </row>
    <row r="28" spans="1:7" x14ac:dyDescent="0.3">
      <c r="A28"/>
      <c r="B28" t="s">
        <v>41</v>
      </c>
      <c r="C28">
        <f>SUM(C24:C27)</f>
        <v>31573</v>
      </c>
      <c r="D28">
        <f>SUM(D24:D27)</f>
        <v>24201</v>
      </c>
      <c r="E28">
        <f>SUM(E24:E27)</f>
        <v>26740</v>
      </c>
      <c r="F28">
        <f>SUM(F24:F27)</f>
        <v>82514</v>
      </c>
    </row>
  </sheetData>
  <dataConsolidate/>
  <printOptions gridLines="1" gridLinesSet="0"/>
  <pageMargins left="0.75" right="0.75" top="1" bottom="1" header="0.5" footer="0.5"/>
  <headerFooter alignWithMargins="0">
    <oddHeader>&amp;f</oddHeader>
    <oddFooter>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4"/>
  <sheetViews>
    <sheetView zoomScaleNormal="100" workbookViewId="0">
      <selection sqref="A1:I1"/>
    </sheetView>
  </sheetViews>
  <sheetFormatPr defaultRowHeight="15.75" x14ac:dyDescent="0.25"/>
  <cols>
    <col min="1" max="1" width="21.85546875" style="55" customWidth="1"/>
    <col min="2" max="9" width="12" style="55" bestFit="1" customWidth="1"/>
    <col min="10" max="17" width="10.85546875" style="55" bestFit="1" customWidth="1"/>
    <col min="18" max="16384" width="9.140625" style="55"/>
  </cols>
  <sheetData>
    <row r="1" spans="1:9" ht="18.75" x14ac:dyDescent="0.3">
      <c r="A1" s="69" t="s">
        <v>165</v>
      </c>
      <c r="B1" s="69"/>
      <c r="C1" s="69"/>
      <c r="D1" s="69"/>
      <c r="E1" s="69"/>
      <c r="F1" s="69"/>
      <c r="G1" s="69"/>
      <c r="H1" s="69"/>
      <c r="I1" s="69"/>
    </row>
    <row r="3" spans="1:9" x14ac:dyDescent="0.25">
      <c r="B3" s="56" t="s">
        <v>43</v>
      </c>
      <c r="C3" s="56" t="s">
        <v>44</v>
      </c>
      <c r="D3" s="56" t="s">
        <v>45</v>
      </c>
      <c r="E3" s="56" t="s">
        <v>136</v>
      </c>
      <c r="F3" s="56" t="s">
        <v>33</v>
      </c>
      <c r="G3" s="56" t="s">
        <v>34</v>
      </c>
      <c r="H3" s="56" t="s">
        <v>35</v>
      </c>
      <c r="I3" s="56" t="s">
        <v>137</v>
      </c>
    </row>
    <row r="4" spans="1:9" x14ac:dyDescent="0.25">
      <c r="A4" s="55" t="s">
        <v>138</v>
      </c>
    </row>
    <row r="5" spans="1:9" x14ac:dyDescent="0.25">
      <c r="A5" s="57" t="s">
        <v>139</v>
      </c>
      <c r="B5" s="55">
        <v>1256</v>
      </c>
      <c r="C5" s="55">
        <v>2105</v>
      </c>
      <c r="D5" s="55">
        <v>2050</v>
      </c>
      <c r="E5" s="55">
        <f>SUM(B5:D5)</f>
        <v>5411</v>
      </c>
      <c r="F5" s="55">
        <v>2604</v>
      </c>
      <c r="G5" s="55">
        <v>2252</v>
      </c>
      <c r="H5" s="55">
        <v>2070</v>
      </c>
      <c r="I5" s="55">
        <f>SUM(F5:H5)</f>
        <v>6926</v>
      </c>
    </row>
    <row r="6" spans="1:9" x14ac:dyDescent="0.25">
      <c r="A6" s="57" t="s">
        <v>140</v>
      </c>
      <c r="B6" s="58">
        <v>2110</v>
      </c>
      <c r="C6" s="58">
        <v>2199</v>
      </c>
      <c r="D6" s="58">
        <v>2265</v>
      </c>
      <c r="E6" s="59">
        <f t="shared" ref="E6:E13" si="0">SUM(B6:D6)</f>
        <v>6574</v>
      </c>
      <c r="F6" s="58">
        <v>2751</v>
      </c>
      <c r="G6" s="58">
        <v>2819</v>
      </c>
      <c r="H6" s="58">
        <v>2793</v>
      </c>
      <c r="I6" s="59">
        <f t="shared" ref="I6:I13" si="1">SUM(F6:H6)</f>
        <v>8363</v>
      </c>
    </row>
    <row r="7" spans="1:9" x14ac:dyDescent="0.25">
      <c r="A7" s="57" t="s">
        <v>141</v>
      </c>
      <c r="B7" s="58">
        <v>1125</v>
      </c>
      <c r="C7" s="58">
        <v>1245</v>
      </c>
      <c r="D7" s="58">
        <v>1313</v>
      </c>
      <c r="E7" s="59">
        <f t="shared" si="0"/>
        <v>3683</v>
      </c>
      <c r="F7" s="58">
        <v>2462</v>
      </c>
      <c r="G7" s="58">
        <v>2370</v>
      </c>
      <c r="H7" s="58">
        <v>2210</v>
      </c>
      <c r="I7" s="59">
        <f t="shared" si="1"/>
        <v>7042</v>
      </c>
    </row>
    <row r="8" spans="1:9" x14ac:dyDescent="0.25">
      <c r="A8" s="57" t="s">
        <v>142</v>
      </c>
      <c r="B8" s="58">
        <v>2345</v>
      </c>
      <c r="C8" s="58">
        <v>2550</v>
      </c>
      <c r="D8" s="58">
        <v>2445</v>
      </c>
      <c r="E8" s="59">
        <f t="shared" si="0"/>
        <v>7340</v>
      </c>
      <c r="F8" s="58">
        <v>2132</v>
      </c>
      <c r="G8" s="58">
        <v>2414</v>
      </c>
      <c r="H8" s="58">
        <v>2482</v>
      </c>
      <c r="I8" s="59">
        <f t="shared" si="1"/>
        <v>7028</v>
      </c>
    </row>
    <row r="9" spans="1:9" x14ac:dyDescent="0.25">
      <c r="A9" s="57" t="s">
        <v>143</v>
      </c>
      <c r="B9" s="58">
        <v>3310</v>
      </c>
      <c r="C9" s="58">
        <v>2980</v>
      </c>
      <c r="D9" s="58">
        <v>3122</v>
      </c>
      <c r="E9" s="59">
        <f t="shared" si="0"/>
        <v>9412</v>
      </c>
      <c r="F9" s="58">
        <v>2720</v>
      </c>
      <c r="G9" s="58">
        <v>2203</v>
      </c>
      <c r="H9" s="58">
        <v>2424</v>
      </c>
      <c r="I9" s="59">
        <f t="shared" si="1"/>
        <v>7347</v>
      </c>
    </row>
    <row r="10" spans="1:9" x14ac:dyDescent="0.25">
      <c r="A10" s="57" t="s">
        <v>144</v>
      </c>
      <c r="B10" s="58">
        <v>1344</v>
      </c>
      <c r="C10" s="58">
        <v>2252</v>
      </c>
      <c r="D10" s="58">
        <v>2194</v>
      </c>
      <c r="E10" s="59">
        <f t="shared" si="0"/>
        <v>5790</v>
      </c>
      <c r="F10" s="58">
        <v>2165</v>
      </c>
      <c r="G10" s="58">
        <v>2998</v>
      </c>
      <c r="H10" s="58">
        <v>2929</v>
      </c>
      <c r="I10" s="59">
        <f t="shared" si="1"/>
        <v>8092</v>
      </c>
    </row>
    <row r="11" spans="1:9" x14ac:dyDescent="0.25">
      <c r="A11" s="57" t="s">
        <v>145</v>
      </c>
      <c r="B11" s="58">
        <v>2258</v>
      </c>
      <c r="C11" s="58">
        <v>2353</v>
      </c>
      <c r="D11" s="58">
        <v>2424</v>
      </c>
      <c r="E11" s="59">
        <f t="shared" si="0"/>
        <v>7035</v>
      </c>
      <c r="F11" s="58">
        <v>2961</v>
      </c>
      <c r="G11" s="58">
        <v>2690</v>
      </c>
      <c r="H11" s="58">
        <v>2340</v>
      </c>
      <c r="I11" s="59">
        <f t="shared" si="1"/>
        <v>7991</v>
      </c>
    </row>
    <row r="12" spans="1:9" x14ac:dyDescent="0.25">
      <c r="A12" s="57" t="s">
        <v>146</v>
      </c>
      <c r="B12" s="58">
        <v>1204</v>
      </c>
      <c r="C12" s="58">
        <v>1332</v>
      </c>
      <c r="D12" s="58">
        <v>1405</v>
      </c>
      <c r="E12" s="59">
        <f t="shared" si="0"/>
        <v>3941</v>
      </c>
      <c r="F12" s="58">
        <v>2913</v>
      </c>
      <c r="G12" s="58">
        <v>2657</v>
      </c>
      <c r="H12" s="58">
        <v>2964</v>
      </c>
      <c r="I12" s="59">
        <f t="shared" si="1"/>
        <v>8534</v>
      </c>
    </row>
    <row r="13" spans="1:9" x14ac:dyDescent="0.25">
      <c r="A13" s="57" t="s">
        <v>147</v>
      </c>
      <c r="B13" s="58">
        <v>2509</v>
      </c>
      <c r="C13" s="58">
        <v>2729</v>
      </c>
      <c r="D13" s="58">
        <v>2616</v>
      </c>
      <c r="E13" s="59">
        <f t="shared" si="0"/>
        <v>7854</v>
      </c>
      <c r="F13" s="58">
        <v>2282</v>
      </c>
      <c r="G13" s="58">
        <v>2820</v>
      </c>
      <c r="H13" s="58">
        <v>2804</v>
      </c>
      <c r="I13" s="59">
        <f t="shared" si="1"/>
        <v>7906</v>
      </c>
    </row>
    <row r="14" spans="1:9" x14ac:dyDescent="0.25">
      <c r="A14" s="55" t="s">
        <v>148</v>
      </c>
      <c r="B14" s="55">
        <f>SUM(B5:B13)</f>
        <v>17461</v>
      </c>
      <c r="C14" s="55">
        <f t="shared" ref="C14:I14" si="2">SUM(C5:C13)</f>
        <v>19745</v>
      </c>
      <c r="D14" s="55">
        <f t="shared" si="2"/>
        <v>19834</v>
      </c>
      <c r="E14" s="55">
        <f t="shared" si="2"/>
        <v>57040</v>
      </c>
      <c r="F14" s="55">
        <f t="shared" si="2"/>
        <v>22990</v>
      </c>
      <c r="G14" s="55">
        <f t="shared" si="2"/>
        <v>23223</v>
      </c>
      <c r="H14" s="55">
        <f t="shared" si="2"/>
        <v>23016</v>
      </c>
      <c r="I14" s="55">
        <f t="shared" si="2"/>
        <v>69229</v>
      </c>
    </row>
    <row r="16" spans="1:9" x14ac:dyDescent="0.25">
      <c r="A16" s="55" t="s">
        <v>149</v>
      </c>
    </row>
    <row r="17" spans="1:9" x14ac:dyDescent="0.25">
      <c r="A17" s="57" t="s">
        <v>150</v>
      </c>
      <c r="B17" s="55">
        <v>1193.2</v>
      </c>
      <c r="C17" s="55">
        <v>1999.75</v>
      </c>
      <c r="D17" s="55">
        <v>1947.5</v>
      </c>
      <c r="E17" s="55">
        <f>SUM(B17:D17)</f>
        <v>5140.45</v>
      </c>
      <c r="F17" s="55">
        <v>1715</v>
      </c>
      <c r="G17" s="55">
        <v>1615</v>
      </c>
      <c r="H17" s="55">
        <v>1588</v>
      </c>
      <c r="I17" s="55">
        <f>SUM(F17:H17)</f>
        <v>4918</v>
      </c>
    </row>
    <row r="18" spans="1:9" x14ac:dyDescent="0.25">
      <c r="A18" s="57" t="s">
        <v>151</v>
      </c>
      <c r="B18" s="58">
        <v>2004.5</v>
      </c>
      <c r="C18" s="58">
        <v>2089.0500000000002</v>
      </c>
      <c r="D18" s="58">
        <v>2151.75</v>
      </c>
      <c r="E18" s="59">
        <f t="shared" ref="E18:E21" si="3">SUM(B18:D18)</f>
        <v>6245.3</v>
      </c>
      <c r="F18" s="58">
        <v>2399</v>
      </c>
      <c r="G18" s="58">
        <v>2006</v>
      </c>
      <c r="H18" s="58">
        <v>1975</v>
      </c>
      <c r="I18" s="59">
        <f t="shared" ref="I18:I21" si="4">SUM(F18:H18)</f>
        <v>6380</v>
      </c>
    </row>
    <row r="19" spans="1:9" x14ac:dyDescent="0.25">
      <c r="A19" s="57" t="s">
        <v>152</v>
      </c>
      <c r="B19" s="58">
        <v>1068.75</v>
      </c>
      <c r="C19" s="58">
        <v>1182.75</v>
      </c>
      <c r="D19" s="58">
        <v>1247.3499999999999</v>
      </c>
      <c r="E19" s="59">
        <f t="shared" si="3"/>
        <v>3498.85</v>
      </c>
      <c r="F19" s="58">
        <v>2089</v>
      </c>
      <c r="G19" s="58">
        <v>2017</v>
      </c>
      <c r="H19" s="58">
        <v>1753</v>
      </c>
      <c r="I19" s="59">
        <f t="shared" si="4"/>
        <v>5859</v>
      </c>
    </row>
    <row r="20" spans="1:9" x14ac:dyDescent="0.25">
      <c r="A20" s="57" t="s">
        <v>153</v>
      </c>
      <c r="B20" s="58">
        <v>2227.75</v>
      </c>
      <c r="C20" s="58">
        <v>2422.5</v>
      </c>
      <c r="D20" s="58">
        <v>2322.75</v>
      </c>
      <c r="E20" s="59">
        <f t="shared" si="3"/>
        <v>6973</v>
      </c>
      <c r="F20" s="58">
        <v>1959</v>
      </c>
      <c r="G20" s="58">
        <v>2310</v>
      </c>
      <c r="H20" s="58">
        <v>1766</v>
      </c>
      <c r="I20" s="59">
        <f t="shared" si="4"/>
        <v>6035</v>
      </c>
    </row>
    <row r="21" spans="1:9" x14ac:dyDescent="0.25">
      <c r="A21" s="57" t="s">
        <v>154</v>
      </c>
      <c r="B21" s="58">
        <v>3144.5</v>
      </c>
      <c r="C21" s="58">
        <v>2831</v>
      </c>
      <c r="D21" s="58">
        <v>2965.9</v>
      </c>
      <c r="E21" s="59">
        <f t="shared" si="3"/>
        <v>8941.4</v>
      </c>
      <c r="F21" s="58">
        <v>2344</v>
      </c>
      <c r="G21" s="58">
        <v>1784</v>
      </c>
      <c r="H21" s="58">
        <v>1774</v>
      </c>
      <c r="I21" s="59">
        <f t="shared" si="4"/>
        <v>5902</v>
      </c>
    </row>
    <row r="22" spans="1:9" x14ac:dyDescent="0.25">
      <c r="A22" s="55" t="s">
        <v>155</v>
      </c>
      <c r="B22" s="55">
        <f>SUM(B17:B21)</f>
        <v>9638.7000000000007</v>
      </c>
      <c r="C22" s="55">
        <f t="shared" ref="C22:I22" si="5">SUM(C17:C21)</f>
        <v>10525.05</v>
      </c>
      <c r="D22" s="55">
        <f t="shared" si="5"/>
        <v>10635.25</v>
      </c>
      <c r="E22" s="55">
        <f t="shared" si="5"/>
        <v>30799</v>
      </c>
      <c r="F22" s="55">
        <f t="shared" si="5"/>
        <v>10506</v>
      </c>
      <c r="G22" s="55">
        <f t="shared" si="5"/>
        <v>9732</v>
      </c>
      <c r="H22" s="55">
        <f t="shared" si="5"/>
        <v>8856</v>
      </c>
      <c r="I22" s="55">
        <f t="shared" si="5"/>
        <v>29094</v>
      </c>
    </row>
    <row r="24" spans="1:9" x14ac:dyDescent="0.25">
      <c r="A24" s="55" t="s">
        <v>156</v>
      </c>
    </row>
    <row r="25" spans="1:9" x14ac:dyDescent="0.25">
      <c r="A25" s="57" t="s">
        <v>157</v>
      </c>
      <c r="B25" s="55">
        <v>1293.68</v>
      </c>
      <c r="C25" s="55">
        <v>2168.15</v>
      </c>
      <c r="D25" s="55">
        <v>2111.5</v>
      </c>
      <c r="E25" s="55">
        <f>SUM(B25:D25)</f>
        <v>5573.33</v>
      </c>
      <c r="F25" s="55">
        <v>2342</v>
      </c>
      <c r="G25" s="55">
        <v>2304</v>
      </c>
      <c r="H25" s="55">
        <v>2357</v>
      </c>
      <c r="I25" s="55">
        <f>SUM(F25:H25)</f>
        <v>7003</v>
      </c>
    </row>
    <row r="26" spans="1:9" x14ac:dyDescent="0.25">
      <c r="A26" s="57" t="s">
        <v>158</v>
      </c>
      <c r="B26" s="58">
        <v>2173.3000000000002</v>
      </c>
      <c r="C26" s="58">
        <v>2264.9699999999998</v>
      </c>
      <c r="D26" s="58">
        <v>2332.9499999999998</v>
      </c>
      <c r="E26" s="59">
        <f t="shared" ref="E26:E33" si="6">SUM(B26:D26)</f>
        <v>6771.22</v>
      </c>
      <c r="F26" s="58">
        <v>2566</v>
      </c>
      <c r="G26" s="58">
        <v>2992</v>
      </c>
      <c r="H26" s="58">
        <v>2316</v>
      </c>
      <c r="I26" s="59">
        <f t="shared" ref="I26:I33" si="7">SUM(F26:H26)</f>
        <v>7874</v>
      </c>
    </row>
    <row r="27" spans="1:9" x14ac:dyDescent="0.25">
      <c r="A27" s="57" t="s">
        <v>159</v>
      </c>
      <c r="B27" s="58">
        <v>1158.75</v>
      </c>
      <c r="C27" s="58">
        <v>1282.3499999999999</v>
      </c>
      <c r="D27" s="58">
        <v>1352.39</v>
      </c>
      <c r="E27" s="59">
        <f t="shared" si="6"/>
        <v>3793.49</v>
      </c>
      <c r="F27" s="58">
        <v>2533</v>
      </c>
      <c r="G27" s="58">
        <v>2561</v>
      </c>
      <c r="H27" s="58">
        <v>2782</v>
      </c>
      <c r="I27" s="59">
        <f t="shared" si="7"/>
        <v>7876</v>
      </c>
    </row>
    <row r="28" spans="1:9" x14ac:dyDescent="0.25">
      <c r="A28" s="57" t="s">
        <v>160</v>
      </c>
      <c r="B28" s="58">
        <v>2415.35</v>
      </c>
      <c r="C28" s="58">
        <v>2626.5</v>
      </c>
      <c r="D28" s="58">
        <v>2518.35</v>
      </c>
      <c r="E28" s="59">
        <f t="shared" si="6"/>
        <v>7560.2000000000007</v>
      </c>
      <c r="F28" s="58">
        <v>2459</v>
      </c>
      <c r="G28" s="58">
        <v>2537</v>
      </c>
      <c r="H28" s="58">
        <v>2857</v>
      </c>
      <c r="I28" s="59">
        <f t="shared" si="7"/>
        <v>7853</v>
      </c>
    </row>
    <row r="29" spans="1:9" x14ac:dyDescent="0.25">
      <c r="A29" s="57" t="s">
        <v>9</v>
      </c>
      <c r="B29" s="58">
        <v>3409.3</v>
      </c>
      <c r="C29" s="58">
        <v>3069.4</v>
      </c>
      <c r="D29" s="58">
        <v>3215.66</v>
      </c>
      <c r="E29" s="59">
        <f t="shared" si="6"/>
        <v>9694.36</v>
      </c>
      <c r="F29" s="58">
        <v>2775</v>
      </c>
      <c r="G29" s="58">
        <v>2392</v>
      </c>
      <c r="H29" s="58">
        <v>1980</v>
      </c>
      <c r="I29" s="59">
        <f t="shared" si="7"/>
        <v>7147</v>
      </c>
    </row>
    <row r="30" spans="1:9" x14ac:dyDescent="0.25">
      <c r="A30" s="57" t="s">
        <v>161</v>
      </c>
      <c r="B30" s="58">
        <v>1384.32</v>
      </c>
      <c r="C30" s="58">
        <v>2319.56</v>
      </c>
      <c r="D30" s="58">
        <v>2259.8200000000002</v>
      </c>
      <c r="E30" s="59">
        <f t="shared" si="6"/>
        <v>5963.7000000000007</v>
      </c>
      <c r="F30" s="58">
        <v>2308</v>
      </c>
      <c r="G30" s="58">
        <v>2601</v>
      </c>
      <c r="H30" s="58">
        <v>2160</v>
      </c>
      <c r="I30" s="59">
        <f t="shared" si="7"/>
        <v>7069</v>
      </c>
    </row>
    <row r="31" spans="1:9" x14ac:dyDescent="0.25">
      <c r="A31" s="57" t="s">
        <v>162</v>
      </c>
      <c r="B31" s="58">
        <v>2325.7399999999998</v>
      </c>
      <c r="C31" s="58">
        <v>2423.59</v>
      </c>
      <c r="D31" s="58">
        <v>2496.7199999999998</v>
      </c>
      <c r="E31" s="59">
        <f t="shared" si="6"/>
        <v>7246.0499999999993</v>
      </c>
      <c r="F31" s="58">
        <v>2355</v>
      </c>
      <c r="G31" s="58">
        <v>2960</v>
      </c>
      <c r="H31" s="58">
        <v>2442</v>
      </c>
      <c r="I31" s="59">
        <f t="shared" si="7"/>
        <v>7757</v>
      </c>
    </row>
    <row r="32" spans="1:9" x14ac:dyDescent="0.25">
      <c r="A32" s="57" t="s">
        <v>163</v>
      </c>
      <c r="B32" s="58">
        <v>1240.1199999999999</v>
      </c>
      <c r="C32" s="58">
        <v>1371.96</v>
      </c>
      <c r="D32" s="58">
        <v>1447.15</v>
      </c>
      <c r="E32" s="59">
        <f t="shared" si="6"/>
        <v>4059.23</v>
      </c>
      <c r="F32" s="58">
        <v>2622</v>
      </c>
      <c r="G32" s="58">
        <v>2180</v>
      </c>
      <c r="H32" s="58">
        <v>2515</v>
      </c>
      <c r="I32" s="59">
        <f t="shared" si="7"/>
        <v>7317</v>
      </c>
    </row>
    <row r="33" spans="1:9" x14ac:dyDescent="0.25">
      <c r="A33" s="57" t="s">
        <v>164</v>
      </c>
      <c r="B33" s="58">
        <v>2584.27</v>
      </c>
      <c r="C33" s="58">
        <v>2810.87</v>
      </c>
      <c r="D33" s="58">
        <v>2694.48</v>
      </c>
      <c r="E33" s="59">
        <f t="shared" si="6"/>
        <v>8089.619999999999</v>
      </c>
      <c r="F33" s="58">
        <v>2776</v>
      </c>
      <c r="G33" s="58">
        <v>2777</v>
      </c>
      <c r="H33" s="58">
        <v>2272</v>
      </c>
      <c r="I33" s="59">
        <f t="shared" si="7"/>
        <v>7825</v>
      </c>
    </row>
    <row r="34" spans="1:9" x14ac:dyDescent="0.25">
      <c r="A34" s="55" t="s">
        <v>156</v>
      </c>
      <c r="B34" s="55">
        <f>SUM(B25:B33)</f>
        <v>17984.830000000002</v>
      </c>
      <c r="C34" s="55">
        <f t="shared" ref="C34:I34" si="8">SUM(C25:C33)</f>
        <v>20337.349999999999</v>
      </c>
      <c r="D34" s="55">
        <f t="shared" si="8"/>
        <v>20429.02</v>
      </c>
      <c r="E34" s="55">
        <f t="shared" si="8"/>
        <v>58751.200000000012</v>
      </c>
      <c r="F34" s="55">
        <f t="shared" si="8"/>
        <v>22736</v>
      </c>
      <c r="G34" s="55">
        <f t="shared" si="8"/>
        <v>23304</v>
      </c>
      <c r="H34" s="55">
        <f t="shared" si="8"/>
        <v>21681</v>
      </c>
      <c r="I34" s="55">
        <f t="shared" si="8"/>
        <v>67721</v>
      </c>
    </row>
  </sheetData>
  <mergeCells count="1">
    <mergeCell ref="A1:I1"/>
  </mergeCells>
  <printOptions horizontalCentered="1" verticalCentered="1"/>
  <pageMargins left="0.5" right="0.5" top="0.75" bottom="0.5" header="0.3" footer="0.3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"/>
  <sheetViews>
    <sheetView tabSelected="1" defaultGridColor="0" colorId="23" workbookViewId="0">
      <selection activeCell="L28" sqref="L28"/>
    </sheetView>
  </sheetViews>
  <sheetFormatPr defaultRowHeight="18.75" x14ac:dyDescent="0.3"/>
  <cols>
    <col min="1" max="1" width="9.7109375" style="1" customWidth="1"/>
    <col min="2" max="6" width="14" style="1" customWidth="1"/>
    <col min="7" max="7" width="13.7109375" style="1" customWidth="1"/>
    <col min="8" max="8" width="12.7109375" style="1" customWidth="1"/>
    <col min="9" max="9" width="15.5703125" style="1" customWidth="1"/>
    <col min="10" max="254" width="11.7109375" style="1" customWidth="1"/>
    <col min="255" max="16384" width="9.140625" style="1"/>
  </cols>
  <sheetData>
    <row r="1" spans="1:13" x14ac:dyDescent="0.3">
      <c r="A1" s="16" t="s">
        <v>31</v>
      </c>
    </row>
    <row r="2" spans="1:13" ht="12" customHeight="1" x14ac:dyDescent="0.3">
      <c r="A2" s="2"/>
    </row>
    <row r="3" spans="1:13" s="3" customFormat="1" x14ac:dyDescent="0.3">
      <c r="B3" s="4" t="s">
        <v>32</v>
      </c>
      <c r="C3" s="14" t="s">
        <v>33</v>
      </c>
      <c r="D3" s="14" t="s">
        <v>34</v>
      </c>
      <c r="E3" s="15" t="s">
        <v>35</v>
      </c>
      <c r="F3" s="15" t="s">
        <v>46</v>
      </c>
      <c r="I3" s="5" t="s">
        <v>124</v>
      </c>
    </row>
    <row r="4" spans="1:13" x14ac:dyDescent="0.3">
      <c r="B4" s="10" t="s">
        <v>37</v>
      </c>
      <c r="C4" s="6">
        <v>1025</v>
      </c>
      <c r="D4" s="7">
        <v>1500</v>
      </c>
      <c r="E4" s="7">
        <v>1015</v>
      </c>
      <c r="F4" s="8">
        <f>SUM(C4:E4)</f>
        <v>3540</v>
      </c>
      <c r="I4" s="9" t="s">
        <v>125</v>
      </c>
    </row>
    <row r="5" spans="1:13" x14ac:dyDescent="0.3">
      <c r="B5" s="10" t="s">
        <v>39</v>
      </c>
      <c r="C5" s="6">
        <v>11800</v>
      </c>
      <c r="D5" s="7">
        <v>6600</v>
      </c>
      <c r="E5" s="7">
        <v>22500</v>
      </c>
      <c r="F5" s="8">
        <f>SUM(C5:E5)</f>
        <v>40900</v>
      </c>
      <c r="I5" s="67" t="s">
        <v>173</v>
      </c>
    </row>
    <row r="6" spans="1:13" x14ac:dyDescent="0.3">
      <c r="B6" s="10" t="s">
        <v>40</v>
      </c>
      <c r="C6" s="6">
        <v>5400</v>
      </c>
      <c r="D6" s="7">
        <v>32000</v>
      </c>
      <c r="E6" s="7">
        <v>10200</v>
      </c>
      <c r="F6" s="8">
        <f>SUM(C6:E6)</f>
        <v>47600</v>
      </c>
      <c r="I6" s="17">
        <v>1500</v>
      </c>
    </row>
    <row r="7" spans="1:13" x14ac:dyDescent="0.3">
      <c r="B7" s="10" t="s">
        <v>38</v>
      </c>
      <c r="C7" s="6">
        <v>3000</v>
      </c>
      <c r="D7" s="7">
        <v>3500</v>
      </c>
      <c r="E7" s="7">
        <v>2800</v>
      </c>
      <c r="F7" s="8">
        <f>SUM(C7:E7)</f>
        <v>9300</v>
      </c>
    </row>
    <row r="8" spans="1:13" x14ac:dyDescent="0.3">
      <c r="B8" s="4" t="s">
        <v>41</v>
      </c>
      <c r="C8" s="11">
        <f>SUM(C4:C7)</f>
        <v>21225</v>
      </c>
      <c r="D8" s="12">
        <f>SUM(D4:D7)</f>
        <v>43600</v>
      </c>
      <c r="E8" s="12">
        <f>SUM(E4:E7)</f>
        <v>36515</v>
      </c>
      <c r="F8" s="13">
        <f>SUM(F4:F7)</f>
        <v>101340</v>
      </c>
    </row>
    <row r="10" spans="1:13" x14ac:dyDescent="0.3">
      <c r="D10" s="5"/>
      <c r="I10"/>
      <c r="J10"/>
      <c r="K10"/>
      <c r="L10"/>
      <c r="M10"/>
    </row>
    <row r="11" spans="1:13" x14ac:dyDescent="0.3">
      <c r="D11" s="9"/>
      <c r="I11"/>
      <c r="J11"/>
      <c r="K11"/>
      <c r="L11"/>
      <c r="M11"/>
    </row>
    <row r="12" spans="1:13" x14ac:dyDescent="0.3">
      <c r="I12"/>
      <c r="J12"/>
      <c r="K12"/>
      <c r="L12"/>
      <c r="M12"/>
    </row>
    <row r="13" spans="1:13" x14ac:dyDescent="0.3">
      <c r="I13"/>
      <c r="J13"/>
      <c r="K13"/>
      <c r="L13"/>
      <c r="M13"/>
    </row>
    <row r="14" spans="1:13" x14ac:dyDescent="0.3">
      <c r="I14"/>
      <c r="J14"/>
      <c r="K14"/>
      <c r="L14"/>
      <c r="M14"/>
    </row>
    <row r="15" spans="1:13" x14ac:dyDescent="0.3">
      <c r="I15"/>
      <c r="J15"/>
      <c r="K15"/>
      <c r="L15"/>
      <c r="M15"/>
    </row>
    <row r="16" spans="1:13" x14ac:dyDescent="0.3">
      <c r="I16"/>
      <c r="J16"/>
      <c r="K16"/>
      <c r="L16"/>
      <c r="M16"/>
    </row>
    <row r="17" spans="7:13" x14ac:dyDescent="0.3">
      <c r="I17"/>
      <c r="J17"/>
      <c r="K17"/>
      <c r="L17"/>
      <c r="M17"/>
    </row>
    <row r="18" spans="7:13" x14ac:dyDescent="0.3">
      <c r="I18"/>
      <c r="J18"/>
      <c r="K18"/>
      <c r="L18"/>
      <c r="M18"/>
    </row>
    <row r="19" spans="7:13" x14ac:dyDescent="0.3">
      <c r="G19" s="16"/>
      <c r="I19"/>
      <c r="J19"/>
      <c r="K19"/>
      <c r="L19"/>
      <c r="M19"/>
    </row>
  </sheetData>
  <dataConsolidate/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2"/>
  <sheetViews>
    <sheetView workbookViewId="0"/>
  </sheetViews>
  <sheetFormatPr defaultRowHeight="15" x14ac:dyDescent="0.25"/>
  <cols>
    <col min="1" max="1" width="15.7109375" customWidth="1"/>
    <col min="2" max="2" width="15.7109375" style="22" customWidth="1"/>
    <col min="3" max="3" width="15.7109375" style="28" customWidth="1"/>
    <col min="4" max="4" width="15.7109375" style="25" customWidth="1"/>
    <col min="5" max="5" width="15.7109375" style="31" customWidth="1"/>
    <col min="6" max="6" width="15.7109375" style="34" customWidth="1"/>
  </cols>
  <sheetData>
    <row r="2" spans="1:6" x14ac:dyDescent="0.25">
      <c r="A2" s="19" t="s">
        <v>126</v>
      </c>
      <c r="B2" s="20" t="s">
        <v>127</v>
      </c>
      <c r="C2" s="26" t="s">
        <v>128</v>
      </c>
      <c r="D2" s="23" t="s">
        <v>129</v>
      </c>
      <c r="E2" s="29" t="s">
        <v>130</v>
      </c>
      <c r="F2" s="32" t="s">
        <v>131</v>
      </c>
    </row>
    <row r="3" spans="1:6" x14ac:dyDescent="0.25">
      <c r="A3" s="18">
        <v>0</v>
      </c>
      <c r="B3" s="21">
        <v>0</v>
      </c>
      <c r="C3" s="27">
        <v>0</v>
      </c>
      <c r="D3" s="24">
        <v>0</v>
      </c>
      <c r="E3" s="30">
        <v>0</v>
      </c>
      <c r="F3" s="33">
        <v>0</v>
      </c>
    </row>
    <row r="4" spans="1:6" x14ac:dyDescent="0.25">
      <c r="A4">
        <v>111111111</v>
      </c>
      <c r="B4" s="22">
        <v>111111111</v>
      </c>
      <c r="C4" s="28">
        <v>111111111</v>
      </c>
      <c r="D4" s="25">
        <v>111111111</v>
      </c>
      <c r="E4" s="31">
        <v>111111111</v>
      </c>
      <c r="F4" s="34">
        <v>111111111</v>
      </c>
    </row>
    <row r="5" spans="1:6" x14ac:dyDescent="0.25">
      <c r="A5">
        <v>222222222</v>
      </c>
      <c r="B5" s="22">
        <v>222222222</v>
      </c>
      <c r="C5" s="28">
        <v>222222222</v>
      </c>
      <c r="D5" s="25">
        <v>222222222</v>
      </c>
      <c r="E5" s="31">
        <v>222222222</v>
      </c>
      <c r="F5" s="34">
        <v>222222222</v>
      </c>
    </row>
    <row r="6" spans="1:6" x14ac:dyDescent="0.25">
      <c r="A6">
        <v>333333333</v>
      </c>
      <c r="B6" s="22">
        <v>333333333</v>
      </c>
      <c r="C6" s="28">
        <v>333333333</v>
      </c>
      <c r="D6" s="25">
        <v>333333333</v>
      </c>
      <c r="E6" s="31">
        <v>333333333</v>
      </c>
      <c r="F6" s="34">
        <v>333333333</v>
      </c>
    </row>
    <row r="7" spans="1:6" x14ac:dyDescent="0.25">
      <c r="A7">
        <v>444444444</v>
      </c>
      <c r="B7" s="22">
        <v>444444444</v>
      </c>
      <c r="C7" s="28">
        <v>444444444</v>
      </c>
      <c r="D7" s="25">
        <v>444444444</v>
      </c>
      <c r="E7" s="31">
        <v>444444444</v>
      </c>
      <c r="F7" s="34">
        <v>444444444</v>
      </c>
    </row>
    <row r="8" spans="1:6" x14ac:dyDescent="0.25">
      <c r="A8">
        <v>555555555</v>
      </c>
      <c r="B8" s="22">
        <v>555555555</v>
      </c>
      <c r="C8" s="28">
        <v>555555555</v>
      </c>
      <c r="D8" s="25">
        <v>555555555</v>
      </c>
      <c r="E8" s="31">
        <v>555555555</v>
      </c>
      <c r="F8" s="34">
        <v>555555555</v>
      </c>
    </row>
    <row r="9" spans="1:6" x14ac:dyDescent="0.25">
      <c r="A9">
        <v>666666666</v>
      </c>
      <c r="B9" s="22">
        <v>666666666</v>
      </c>
      <c r="C9" s="28">
        <v>666666666</v>
      </c>
      <c r="D9" s="25">
        <v>666666666</v>
      </c>
      <c r="E9" s="31">
        <v>666666666</v>
      </c>
      <c r="F9" s="34">
        <v>666666666</v>
      </c>
    </row>
    <row r="10" spans="1:6" x14ac:dyDescent="0.25">
      <c r="A10">
        <v>777777777</v>
      </c>
      <c r="B10" s="22">
        <v>777777777</v>
      </c>
      <c r="C10" s="28">
        <v>777777777</v>
      </c>
      <c r="D10" s="25">
        <v>777777777</v>
      </c>
      <c r="E10" s="31">
        <v>777777777</v>
      </c>
      <c r="F10" s="34">
        <v>777777777</v>
      </c>
    </row>
    <row r="11" spans="1:6" x14ac:dyDescent="0.25">
      <c r="A11">
        <v>888888888</v>
      </c>
      <c r="B11" s="22">
        <v>888888888</v>
      </c>
      <c r="C11" s="28">
        <v>888888888</v>
      </c>
      <c r="D11" s="25">
        <v>888888888</v>
      </c>
      <c r="E11" s="31">
        <v>888888888</v>
      </c>
      <c r="F11" s="34">
        <v>888888888</v>
      </c>
    </row>
    <row r="12" spans="1:6" x14ac:dyDescent="0.25">
      <c r="A12">
        <v>999999999</v>
      </c>
      <c r="B12" s="22">
        <v>999999999</v>
      </c>
      <c r="C12" s="28">
        <v>999999999</v>
      </c>
      <c r="D12" s="25">
        <v>999999999</v>
      </c>
      <c r="E12" s="31">
        <v>999999999</v>
      </c>
      <c r="F12" s="34">
        <v>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/>
  </sheetViews>
  <sheetFormatPr defaultColWidth="22.7109375" defaultRowHeight="18.75" x14ac:dyDescent="0.3"/>
  <cols>
    <col min="1" max="1" width="14.28515625" style="35" customWidth="1"/>
    <col min="2" max="2" width="22.7109375" style="35"/>
    <col min="3" max="3" width="12.42578125" style="35" customWidth="1"/>
    <col min="4" max="16384" width="22.7109375" style="35"/>
  </cols>
  <sheetData>
    <row r="1" spans="1:4" ht="37.5" x14ac:dyDescent="0.3">
      <c r="A1" s="36" t="s">
        <v>174</v>
      </c>
      <c r="B1" s="36" t="s">
        <v>5</v>
      </c>
      <c r="C1" s="36" t="s">
        <v>6</v>
      </c>
      <c r="D1" s="36" t="s">
        <v>7</v>
      </c>
    </row>
    <row r="2" spans="1:4" x14ac:dyDescent="0.3">
      <c r="A2" s="35">
        <v>34</v>
      </c>
      <c r="B2" s="37" t="s">
        <v>8</v>
      </c>
      <c r="C2" s="35">
        <v>1001</v>
      </c>
      <c r="D2" s="35" t="s">
        <v>9</v>
      </c>
    </row>
    <row r="3" spans="1:4" x14ac:dyDescent="0.3">
      <c r="A3" s="35">
        <v>55</v>
      </c>
      <c r="B3" s="37" t="s">
        <v>10</v>
      </c>
      <c r="C3" s="35">
        <v>1002</v>
      </c>
      <c r="D3" s="35" t="s">
        <v>11</v>
      </c>
    </row>
    <row r="4" spans="1:4" x14ac:dyDescent="0.3">
      <c r="A4" s="35">
        <v>33</v>
      </c>
      <c r="B4" s="37" t="s">
        <v>12</v>
      </c>
      <c r="C4" s="35">
        <v>1003</v>
      </c>
      <c r="D4" s="35" t="s">
        <v>13</v>
      </c>
    </row>
    <row r="5" spans="1:4" x14ac:dyDescent="0.3">
      <c r="A5" s="35">
        <v>26</v>
      </c>
      <c r="B5" s="37" t="s">
        <v>14</v>
      </c>
      <c r="C5" s="35">
        <v>1001</v>
      </c>
      <c r="D5" s="35" t="s">
        <v>15</v>
      </c>
    </row>
    <row r="6" spans="1:4" x14ac:dyDescent="0.3">
      <c r="A6" s="35">
        <v>77</v>
      </c>
      <c r="B6" s="37" t="s">
        <v>16</v>
      </c>
      <c r="C6" s="35">
        <v>1004</v>
      </c>
      <c r="D6" s="35" t="s">
        <v>13</v>
      </c>
    </row>
    <row r="7" spans="1:4" x14ac:dyDescent="0.3">
      <c r="A7" s="35">
        <v>56</v>
      </c>
      <c r="B7" s="37" t="s">
        <v>17</v>
      </c>
      <c r="C7" s="35">
        <v>1002</v>
      </c>
      <c r="D7" s="35" t="s">
        <v>11</v>
      </c>
    </row>
    <row r="8" spans="1:4" x14ac:dyDescent="0.3">
      <c r="A8" s="35">
        <v>23</v>
      </c>
      <c r="B8" s="37" t="s">
        <v>18</v>
      </c>
      <c r="C8" s="35">
        <v>1003</v>
      </c>
      <c r="D8" s="35" t="s">
        <v>15</v>
      </c>
    </row>
    <row r="9" spans="1:4" x14ac:dyDescent="0.3">
      <c r="A9" s="35">
        <v>12</v>
      </c>
      <c r="B9" s="37" t="s">
        <v>19</v>
      </c>
      <c r="C9" s="35">
        <v>1001</v>
      </c>
      <c r="D9" s="35" t="s">
        <v>9</v>
      </c>
    </row>
    <row r="10" spans="1:4" x14ac:dyDescent="0.3">
      <c r="A10" s="35">
        <v>37</v>
      </c>
      <c r="B10" s="37" t="s">
        <v>20</v>
      </c>
      <c r="C10" s="35">
        <v>1004</v>
      </c>
      <c r="D10" s="35" t="s">
        <v>9</v>
      </c>
    </row>
    <row r="11" spans="1:4" x14ac:dyDescent="0.3">
      <c r="A11" s="35">
        <v>72</v>
      </c>
      <c r="B11" s="37" t="s">
        <v>21</v>
      </c>
      <c r="C11" s="35">
        <v>1002</v>
      </c>
      <c r="D11" s="35" t="s">
        <v>15</v>
      </c>
    </row>
    <row r="12" spans="1:4" x14ac:dyDescent="0.3">
      <c r="A12" s="35">
        <v>12</v>
      </c>
      <c r="B12" s="37" t="s">
        <v>22</v>
      </c>
      <c r="C12" s="35">
        <v>1003</v>
      </c>
      <c r="D12" s="35" t="s">
        <v>13</v>
      </c>
    </row>
    <row r="13" spans="1:4" x14ac:dyDescent="0.3">
      <c r="A13" s="35">
        <v>45</v>
      </c>
      <c r="B13" s="37" t="s">
        <v>23</v>
      </c>
      <c r="C13" s="35">
        <v>1004</v>
      </c>
      <c r="D13" s="35" t="s">
        <v>13</v>
      </c>
    </row>
    <row r="14" spans="1:4" x14ac:dyDescent="0.3">
      <c r="A14" s="35">
        <v>54</v>
      </c>
      <c r="B14" s="37" t="s">
        <v>24</v>
      </c>
      <c r="C14" s="35">
        <v>1004</v>
      </c>
      <c r="D14" s="35" t="s">
        <v>11</v>
      </c>
    </row>
    <row r="15" spans="1:4" x14ac:dyDescent="0.3">
      <c r="A15" s="35">
        <v>14</v>
      </c>
      <c r="B15" s="37" t="s">
        <v>25</v>
      </c>
      <c r="C15" s="35">
        <v>1001</v>
      </c>
      <c r="D15" s="35" t="s">
        <v>13</v>
      </c>
    </row>
    <row r="16" spans="1:4" x14ac:dyDescent="0.3">
      <c r="A16" s="35">
        <v>26</v>
      </c>
      <c r="B16" s="37" t="s">
        <v>26</v>
      </c>
      <c r="C16" s="35">
        <v>1003</v>
      </c>
      <c r="D16" s="35" t="s">
        <v>15</v>
      </c>
    </row>
    <row r="17" spans="1:4" x14ac:dyDescent="0.3">
      <c r="A17" s="35">
        <v>31</v>
      </c>
      <c r="B17" s="37" t="s">
        <v>27</v>
      </c>
      <c r="C17" s="35">
        <v>1004</v>
      </c>
      <c r="D17" s="35" t="s">
        <v>9</v>
      </c>
    </row>
    <row r="18" spans="1:4" x14ac:dyDescent="0.3">
      <c r="A18" s="35">
        <v>64</v>
      </c>
      <c r="B18" s="37" t="s">
        <v>28</v>
      </c>
      <c r="C18" s="35">
        <v>1002</v>
      </c>
      <c r="D18" s="35" t="s">
        <v>9</v>
      </c>
    </row>
    <row r="19" spans="1:4" x14ac:dyDescent="0.3">
      <c r="A19" s="35">
        <v>46</v>
      </c>
      <c r="B19" s="37" t="s">
        <v>29</v>
      </c>
      <c r="C19" s="35">
        <v>1002</v>
      </c>
      <c r="D19" s="35" t="s">
        <v>13</v>
      </c>
    </row>
    <row r="20" spans="1:4" x14ac:dyDescent="0.3">
      <c r="A20" s="35">
        <v>39</v>
      </c>
      <c r="B20" s="37" t="s">
        <v>30</v>
      </c>
      <c r="C20" s="35">
        <v>1001</v>
      </c>
      <c r="D20" s="35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defaultGridColor="0" colorId="23" workbookViewId="0"/>
  </sheetViews>
  <sheetFormatPr defaultRowHeight="15" x14ac:dyDescent="0.25"/>
  <cols>
    <col min="1" max="5" width="13.7109375" customWidth="1"/>
    <col min="6" max="6" width="12.7109375" customWidth="1"/>
    <col min="7" max="7" width="13.7109375" customWidth="1"/>
    <col min="8" max="8" width="12.7109375" customWidth="1"/>
    <col min="9" max="254" width="11.7109375" customWidth="1"/>
  </cols>
  <sheetData>
    <row r="1" spans="1:5" x14ac:dyDescent="0.25">
      <c r="A1" t="s">
        <v>42</v>
      </c>
    </row>
    <row r="2" spans="1:5" ht="12" customHeight="1" x14ac:dyDescent="0.25"/>
    <row r="3" spans="1:5" x14ac:dyDescent="0.25">
      <c r="A3" t="s">
        <v>32</v>
      </c>
      <c r="B3" t="s">
        <v>43</v>
      </c>
      <c r="C3" t="s">
        <v>44</v>
      </c>
      <c r="D3" t="s">
        <v>45</v>
      </c>
      <c r="E3" t="s">
        <v>46</v>
      </c>
    </row>
    <row r="4" spans="1:5" x14ac:dyDescent="0.25">
      <c r="A4" t="s">
        <v>38</v>
      </c>
      <c r="B4">
        <v>7600</v>
      </c>
      <c r="C4">
        <v>10000</v>
      </c>
      <c r="D4">
        <v>9900</v>
      </c>
      <c r="E4">
        <f>SUM(B4:D4)</f>
        <v>27500</v>
      </c>
    </row>
    <row r="5" spans="1:5" x14ac:dyDescent="0.25">
      <c r="A5" t="s">
        <v>39</v>
      </c>
      <c r="B5">
        <v>11800</v>
      </c>
      <c r="C5">
        <v>6600</v>
      </c>
      <c r="D5">
        <v>22500</v>
      </c>
      <c r="E5">
        <f>SUM(B5:D5)</f>
        <v>40900</v>
      </c>
    </row>
    <row r="6" spans="1:5" x14ac:dyDescent="0.25">
      <c r="A6" t="s">
        <v>40</v>
      </c>
      <c r="B6">
        <v>5400</v>
      </c>
      <c r="C6">
        <v>32000</v>
      </c>
      <c r="D6">
        <v>10200</v>
      </c>
      <c r="E6">
        <f>SUM(B6:D6)</f>
        <v>47600</v>
      </c>
    </row>
    <row r="7" spans="1:5" x14ac:dyDescent="0.25">
      <c r="A7" t="s">
        <v>37</v>
      </c>
      <c r="B7">
        <v>800</v>
      </c>
      <c r="C7">
        <v>1500</v>
      </c>
      <c r="D7">
        <v>1015</v>
      </c>
      <c r="E7">
        <f>SUM(B7:D7)</f>
        <v>3315</v>
      </c>
    </row>
    <row r="8" spans="1:5" x14ac:dyDescent="0.25">
      <c r="A8" t="s">
        <v>41</v>
      </c>
      <c r="B8">
        <f>SUM(B4:B7)</f>
        <v>25600</v>
      </c>
      <c r="C8">
        <f>SUM(C4:C7)</f>
        <v>50100</v>
      </c>
      <c r="D8">
        <f>SUM(D4:D7)</f>
        <v>43615</v>
      </c>
      <c r="E8">
        <f>SUM(E4:E7)</f>
        <v>119315</v>
      </c>
    </row>
  </sheetData>
  <dataConsolidate/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defaultGridColor="0" colorId="23" workbookViewId="0"/>
  </sheetViews>
  <sheetFormatPr defaultRowHeight="15" x14ac:dyDescent="0.25"/>
  <cols>
    <col min="1" max="6" width="12.7109375" customWidth="1"/>
    <col min="7" max="254" width="9.140625" customWidth="1"/>
  </cols>
  <sheetData>
    <row r="1" spans="1:6" x14ac:dyDescent="0.25">
      <c r="A1" t="s">
        <v>31</v>
      </c>
    </row>
    <row r="2" spans="1:6" ht="12" customHeight="1" x14ac:dyDescent="0.25"/>
    <row r="3" spans="1:6" x14ac:dyDescent="0.25">
      <c r="B3" t="s">
        <v>32</v>
      </c>
      <c r="C3" t="s">
        <v>33</v>
      </c>
      <c r="D3" t="s">
        <v>34</v>
      </c>
      <c r="E3" t="s">
        <v>35</v>
      </c>
      <c r="F3" t="s">
        <v>36</v>
      </c>
    </row>
    <row r="4" spans="1:6" x14ac:dyDescent="0.25">
      <c r="B4" t="s">
        <v>37</v>
      </c>
      <c r="C4">
        <v>2985</v>
      </c>
      <c r="D4">
        <v>2571</v>
      </c>
      <c r="E4">
        <v>2584</v>
      </c>
      <c r="F4">
        <f>SUM(C4:E4)</f>
        <v>8140</v>
      </c>
    </row>
    <row r="5" spans="1:6" x14ac:dyDescent="0.25">
      <c r="B5" t="s">
        <v>38</v>
      </c>
      <c r="C5">
        <v>7100</v>
      </c>
      <c r="D5">
        <v>9230</v>
      </c>
      <c r="E5">
        <v>8452</v>
      </c>
      <c r="F5">
        <f>SUM(C5:E5)</f>
        <v>24782</v>
      </c>
    </row>
    <row r="6" spans="1:6" x14ac:dyDescent="0.25">
      <c r="B6" t="s">
        <v>39</v>
      </c>
      <c r="C6">
        <v>3400</v>
      </c>
      <c r="D6">
        <v>4420</v>
      </c>
      <c r="E6">
        <v>6188</v>
      </c>
      <c r="F6">
        <f>SUM(C6:E6)</f>
        <v>14008</v>
      </c>
    </row>
    <row r="7" spans="1:6" x14ac:dyDescent="0.25">
      <c r="B7" t="s">
        <v>40</v>
      </c>
      <c r="C7">
        <v>5784</v>
      </c>
      <c r="D7">
        <v>5214</v>
      </c>
      <c r="E7">
        <v>5741</v>
      </c>
      <c r="F7">
        <f>SUM(C7:E7)</f>
        <v>16739</v>
      </c>
    </row>
    <row r="8" spans="1:6" x14ac:dyDescent="0.25">
      <c r="B8" t="s">
        <v>41</v>
      </c>
      <c r="C8">
        <f>SUM(C4:C7)</f>
        <v>19269</v>
      </c>
      <c r="D8">
        <f>SUM(D4:D7)</f>
        <v>21435</v>
      </c>
      <c r="E8">
        <f>SUM(E4:E7)</f>
        <v>22965</v>
      </c>
      <c r="F8">
        <f>SUM(F4:F7)</f>
        <v>63669</v>
      </c>
    </row>
  </sheetData>
  <dataConsolidate link="1">
    <dataRefs count="3">
      <dataRef ref="C4:E7" sheet="Baltimore  Q2" r:id="rId1"/>
      <dataRef ref="C4:E7" sheet="New York Q2" r:id="rId2"/>
      <dataRef ref="C4:E7" sheet="Philadelphia Q2" r:id="rId3"/>
    </dataRefs>
  </dataConsolidate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defaultGridColor="0" colorId="23" workbookViewId="0"/>
  </sheetViews>
  <sheetFormatPr defaultRowHeight="15" x14ac:dyDescent="0.25"/>
  <cols>
    <col min="1" max="6" width="12.7109375" customWidth="1"/>
    <col min="7" max="254" width="9.140625" customWidth="1"/>
  </cols>
  <sheetData>
    <row r="1" spans="1:6" x14ac:dyDescent="0.25">
      <c r="A1" t="s">
        <v>47</v>
      </c>
    </row>
    <row r="2" spans="1:6" ht="12" customHeight="1" x14ac:dyDescent="0.25"/>
    <row r="3" spans="1:6" x14ac:dyDescent="0.25">
      <c r="B3" t="s">
        <v>32</v>
      </c>
      <c r="C3" t="s">
        <v>33</v>
      </c>
      <c r="D3" t="s">
        <v>34</v>
      </c>
      <c r="E3" t="s">
        <v>35</v>
      </c>
      <c r="F3" t="s">
        <v>50</v>
      </c>
    </row>
    <row r="4" spans="1:6" x14ac:dyDescent="0.25">
      <c r="B4" t="s">
        <v>37</v>
      </c>
      <c r="C4">
        <v>8750</v>
      </c>
      <c r="D4">
        <v>11375</v>
      </c>
      <c r="E4">
        <v>15925</v>
      </c>
      <c r="F4">
        <f>SUM(C4:E4)</f>
        <v>36050</v>
      </c>
    </row>
    <row r="5" spans="1:6" x14ac:dyDescent="0.25">
      <c r="B5" t="s">
        <v>38</v>
      </c>
      <c r="C5">
        <v>6350</v>
      </c>
      <c r="D5">
        <v>8255</v>
      </c>
      <c r="E5">
        <v>11557</v>
      </c>
      <c r="F5">
        <f>SUM(C5:E5)</f>
        <v>26162</v>
      </c>
    </row>
    <row r="6" spans="1:6" x14ac:dyDescent="0.25">
      <c r="B6" t="s">
        <v>39</v>
      </c>
      <c r="C6">
        <v>7100</v>
      </c>
      <c r="D6">
        <v>9230</v>
      </c>
      <c r="E6">
        <v>12922</v>
      </c>
      <c r="F6">
        <f>SUM(C6:E6)</f>
        <v>29252</v>
      </c>
    </row>
    <row r="7" spans="1:6" x14ac:dyDescent="0.25">
      <c r="B7" t="s">
        <v>40</v>
      </c>
      <c r="C7">
        <v>3400</v>
      </c>
      <c r="D7">
        <v>4420</v>
      </c>
      <c r="E7">
        <v>6188</v>
      </c>
      <c r="F7">
        <f>SUM(C7:E7)</f>
        <v>14008</v>
      </c>
    </row>
    <row r="8" spans="1:6" x14ac:dyDescent="0.25">
      <c r="B8" t="s">
        <v>41</v>
      </c>
      <c r="C8">
        <f>SUM(C4:C7)</f>
        <v>25600</v>
      </c>
      <c r="D8">
        <f>SUM(D4:D7)</f>
        <v>33280</v>
      </c>
      <c r="E8">
        <f>SUM(E4:E7)</f>
        <v>46592</v>
      </c>
      <c r="F8">
        <f>SUM(F4:F7)</f>
        <v>105472</v>
      </c>
    </row>
  </sheetData>
  <dataConsolidate link="1">
    <dataRefs count="3">
      <dataRef ref="C4:E7" sheet="Baltimore  Q2" r:id="rId1"/>
      <dataRef ref="C4:E7" sheet="New York Q2" r:id="rId2"/>
      <dataRef ref="C4:E7" sheet="Philadelphia Q2" r:id="rId3"/>
    </dataRefs>
  </dataConsolidate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defaultGridColor="0" colorId="23" workbookViewId="0"/>
  </sheetViews>
  <sheetFormatPr defaultRowHeight="15" x14ac:dyDescent="0.25"/>
  <cols>
    <col min="1" max="6" width="12.7109375" customWidth="1"/>
    <col min="7" max="254" width="9.140625" customWidth="1"/>
  </cols>
  <sheetData>
    <row r="1" spans="1:6" x14ac:dyDescent="0.25">
      <c r="A1" t="s">
        <v>48</v>
      </c>
    </row>
    <row r="2" spans="1:6" ht="12" customHeight="1" x14ac:dyDescent="0.25"/>
    <row r="3" spans="1:6" x14ac:dyDescent="0.25">
      <c r="B3" t="s">
        <v>32</v>
      </c>
      <c r="C3" t="s">
        <v>33</v>
      </c>
      <c r="D3" t="s">
        <v>34</v>
      </c>
      <c r="E3" t="s">
        <v>35</v>
      </c>
      <c r="F3" t="s">
        <v>49</v>
      </c>
    </row>
    <row r="4" spans="1:6" x14ac:dyDescent="0.25">
      <c r="B4" t="s">
        <v>37</v>
      </c>
      <c r="C4">
        <v>3400</v>
      </c>
      <c r="D4">
        <v>11375</v>
      </c>
      <c r="E4">
        <v>15925</v>
      </c>
      <c r="F4">
        <f>SUM(C4:E4)</f>
        <v>30700</v>
      </c>
    </row>
    <row r="5" spans="1:6" x14ac:dyDescent="0.25">
      <c r="B5" t="s">
        <v>38</v>
      </c>
      <c r="C5">
        <v>4420</v>
      </c>
      <c r="D5">
        <v>3541</v>
      </c>
      <c r="E5">
        <v>4521</v>
      </c>
      <c r="F5">
        <f>SUM(C5:E5)</f>
        <v>12482</v>
      </c>
    </row>
    <row r="6" spans="1:6" x14ac:dyDescent="0.25">
      <c r="B6" t="s">
        <v>39</v>
      </c>
      <c r="C6">
        <v>8543</v>
      </c>
      <c r="D6">
        <v>9230</v>
      </c>
      <c r="E6">
        <v>9214</v>
      </c>
      <c r="F6">
        <f>SUM(C6:E6)</f>
        <v>26987</v>
      </c>
    </row>
    <row r="7" spans="1:6" x14ac:dyDescent="0.25">
      <c r="B7" t="s">
        <v>40</v>
      </c>
      <c r="C7">
        <v>3400</v>
      </c>
      <c r="D7">
        <v>4128</v>
      </c>
      <c r="E7">
        <v>3587</v>
      </c>
      <c r="F7">
        <f>SUM(C7:E7)</f>
        <v>11115</v>
      </c>
    </row>
    <row r="8" spans="1:6" x14ac:dyDescent="0.25">
      <c r="B8" t="s">
        <v>41</v>
      </c>
      <c r="C8">
        <f>SUM(C4:C7)</f>
        <v>19763</v>
      </c>
      <c r="D8">
        <f>SUM(D4:D7)</f>
        <v>28274</v>
      </c>
      <c r="E8">
        <f>SUM(E4:E7)</f>
        <v>33247</v>
      </c>
      <c r="F8">
        <f>SUM(F4:F7)</f>
        <v>81284</v>
      </c>
    </row>
  </sheetData>
  <dataConsolidate link="1">
    <dataRefs count="3">
      <dataRef ref="C4:E7" sheet="Baltimore  Q2" r:id="rId1"/>
      <dataRef ref="C4:E7" sheet="New York Q2" r:id="rId2"/>
      <dataRef ref="C4:E7" sheet="Philadelphia Q2" r:id="rId3"/>
    </dataRefs>
  </dataConsolidate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workbookViewId="0"/>
  </sheetViews>
  <sheetFormatPr defaultColWidth="22.85546875" defaultRowHeight="18.75" x14ac:dyDescent="0.3"/>
  <cols>
    <col min="1" max="1" width="26.28515625" style="1" bestFit="1" customWidth="1"/>
    <col min="2" max="2" width="12.7109375" style="1" bestFit="1" customWidth="1"/>
    <col min="3" max="3" width="19.85546875" style="1" customWidth="1"/>
    <col min="4" max="4" width="17.7109375" style="1" bestFit="1" customWidth="1"/>
    <col min="5" max="7" width="16.7109375" style="1" customWidth="1"/>
    <col min="8" max="16384" width="22.85546875" style="1"/>
  </cols>
  <sheetData>
    <row r="1" spans="1:9" x14ac:dyDescent="0.3">
      <c r="A1" s="38" t="s">
        <v>51</v>
      </c>
    </row>
    <row r="2" spans="1:9" x14ac:dyDescent="0.3">
      <c r="A2" s="60">
        <f ca="1">NOW()</f>
        <v>44133.592168750001</v>
      </c>
    </row>
    <row r="3" spans="1:9" x14ac:dyDescent="0.3">
      <c r="E3" s="63" t="s">
        <v>167</v>
      </c>
      <c r="F3" s="63"/>
      <c r="G3" s="63"/>
    </row>
    <row r="4" spans="1:9" x14ac:dyDescent="0.3">
      <c r="A4" s="39" t="s">
        <v>52</v>
      </c>
      <c r="B4" s="64" t="s">
        <v>53</v>
      </c>
      <c r="C4" s="64" t="s">
        <v>54</v>
      </c>
      <c r="D4" s="64" t="s">
        <v>55</v>
      </c>
      <c r="E4" s="64" t="s">
        <v>56</v>
      </c>
      <c r="F4" s="64" t="s">
        <v>166</v>
      </c>
      <c r="G4" s="64" t="s">
        <v>168</v>
      </c>
    </row>
    <row r="5" spans="1:9" x14ac:dyDescent="0.3">
      <c r="A5" s="40" t="s">
        <v>57</v>
      </c>
      <c r="B5" s="41" t="s">
        <v>58</v>
      </c>
      <c r="C5" s="1">
        <v>3453</v>
      </c>
      <c r="D5" s="42">
        <v>43165.418055555558</v>
      </c>
      <c r="E5" s="41">
        <v>811295.45</v>
      </c>
      <c r="F5" s="61">
        <f>E5*0.1</f>
        <v>81129.544999999998</v>
      </c>
      <c r="G5" s="62">
        <f>E5-F5</f>
        <v>730165.90499999991</v>
      </c>
      <c r="H5" s="43"/>
      <c r="I5" s="41"/>
    </row>
    <row r="6" spans="1:9" x14ac:dyDescent="0.3">
      <c r="A6" s="40" t="s">
        <v>59</v>
      </c>
      <c r="B6" s="40" t="s">
        <v>60</v>
      </c>
      <c r="C6" s="1">
        <v>2355</v>
      </c>
      <c r="D6" s="42">
        <v>43195.5</v>
      </c>
      <c r="E6" s="41">
        <v>112000</v>
      </c>
      <c r="F6" s="61">
        <f t="shared" ref="F6:F14" si="0">E6*0.1</f>
        <v>11200</v>
      </c>
      <c r="G6" s="62">
        <f t="shared" ref="G6:G14" si="1">E6-F6</f>
        <v>100800</v>
      </c>
      <c r="H6" s="43"/>
      <c r="I6" s="44"/>
    </row>
    <row r="7" spans="1:9" x14ac:dyDescent="0.3">
      <c r="A7" s="40" t="s">
        <v>61</v>
      </c>
      <c r="B7" s="40" t="s">
        <v>58</v>
      </c>
      <c r="C7" s="1">
        <v>2234</v>
      </c>
      <c r="D7" s="42">
        <v>43176.510416666664</v>
      </c>
      <c r="E7" s="41">
        <v>342455.6</v>
      </c>
      <c r="F7" s="61">
        <f t="shared" si="0"/>
        <v>34245.56</v>
      </c>
      <c r="G7" s="62">
        <f t="shared" si="1"/>
        <v>308210.03999999998</v>
      </c>
      <c r="H7" s="43"/>
      <c r="I7" s="44"/>
    </row>
    <row r="8" spans="1:9" x14ac:dyDescent="0.3">
      <c r="A8" s="40" t="s">
        <v>62</v>
      </c>
      <c r="B8" s="40" t="s">
        <v>63</v>
      </c>
      <c r="C8" s="1">
        <v>4642</v>
      </c>
      <c r="D8" s="42">
        <v>43205.5625</v>
      </c>
      <c r="E8" s="41">
        <v>467500.99</v>
      </c>
      <c r="F8" s="61">
        <f t="shared" si="0"/>
        <v>46750.099000000002</v>
      </c>
      <c r="G8" s="62">
        <f t="shared" si="1"/>
        <v>420750.891</v>
      </c>
      <c r="H8" s="43"/>
      <c r="I8" s="44"/>
    </row>
    <row r="9" spans="1:9" x14ac:dyDescent="0.3">
      <c r="A9" s="40" t="s">
        <v>64</v>
      </c>
      <c r="B9" s="40" t="s">
        <v>65</v>
      </c>
      <c r="C9" s="1">
        <v>6666</v>
      </c>
      <c r="D9" s="42">
        <v>43200.580555555556</v>
      </c>
      <c r="E9" s="41">
        <v>911322.45</v>
      </c>
      <c r="F9" s="61">
        <f t="shared" si="0"/>
        <v>91132.244999999995</v>
      </c>
      <c r="G9" s="62">
        <f t="shared" si="1"/>
        <v>820190.20499999996</v>
      </c>
      <c r="H9" s="43"/>
      <c r="I9" s="44"/>
    </row>
    <row r="10" spans="1:9" x14ac:dyDescent="0.3">
      <c r="A10" s="40" t="s">
        <v>66</v>
      </c>
      <c r="B10" s="40" t="s">
        <v>60</v>
      </c>
      <c r="C10" s="1">
        <v>1766</v>
      </c>
      <c r="D10" s="42">
        <v>43190.626388888886</v>
      </c>
      <c r="E10" s="41">
        <v>844500.65</v>
      </c>
      <c r="F10" s="61">
        <f t="shared" si="0"/>
        <v>84450.065000000002</v>
      </c>
      <c r="G10" s="62">
        <f t="shared" si="1"/>
        <v>760050.58499999996</v>
      </c>
      <c r="H10" s="43"/>
      <c r="I10" s="44"/>
    </row>
    <row r="11" spans="1:9" x14ac:dyDescent="0.3">
      <c r="A11" s="40" t="s">
        <v>67</v>
      </c>
      <c r="B11" s="40" t="s">
        <v>65</v>
      </c>
      <c r="C11" s="1">
        <v>7699</v>
      </c>
      <c r="D11" s="42">
        <v>43184.654861111114</v>
      </c>
      <c r="E11" s="41">
        <v>694566</v>
      </c>
      <c r="F11" s="61">
        <f t="shared" si="0"/>
        <v>69456.600000000006</v>
      </c>
      <c r="G11" s="62">
        <f t="shared" si="1"/>
        <v>625109.4</v>
      </c>
      <c r="H11" s="43"/>
      <c r="I11" s="44"/>
    </row>
    <row r="12" spans="1:9" x14ac:dyDescent="0.3">
      <c r="A12" s="40" t="s">
        <v>68</v>
      </c>
      <c r="B12" s="40" t="s">
        <v>63</v>
      </c>
      <c r="C12" s="1">
        <v>6977</v>
      </c>
      <c r="D12" s="42">
        <v>43203.670138888891</v>
      </c>
      <c r="E12" s="41">
        <v>568998.44999999995</v>
      </c>
      <c r="F12" s="61">
        <f t="shared" si="0"/>
        <v>56899.845000000001</v>
      </c>
      <c r="G12" s="62">
        <f t="shared" si="1"/>
        <v>512098.60499999998</v>
      </c>
      <c r="H12" s="43"/>
      <c r="I12" s="44"/>
    </row>
    <row r="13" spans="1:9" x14ac:dyDescent="0.3">
      <c r="A13" s="40" t="s">
        <v>69</v>
      </c>
      <c r="B13" s="40" t="s">
        <v>70</v>
      </c>
      <c r="D13" s="42">
        <v>43189.700694444444</v>
      </c>
      <c r="E13" s="41">
        <v>752355.05</v>
      </c>
      <c r="F13" s="61">
        <f t="shared" si="0"/>
        <v>75235.505000000005</v>
      </c>
      <c r="G13" s="62">
        <f t="shared" si="1"/>
        <v>677119.54500000004</v>
      </c>
      <c r="H13" s="43"/>
      <c r="I13" s="44"/>
    </row>
    <row r="14" spans="1:9" x14ac:dyDescent="0.3">
      <c r="A14" s="40" t="s">
        <v>71</v>
      </c>
      <c r="B14" s="40" t="s">
        <v>72</v>
      </c>
      <c r="C14" s="45"/>
      <c r="D14" s="42">
        <v>43202.709722222222</v>
      </c>
      <c r="E14" s="41">
        <v>225784</v>
      </c>
      <c r="F14" s="61">
        <f t="shared" si="0"/>
        <v>22578.400000000001</v>
      </c>
      <c r="G14" s="62">
        <f t="shared" si="1"/>
        <v>203205.6</v>
      </c>
      <c r="I14" s="44"/>
    </row>
    <row r="15" spans="1:9" x14ac:dyDescent="0.3">
      <c r="B15" s="40"/>
      <c r="D15" s="45"/>
      <c r="E15" s="45"/>
      <c r="F15" s="45"/>
      <c r="G15" s="45"/>
      <c r="I15" s="44"/>
    </row>
    <row r="16" spans="1:9" x14ac:dyDescent="0.3">
      <c r="A16" s="40"/>
      <c r="B16" s="40"/>
      <c r="C16" s="45"/>
      <c r="D16" s="45"/>
      <c r="E16" s="45"/>
      <c r="F16" s="45"/>
      <c r="G16" s="45"/>
      <c r="I16" s="44"/>
    </row>
    <row r="20" spans="1:1" x14ac:dyDescent="0.3">
      <c r="A20" s="1" t="s">
        <v>169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workbookViewId="0"/>
  </sheetViews>
  <sheetFormatPr defaultRowHeight="18.75" x14ac:dyDescent="0.3"/>
  <cols>
    <col min="1" max="16384" width="9.140625" style="35"/>
  </cols>
  <sheetData>
    <row r="1" spans="1:6" x14ac:dyDescent="0.3">
      <c r="A1" s="68" t="s">
        <v>75</v>
      </c>
    </row>
    <row r="2" spans="1:6" x14ac:dyDescent="0.3">
      <c r="F2" s="35" t="s">
        <v>82</v>
      </c>
    </row>
    <row r="3" spans="1:6" x14ac:dyDescent="0.3">
      <c r="B3" s="35" t="s">
        <v>73</v>
      </c>
    </row>
    <row r="4" spans="1:6" x14ac:dyDescent="0.3">
      <c r="B4" s="35" t="s">
        <v>74</v>
      </c>
    </row>
    <row r="5" spans="1:6" x14ac:dyDescent="0.3">
      <c r="B5" s="35" t="s">
        <v>81</v>
      </c>
    </row>
    <row r="6" spans="1:6" x14ac:dyDescent="0.3">
      <c r="B6" s="35" t="s">
        <v>76</v>
      </c>
    </row>
    <row r="7" spans="1:6" x14ac:dyDescent="0.3">
      <c r="B7" s="35" t="s">
        <v>77</v>
      </c>
    </row>
    <row r="8" spans="1:6" x14ac:dyDescent="0.3">
      <c r="B8" s="35" t="s">
        <v>78</v>
      </c>
    </row>
    <row r="9" spans="1:6" x14ac:dyDescent="0.3">
      <c r="B9" s="35" t="s">
        <v>80</v>
      </c>
    </row>
    <row r="10" spans="1:6" x14ac:dyDescent="0.3">
      <c r="B10" s="35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0"/>
  <sheetViews>
    <sheetView workbookViewId="0"/>
  </sheetViews>
  <sheetFormatPr defaultRowHeight="17.25" x14ac:dyDescent="0.3"/>
  <cols>
    <col min="1" max="2" width="17.85546875" style="47" customWidth="1"/>
    <col min="3" max="4" width="11.7109375" style="47" customWidth="1"/>
    <col min="5" max="7" width="9.140625" style="47"/>
    <col min="8" max="8" width="11.85546875" style="47" customWidth="1"/>
    <col min="9" max="9" width="17" style="47" bestFit="1" customWidth="1"/>
    <col min="10" max="10" width="11.42578125" style="47" bestFit="1" customWidth="1"/>
    <col min="11" max="16384" width="9.140625" style="47"/>
  </cols>
  <sheetData>
    <row r="1" spans="1:10" x14ac:dyDescent="0.3">
      <c r="A1" s="46" t="s">
        <v>123</v>
      </c>
      <c r="B1" s="46"/>
      <c r="C1" s="46"/>
      <c r="D1" s="46"/>
      <c r="H1" s="65" t="s">
        <v>122</v>
      </c>
    </row>
    <row r="3" spans="1:10" x14ac:dyDescent="0.3">
      <c r="A3" s="48" t="s">
        <v>83</v>
      </c>
      <c r="B3" s="49">
        <v>300</v>
      </c>
    </row>
    <row r="4" spans="1:10" x14ac:dyDescent="0.3">
      <c r="A4" s="48" t="s">
        <v>84</v>
      </c>
      <c r="B4" s="50">
        <v>0.53</v>
      </c>
    </row>
    <row r="5" spans="1:10" x14ac:dyDescent="0.3">
      <c r="A5" s="48"/>
      <c r="B5" s="48"/>
      <c r="C5" s="51"/>
      <c r="D5" s="51"/>
    </row>
    <row r="6" spans="1:10" s="52" customFormat="1" ht="35.25" thickBot="1" x14ac:dyDescent="0.35">
      <c r="A6" s="66" t="s">
        <v>85</v>
      </c>
      <c r="B6" s="66" t="s">
        <v>86</v>
      </c>
      <c r="C6" s="66" t="s">
        <v>87</v>
      </c>
      <c r="D6" s="66" t="s">
        <v>88</v>
      </c>
      <c r="H6" s="66" t="s">
        <v>121</v>
      </c>
      <c r="I6" s="66" t="s">
        <v>120</v>
      </c>
      <c r="J6" s="66" t="s">
        <v>56</v>
      </c>
    </row>
    <row r="7" spans="1:10" x14ac:dyDescent="0.3">
      <c r="A7" s="47" t="s">
        <v>89</v>
      </c>
      <c r="B7" s="47" t="s">
        <v>90</v>
      </c>
      <c r="C7" s="47">
        <v>910</v>
      </c>
      <c r="D7" s="53">
        <f>C7*$B$4</f>
        <v>482.3</v>
      </c>
      <c r="H7" s="54">
        <v>43101</v>
      </c>
      <c r="I7" s="47" t="s">
        <v>89</v>
      </c>
      <c r="J7" s="53">
        <v>3500</v>
      </c>
    </row>
    <row r="8" spans="1:10" x14ac:dyDescent="0.3">
      <c r="A8" s="47" t="s">
        <v>91</v>
      </c>
      <c r="B8" s="47" t="s">
        <v>90</v>
      </c>
      <c r="C8" s="47">
        <v>765</v>
      </c>
      <c r="D8" s="53">
        <f t="shared" ref="D8:D30" si="0">C8*$B$4</f>
        <v>405.45000000000005</v>
      </c>
      <c r="H8" s="54">
        <v>43101</v>
      </c>
      <c r="I8" s="47" t="s">
        <v>91</v>
      </c>
      <c r="J8" s="53">
        <v>4500</v>
      </c>
    </row>
    <row r="9" spans="1:10" x14ac:dyDescent="0.3">
      <c r="A9" s="47" t="s">
        <v>92</v>
      </c>
      <c r="B9" s="47" t="s">
        <v>90</v>
      </c>
      <c r="C9" s="47">
        <v>468</v>
      </c>
      <c r="D9" s="53">
        <f t="shared" si="0"/>
        <v>248.04000000000002</v>
      </c>
      <c r="H9" s="54">
        <v>43101</v>
      </c>
      <c r="I9" s="47" t="s">
        <v>92</v>
      </c>
      <c r="J9" s="53">
        <v>3900</v>
      </c>
    </row>
    <row r="10" spans="1:10" x14ac:dyDescent="0.3">
      <c r="A10" s="47" t="s">
        <v>93</v>
      </c>
      <c r="B10" s="47" t="s">
        <v>90</v>
      </c>
      <c r="C10" s="47">
        <v>482</v>
      </c>
      <c r="D10" s="53">
        <f t="shared" si="0"/>
        <v>255.46</v>
      </c>
      <c r="H10" s="54">
        <v>43101</v>
      </c>
      <c r="I10" s="47" t="s">
        <v>93</v>
      </c>
      <c r="J10" s="53">
        <v>4200</v>
      </c>
    </row>
    <row r="11" spans="1:10" x14ac:dyDescent="0.3">
      <c r="A11" s="47" t="s">
        <v>94</v>
      </c>
      <c r="B11" s="47" t="s">
        <v>90</v>
      </c>
      <c r="C11" s="47">
        <v>294</v>
      </c>
      <c r="D11" s="53">
        <f t="shared" si="0"/>
        <v>155.82000000000002</v>
      </c>
      <c r="H11" s="54">
        <v>43132</v>
      </c>
      <c r="I11" s="47" t="s">
        <v>89</v>
      </c>
      <c r="J11" s="53">
        <v>3500</v>
      </c>
    </row>
    <row r="12" spans="1:10" x14ac:dyDescent="0.3">
      <c r="A12" s="47" t="s">
        <v>95</v>
      </c>
      <c r="B12" s="47" t="s">
        <v>96</v>
      </c>
      <c r="C12" s="47">
        <v>129</v>
      </c>
      <c r="D12" s="53">
        <f t="shared" si="0"/>
        <v>68.37</v>
      </c>
      <c r="H12" s="54">
        <v>43132</v>
      </c>
      <c r="I12" s="47" t="s">
        <v>91</v>
      </c>
      <c r="J12" s="53">
        <v>2500</v>
      </c>
    </row>
    <row r="13" spans="1:10" x14ac:dyDescent="0.3">
      <c r="A13" s="47" t="s">
        <v>97</v>
      </c>
      <c r="B13" s="47" t="s">
        <v>96</v>
      </c>
      <c r="C13" s="47">
        <v>573</v>
      </c>
      <c r="D13" s="53">
        <f t="shared" si="0"/>
        <v>303.69</v>
      </c>
      <c r="H13" s="54">
        <v>43132</v>
      </c>
      <c r="I13" s="47" t="s">
        <v>92</v>
      </c>
      <c r="J13" s="53">
        <v>4800</v>
      </c>
    </row>
    <row r="14" spans="1:10" x14ac:dyDescent="0.3">
      <c r="A14" s="47" t="s">
        <v>98</v>
      </c>
      <c r="B14" s="47" t="s">
        <v>99</v>
      </c>
      <c r="C14" s="47">
        <v>893</v>
      </c>
      <c r="D14" s="53">
        <f t="shared" si="0"/>
        <v>473.29</v>
      </c>
      <c r="H14" s="54">
        <v>43132</v>
      </c>
      <c r="I14" s="47" t="s">
        <v>93</v>
      </c>
      <c r="J14" s="53">
        <v>6500</v>
      </c>
    </row>
    <row r="15" spans="1:10" x14ac:dyDescent="0.3">
      <c r="A15" s="47" t="s">
        <v>100</v>
      </c>
      <c r="B15" s="47" t="s">
        <v>99</v>
      </c>
      <c r="C15" s="47">
        <v>386</v>
      </c>
      <c r="D15" s="53">
        <f t="shared" si="0"/>
        <v>204.58</v>
      </c>
      <c r="H15" s="54">
        <v>43160</v>
      </c>
      <c r="I15" s="47" t="s">
        <v>89</v>
      </c>
      <c r="J15" s="53">
        <v>4000</v>
      </c>
    </row>
    <row r="16" spans="1:10" x14ac:dyDescent="0.3">
      <c r="A16" s="47" t="s">
        <v>101</v>
      </c>
      <c r="B16" s="47" t="s">
        <v>102</v>
      </c>
      <c r="C16" s="47">
        <v>289</v>
      </c>
      <c r="D16" s="53">
        <f t="shared" si="0"/>
        <v>153.17000000000002</v>
      </c>
      <c r="H16" s="54">
        <v>43160</v>
      </c>
      <c r="I16" s="47" t="s">
        <v>91</v>
      </c>
      <c r="J16" s="53">
        <v>5400</v>
      </c>
    </row>
    <row r="17" spans="1:10" x14ac:dyDescent="0.3">
      <c r="A17" s="47" t="s">
        <v>103</v>
      </c>
      <c r="B17" s="47" t="s">
        <v>102</v>
      </c>
      <c r="C17" s="47">
        <v>734</v>
      </c>
      <c r="D17" s="53">
        <f t="shared" si="0"/>
        <v>389.02000000000004</v>
      </c>
      <c r="H17" s="54">
        <v>43160</v>
      </c>
      <c r="I17" s="47" t="s">
        <v>92</v>
      </c>
      <c r="J17" s="53">
        <v>3900</v>
      </c>
    </row>
    <row r="18" spans="1:10" x14ac:dyDescent="0.3">
      <c r="A18" s="47" t="s">
        <v>104</v>
      </c>
      <c r="B18" s="47" t="s">
        <v>105</v>
      </c>
      <c r="C18" s="47">
        <v>623</v>
      </c>
      <c r="D18" s="53">
        <f t="shared" si="0"/>
        <v>330.19</v>
      </c>
      <c r="H18" s="54">
        <v>43160</v>
      </c>
      <c r="I18" s="47" t="s">
        <v>93</v>
      </c>
      <c r="J18" s="53">
        <v>2500</v>
      </c>
    </row>
    <row r="19" spans="1:10" x14ac:dyDescent="0.3">
      <c r="A19" s="47" t="s">
        <v>106</v>
      </c>
      <c r="B19" s="47" t="s">
        <v>105</v>
      </c>
      <c r="C19" s="47">
        <v>345</v>
      </c>
      <c r="D19" s="53">
        <f t="shared" si="0"/>
        <v>182.85000000000002</v>
      </c>
      <c r="H19" s="54">
        <v>43191</v>
      </c>
      <c r="I19" s="47" t="s">
        <v>89</v>
      </c>
      <c r="J19" s="53">
        <v>3900</v>
      </c>
    </row>
    <row r="20" spans="1:10" x14ac:dyDescent="0.3">
      <c r="A20" s="47" t="s">
        <v>107</v>
      </c>
      <c r="B20" s="47" t="s">
        <v>105</v>
      </c>
      <c r="C20" s="47">
        <v>892</v>
      </c>
      <c r="D20" s="53">
        <f t="shared" si="0"/>
        <v>472.76000000000005</v>
      </c>
      <c r="H20" s="54">
        <v>43191</v>
      </c>
      <c r="I20" s="47" t="s">
        <v>91</v>
      </c>
      <c r="J20" s="53">
        <v>5500</v>
      </c>
    </row>
    <row r="21" spans="1:10" x14ac:dyDescent="0.3">
      <c r="A21" s="47" t="s">
        <v>108</v>
      </c>
      <c r="B21" s="47" t="s">
        <v>109</v>
      </c>
      <c r="C21" s="47">
        <v>375</v>
      </c>
      <c r="D21" s="53">
        <f t="shared" si="0"/>
        <v>198.75</v>
      </c>
      <c r="H21" s="54">
        <v>43191</v>
      </c>
      <c r="I21" s="47" t="s">
        <v>92</v>
      </c>
      <c r="J21" s="53">
        <v>4500</v>
      </c>
    </row>
    <row r="22" spans="1:10" x14ac:dyDescent="0.3">
      <c r="A22" s="47" t="s">
        <v>110</v>
      </c>
      <c r="B22" s="47" t="s">
        <v>109</v>
      </c>
      <c r="C22" s="47">
        <v>780</v>
      </c>
      <c r="D22" s="53">
        <f t="shared" si="0"/>
        <v>413.40000000000003</v>
      </c>
      <c r="H22" s="54">
        <v>43191</v>
      </c>
      <c r="I22" s="47" t="s">
        <v>93</v>
      </c>
      <c r="J22" s="53">
        <v>6000</v>
      </c>
    </row>
    <row r="23" spans="1:10" x14ac:dyDescent="0.3">
      <c r="A23" s="47" t="s">
        <v>111</v>
      </c>
      <c r="B23" s="47" t="s">
        <v>109</v>
      </c>
      <c r="C23" s="47">
        <v>450</v>
      </c>
      <c r="D23" s="53">
        <f t="shared" si="0"/>
        <v>238.5</v>
      </c>
      <c r="H23" s="54">
        <v>43221</v>
      </c>
      <c r="I23" s="47" t="s">
        <v>89</v>
      </c>
      <c r="J23" s="53">
        <v>3500</v>
      </c>
    </row>
    <row r="24" spans="1:10" x14ac:dyDescent="0.3">
      <c r="A24" s="47" t="s">
        <v>112</v>
      </c>
      <c r="B24" s="47" t="s">
        <v>109</v>
      </c>
      <c r="C24" s="47">
        <v>825</v>
      </c>
      <c r="D24" s="53">
        <f t="shared" si="0"/>
        <v>437.25</v>
      </c>
      <c r="H24" s="54">
        <v>43221</v>
      </c>
      <c r="I24" s="47" t="s">
        <v>91</v>
      </c>
      <c r="J24" s="53">
        <v>4500</v>
      </c>
    </row>
    <row r="25" spans="1:10" x14ac:dyDescent="0.3">
      <c r="A25" s="47" t="s">
        <v>113</v>
      </c>
      <c r="B25" s="47" t="s">
        <v>109</v>
      </c>
      <c r="C25" s="47">
        <v>670</v>
      </c>
      <c r="D25" s="53">
        <f t="shared" si="0"/>
        <v>355.1</v>
      </c>
      <c r="H25" s="54">
        <v>43221</v>
      </c>
      <c r="I25" s="47" t="s">
        <v>92</v>
      </c>
      <c r="J25" s="53">
        <v>3900</v>
      </c>
    </row>
    <row r="26" spans="1:10" x14ac:dyDescent="0.3">
      <c r="A26" s="47" t="s">
        <v>114</v>
      </c>
      <c r="B26" s="47" t="s">
        <v>109</v>
      </c>
      <c r="C26" s="47">
        <v>255</v>
      </c>
      <c r="D26" s="53">
        <f t="shared" si="0"/>
        <v>135.15</v>
      </c>
      <c r="H26" s="54">
        <v>43221</v>
      </c>
      <c r="I26" s="47" t="s">
        <v>93</v>
      </c>
      <c r="J26" s="53">
        <v>4200</v>
      </c>
    </row>
    <row r="27" spans="1:10" x14ac:dyDescent="0.3">
      <c r="A27" s="47" t="s">
        <v>115</v>
      </c>
      <c r="B27" s="47" t="s">
        <v>116</v>
      </c>
      <c r="C27" s="47">
        <v>729</v>
      </c>
      <c r="D27" s="53">
        <f t="shared" si="0"/>
        <v>386.37</v>
      </c>
      <c r="H27" s="54">
        <v>43252</v>
      </c>
      <c r="I27" s="47" t="s">
        <v>89</v>
      </c>
      <c r="J27" s="53">
        <v>3500</v>
      </c>
    </row>
    <row r="28" spans="1:10" x14ac:dyDescent="0.3">
      <c r="A28" s="47" t="s">
        <v>117</v>
      </c>
      <c r="B28" s="47" t="s">
        <v>116</v>
      </c>
      <c r="C28" s="47">
        <v>341</v>
      </c>
      <c r="D28" s="53">
        <f t="shared" si="0"/>
        <v>180.73000000000002</v>
      </c>
      <c r="H28" s="54">
        <v>43252</v>
      </c>
      <c r="I28" s="47" t="s">
        <v>91</v>
      </c>
      <c r="J28" s="53">
        <v>2500</v>
      </c>
    </row>
    <row r="29" spans="1:10" x14ac:dyDescent="0.3">
      <c r="A29" s="47" t="s">
        <v>118</v>
      </c>
      <c r="B29" s="47" t="s">
        <v>116</v>
      </c>
      <c r="C29" s="47">
        <v>328</v>
      </c>
      <c r="D29" s="53">
        <f t="shared" si="0"/>
        <v>173.84</v>
      </c>
      <c r="H29" s="54">
        <v>43252</v>
      </c>
      <c r="I29" s="47" t="s">
        <v>92</v>
      </c>
      <c r="J29" s="53">
        <v>4800</v>
      </c>
    </row>
    <row r="30" spans="1:10" x14ac:dyDescent="0.3">
      <c r="A30" s="47" t="s">
        <v>119</v>
      </c>
      <c r="B30" s="47" t="s">
        <v>116</v>
      </c>
      <c r="C30" s="47">
        <v>875</v>
      </c>
      <c r="D30" s="53">
        <f t="shared" si="0"/>
        <v>463.75</v>
      </c>
      <c r="H30" s="54">
        <v>43252</v>
      </c>
      <c r="I30" s="47" t="s">
        <v>93</v>
      </c>
      <c r="J30" s="53">
        <v>6500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Merged Cells</vt:lpstr>
      <vt:lpstr>Indent Cells - Page 48</vt:lpstr>
      <vt:lpstr>Styles</vt:lpstr>
      <vt:lpstr>Group1</vt:lpstr>
      <vt:lpstr>Group2</vt:lpstr>
      <vt:lpstr>Group3</vt:lpstr>
      <vt:lpstr>Custom Formats</vt:lpstr>
      <vt:lpstr>Bullets - Page 60</vt:lpstr>
      <vt:lpstr>Conditional Format</vt:lpstr>
      <vt:lpstr>Format Painter - Page 66</vt:lpstr>
      <vt:lpstr>Watermark - Page 68</vt:lpstr>
      <vt:lpstr>Text and Value</vt:lpstr>
      <vt:lpstr>Font - Page 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 On Wheels</dc:creator>
  <cp:lastModifiedBy>Admin</cp:lastModifiedBy>
  <dcterms:created xsi:type="dcterms:W3CDTF">2018-04-20T15:02:36Z</dcterms:created>
  <dcterms:modified xsi:type="dcterms:W3CDTF">2020-10-29T18:13:59Z</dcterms:modified>
</cp:coreProperties>
</file>