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022"/>
  <workbookPr autoCompressPictures="0"/>
  <bookViews>
    <workbookView xWindow="8220" yWindow="360" windowWidth="25600" windowHeight="1562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8" i="1" l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<sst xmlns="http://schemas.openxmlformats.org/spreadsheetml/2006/main" count="155" uniqueCount="155">
  <si>
    <t>Website</t>
  </si>
  <si>
    <t>Alexa Rank</t>
  </si>
  <si>
    <t>Submission Link</t>
  </si>
  <si>
    <t>The Digital Ink Spot</t>
  </si>
  <si>
    <t>Good Reads</t>
  </si>
  <si>
    <t>Scribd</t>
  </si>
  <si>
    <t>FlurriesofWords UK</t>
  </si>
  <si>
    <t>Free Kindle Fiction</t>
  </si>
  <si>
    <t>Wattpad</t>
  </si>
  <si>
    <t>FireApps</t>
  </si>
  <si>
    <t>FlurriesofWords CA</t>
  </si>
  <si>
    <t>The Frugal eReader</t>
  </si>
  <si>
    <t>Book Bub</t>
  </si>
  <si>
    <t>Library Thing</t>
  </si>
  <si>
    <t xml:space="preserve">Noise Trade </t>
  </si>
  <si>
    <t>Online Literature</t>
  </si>
  <si>
    <t>eReader IQ</t>
  </si>
  <si>
    <t>KindleBoards</t>
  </si>
  <si>
    <t>Writing</t>
  </si>
  <si>
    <t>Many Books</t>
  </si>
  <si>
    <t>Absolute Write</t>
  </si>
  <si>
    <t>Shelfari</t>
  </si>
  <si>
    <t>FreeBooksy</t>
  </si>
  <si>
    <t>Penny Pinchin' Mom</t>
  </si>
  <si>
    <t>One Hundred Free Books</t>
  </si>
  <si>
    <t>Pixel of Ink</t>
  </si>
  <si>
    <t>Book Browse</t>
  </si>
  <si>
    <t>HundredZeros</t>
  </si>
  <si>
    <t>BookBuzzr</t>
  </si>
  <si>
    <t>Kindle Nation Daily</t>
  </si>
  <si>
    <t>Booksie</t>
  </si>
  <si>
    <t>I Crave Freebies</t>
  </si>
  <si>
    <t>DealSeekingMom</t>
  </si>
  <si>
    <t>eReader News Today</t>
  </si>
  <si>
    <t>Totally Free Stuff</t>
  </si>
  <si>
    <t>Digital Book Today</t>
  </si>
  <si>
    <t>The Choosy Bookworm</t>
  </si>
  <si>
    <t>BookGorilla</t>
  </si>
  <si>
    <t>Thrifty Thursday on Indies Unlimited</t>
  </si>
  <si>
    <t>The eReader Café</t>
  </si>
  <si>
    <t>Author Marketing Club</t>
  </si>
  <si>
    <t>Jacket Flap</t>
  </si>
  <si>
    <t>The Kindle Book Review</t>
  </si>
  <si>
    <t>Ask David</t>
  </si>
  <si>
    <t>BookGoodies</t>
  </si>
  <si>
    <t>Online Book Club</t>
  </si>
  <si>
    <t>Books on the Knob</t>
  </si>
  <si>
    <t>ReadingDeals</t>
  </si>
  <si>
    <t>Kindle Books &amp; Tips</t>
  </si>
  <si>
    <t>eBook Stage</t>
  </si>
  <si>
    <t>Daily Cheap Reads US</t>
  </si>
  <si>
    <t>WritersNet</t>
  </si>
  <si>
    <t>World Literary Cafe</t>
  </si>
  <si>
    <t>Indie Author News</t>
  </si>
  <si>
    <t>The Fussy Librarian</t>
  </si>
  <si>
    <t>AwesomeGang</t>
  </si>
  <si>
    <t>Bargain Booksy</t>
  </si>
  <si>
    <t>Free Books</t>
  </si>
  <si>
    <t>Jungle Deals and Steals</t>
  </si>
  <si>
    <t>Addicted to eBooks</t>
  </si>
  <si>
    <t>eBooksHabit</t>
  </si>
  <si>
    <t>Frugal Freebies</t>
  </si>
  <si>
    <t>eReaderGirl</t>
  </si>
  <si>
    <t>eBookLister</t>
  </si>
  <si>
    <t>Bowker</t>
  </si>
  <si>
    <t>BookHippo UK</t>
  </si>
  <si>
    <t>Read Freely</t>
  </si>
  <si>
    <t>The Book Marketing Network</t>
  </si>
  <si>
    <t>Free Books Hub</t>
  </si>
  <si>
    <t>Masquerade Crew</t>
  </si>
  <si>
    <t>BargaineBook Hunter</t>
  </si>
  <si>
    <t>eBook Soda</t>
  </si>
  <si>
    <t>Armadillo eBooks</t>
  </si>
  <si>
    <t>I Love eBooks</t>
  </si>
  <si>
    <t>Indie Book of the Day</t>
  </si>
  <si>
    <t>Kindle Book Promos</t>
  </si>
  <si>
    <t>Free eBooks Daily</t>
  </si>
  <si>
    <t>Free Book Dude</t>
  </si>
  <si>
    <t>On BookTalk</t>
  </si>
  <si>
    <t>BookAngel</t>
  </si>
  <si>
    <t>People Reads</t>
  </si>
  <si>
    <t>Pretty Hot</t>
  </si>
  <si>
    <t>Ignite Your Book</t>
  </si>
  <si>
    <t>Snicklist</t>
  </si>
  <si>
    <t>New Free Kindle Books</t>
  </si>
  <si>
    <t>Korner Konnection</t>
  </si>
  <si>
    <t>Just Kindle Books</t>
  </si>
  <si>
    <t>eReader Utopia</t>
  </si>
  <si>
    <t>Indie Book Lounge</t>
  </si>
  <si>
    <t>Free Books Blog</t>
  </si>
  <si>
    <t>Booktastik</t>
  </si>
  <si>
    <t>Kindle Boards</t>
  </si>
  <si>
    <t>Lovely Book Promotions</t>
  </si>
  <si>
    <t>Pixel Scroll</t>
  </si>
  <si>
    <t>Book Bear</t>
  </si>
  <si>
    <t>Black Caviar Book Club</t>
  </si>
  <si>
    <t>Free Stuff Unlimited</t>
  </si>
  <si>
    <t>eReader Perks</t>
  </si>
  <si>
    <t>Book Hitch</t>
  </si>
  <si>
    <t>Book and Reader</t>
  </si>
  <si>
    <t>Kindle Mojo</t>
  </si>
  <si>
    <t>BookCanyon</t>
  </si>
  <si>
    <t>Free Book Club</t>
  </si>
  <si>
    <t>Zwoodle Books</t>
  </si>
  <si>
    <t>Wanton Reads</t>
  </si>
  <si>
    <t>Canadian Book Clubs</t>
  </si>
  <si>
    <t>Book Group Online</t>
  </si>
  <si>
    <t>Bookblast eBooks</t>
  </si>
  <si>
    <t>eBook Deal of the Day</t>
  </si>
  <si>
    <t>WhoWroteWhat</t>
  </si>
  <si>
    <t>Nothing Binding</t>
  </si>
  <si>
    <t>Human Made</t>
  </si>
  <si>
    <t>Reading Forum</t>
  </si>
  <si>
    <t>Daily Cheap Reads UK</t>
  </si>
  <si>
    <t>eBook Forum</t>
  </si>
  <si>
    <t>Cheap Books for Teens</t>
  </si>
  <si>
    <t>Ripley’s Booklist – Young Adult Books</t>
  </si>
  <si>
    <t>The Kindle Daily Deal</t>
  </si>
  <si>
    <t>Kindle Book Blast</t>
  </si>
  <si>
    <t>Book Report Radio</t>
  </si>
  <si>
    <t>http://www.pixelofink.com/sfkb/</t>
  </si>
  <si>
    <t>http://bargainebookhunter.com/feature-your-book/</t>
  </si>
  <si>
    <t>http://ereadernewstoday.com/category/free-kindle-books/</t>
  </si>
  <si>
    <t>http://www.freebookdude.com/p/list-your-free-book.html</t>
  </si>
  <si>
    <t>http://authormarketingclub.com/members/submit-your-book/ (you have to be a member, but membership is free)</t>
  </si>
  <si>
    <t>http://blog.booksontheknob.org/p/about-this-blog-and-contact-info.html</t>
  </si>
  <si>
    <t>http://www.freebooksy.com/editorial-submissions</t>
  </si>
  <si>
    <t>http://www.thatbookplace.com/free-promo-submissions/</t>
  </si>
  <si>
    <t>http://snickslist.com/books/place-ad/ &lt;– one of my favourite places</t>
  </si>
  <si>
    <t>http://addictedtoebooks.com/submission</t>
  </si>
  <si>
    <t>http://www.kindleboards.com/free-book-promo/</t>
  </si>
  <si>
    <t>http://indiebookoftheday.com/authors/free-on-kindle-listing/</t>
  </si>
  <si>
    <t>http://www.ebooklister.net/submit.php</t>
  </si>
  <si>
    <t>http://digitalbooktoday.com/12-top-100-submit-your-free-book-to-be-included-on-this-list/</t>
  </si>
  <si>
    <t>http://thedigitalinkspot.blogspot.com.es/p/contact-us.html</t>
  </si>
  <si>
    <t>http://freekindlefiction.blogspot.co.uk/p/tell-us-about-free-books.html</t>
  </si>
  <si>
    <t>http://www.freeebooksdaily.com/</t>
  </si>
  <si>
    <t>http://www.freebookshub.com/authors/</t>
  </si>
  <si>
    <t>http://www.kboards.com/index.php/topic,97167.0/</t>
  </si>
  <si>
    <t>http://www.frugal-freebies.com/</t>
  </si>
  <si>
    <t>http://www.ereaderiq.com/about/</t>
  </si>
  <si>
    <t>http://freekindlefiction.blogspot.co.uk/</t>
  </si>
  <si>
    <t>http://www.mobileread.com/forums/ (membership required)</t>
  </si>
  <si>
    <t>http://flurriesofwords.blogspot.co.uk/</t>
  </si>
  <si>
    <t>http://askdavid.com/free-book-promotion</t>
  </si>
  <si>
    <t>http://digitalbooktoday.com/join-our-team/</t>
  </si>
  <si>
    <t>http://ebookshabit.com/about-us/</t>
  </si>
  <si>
    <t>http://www.ereaderperks.com/about/</t>
  </si>
  <si>
    <t>http://thefrugalereader.wufoo.com/forms/frugal-freebie-submissions/</t>
  </si>
  <si>
    <t>http://www.goodkindles.net/p/why-should-i-submit-my-book-here.html</t>
  </si>
  <si>
    <t>http://www.blackcaviar-bookclub.com/free-book-promotion.html#.UXFB27XYeOc</t>
  </si>
  <si>
    <t>http://www.totallyfreestuff.com/</t>
  </si>
  <si>
    <t>http://www.icravefreebies.com/contact/</t>
  </si>
  <si>
    <t>http://uk.hundredzeros.com/</t>
  </si>
  <si>
    <t>http://freedigitalreads.com/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</si>
</sst>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2"/>
      <color rgb="FFEFEFEF"/>
      <name val="Georgia"/>
    </font>
    <font>
      <sz val="11"/>
      <color rgb="FF000000"/>
      <name val="Calibri"/>
    </font>
    <font>
      <u/>
      <sz val="11"/>
      <color rgb="FF0563C1"/>
      <name val="Calibri"/>
    </font>
    <font>
      <sz val="10"/>
      <name val="Arial"/>
    </font>
    <font>
      <u/>
      <sz val="14"/>
      <color rgb="FF0000FF"/>
      <name val="Futura_lt_btlight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3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0" Type="http://schemas.openxmlformats.org/officeDocument/2006/relationships/hyperlink" Target="https://partners.bookbub.com/campaigns/select_book" TargetMode="External"/><Relationship Id="rId11" Type="http://schemas.openxmlformats.org/officeDocument/2006/relationships/hyperlink" Target="https://www.librarything.com/contact" TargetMode="External"/><Relationship Id="rId12" Type="http://schemas.openxmlformats.org/officeDocument/2006/relationships/hyperlink" Target="http://noisetrade.com/info/ads" TargetMode="External"/><Relationship Id="rId13" Type="http://schemas.openxmlformats.org/officeDocument/2006/relationships/hyperlink" Target="http://www.online-literature.com/forums" TargetMode="External"/><Relationship Id="rId14" Type="http://schemas.openxmlformats.org/officeDocument/2006/relationships/hyperlink" Target="http://www.ereaderiq.com/about/" TargetMode="External"/><Relationship Id="rId15" Type="http://schemas.openxmlformats.org/officeDocument/2006/relationships/hyperlink" Target="http://www.kboards.com/ads/" TargetMode="External"/><Relationship Id="rId16" Type="http://schemas.openxmlformats.org/officeDocument/2006/relationships/hyperlink" Target="http://www.writing.com/main/mediakit.php" TargetMode="External"/><Relationship Id="rId17" Type="http://schemas.openxmlformats.org/officeDocument/2006/relationships/hyperlink" Target="http://manybooks.net/promote.php" TargetMode="External"/><Relationship Id="rId18" Type="http://schemas.openxmlformats.org/officeDocument/2006/relationships/hyperlink" Target="http://www.absolutewrite.com/forums" TargetMode="External"/><Relationship Id="rId19" Type="http://schemas.openxmlformats.org/officeDocument/2006/relationships/hyperlink" Target="http://www.shelfari.com/help" TargetMode="External"/><Relationship Id="rId60" Type="http://schemas.openxmlformats.org/officeDocument/2006/relationships/hyperlink" Target="http://ereadergirl.com/submit-your-ebook-2" TargetMode="External"/><Relationship Id="rId61" Type="http://schemas.openxmlformats.org/officeDocument/2006/relationships/hyperlink" Target="http://ebooklister.net/page.php?p=2" TargetMode="External"/><Relationship Id="rId62" Type="http://schemas.openxmlformats.org/officeDocument/2006/relationships/hyperlink" Target="http://www.bowker.com/tools-resources/title-submissions.html" TargetMode="External"/><Relationship Id="rId63" Type="http://schemas.openxmlformats.org/officeDocument/2006/relationships/hyperlink" Target="http://bookhippo.uk/addOffer.php" TargetMode="External"/><Relationship Id="rId64" Type="http://schemas.openxmlformats.org/officeDocument/2006/relationships/hyperlink" Target="http://www.readfree.ly/submityourfreebook/" TargetMode="External"/><Relationship Id="rId65" Type="http://schemas.openxmlformats.org/officeDocument/2006/relationships/hyperlink" Target="http://thebookmarketingnetwork.com/forum" TargetMode="External"/><Relationship Id="rId66" Type="http://schemas.openxmlformats.org/officeDocument/2006/relationships/hyperlink" Target="http://www.freebookshub.com/authors/" TargetMode="External"/><Relationship Id="rId67" Type="http://schemas.openxmlformats.org/officeDocument/2006/relationships/hyperlink" Target="http://www.masqueradecrew.com/2014/10/advertising-options-from-masquerade-crew.html" TargetMode="External"/><Relationship Id="rId68" Type="http://schemas.openxmlformats.org/officeDocument/2006/relationships/hyperlink" Target="http://www.bargainebookhunter.com/" TargetMode="External"/><Relationship Id="rId69" Type="http://schemas.openxmlformats.org/officeDocument/2006/relationships/hyperlink" Target="http://www.ebooksoda.com/authors/" TargetMode="External"/><Relationship Id="rId120" Type="http://schemas.openxmlformats.org/officeDocument/2006/relationships/hyperlink" Target="http://ereadernewstoday.com/category/free-kindle-books/" TargetMode="External"/><Relationship Id="rId121" Type="http://schemas.openxmlformats.org/officeDocument/2006/relationships/hyperlink" Target="http://www.freebookdude.com/p/list-your-free-book.html" TargetMode="External"/><Relationship Id="rId122" Type="http://schemas.openxmlformats.org/officeDocument/2006/relationships/hyperlink" Target="http://authormarketingclub.com/members/submit-your-book/" TargetMode="External"/><Relationship Id="rId123" Type="http://schemas.openxmlformats.org/officeDocument/2006/relationships/hyperlink" Target="http://blog.booksontheknob.org/p/about-this-blog-and-contact-info.html" TargetMode="External"/><Relationship Id="rId124" Type="http://schemas.openxmlformats.org/officeDocument/2006/relationships/hyperlink" Target="http://www.freebooksy.com/editorial-submissions" TargetMode="External"/><Relationship Id="rId125" Type="http://schemas.openxmlformats.org/officeDocument/2006/relationships/hyperlink" Target="http://www.thatbookplace.com/free-promo-submissions/" TargetMode="External"/><Relationship Id="rId126" Type="http://schemas.openxmlformats.org/officeDocument/2006/relationships/hyperlink" Target="http://snickslist.com/books/place-ad/" TargetMode="External"/><Relationship Id="rId127" Type="http://schemas.openxmlformats.org/officeDocument/2006/relationships/hyperlink" Target="http://addictedtoebooks.com/submission" TargetMode="External"/><Relationship Id="rId128" Type="http://schemas.openxmlformats.org/officeDocument/2006/relationships/hyperlink" Target="http://www.kindleboards.com/free-book-promo/" TargetMode="External"/><Relationship Id="rId129" Type="http://schemas.openxmlformats.org/officeDocument/2006/relationships/hyperlink" Target="http://indiebookoftheday.com/authors/free-on-kindle-listing/" TargetMode="External"/><Relationship Id="rId40" Type="http://schemas.openxmlformats.org/officeDocument/2006/relationships/hyperlink" Target="http://www.thekindlebookreview.net/advertise-here/" TargetMode="External"/><Relationship Id="rId41" Type="http://schemas.openxmlformats.org/officeDocument/2006/relationships/hyperlink" Target="http://askdavid.com/book-promotion" TargetMode="External"/><Relationship Id="rId42" Type="http://schemas.openxmlformats.org/officeDocument/2006/relationships/hyperlink" Target="http://bookgoodies.com/submission-guidelines/" TargetMode="External"/><Relationship Id="rId90" Type="http://schemas.openxmlformats.org/officeDocument/2006/relationships/hyperlink" Target="http://lovelybookpromotions.com/submit-your-kindle-freebie/" TargetMode="External"/><Relationship Id="rId91" Type="http://schemas.openxmlformats.org/officeDocument/2006/relationships/hyperlink" Target="http://pixelscroll.com/feature-your-product-2/" TargetMode="External"/><Relationship Id="rId92" Type="http://schemas.openxmlformats.org/officeDocument/2006/relationships/hyperlink" Target="http://www.bookbear.info/" TargetMode="External"/><Relationship Id="rId93" Type="http://schemas.openxmlformats.org/officeDocument/2006/relationships/hyperlink" Target="http://www.blackcaviar-bookclub.com/free-book-promotion.html" TargetMode="External"/><Relationship Id="rId94" Type="http://schemas.openxmlformats.org/officeDocument/2006/relationships/hyperlink" Target="http://free-stuff-unlimited.com/contact-us-2/" TargetMode="External"/><Relationship Id="rId95" Type="http://schemas.openxmlformats.org/officeDocument/2006/relationships/hyperlink" Target="http://www.ereaderperks.com/authors/" TargetMode="External"/><Relationship Id="rId96" Type="http://schemas.openxmlformats.org/officeDocument/2006/relationships/hyperlink" Target="http://www.bookhitch.com/adpage.aspx" TargetMode="External"/><Relationship Id="rId101" Type="http://schemas.openxmlformats.org/officeDocument/2006/relationships/hyperlink" Target="http://zwoodlebooks.com/authors-and-publishers/" TargetMode="External"/><Relationship Id="rId102" Type="http://schemas.openxmlformats.org/officeDocument/2006/relationships/hyperlink" Target="http://wantonreads.com/tell-us-about-your-book/" TargetMode="External"/><Relationship Id="rId103" Type="http://schemas.openxmlformats.org/officeDocument/2006/relationships/hyperlink" Target="http://www.canadianbookclubs.com/forums" TargetMode="External"/><Relationship Id="rId104" Type="http://schemas.openxmlformats.org/officeDocument/2006/relationships/hyperlink" Target="http://www.bookgrouponline.com/forum" TargetMode="External"/><Relationship Id="rId105" Type="http://schemas.openxmlformats.org/officeDocument/2006/relationships/hyperlink" Target="http://www.bookblast.co/advertise/advertise.php" TargetMode="External"/><Relationship Id="rId106" Type="http://schemas.openxmlformats.org/officeDocument/2006/relationships/hyperlink" Target="http://ebookdealoftheday.co.uk/submissions/" TargetMode="External"/><Relationship Id="rId107" Type="http://schemas.openxmlformats.org/officeDocument/2006/relationships/hyperlink" Target="http://www.whowrotewhat.net/advert.html" TargetMode="External"/><Relationship Id="rId108" Type="http://schemas.openxmlformats.org/officeDocument/2006/relationships/hyperlink" Target="http://www.nothingbinding.com/" TargetMode="External"/><Relationship Id="rId109" Type="http://schemas.openxmlformats.org/officeDocument/2006/relationships/hyperlink" Target="http://www.humanmade.net/submission-form" TargetMode="External"/><Relationship Id="rId97" Type="http://schemas.openxmlformats.org/officeDocument/2006/relationships/hyperlink" Target="http://www.bookandreader.com/forums/" TargetMode="External"/><Relationship Id="rId98" Type="http://schemas.openxmlformats.org/officeDocument/2006/relationships/hyperlink" Target="http://www.kindlemojo.com/info.php" TargetMode="External"/><Relationship Id="rId99" Type="http://schemas.openxmlformats.org/officeDocument/2006/relationships/hyperlink" Target="http://bookcanyon.com/submitbook/" TargetMode="External"/><Relationship Id="rId43" Type="http://schemas.openxmlformats.org/officeDocument/2006/relationships/hyperlink" Target="http://onlinebookclub.org/review-requests/" TargetMode="External"/><Relationship Id="rId44" Type="http://schemas.openxmlformats.org/officeDocument/2006/relationships/hyperlink" Target="http://blog.booksontheknob.org/about-this-blog-and-contact-info" TargetMode="External"/><Relationship Id="rId45" Type="http://schemas.openxmlformats.org/officeDocument/2006/relationships/hyperlink" Target="http://readingdeals.com/submit-ebook" TargetMode="External"/><Relationship Id="rId46" Type="http://schemas.openxmlformats.org/officeDocument/2006/relationships/hyperlink" Target="http://fkbt.com/for-authors/" TargetMode="External"/><Relationship Id="rId47" Type="http://schemas.openxmlformats.org/officeDocument/2006/relationships/hyperlink" Target="http://www.ebookstage.com/how-to-promote-your-ebook" TargetMode="External"/><Relationship Id="rId48" Type="http://schemas.openxmlformats.org/officeDocument/2006/relationships/hyperlink" Target="http://www.dailycheapreads.com/your-two-cents-worth" TargetMode="External"/><Relationship Id="rId49" Type="http://schemas.openxmlformats.org/officeDocument/2006/relationships/hyperlink" Target="http://www.crowdgather.com/advertisers/" TargetMode="External"/><Relationship Id="rId100" Type="http://schemas.openxmlformats.org/officeDocument/2006/relationships/hyperlink" Target="http://www.freebookclub.org/kindle-books/book-submissions/" TargetMode="External"/><Relationship Id="rId150" Type="http://schemas.openxmlformats.org/officeDocument/2006/relationships/hyperlink" Target="http://www.icravefreebies.com/contact/" TargetMode="External"/><Relationship Id="rId151" Type="http://schemas.openxmlformats.org/officeDocument/2006/relationships/hyperlink" Target="http://uk.hundredzeros.com/" TargetMode="External"/><Relationship Id="rId152" Type="http://schemas.openxmlformats.org/officeDocument/2006/relationships/hyperlink" Target="http://freedigitalreads.com/" TargetMode="External"/><Relationship Id="rId20" Type="http://schemas.openxmlformats.org/officeDocument/2006/relationships/hyperlink" Target="http://freebooksy.com/editorial-submissions" TargetMode="External"/><Relationship Id="rId21" Type="http://schemas.openxmlformats.org/officeDocument/2006/relationships/hyperlink" Target="http://www.pennypinchinmom.com/contact-me/" TargetMode="External"/><Relationship Id="rId22" Type="http://schemas.openxmlformats.org/officeDocument/2006/relationships/hyperlink" Target="http://ohfb.com/author-free-kindle-book-submission.html" TargetMode="External"/><Relationship Id="rId70" Type="http://schemas.openxmlformats.org/officeDocument/2006/relationships/hyperlink" Target="http://www.armadilloebooks.com/submit-free-ebooks/" TargetMode="External"/><Relationship Id="rId71" Type="http://schemas.openxmlformats.org/officeDocument/2006/relationships/hyperlink" Target="http://www.iloveebooks.com/for-authors.html" TargetMode="External"/><Relationship Id="rId72" Type="http://schemas.openxmlformats.org/officeDocument/2006/relationships/hyperlink" Target="http://indiebookoftheday.com/authors/free-on-kindle-listing/" TargetMode="External"/><Relationship Id="rId73" Type="http://schemas.openxmlformats.org/officeDocument/2006/relationships/hyperlink" Target="http://kindlebookpromos.luckycinda.com/?page_id=283" TargetMode="External"/><Relationship Id="rId74" Type="http://schemas.openxmlformats.org/officeDocument/2006/relationships/hyperlink" Target="http://www.freeebooksdaily.com/p/contact.html" TargetMode="External"/><Relationship Id="rId75" Type="http://schemas.openxmlformats.org/officeDocument/2006/relationships/hyperlink" Target="http://www.freebookdude.com/2014/03/list-your-free-amazon-kindle-books.html" TargetMode="External"/><Relationship Id="rId76" Type="http://schemas.openxmlformats.org/officeDocument/2006/relationships/hyperlink" Target="http://www.booktalk.org/advertise.html" TargetMode="External"/><Relationship Id="rId77" Type="http://schemas.openxmlformats.org/officeDocument/2006/relationships/hyperlink" Target="http://bookangel.co.uk/submit-your-book/" TargetMode="External"/><Relationship Id="rId78" Type="http://schemas.openxmlformats.org/officeDocument/2006/relationships/hyperlink" Target="http://www.peoplereads.com/advertise-2" TargetMode="External"/><Relationship Id="rId79" Type="http://schemas.openxmlformats.org/officeDocument/2006/relationships/hyperlink" Target="http://pretty-hot.com/submit-your-book/" TargetMode="External"/><Relationship Id="rId23" Type="http://schemas.openxmlformats.org/officeDocument/2006/relationships/hyperlink" Target="http://www.pixelofink.com/authors-corner/" TargetMode="External"/><Relationship Id="rId24" Type="http://schemas.openxmlformats.org/officeDocument/2006/relationships/hyperlink" Target="https://www.bookbrowse.com/information/index.cfm/fuseaction/advertisers" TargetMode="External"/><Relationship Id="rId25" Type="http://schemas.openxmlformats.org/officeDocument/2006/relationships/hyperlink" Target="http://uk.hundredzeros.com/" TargetMode="External"/><Relationship Id="rId26" Type="http://schemas.openxmlformats.org/officeDocument/2006/relationships/hyperlink" Target="http://www.bookbuzzr.com/plans.php" TargetMode="External"/><Relationship Id="rId27" Type="http://schemas.openxmlformats.org/officeDocument/2006/relationships/hyperlink" Target="http://indie.kindlenationdaily.com/?page_id=642" TargetMode="External"/><Relationship Id="rId28" Type="http://schemas.openxmlformats.org/officeDocument/2006/relationships/hyperlink" Target="https://www.booksie.com/guide/about-us" TargetMode="External"/><Relationship Id="rId29" Type="http://schemas.openxmlformats.org/officeDocument/2006/relationships/hyperlink" Target="http://www.icravefreebies.com/contact/" TargetMode="External"/><Relationship Id="rId130" Type="http://schemas.openxmlformats.org/officeDocument/2006/relationships/hyperlink" Target="http://www.ebooklister.net/submit.php" TargetMode="External"/><Relationship Id="rId131" Type="http://schemas.openxmlformats.org/officeDocument/2006/relationships/hyperlink" Target="http://digitalbooktoday.com/12-top-100-submit-your-free-book-to-be-included-on-this-list/" TargetMode="External"/><Relationship Id="rId132" Type="http://schemas.openxmlformats.org/officeDocument/2006/relationships/hyperlink" Target="http://thedigitalinkspot.blogspot.com.es/p/contact-us.html" TargetMode="External"/><Relationship Id="rId133" Type="http://schemas.openxmlformats.org/officeDocument/2006/relationships/hyperlink" Target="http://freekindlefiction.blogspot.co.uk/p/tell-us-about-free-books.html" TargetMode="External"/><Relationship Id="rId134" Type="http://schemas.openxmlformats.org/officeDocument/2006/relationships/hyperlink" Target="http://www.freeebooksdaily.com/" TargetMode="External"/><Relationship Id="rId135" Type="http://schemas.openxmlformats.org/officeDocument/2006/relationships/hyperlink" Target="http://www.freebookshub.com/authors/" TargetMode="External"/><Relationship Id="rId136" Type="http://schemas.openxmlformats.org/officeDocument/2006/relationships/hyperlink" Target="http://www.kboards.com/index.php/topic,97167.0/" TargetMode="External"/><Relationship Id="rId137" Type="http://schemas.openxmlformats.org/officeDocument/2006/relationships/hyperlink" Target="http://www.frugal-freebies.com/" TargetMode="External"/><Relationship Id="rId138" Type="http://schemas.openxmlformats.org/officeDocument/2006/relationships/hyperlink" Target="http://www.ereaderiq.com/about/" TargetMode="External"/><Relationship Id="rId139" Type="http://schemas.openxmlformats.org/officeDocument/2006/relationships/hyperlink" Target="http://freekindlefiction.blogspot.co.uk/" TargetMode="External"/><Relationship Id="rId1" Type="http://schemas.openxmlformats.org/officeDocument/2006/relationships/hyperlink" Target="http://thedigitalinkspot.blogspot.com/p/contact-us.html" TargetMode="External"/><Relationship Id="rId2" Type="http://schemas.openxmlformats.org/officeDocument/2006/relationships/hyperlink" Target="http://www.goodreads.com/author/program" TargetMode="External"/><Relationship Id="rId3" Type="http://schemas.openxmlformats.org/officeDocument/2006/relationships/hyperlink" Target="https://www.scribd.com/publishers" TargetMode="External"/><Relationship Id="rId4" Type="http://schemas.openxmlformats.org/officeDocument/2006/relationships/hyperlink" Target="http://flurriesofwords.blogspot.co.uk/p/blog-page.html" TargetMode="External"/><Relationship Id="rId5" Type="http://schemas.openxmlformats.org/officeDocument/2006/relationships/hyperlink" Target="http://freekindlefiction.blogspot.co.uk/p/tell-us-about-free-books.html" TargetMode="External"/><Relationship Id="rId6" Type="http://schemas.openxmlformats.org/officeDocument/2006/relationships/hyperlink" Target="https://www.wattpad.com/writers/how.html" TargetMode="External"/><Relationship Id="rId7" Type="http://schemas.openxmlformats.org/officeDocument/2006/relationships/hyperlink" Target="http://fireapps.blogspot.ca/p/app-developers-authors.html" TargetMode="External"/><Relationship Id="rId8" Type="http://schemas.openxmlformats.org/officeDocument/2006/relationships/hyperlink" Target="http://flurriesofwords.blogspot.ca/p/blog-page.html" TargetMode="External"/><Relationship Id="rId9" Type="http://schemas.openxmlformats.org/officeDocument/2006/relationships/hyperlink" Target="http://thefrugalereader.wufoo.com/forms/frugal-freebie-submissions/" TargetMode="External"/><Relationship Id="rId50" Type="http://schemas.openxmlformats.org/officeDocument/2006/relationships/hyperlink" Target="http://www.worldliterarycafe.com/forum/171" TargetMode="External"/><Relationship Id="rId51" Type="http://schemas.openxmlformats.org/officeDocument/2006/relationships/hyperlink" Target="http://www.indieauthornews.com/p/promote-my-book.html" TargetMode="External"/><Relationship Id="rId52" Type="http://schemas.openxmlformats.org/officeDocument/2006/relationships/hyperlink" Target="http://www.thefussylibrarian.com/for-authors/" TargetMode="External"/><Relationship Id="rId53" Type="http://schemas.openxmlformats.org/officeDocument/2006/relationships/hyperlink" Target="http://awesomegang.com/submit-your-book/" TargetMode="External"/><Relationship Id="rId54" Type="http://schemas.openxmlformats.org/officeDocument/2006/relationships/hyperlink" Target="http://www.bargainbooksy.com/sell-more-books/" TargetMode="External"/><Relationship Id="rId55" Type="http://schemas.openxmlformats.org/officeDocument/2006/relationships/hyperlink" Target="http://www.freebooks.com/submit/" TargetMode="External"/><Relationship Id="rId56" Type="http://schemas.openxmlformats.org/officeDocument/2006/relationships/hyperlink" Target="http://jungledealsandsteals.com/submit-your-kindle-freebie/" TargetMode="External"/><Relationship Id="rId57" Type="http://schemas.openxmlformats.org/officeDocument/2006/relationships/hyperlink" Target="http://addictedtoebooks.com/submission" TargetMode="External"/><Relationship Id="rId58" Type="http://schemas.openxmlformats.org/officeDocument/2006/relationships/hyperlink" Target="http://ebookshabit.com/for-authors/" TargetMode="External"/><Relationship Id="rId59" Type="http://schemas.openxmlformats.org/officeDocument/2006/relationships/hyperlink" Target="http://www.frugal-freebies.com/p/submit-freebie.html" TargetMode="External"/><Relationship Id="rId110" Type="http://schemas.openxmlformats.org/officeDocument/2006/relationships/hyperlink" Target="http://www.reading-forum.co.uk/forum" TargetMode="External"/><Relationship Id="rId111" Type="http://schemas.openxmlformats.org/officeDocument/2006/relationships/hyperlink" Target="http://www.dailycheapreads.com/your-two-cents-worth" TargetMode="External"/><Relationship Id="rId112" Type="http://schemas.openxmlformats.org/officeDocument/2006/relationships/hyperlink" Target="http://ebookforum.info/?page_id=49" TargetMode="External"/><Relationship Id="rId113" Type="http://schemas.openxmlformats.org/officeDocument/2006/relationships/hyperlink" Target="http://www.cheapebooksforteens.com/authors/" TargetMode="External"/><Relationship Id="rId114" Type="http://schemas.openxmlformats.org/officeDocument/2006/relationships/hyperlink" Target="http://www.ripleypatton.com/ripleys-booklist/" TargetMode="External"/><Relationship Id="rId115" Type="http://schemas.openxmlformats.org/officeDocument/2006/relationships/hyperlink" Target="http://thekindledailydeal.com/contact.cfm" TargetMode="External"/><Relationship Id="rId116" Type="http://schemas.openxmlformats.org/officeDocument/2006/relationships/hyperlink" Target="http://kindlebookblast.com/about-kindle-book-blast/" TargetMode="External"/><Relationship Id="rId117" Type="http://schemas.openxmlformats.org/officeDocument/2006/relationships/hyperlink" Target="http://www.bookreportradio.com/advertisers.html" TargetMode="External"/><Relationship Id="rId118" Type="http://schemas.openxmlformats.org/officeDocument/2006/relationships/hyperlink" Target="http://www.pixelofink.com/sfkb/" TargetMode="External"/><Relationship Id="rId119" Type="http://schemas.openxmlformats.org/officeDocument/2006/relationships/hyperlink" Target="http://bargainebookhunter.com/feature-your-book/" TargetMode="External"/><Relationship Id="rId30" Type="http://schemas.openxmlformats.org/officeDocument/2006/relationships/hyperlink" Target="http://dealseekingmom.com/about/contact/" TargetMode="External"/><Relationship Id="rId31" Type="http://schemas.openxmlformats.org/officeDocument/2006/relationships/hyperlink" Target="http://ereadernewstoday.com/requirements/" TargetMode="External"/><Relationship Id="rId32" Type="http://schemas.openxmlformats.org/officeDocument/2006/relationships/hyperlink" Target="http://www.totallyfreestuff.com/ratecard.asp" TargetMode="External"/><Relationship Id="rId33" Type="http://schemas.openxmlformats.org/officeDocument/2006/relationships/hyperlink" Target="http://digitalbooktoday.com/12-top-100-submit-your-free-book-to-be-included-on-this-list/" TargetMode="External"/><Relationship Id="rId34" Type="http://schemas.openxmlformats.org/officeDocument/2006/relationships/hyperlink" Target="https://choosybookworm.com/newsletter-and-website-feature/" TargetMode="External"/><Relationship Id="rId35" Type="http://schemas.openxmlformats.org/officeDocument/2006/relationships/hyperlink" Target="http://www.bookgorilla.com/advertise" TargetMode="External"/><Relationship Id="rId36" Type="http://schemas.openxmlformats.org/officeDocument/2006/relationships/hyperlink" Target="http://www.indiesunlimited.com/category/book-fairs/thrifty-thursday/" TargetMode="External"/><Relationship Id="rId37" Type="http://schemas.openxmlformats.org/officeDocument/2006/relationships/hyperlink" Target="http://www.theereadercafe.com/p/authors.html" TargetMode="External"/><Relationship Id="rId38" Type="http://schemas.openxmlformats.org/officeDocument/2006/relationships/hyperlink" Target="http://authormarketingclub.com/members/submit-your-book/" TargetMode="External"/><Relationship Id="rId39" Type="http://schemas.openxmlformats.org/officeDocument/2006/relationships/hyperlink" Target="http://www.jacketflap.com/megablog/advertise.asp" TargetMode="External"/><Relationship Id="rId80" Type="http://schemas.openxmlformats.org/officeDocument/2006/relationships/hyperlink" Target="http://igniteyourbook.com/free-ebook-submission/" TargetMode="External"/><Relationship Id="rId81" Type="http://schemas.openxmlformats.org/officeDocument/2006/relationships/hyperlink" Target="http://snickslist.com/books/place-ad/" TargetMode="External"/><Relationship Id="rId82" Type="http://schemas.openxmlformats.org/officeDocument/2006/relationships/hyperlink" Target="http://newfreekindlebooks.com/authors" TargetMode="External"/><Relationship Id="rId83" Type="http://schemas.openxmlformats.org/officeDocument/2006/relationships/hyperlink" Target="http://www.kornerkonnection.com/index.html?fb=ebookkornerkafe" TargetMode="External"/><Relationship Id="rId84" Type="http://schemas.openxmlformats.org/officeDocument/2006/relationships/hyperlink" Target="http://www.justkindlebooks.com/authors-corner/" TargetMode="External"/><Relationship Id="rId85" Type="http://schemas.openxmlformats.org/officeDocument/2006/relationships/hyperlink" Target="http://ereaderutopia.com/" TargetMode="External"/><Relationship Id="rId86" Type="http://schemas.openxmlformats.org/officeDocument/2006/relationships/hyperlink" Target="http://www.indiebooklounge.com/sponsor.php" TargetMode="External"/><Relationship Id="rId87" Type="http://schemas.openxmlformats.org/officeDocument/2006/relationships/hyperlink" Target="http://www.freeebooksblog.com/contact/" TargetMode="External"/><Relationship Id="rId88" Type="http://schemas.openxmlformats.org/officeDocument/2006/relationships/hyperlink" Target="http://booktastik.com/submission-guidelines/" TargetMode="External"/><Relationship Id="rId89" Type="http://schemas.openxmlformats.org/officeDocument/2006/relationships/hyperlink" Target="http://www.kindleboards.com/free-book-promo/" TargetMode="External"/><Relationship Id="rId140" Type="http://schemas.openxmlformats.org/officeDocument/2006/relationships/hyperlink" Target="http://www.mobileread.com/forums/" TargetMode="External"/><Relationship Id="rId141" Type="http://schemas.openxmlformats.org/officeDocument/2006/relationships/hyperlink" Target="http://flurriesofwords.blogspot.co.uk/" TargetMode="External"/><Relationship Id="rId142" Type="http://schemas.openxmlformats.org/officeDocument/2006/relationships/hyperlink" Target="http://askdavid.com/free-book-promotion" TargetMode="External"/><Relationship Id="rId143" Type="http://schemas.openxmlformats.org/officeDocument/2006/relationships/hyperlink" Target="http://digitalbooktoday.com/join-our-team/" TargetMode="External"/><Relationship Id="rId144" Type="http://schemas.openxmlformats.org/officeDocument/2006/relationships/hyperlink" Target="http://ebookshabit.com/about-us/" TargetMode="External"/><Relationship Id="rId145" Type="http://schemas.openxmlformats.org/officeDocument/2006/relationships/hyperlink" Target="http://www.ereaderperks.com/about/" TargetMode="External"/><Relationship Id="rId146" Type="http://schemas.openxmlformats.org/officeDocument/2006/relationships/hyperlink" Target="http://thefrugalereader.wufoo.com/forms/frugal-freebie-submissions/" TargetMode="External"/><Relationship Id="rId147" Type="http://schemas.openxmlformats.org/officeDocument/2006/relationships/hyperlink" Target="http://www.goodkindles.net/p/why-should-i-submit-my-book-here.html" TargetMode="External"/><Relationship Id="rId148" Type="http://schemas.openxmlformats.org/officeDocument/2006/relationships/hyperlink" Target="http://www.blackcaviar-bookclub.com/free-book-promotion.html" TargetMode="External"/><Relationship Id="rId149" Type="http://schemas.openxmlformats.org/officeDocument/2006/relationships/hyperlink" Target="http://www.totallyfreestuff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abSelected="1" topLeftCell="A110" workbookViewId="0">
      <selection activeCell="A124" sqref="A124"/>
    </sheetView>
  </sheetViews>
  <sheetFormatPr baseColWidth="10" defaultColWidth="14.5" defaultRowHeight="15.75" customHeight="1" x14ac:dyDescent="0"/>
  <cols>
    <col min="1" max="1" width="46.1640625" customWidth="1"/>
    <col min="2" max="2" width="40.83203125" customWidth="1"/>
    <col min="3" max="3" width="53.5" customWidth="1"/>
  </cols>
  <sheetData>
    <row r="1" spans="1:3">
      <c r="A1" s="1" t="s">
        <v>0</v>
      </c>
      <c r="B1" s="2" t="s">
        <v>1</v>
      </c>
      <c r="C1" s="3" t="s">
        <v>2</v>
      </c>
    </row>
    <row r="2" spans="1:3">
      <c r="A2" s="4" t="s">
        <v>3</v>
      </c>
      <c r="B2" s="5">
        <v>39</v>
      </c>
      <c r="C2" s="6" t="str">
        <f>HYPERLINK("http://thedigitalinkspot.blogspot.com/p/contact-us.html","http://thedigitalinkspot.blogspot.com/p/contact-us.html")</f>
        <v>http://thedigitalinkspot.blogspot.com/p/contact-us.html</v>
      </c>
    </row>
    <row r="3" spans="1:3">
      <c r="A3" s="4" t="s">
        <v>4</v>
      </c>
      <c r="B3" s="5">
        <v>292</v>
      </c>
      <c r="C3" s="6" t="str">
        <f>HYPERLINK("http://www.goodreads.com/author/program","http://www.goodreads.com/author/program")</f>
        <v>http://www.goodreads.com/author/program</v>
      </c>
    </row>
    <row r="4" spans="1:3">
      <c r="A4" s="4" t="s">
        <v>5</v>
      </c>
      <c r="B4" s="5">
        <v>459</v>
      </c>
      <c r="C4" s="6" t="str">
        <f>HYPERLINK("https://www.scribd.com/publishers","https://www.scribd.com/publishers")</f>
        <v>https://www.scribd.com/publishers</v>
      </c>
    </row>
    <row r="5" spans="1:3">
      <c r="A5" s="4" t="s">
        <v>6</v>
      </c>
      <c r="B5" s="5">
        <v>851</v>
      </c>
      <c r="C5" s="6" t="str">
        <f>HYPERLINK("http://flurriesofwords.blogspot.co.uk/p/blog-page.html","http://flurriesofwords.blogspot.co.uk/p/blog-page.html")</f>
        <v>http://flurriesofwords.blogspot.co.uk/p/blog-page.html</v>
      </c>
    </row>
    <row r="6" spans="1:3">
      <c r="A6" s="4" t="s">
        <v>7</v>
      </c>
      <c r="B6" s="5">
        <v>851</v>
      </c>
      <c r="C6" s="6" t="str">
        <f>HYPERLINK("http://freekindlefiction.blogspot.co.uk/p/tell-us-about-free-books.html","http://freekindlefiction.blogspot.co.uk/p/tell-us-about-free-books.html")</f>
        <v>http://freekindlefiction.blogspot.co.uk/p/tell-us-about-free-books.html</v>
      </c>
    </row>
    <row r="7" spans="1:3">
      <c r="A7" s="4" t="s">
        <v>8</v>
      </c>
      <c r="B7" s="7">
        <v>1115</v>
      </c>
      <c r="C7" s="6" t="str">
        <f>HYPERLINK("https://www.wattpad.com/writers/how.html","https://www.wattpad.com/writers/how.html")</f>
        <v>https://www.wattpad.com/writers/how.html</v>
      </c>
    </row>
    <row r="8" spans="1:3">
      <c r="A8" s="4" t="s">
        <v>9</v>
      </c>
      <c r="B8" s="7">
        <v>1135</v>
      </c>
      <c r="C8" s="6" t="str">
        <f>HYPERLINK("http://fireapps.blogspot.ca/p/app-developers-authors.html","http://fireapps.blogspot.ca/p/app-developers-authors.html")</f>
        <v>http://fireapps.blogspot.ca/p/app-developers-authors.html</v>
      </c>
    </row>
    <row r="9" spans="1:3">
      <c r="A9" s="4" t="s">
        <v>10</v>
      </c>
      <c r="B9" s="7">
        <v>1135</v>
      </c>
      <c r="C9" s="6" t="str">
        <f>HYPERLINK("http://flurriesofwords.blogspot.ca/p/blog-page.html","http://flurriesofwords.blogspot.ca/p/blog-page.html")</f>
        <v>http://flurriesofwords.blogspot.ca/p/blog-page.html</v>
      </c>
    </row>
    <row r="10" spans="1:3">
      <c r="A10" s="4" t="s">
        <v>11</v>
      </c>
      <c r="B10" s="7">
        <v>3159</v>
      </c>
      <c r="C10" s="6" t="str">
        <f>HYPERLINK("http://thefrugalereader.wufoo.com/forms/frugal-freebie-submissions/","http://thefrugalereader.wufoo.com/forms/frugal-freebie-submissions/")</f>
        <v>http://thefrugalereader.wufoo.com/forms/frugal-freebie-submissions/</v>
      </c>
    </row>
    <row r="11" spans="1:3">
      <c r="A11" s="4" t="s">
        <v>12</v>
      </c>
      <c r="B11" s="7">
        <v>7372</v>
      </c>
      <c r="C11" s="6" t="str">
        <f>HYPERLINK("https://partners.bookbub.com/campaigns/select_book","https://partners.bookbub.com/campaigns/select_book")</f>
        <v>https://partners.bookbub.com/campaigns/select_book</v>
      </c>
    </row>
    <row r="12" spans="1:3">
      <c r="A12" s="4" t="s">
        <v>13</v>
      </c>
      <c r="B12" s="7">
        <v>16067</v>
      </c>
      <c r="C12" s="6" t="str">
        <f>HYPERLINK("https://www.librarything.com/contact","https://www.librarything.com/contact")</f>
        <v>https://www.librarything.com/contact</v>
      </c>
    </row>
    <row r="13" spans="1:3">
      <c r="A13" s="4" t="s">
        <v>14</v>
      </c>
      <c r="B13" s="7">
        <v>25212</v>
      </c>
      <c r="C13" s="6" t="str">
        <f>HYPERLINK("http://noisetrade.com/info/ads","http://noisetrade.com/info/ads")</f>
        <v>http://noisetrade.com/info/ads</v>
      </c>
    </row>
    <row r="14" spans="1:3">
      <c r="A14" s="4" t="s">
        <v>15</v>
      </c>
      <c r="B14" s="7">
        <v>35284</v>
      </c>
      <c r="C14" s="6" t="str">
        <f>HYPERLINK("http://www.online-literature.com/forums","http://www.online-literature.com/forums")</f>
        <v>http://www.online-literature.com/forums</v>
      </c>
    </row>
    <row r="15" spans="1:3">
      <c r="A15" s="4" t="s">
        <v>16</v>
      </c>
      <c r="B15" s="7">
        <v>35911</v>
      </c>
      <c r="C15" s="6" t="str">
        <f>HYPERLINK("http://www.ereaderiq.com/about/","http://www.ereaderiq.com/about/")</f>
        <v>http://www.ereaderiq.com/about/</v>
      </c>
    </row>
    <row r="16" spans="1:3">
      <c r="A16" s="4" t="s">
        <v>17</v>
      </c>
      <c r="B16" s="7">
        <v>41496</v>
      </c>
      <c r="C16" s="6" t="str">
        <f>HYPERLINK("http://www.kboards.com/ads/","http://www.kboards.com/ads/")</f>
        <v>http://www.kboards.com/ads/</v>
      </c>
    </row>
    <row r="17" spans="1:3">
      <c r="A17" s="4" t="s">
        <v>18</v>
      </c>
      <c r="B17" s="7">
        <v>43677</v>
      </c>
      <c r="C17" s="6" t="str">
        <f>HYPERLINK("http://www.writing.com/main/mediakit.php","http://www.writing.com/main/mediakit.php")</f>
        <v>http://www.writing.com/main/mediakit.php</v>
      </c>
    </row>
    <row r="18" spans="1:3">
      <c r="A18" s="4" t="s">
        <v>19</v>
      </c>
      <c r="B18" s="7">
        <v>49334</v>
      </c>
      <c r="C18" s="6" t="str">
        <f>HYPERLINK("http://manybooks.net/promote.php","http://manybooks.net/promote.php")</f>
        <v>http://manybooks.net/promote.php</v>
      </c>
    </row>
    <row r="19" spans="1:3">
      <c r="A19" s="4" t="s">
        <v>20</v>
      </c>
      <c r="B19" s="7">
        <v>55148</v>
      </c>
      <c r="C19" s="6" t="str">
        <f>HYPERLINK("http://www.absolutewrite.com/forums","http://www.absolutewrite.com/forums")</f>
        <v>http://www.absolutewrite.com/forums</v>
      </c>
    </row>
    <row r="20" spans="1:3">
      <c r="A20" s="4" t="s">
        <v>21</v>
      </c>
      <c r="B20" s="7">
        <v>67789</v>
      </c>
      <c r="C20" s="6" t="str">
        <f>HYPERLINK("http://www.shelfari.com/help","http://www.shelfari.com/help")</f>
        <v>http://www.shelfari.com/help</v>
      </c>
    </row>
    <row r="21" spans="1:3">
      <c r="A21" s="4" t="s">
        <v>22</v>
      </c>
      <c r="B21" s="7">
        <v>87553</v>
      </c>
      <c r="C21" s="6" t="str">
        <f>HYPERLINK("http://freebooksy.com/editorial-submissions","http://freebooksy.com/editorial-submissions")</f>
        <v>http://freebooksy.com/editorial-submissions</v>
      </c>
    </row>
    <row r="22" spans="1:3">
      <c r="A22" s="4" t="s">
        <v>23</v>
      </c>
      <c r="B22" s="7">
        <v>101664</v>
      </c>
      <c r="C22" s="6" t="str">
        <f>HYPERLINK("http://www.pennypinchinmom.com/contact-me/","http://www.pennypinchinmom.com/contact-me/")</f>
        <v>http://www.pennypinchinmom.com/contact-me/</v>
      </c>
    </row>
    <row r="23" spans="1:3">
      <c r="A23" s="4" t="s">
        <v>24</v>
      </c>
      <c r="B23" s="7">
        <v>114226</v>
      </c>
      <c r="C23" s="6" t="str">
        <f>HYPERLINK("http://ohfb.com/author-free-kindle-book-submission.html","http://ohfb.com/author-free-kindle-book-submission.html")</f>
        <v>http://ohfb.com/author-free-kindle-book-submission.html</v>
      </c>
    </row>
    <row r="24" spans="1:3">
      <c r="A24" s="4" t="s">
        <v>25</v>
      </c>
      <c r="B24" s="7">
        <v>114528</v>
      </c>
      <c r="C24" s="6" t="str">
        <f>HYPERLINK("http://www.pixelofink.com/authors-corner/","http://www.pixelofink.com/authors-corner/")</f>
        <v>http://www.pixelofink.com/authors-corner/</v>
      </c>
    </row>
    <row r="25" spans="1:3">
      <c r="A25" s="4" t="s">
        <v>26</v>
      </c>
      <c r="B25" s="7">
        <v>118667</v>
      </c>
      <c r="C25" s="6" t="str">
        <f>HYPERLINK("https://www.bookbrowse.com/information/index.cfm/fuseaction/advertisers","https://www.bookbrowse.com/information/index.cfm/fuseaction/advertisers")</f>
        <v>https://www.bookbrowse.com/information/index.cfm/fuseaction/advertisers</v>
      </c>
    </row>
    <row r="26" spans="1:3">
      <c r="A26" s="4" t="s">
        <v>27</v>
      </c>
      <c r="B26" s="7">
        <v>121496</v>
      </c>
      <c r="C26" s="6" t="str">
        <f>HYPERLINK("http://uk.hundredzeros.com/","http://uk.hundredzeros.com/")</f>
        <v>http://uk.hundredzeros.com/</v>
      </c>
    </row>
    <row r="27" spans="1:3">
      <c r="A27" s="4" t="s">
        <v>28</v>
      </c>
      <c r="B27" s="7">
        <v>121987</v>
      </c>
      <c r="C27" s="6" t="str">
        <f>HYPERLINK("http://www.bookbuzzr.com/plans.php","http://www.bookbuzzr.com/plans.php")</f>
        <v>http://www.bookbuzzr.com/plans.php</v>
      </c>
    </row>
    <row r="28" spans="1:3">
      <c r="A28" s="4" t="s">
        <v>29</v>
      </c>
      <c r="B28" s="7">
        <v>122240</v>
      </c>
      <c r="C28" s="6" t="str">
        <f>HYPERLINK("http://indie.kindlenationdaily.com/?page_id=642","http://indie.kindlenationdaily.com/?page_id=642")</f>
        <v>http://indie.kindlenationdaily.com/?page_id=642</v>
      </c>
    </row>
    <row r="29" spans="1:3">
      <c r="A29" s="4" t="s">
        <v>30</v>
      </c>
      <c r="B29" s="7">
        <v>128195</v>
      </c>
      <c r="C29" s="6" t="str">
        <f>HYPERLINK("https://www.booksie.com/guide/about-us","https://www.booksie.com/guide/about-us")</f>
        <v>https://www.booksie.com/guide/about-us</v>
      </c>
    </row>
    <row r="30" spans="1:3">
      <c r="A30" s="4" t="s">
        <v>31</v>
      </c>
      <c r="B30" s="7">
        <v>128356</v>
      </c>
      <c r="C30" s="6" t="str">
        <f>HYPERLINK("http://www.icravefreebies.com/contact/","http://www.icravefreebies.com/contact/")</f>
        <v>http://www.icravefreebies.com/contact/</v>
      </c>
    </row>
    <row r="31" spans="1:3">
      <c r="A31" s="4" t="s">
        <v>32</v>
      </c>
      <c r="B31" s="7">
        <v>132754</v>
      </c>
      <c r="C31" s="6" t="str">
        <f>HYPERLINK("http://dealseekingmom.com/about/contact/","http://dealseekingmom.com/about/contact/")</f>
        <v>http://dealseekingmom.com/about/contact/</v>
      </c>
    </row>
    <row r="32" spans="1:3">
      <c r="A32" s="4" t="s">
        <v>33</v>
      </c>
      <c r="B32" s="7">
        <v>147260</v>
      </c>
      <c r="C32" s="6" t="str">
        <f>HYPERLINK("http://ereadernewstoday.com/requirements/","http://ereadernewstoday.com/requirements/")</f>
        <v>http://ereadernewstoday.com/requirements/</v>
      </c>
    </row>
    <row r="33" spans="1:3">
      <c r="A33" s="4" t="s">
        <v>34</v>
      </c>
      <c r="B33" s="7">
        <v>147574</v>
      </c>
      <c r="C33" s="6" t="str">
        <f>HYPERLINK("http://www.totallyfreestuff.com/ratecard.asp","http://www.totallyfreestuff.com/ratecard.asp")</f>
        <v>http://www.totallyfreestuff.com/ratecard.asp</v>
      </c>
    </row>
    <row r="34" spans="1:3">
      <c r="A34" s="4" t="s">
        <v>35</v>
      </c>
      <c r="B34" s="7">
        <v>172314</v>
      </c>
      <c r="C34" s="6" t="str">
        <f>HYPERLINK("http://digitalbooktoday.com/12-top-100-submit-your-free-book-to-be-included-on-this-list/","http://digitalbooktoday.com/12-top-100-submit-your-free-book-to-be-included-on-this-list/")</f>
        <v>http://digitalbooktoday.com/12-top-100-submit-your-free-book-to-be-included-on-this-list/</v>
      </c>
    </row>
    <row r="35" spans="1:3">
      <c r="A35" s="4" t="s">
        <v>36</v>
      </c>
      <c r="B35" s="7">
        <v>189111</v>
      </c>
      <c r="C35" s="6" t="str">
        <f>HYPERLINK("https://choosybookworm.com/newsletter-and-website-feature/","https://choosybookworm.com/newsletter-and-website-feature/")</f>
        <v>https://choosybookworm.com/newsletter-and-website-feature/</v>
      </c>
    </row>
    <row r="36" spans="1:3">
      <c r="A36" s="4" t="s">
        <v>37</v>
      </c>
      <c r="B36" s="7">
        <v>201850</v>
      </c>
      <c r="C36" s="6" t="str">
        <f>HYPERLINK("http://www.bookgorilla.com/advertise","http://www.bookgorilla.com/advertise")</f>
        <v>http://www.bookgorilla.com/advertise</v>
      </c>
    </row>
    <row r="37" spans="1:3">
      <c r="A37" s="4" t="s">
        <v>38</v>
      </c>
      <c r="B37" s="7">
        <v>209526</v>
      </c>
      <c r="C37" s="6" t="str">
        <f>HYPERLINK("http://www.indiesunlimited.com/category/book-fairs/thrifty-thursday/","http://www.indiesunlimited.com/category/book-fairs/thrifty-thursday/")</f>
        <v>http://www.indiesunlimited.com/category/book-fairs/thrifty-thursday/</v>
      </c>
    </row>
    <row r="38" spans="1:3">
      <c r="A38" s="4" t="s">
        <v>39</v>
      </c>
      <c r="B38" s="7">
        <v>221328</v>
      </c>
      <c r="C38" s="6" t="str">
        <f>HYPERLINK("http://www.theereadercafe.com/p/authors.html","http://www.theereadercafe.com/p/authors.html")</f>
        <v>http://www.theereadercafe.com/p/authors.html</v>
      </c>
    </row>
    <row r="39" spans="1:3">
      <c r="A39" s="4" t="s">
        <v>40</v>
      </c>
      <c r="B39" s="7">
        <v>229010</v>
      </c>
      <c r="C39" s="6" t="str">
        <f>HYPERLINK("http://authormarketingclub.com/members/submit-your-book/","http://authormarketingclub.com/members/submit-your-book/")</f>
        <v>http://authormarketingclub.com/members/submit-your-book/</v>
      </c>
    </row>
    <row r="40" spans="1:3">
      <c r="A40" s="4" t="s">
        <v>41</v>
      </c>
      <c r="B40" s="7">
        <v>230514</v>
      </c>
      <c r="C40" s="6" t="str">
        <f>HYPERLINK("http://www.jacketflap.com/megablog/advertise.asp","http://www.jacketflap.com/megablog/advertise.asp")</f>
        <v>http://www.jacketflap.com/megablog/advertise.asp</v>
      </c>
    </row>
    <row r="41" spans="1:3">
      <c r="A41" s="4" t="s">
        <v>42</v>
      </c>
      <c r="B41" s="7">
        <v>243746</v>
      </c>
      <c r="C41" s="6" t="str">
        <f>HYPERLINK("http://www.thekindlebookreview.net/advertise-here/","http://www.thekindlebookreview.net/advertise-here/")</f>
        <v>http://www.thekindlebookreview.net/advertise-here/</v>
      </c>
    </row>
    <row r="42" spans="1:3">
      <c r="A42" s="4" t="s">
        <v>43</v>
      </c>
      <c r="B42" s="7">
        <v>246231</v>
      </c>
      <c r="C42" s="6" t="str">
        <f>HYPERLINK("http://askdavid.com/book-promotion","http://askdavid.com/book-promotion")</f>
        <v>http://askdavid.com/book-promotion</v>
      </c>
    </row>
    <row r="43" spans="1:3">
      <c r="A43" s="4" t="s">
        <v>44</v>
      </c>
      <c r="B43" s="7">
        <v>254923</v>
      </c>
      <c r="C43" s="6" t="str">
        <f>HYPERLINK("http://bookgoodies.com/submission-guidelines/","http://bookgoodies.com/submission-guidelines/")</f>
        <v>http://bookgoodies.com/submission-guidelines/</v>
      </c>
    </row>
    <row r="44" spans="1:3">
      <c r="A44" s="4" t="s">
        <v>45</v>
      </c>
      <c r="B44" s="7">
        <v>256266</v>
      </c>
      <c r="C44" s="6" t="str">
        <f>HYPERLINK("http://onlinebookclub.org/review-requests/","http://onlinebookclub.org/review-requests/")</f>
        <v>http://onlinebookclub.org/review-requests/</v>
      </c>
    </row>
    <row r="45" spans="1:3">
      <c r="A45" s="4" t="s">
        <v>46</v>
      </c>
      <c r="B45" s="7">
        <v>256924</v>
      </c>
      <c r="C45" s="6" t="str">
        <f>HYPERLINK("http://blog.booksontheknob.org/about-this-blog-and-contact-info","http://blog.booksontheknob.org/about-this-blog-and-contact-info")</f>
        <v>http://blog.booksontheknob.org/about-this-blog-and-contact-info</v>
      </c>
    </row>
    <row r="46" spans="1:3">
      <c r="A46" s="4" t="s">
        <v>47</v>
      </c>
      <c r="B46" s="7">
        <v>258858</v>
      </c>
      <c r="C46" s="6" t="str">
        <f>HYPERLINK("http://readingdeals.com/submit-ebook","http://readingdeals.com/submit-ebook")</f>
        <v>http://readingdeals.com/submit-ebook</v>
      </c>
    </row>
    <row r="47" spans="1:3">
      <c r="A47" s="4" t="s">
        <v>48</v>
      </c>
      <c r="B47" s="7">
        <v>266233</v>
      </c>
      <c r="C47" s="6" t="str">
        <f>HYPERLINK("http://fkbt.com/for-authors/","http://fkbt.com/for-authors/")</f>
        <v>http://fkbt.com/for-authors/</v>
      </c>
    </row>
    <row r="48" spans="1:3">
      <c r="A48" s="4" t="s">
        <v>49</v>
      </c>
      <c r="B48" s="7">
        <v>298260</v>
      </c>
      <c r="C48" s="6" t="str">
        <f>HYPERLINK("http://www.ebookstage.com/how-to-promote-your-ebook","http://www.ebookstage.com/how-to-promote-your-ebook")</f>
        <v>http://www.ebookstage.com/how-to-promote-your-ebook</v>
      </c>
    </row>
    <row r="49" spans="1:3">
      <c r="A49" s="4" t="s">
        <v>50</v>
      </c>
      <c r="B49" s="7">
        <v>305417</v>
      </c>
      <c r="C49" s="6" t="str">
        <f>HYPERLINK("http://www.dailycheapreads.com/your-two-cents-worth","http://www.dailycheapreads.com/your-two-cents-worth")</f>
        <v>http://www.dailycheapreads.com/your-two-cents-worth</v>
      </c>
    </row>
    <row r="50" spans="1:3">
      <c r="A50" s="4" t="s">
        <v>51</v>
      </c>
      <c r="B50" s="7">
        <v>356247</v>
      </c>
      <c r="C50" s="6" t="str">
        <f>HYPERLINK("http://www.crowdgather.com/advertisers/","http://www.crowdgather.com/advertisers/")</f>
        <v>http://www.crowdgather.com/advertisers/</v>
      </c>
    </row>
    <row r="51" spans="1:3">
      <c r="A51" s="4" t="s">
        <v>52</v>
      </c>
      <c r="B51" s="7">
        <v>373047</v>
      </c>
      <c r="C51" s="6" t="str">
        <f>HYPERLINK("http://www.worldliterarycafe.com/forum/171","http://www.worldliterarycafe.com/forum/171")</f>
        <v>http://www.worldliterarycafe.com/forum/171</v>
      </c>
    </row>
    <row r="52" spans="1:3">
      <c r="A52" s="4" t="s">
        <v>53</v>
      </c>
      <c r="B52" s="7">
        <v>394011</v>
      </c>
      <c r="C52" s="6" t="str">
        <f>HYPERLINK("http://www.indieauthornews.com/p/promote-my-book.html","http://www.indieauthornews.com/p/promote-my-book.html")</f>
        <v>http://www.indieauthornews.com/p/promote-my-book.html</v>
      </c>
    </row>
    <row r="53" spans="1:3">
      <c r="A53" s="4" t="s">
        <v>54</v>
      </c>
      <c r="B53" s="7">
        <v>403397</v>
      </c>
      <c r="C53" s="6" t="str">
        <f>HYPERLINK("http://www.thefussylibrarian.com/for-authors/","http://www.thefussylibrarian.com/for-authors/")</f>
        <v>http://www.thefussylibrarian.com/for-authors/</v>
      </c>
    </row>
    <row r="54" spans="1:3">
      <c r="A54" s="4" t="s">
        <v>55</v>
      </c>
      <c r="B54" s="7">
        <v>406654</v>
      </c>
      <c r="C54" s="6" t="str">
        <f>HYPERLINK("http://awesomegang.com/submit-your-book/","http://awesomegang.com/submit-your-book/")</f>
        <v>http://awesomegang.com/submit-your-book/</v>
      </c>
    </row>
    <row r="55" spans="1:3">
      <c r="A55" s="4" t="s">
        <v>56</v>
      </c>
      <c r="B55" s="7">
        <v>428715</v>
      </c>
      <c r="C55" s="6" t="str">
        <f>HYPERLINK("http://www.bargainbooksy.com/sell-more-books/","http://www.bargainbooksy.com/sell-more-books/")</f>
        <v>http://www.bargainbooksy.com/sell-more-books/</v>
      </c>
    </row>
    <row r="56" spans="1:3">
      <c r="A56" s="4" t="s">
        <v>57</v>
      </c>
      <c r="B56" s="7">
        <v>433081</v>
      </c>
      <c r="C56" s="6" t="str">
        <f>HYPERLINK("http://www.freebooks.com/submit/","http://www.freebooks.com/submit/")</f>
        <v>http://www.freebooks.com/submit/</v>
      </c>
    </row>
    <row r="57" spans="1:3">
      <c r="A57" s="4" t="s">
        <v>58</v>
      </c>
      <c r="B57" s="7">
        <v>465145</v>
      </c>
      <c r="C57" s="6" t="str">
        <f>HYPERLINK("http://jungledealsandsteals.com/submit-your-kindle-freebie/","http://jungledealsandsteals.com/submit-your-kindle-freebie/")</f>
        <v>http://jungledealsandsteals.com/submit-your-kindle-freebie/</v>
      </c>
    </row>
    <row r="58" spans="1:3">
      <c r="A58" s="4" t="s">
        <v>59</v>
      </c>
      <c r="B58" s="7">
        <v>473386</v>
      </c>
      <c r="C58" s="6" t="str">
        <f>HYPERLINK("http://addictedtoebooks.com/submission","http://addictedtoebooks.com/submission")</f>
        <v>http://addictedtoebooks.com/submission</v>
      </c>
    </row>
    <row r="59" spans="1:3">
      <c r="A59" s="4" t="s">
        <v>60</v>
      </c>
      <c r="B59" s="7">
        <v>523807</v>
      </c>
      <c r="C59" s="6" t="str">
        <f>HYPERLINK("http://ebookshabit.com/for-authors/","http://ebookshabit.com/for-authors/")</f>
        <v>http://ebookshabit.com/for-authors/</v>
      </c>
    </row>
    <row r="60" spans="1:3">
      <c r="A60" s="4" t="s">
        <v>61</v>
      </c>
      <c r="B60" s="7">
        <v>606509</v>
      </c>
      <c r="C60" s="6" t="str">
        <f>HYPERLINK("http://www.frugal-freebies.com/p/submit-freebie.html","http://www.frugal-freebies.com/p/submit-freebie.html")</f>
        <v>http://www.frugal-freebies.com/p/submit-freebie.html</v>
      </c>
    </row>
    <row r="61" spans="1:3">
      <c r="A61" s="4" t="s">
        <v>62</v>
      </c>
      <c r="B61" s="7">
        <v>622599</v>
      </c>
      <c r="C61" s="6" t="str">
        <f>HYPERLINK("http://ereadergirl.com/submit-your-ebook-2","http://ereadergirl.com/submit-your-ebook-2")</f>
        <v>http://ereadergirl.com/submit-your-ebook-2</v>
      </c>
    </row>
    <row r="62" spans="1:3">
      <c r="A62" s="4" t="s">
        <v>63</v>
      </c>
      <c r="B62" s="7">
        <v>632493</v>
      </c>
      <c r="C62" s="6" t="str">
        <f>HYPERLINK("http://ebooklister.net/page.php?p=2","http://ebooklister.net/page.php?p=2")</f>
        <v>http://ebooklister.net/page.php?p=2</v>
      </c>
    </row>
    <row r="63" spans="1:3">
      <c r="A63" s="4" t="s">
        <v>64</v>
      </c>
      <c r="B63" s="7">
        <v>638458</v>
      </c>
      <c r="C63" s="6" t="str">
        <f>HYPERLINK("http://www.bowker.com/tools-resources/title-submissions.html","http://www.bowker.com/tools-resources/title-submissions.html")</f>
        <v>http://www.bowker.com/tools-resources/title-submissions.html</v>
      </c>
    </row>
    <row r="64" spans="1:3">
      <c r="A64" s="4" t="s">
        <v>65</v>
      </c>
      <c r="B64" s="7">
        <v>645387</v>
      </c>
      <c r="C64" s="6" t="str">
        <f>HYPERLINK("http://bookhippo.uk/addOffer.php","http://bookhippo.uk/addOffer.php")</f>
        <v>http://bookhippo.uk/addOffer.php</v>
      </c>
    </row>
    <row r="65" spans="1:3">
      <c r="A65" s="4" t="s">
        <v>66</v>
      </c>
      <c r="B65" s="7">
        <v>676397</v>
      </c>
      <c r="C65" s="6" t="str">
        <f>HYPERLINK("http://www.readfree.ly/submityourfreebook/","http://www.readfree.ly/submityourfreebook/")</f>
        <v>http://www.readfree.ly/submityourfreebook/</v>
      </c>
    </row>
    <row r="66" spans="1:3">
      <c r="A66" s="4" t="s">
        <v>67</v>
      </c>
      <c r="B66" s="7">
        <v>692120</v>
      </c>
      <c r="C66" s="6" t="str">
        <f>HYPERLINK("http://thebookmarketingnetwork.com/forum","http://thebookmarketingnetwork.com/forum")</f>
        <v>http://thebookmarketingnetwork.com/forum</v>
      </c>
    </row>
    <row r="67" spans="1:3">
      <c r="A67" s="4" t="s">
        <v>68</v>
      </c>
      <c r="B67" s="7">
        <v>693765</v>
      </c>
      <c r="C67" s="6" t="str">
        <f>HYPERLINK("http://www.freebookshub.com/authors/","http://www.freebookshub.com/authors/")</f>
        <v>http://www.freebookshub.com/authors/</v>
      </c>
    </row>
    <row r="68" spans="1:3">
      <c r="A68" s="4" t="s">
        <v>69</v>
      </c>
      <c r="B68" s="7">
        <v>697016</v>
      </c>
      <c r="C68" s="6" t="str">
        <f>HYPERLINK("http://www.masqueradecrew.com/2014/10/advertising-options-from-masquerade-crew.html","http://www.masqueradecrew.com/2014/10/advertising-options-from-masquerade-crew.html")</f>
        <v>http://www.masqueradecrew.com/2014/10/advertising-options-from-masquerade-crew.html</v>
      </c>
    </row>
    <row r="69" spans="1:3">
      <c r="A69" s="4" t="s">
        <v>70</v>
      </c>
      <c r="B69" s="7">
        <v>757957</v>
      </c>
      <c r="C69" s="6" t="str">
        <f>HYPERLINK("http://www.bargainebookhunter.com/","http://www.BargaineBookHunter.com")</f>
        <v>http://www.BargaineBookHunter.com</v>
      </c>
    </row>
    <row r="70" spans="1:3">
      <c r="A70" s="4" t="s">
        <v>71</v>
      </c>
      <c r="B70" s="7">
        <v>795757</v>
      </c>
      <c r="C70" s="6" t="str">
        <f>HYPERLINK("http://www.ebooksoda.com/authors/","http://www.ebooksoda.com/authors/")</f>
        <v>http://www.ebooksoda.com/authors/</v>
      </c>
    </row>
    <row r="71" spans="1:3">
      <c r="A71" s="4" t="s">
        <v>72</v>
      </c>
      <c r="B71" s="7">
        <v>836612</v>
      </c>
      <c r="C71" s="6" t="str">
        <f>HYPERLINK("http://www.armadilloebooks.com/submit-free-ebooks/","http://www.armadilloebooks.com/submit-free-ebooks/")</f>
        <v>http://www.armadilloebooks.com/submit-free-ebooks/</v>
      </c>
    </row>
    <row r="72" spans="1:3">
      <c r="A72" s="4" t="s">
        <v>73</v>
      </c>
      <c r="B72" s="7">
        <v>851854</v>
      </c>
      <c r="C72" s="6" t="str">
        <f>HYPERLINK("http://www.iloveebooks.com/for-authors.html","http://www.iloveebooks.com/for-authors.html")</f>
        <v>http://www.iloveebooks.com/for-authors.html</v>
      </c>
    </row>
    <row r="73" spans="1:3">
      <c r="A73" s="4" t="s">
        <v>74</v>
      </c>
      <c r="B73" s="7">
        <v>881929</v>
      </c>
      <c r="C73" s="6" t="str">
        <f>HYPERLINK("http://indiebookoftheday.com/authors/free-on-kindle-listing/","http://indiebookoftheday.com/authors/free-on-kindle-listing/")</f>
        <v>http://indiebookoftheday.com/authors/free-on-kindle-listing/</v>
      </c>
    </row>
    <row r="74" spans="1:3">
      <c r="A74" s="4" t="s">
        <v>75</v>
      </c>
      <c r="B74" s="7">
        <v>885193</v>
      </c>
      <c r="C74" s="6" t="str">
        <f>HYPERLINK("http://kindlebookpromos.luckycinda.com/?page_id=283","http://kindlebookpromos.luckycinda.com/?page_id=283")</f>
        <v>http://kindlebookpromos.luckycinda.com/?page_id=283</v>
      </c>
    </row>
    <row r="75" spans="1:3">
      <c r="A75" s="4" t="s">
        <v>76</v>
      </c>
      <c r="B75" s="7">
        <v>901544</v>
      </c>
      <c r="C75" s="6" t="str">
        <f>HYPERLINK("http://www.freeebooksdaily.com/p/contact.html","http://www.freeebooksdaily.com/p/contact.html")</f>
        <v>http://www.freeebooksdaily.com/p/contact.html</v>
      </c>
    </row>
    <row r="76" spans="1:3">
      <c r="A76" s="4" t="s">
        <v>77</v>
      </c>
      <c r="B76" s="7">
        <v>954610</v>
      </c>
      <c r="C76" s="6" t="str">
        <f>HYPERLINK("http://www.freebookdude.com/2014/03/list-your-free-amazon-kindle-books.html","http://www.freebookdude.com/2014/03/list-your-free-amazon-kindle-books.html")</f>
        <v>http://www.freebookdude.com/2014/03/list-your-free-amazon-kindle-books.html</v>
      </c>
    </row>
    <row r="77" spans="1:3">
      <c r="A77" s="4" t="s">
        <v>78</v>
      </c>
      <c r="B77" s="7">
        <v>1002695</v>
      </c>
      <c r="C77" s="6" t="str">
        <f>HYPERLINK("http://www.booktalk.org/advertise.html","http://www.booktalk.org/advertise.html")</f>
        <v>http://www.booktalk.org/advertise.html</v>
      </c>
    </row>
    <row r="78" spans="1:3">
      <c r="A78" s="4" t="s">
        <v>79</v>
      </c>
      <c r="B78" s="7">
        <v>1018926</v>
      </c>
      <c r="C78" s="6" t="str">
        <f>HYPERLINK("http://bookangel.co.uk/submit-your-book/","http://bookangel.co.uk/submit-your-book/")</f>
        <v>http://bookangel.co.uk/submit-your-book/</v>
      </c>
    </row>
    <row r="79" spans="1:3">
      <c r="A79" s="4" t="s">
        <v>80</v>
      </c>
      <c r="B79" s="7">
        <v>1044869</v>
      </c>
      <c r="C79" s="6" t="str">
        <f>HYPERLINK("http://www.peoplereads.com/advertise-2","http://www.peoplereads.com/advertise-2")</f>
        <v>http://www.peoplereads.com/advertise-2</v>
      </c>
    </row>
    <row r="80" spans="1:3">
      <c r="A80" s="4" t="s">
        <v>81</v>
      </c>
      <c r="B80" s="7">
        <v>1047532</v>
      </c>
      <c r="C80" s="6" t="str">
        <f>HYPERLINK("http://pretty-hot.com/submit-your-book/","http://pretty-hot.com/submit-your-book/")</f>
        <v>http://pretty-hot.com/submit-your-book/</v>
      </c>
    </row>
    <row r="81" spans="1:3">
      <c r="A81" s="4" t="s">
        <v>82</v>
      </c>
      <c r="B81" s="7">
        <v>1161843</v>
      </c>
      <c r="C81" s="6" t="str">
        <f>HYPERLINK("http://igniteyourbook.com/free-ebook-submission/","http://igniteyourbook.com/free-ebook-submission/")</f>
        <v>http://igniteyourbook.com/free-ebook-submission/</v>
      </c>
    </row>
    <row r="82" spans="1:3">
      <c r="A82" s="4" t="s">
        <v>83</v>
      </c>
      <c r="B82" s="7">
        <v>1163205</v>
      </c>
      <c r="C82" s="6" t="str">
        <f>HYPERLINK("http://snickslist.com/books/place-ad/","http://snickslist.com/books/place-ad/")</f>
        <v>http://snickslist.com/books/place-ad/</v>
      </c>
    </row>
    <row r="83" spans="1:3">
      <c r="A83" s="4" t="s">
        <v>84</v>
      </c>
      <c r="B83" s="7">
        <v>1214527</v>
      </c>
      <c r="C83" s="6" t="str">
        <f>HYPERLINK("http://newfreekindlebooks.com/authors","http://newfreekindlebooks.com/authors")</f>
        <v>http://newfreekindlebooks.com/authors</v>
      </c>
    </row>
    <row r="84" spans="1:3">
      <c r="A84" s="4" t="s">
        <v>85</v>
      </c>
      <c r="B84" s="7">
        <v>1220540</v>
      </c>
      <c r="C84" s="6" t="str">
        <f>HYPERLINK("http://www.kornerkonnection.com/index.html?fb=ebookkornerkafe","http://www.kornerkonnection.com/index.html?fb=ebookkornerkafe")</f>
        <v>http://www.kornerkonnection.com/index.html?fb=ebookkornerkafe</v>
      </c>
    </row>
    <row r="85" spans="1:3">
      <c r="A85" s="4" t="s">
        <v>86</v>
      </c>
      <c r="B85" s="7">
        <v>1237758</v>
      </c>
      <c r="C85" s="6" t="str">
        <f>HYPERLINK("http://www.justkindlebooks.com/authors-corner/","http://www.justkindlebooks.com/authors-corner/")</f>
        <v>http://www.justkindlebooks.com/authors-corner/</v>
      </c>
    </row>
    <row r="86" spans="1:3">
      <c r="A86" s="4" t="s">
        <v>87</v>
      </c>
      <c r="B86" s="7">
        <v>1290678</v>
      </c>
      <c r="C86" s="6" t="str">
        <f>HYPERLINK("http://ereaderutopia.com/","http://ereaderutopia.com/")</f>
        <v>http://ereaderutopia.com/</v>
      </c>
    </row>
    <row r="87" spans="1:3">
      <c r="A87" s="4" t="s">
        <v>88</v>
      </c>
      <c r="B87" s="7">
        <v>1353099</v>
      </c>
      <c r="C87" s="6" t="str">
        <f>HYPERLINK("http://www.indiebooklounge.com/sponsor.php","http://www.indiebooklounge.com/sponsor.php")</f>
        <v>http://www.indiebooklounge.com/sponsor.php</v>
      </c>
    </row>
    <row r="88" spans="1:3">
      <c r="A88" s="4" t="s">
        <v>89</v>
      </c>
      <c r="B88" s="7">
        <v>1355827</v>
      </c>
      <c r="C88" s="6" t="str">
        <f>HYPERLINK("http://www.freeebooksblog.com/contact/","http://www.freeebooksblog.com/contact/")</f>
        <v>http://www.freeebooksblog.com/contact/</v>
      </c>
    </row>
    <row r="89" spans="1:3">
      <c r="A89" s="4" t="s">
        <v>90</v>
      </c>
      <c r="B89" s="7">
        <v>1384001</v>
      </c>
      <c r="C89" s="6" t="str">
        <f>HYPERLINK("http://booktastik.com/submission-guidelines/","http://booktastik.com/submission-guidelines/")</f>
        <v>http://booktastik.com/submission-guidelines/</v>
      </c>
    </row>
    <row r="90" spans="1:3">
      <c r="A90" s="4" t="s">
        <v>91</v>
      </c>
      <c r="B90" s="7">
        <v>1458645</v>
      </c>
      <c r="C90" s="6" t="str">
        <f>HYPERLINK("http://www.kindleboards.com/free-book-promo/","http://www.kindleboards.com/free-book-promo/")</f>
        <v>http://www.kindleboards.com/free-book-promo/</v>
      </c>
    </row>
    <row r="91" spans="1:3">
      <c r="A91" s="4" t="s">
        <v>92</v>
      </c>
      <c r="B91" s="7">
        <v>1614062</v>
      </c>
      <c r="C91" s="6" t="str">
        <f>HYPERLINK("http://lovelybookpromotions.com/submit-your-kindle-freebie/","http://lovelybookpromotions.com/submit-your-kindle-freebie/")</f>
        <v>http://lovelybookpromotions.com/submit-your-kindle-freebie/</v>
      </c>
    </row>
    <row r="92" spans="1:3">
      <c r="A92" s="4" t="s">
        <v>93</v>
      </c>
      <c r="B92" s="7">
        <v>1757978</v>
      </c>
      <c r="C92" s="6" t="str">
        <f>HYPERLINK("http://pixelscroll.com/feature-your-product-2/","http://pixelscroll.com/feature-your-product-2/")</f>
        <v>http://pixelscroll.com/feature-your-product-2/</v>
      </c>
    </row>
    <row r="93" spans="1:3">
      <c r="A93" s="4" t="s">
        <v>94</v>
      </c>
      <c r="B93" s="7">
        <v>1785201</v>
      </c>
      <c r="C93" s="6" t="str">
        <f>HYPERLINK("http://www.bookbear.info/#!bookbear-publicity-packages/c1ziv","http://www.bookbear.info/#!bookbear-publicity-packages/c1ziv")</f>
        <v>http://www.bookbear.info/#!bookbear-publicity-packages/c1ziv</v>
      </c>
    </row>
    <row r="94" spans="1:3">
      <c r="A94" s="4" t="s">
        <v>95</v>
      </c>
      <c r="B94" s="7">
        <v>1852165</v>
      </c>
      <c r="C94" s="6" t="str">
        <f>HYPERLINK("http://www.blackcaviar-bookclub.com/free-book-promotion.html","http://www.blackcaviar-bookclub.com/free-book-promotion.html")</f>
        <v>http://www.blackcaviar-bookclub.com/free-book-promotion.html</v>
      </c>
    </row>
    <row r="95" spans="1:3">
      <c r="A95" s="4" t="s">
        <v>96</v>
      </c>
      <c r="B95" s="7">
        <v>1980105</v>
      </c>
      <c r="C95" s="6" t="str">
        <f>HYPERLINK("http://free-stuff-unlimited.com/contact-us-2/","http://free-stuff-unlimited.com/contact-us-2/")</f>
        <v>http://free-stuff-unlimited.com/contact-us-2/</v>
      </c>
    </row>
    <row r="96" spans="1:3">
      <c r="A96" s="4" t="s">
        <v>97</v>
      </c>
      <c r="B96" s="7">
        <v>2042402</v>
      </c>
      <c r="C96" s="6" t="str">
        <f>HYPERLINK("http://www.ereaderperks.com/authors/","http://www.ereaderperks.com/authors/")</f>
        <v>http://www.ereaderperks.com/authors/</v>
      </c>
    </row>
    <row r="97" spans="1:3">
      <c r="A97" s="4" t="s">
        <v>98</v>
      </c>
      <c r="B97" s="7">
        <v>2234318</v>
      </c>
      <c r="C97" s="6" t="str">
        <f>HYPERLINK("http://www.bookhitch.com/adpage.aspx","http://www.bookhitch.com/adpage.aspx")</f>
        <v>http://www.bookhitch.com/adpage.aspx</v>
      </c>
    </row>
    <row r="98" spans="1:3">
      <c r="A98" s="4" t="s">
        <v>99</v>
      </c>
      <c r="B98" s="7">
        <v>2311548</v>
      </c>
      <c r="C98" s="6" t="str">
        <f>HYPERLINK("http://www.bookandreader.com/forums/","http://www.bookandreader.com/forums/")</f>
        <v>http://www.bookandreader.com/forums/</v>
      </c>
    </row>
    <row r="99" spans="1:3">
      <c r="A99" s="4" t="s">
        <v>100</v>
      </c>
      <c r="B99" s="7">
        <v>2392378</v>
      </c>
      <c r="C99" s="6" t="str">
        <f>HYPERLINK("http://www.kindlemojo.com/info.php","http://www.kindlemojo.com/info.php")</f>
        <v>http://www.kindlemojo.com/info.php</v>
      </c>
    </row>
    <row r="100" spans="1:3">
      <c r="A100" s="4" t="s">
        <v>101</v>
      </c>
      <c r="B100" s="7">
        <v>2624053</v>
      </c>
      <c r="C100" s="6" t="str">
        <f>HYPERLINK("http://bookcanyon.com/submitbook/","http://bookcanyon.com/submitbook/")</f>
        <v>http://bookcanyon.com/submitbook/</v>
      </c>
    </row>
    <row r="101" spans="1:3">
      <c r="A101" s="4" t="s">
        <v>102</v>
      </c>
      <c r="B101" s="7">
        <v>2674633</v>
      </c>
      <c r="C101" s="6" t="str">
        <f>HYPERLINK("http://www.freebookclub.org/kindle-books/book-submissions/","http://www.freebookclub.org/kindle-books/book-submissions/")</f>
        <v>http://www.freebookclub.org/kindle-books/book-submissions/</v>
      </c>
    </row>
    <row r="102" spans="1:3">
      <c r="A102" s="4" t="s">
        <v>103</v>
      </c>
      <c r="B102" s="7">
        <v>2845158</v>
      </c>
      <c r="C102" s="6" t="str">
        <f>HYPERLINK("http://zwoodlebooks.com/authors-and-publishers/","http://zwoodlebooks.com/authors-and-publishers/")</f>
        <v>http://zwoodlebooks.com/authors-and-publishers/</v>
      </c>
    </row>
    <row r="103" spans="1:3">
      <c r="A103" s="4" t="s">
        <v>104</v>
      </c>
      <c r="B103" s="7">
        <v>3341082</v>
      </c>
      <c r="C103" s="6" t="str">
        <f>HYPERLINK("http://wantonreads.com/tell-us-about-your-book/","http://wantonreads.com/tell-us-about-your-book/")</f>
        <v>http://wantonreads.com/tell-us-about-your-book/</v>
      </c>
    </row>
    <row r="104" spans="1:3">
      <c r="A104" s="4" t="s">
        <v>105</v>
      </c>
      <c r="B104" s="7">
        <v>3664948</v>
      </c>
      <c r="C104" s="6" t="str">
        <f>HYPERLINK("http://www.canadianbookclubs.com/forums","http://www.canadianbookclubs.com/forums")</f>
        <v>http://www.canadianbookclubs.com/forums</v>
      </c>
    </row>
    <row r="105" spans="1:3">
      <c r="A105" s="4" t="s">
        <v>106</v>
      </c>
      <c r="B105" s="7">
        <v>4083243</v>
      </c>
      <c r="C105" s="6" t="str">
        <f>HYPERLINK("http://www.bookgrouponline.com/forum","http://www.bookgrouponline.com/forum")</f>
        <v>http://www.bookgrouponline.com/forum</v>
      </c>
    </row>
    <row r="106" spans="1:3">
      <c r="A106" s="4" t="s">
        <v>107</v>
      </c>
      <c r="B106" s="7">
        <v>4368811</v>
      </c>
      <c r="C106" s="6" t="str">
        <f>HYPERLINK("http://www.bookblast.co/advertise/advertise.php","http://www.bookblast.co/advertise/advertise.php")</f>
        <v>http://www.bookblast.co/advertise/advertise.php</v>
      </c>
    </row>
    <row r="107" spans="1:3">
      <c r="A107" s="4" t="s">
        <v>108</v>
      </c>
      <c r="B107" s="7">
        <v>4427735</v>
      </c>
      <c r="C107" s="6" t="str">
        <f>HYPERLINK("http://ebookdealoftheday.co.uk/submissions/","http://ebookdealoftheday.co.uk/submissions/")</f>
        <v>http://ebookdealoftheday.co.uk/submissions/</v>
      </c>
    </row>
    <row r="108" spans="1:3">
      <c r="A108" s="4" t="s">
        <v>109</v>
      </c>
      <c r="B108" s="7">
        <v>4466913</v>
      </c>
      <c r="C108" s="6" t="str">
        <f>HYPERLINK("http://www.whowrotewhat.net/advert.html","http://www.whowrotewhat.net/advert.html")</f>
        <v>http://www.whowrotewhat.net/advert.html</v>
      </c>
    </row>
    <row r="109" spans="1:3">
      <c r="A109" s="4" t="s">
        <v>110</v>
      </c>
      <c r="B109" s="7">
        <v>4590829</v>
      </c>
      <c r="C109" s="6" t="str">
        <f>HYPERLINK("http://www.nothingbinding.com/","http://www.nothingbinding.com/")</f>
        <v>http://www.nothingbinding.com/</v>
      </c>
    </row>
    <row r="110" spans="1:3">
      <c r="A110" s="4" t="s">
        <v>111</v>
      </c>
      <c r="B110" s="7">
        <v>4844882</v>
      </c>
      <c r="C110" s="6" t="str">
        <f>HYPERLINK("http://www.humanmade.net/submission-form","http://www.humanmade.net/submission-form")</f>
        <v>http://www.humanmade.net/submission-form</v>
      </c>
    </row>
    <row r="111" spans="1:3">
      <c r="A111" s="4" t="s">
        <v>112</v>
      </c>
      <c r="B111" s="7">
        <v>4917500</v>
      </c>
      <c r="C111" s="6" t="str">
        <f>HYPERLINK("http://www.reading-forum.co.uk/forum","http://www.reading-forum.co.uk/forum")</f>
        <v>http://www.reading-forum.co.uk/forum</v>
      </c>
    </row>
    <row r="112" spans="1:3">
      <c r="A112" s="4" t="s">
        <v>113</v>
      </c>
      <c r="B112" s="7">
        <v>6691539</v>
      </c>
      <c r="C112" s="6" t="str">
        <f>HYPERLINK("http://www.dailycheapreads.com/your-two-cents-worth","http://www.dailycheapreads.com/your-two-cents-worth")</f>
        <v>http://www.dailycheapreads.com/your-two-cents-worth</v>
      </c>
    </row>
    <row r="113" spans="1:3">
      <c r="A113" s="4" t="s">
        <v>114</v>
      </c>
      <c r="B113" s="7">
        <v>7032245</v>
      </c>
      <c r="C113" s="6" t="str">
        <f>HYPERLINK("http://ebookforum.info/?page_id=49","http://ebookforum.info/?page_id=49")</f>
        <v>http://ebookforum.info/?page_id=49</v>
      </c>
    </row>
    <row r="114" spans="1:3">
      <c r="A114" s="4" t="s">
        <v>115</v>
      </c>
      <c r="B114" s="7">
        <v>8754353</v>
      </c>
      <c r="C114" s="6" t="str">
        <f>HYPERLINK("http://www.cheapebooksforteens.com/authors/","http://www.cheapebooksforteens.com/authors/")</f>
        <v>http://www.cheapebooksforteens.com/authors/</v>
      </c>
    </row>
    <row r="115" spans="1:3">
      <c r="A115" s="4" t="s">
        <v>116</v>
      </c>
      <c r="B115" s="7">
        <v>9257192</v>
      </c>
      <c r="C115" s="6" t="str">
        <f>HYPERLINK("http://www.ripleypatton.com/ripleys-booklist/","http://www.ripleypatton.com/ripleys-booklist/")</f>
        <v>http://www.ripleypatton.com/ripleys-booklist/</v>
      </c>
    </row>
    <row r="116" spans="1:3">
      <c r="A116" s="4" t="s">
        <v>117</v>
      </c>
      <c r="B116" s="7">
        <v>11074247</v>
      </c>
      <c r="C116" s="6" t="str">
        <f>HYPERLINK("http://thekindledailydeal.com/contact.cfm","http://thekindledailydeal.com/contact.cfm")</f>
        <v>http://thekindledailydeal.com/contact.cfm</v>
      </c>
    </row>
    <row r="117" spans="1:3">
      <c r="A117" s="4" t="s">
        <v>118</v>
      </c>
      <c r="B117" s="7">
        <v>18197055</v>
      </c>
      <c r="C117" s="6" t="str">
        <f>HYPERLINK("http://kindlebookblast.com/about-kindle-book-blast/","http://kindlebookblast.com/about-kindle-book-blast/")</f>
        <v>http://kindlebookblast.com/about-kindle-book-blast/</v>
      </c>
    </row>
    <row r="118" spans="1:3">
      <c r="A118" s="4" t="s">
        <v>119</v>
      </c>
      <c r="B118" s="7">
        <v>19701968</v>
      </c>
      <c r="C118" s="6" t="str">
        <f>HYPERLINK("http://www.bookreportradio.com/advertisers.html","http://www.bookreportradio.com/advertisers.html")</f>
        <v>http://www.bookreportradio.com/advertisers.html</v>
      </c>
    </row>
    <row r="119" spans="1:3" ht="15.75" customHeight="1">
      <c r="B119" s="8"/>
    </row>
    <row r="120" spans="1:3" ht="15.75" customHeight="1">
      <c r="B120" s="8"/>
    </row>
    <row r="121" spans="1:3" ht="15.75" customHeight="1">
      <c r="B121" s="8"/>
      <c r="C121" s="9" t="s">
        <v>120</v>
      </c>
    </row>
    <row r="122" spans="1:3" ht="15.75" customHeight="1">
      <c r="B122" s="8"/>
      <c r="C122" s="9" t="s">
        <v>121</v>
      </c>
    </row>
    <row r="123" spans="1:3" ht="15.75" customHeight="1">
      <c r="B123" s="8"/>
      <c r="C123" s="9" t="s">
        <v>122</v>
      </c>
    </row>
    <row r="124" spans="1:3" ht="15.75" customHeight="1">
      <c r="B124" s="8"/>
      <c r="C124" s="9" t="s">
        <v>123</v>
      </c>
    </row>
    <row r="125" spans="1:3" ht="15.75" customHeight="1">
      <c r="B125" s="8"/>
      <c r="C125" s="9" t="s">
        <v>124</v>
      </c>
    </row>
    <row r="126" spans="1:3" ht="15.75" customHeight="1">
      <c r="B126" s="8"/>
      <c r="C126" s="9" t="s">
        <v>125</v>
      </c>
    </row>
    <row r="127" spans="1:3" ht="15.75" customHeight="1">
      <c r="B127" s="8"/>
      <c r="C127" s="9" t="s">
        <v>126</v>
      </c>
    </row>
    <row r="128" spans="1:3" ht="15.75" customHeight="1">
      <c r="B128" s="8"/>
      <c r="C128" s="9" t="s">
        <v>127</v>
      </c>
    </row>
    <row r="129" spans="2:3" ht="15.75" customHeight="1">
      <c r="B129" s="8"/>
      <c r="C129" s="9" t="s">
        <v>128</v>
      </c>
    </row>
    <row r="130" spans="2:3" ht="15.75" customHeight="1">
      <c r="B130" s="8"/>
      <c r="C130" s="9" t="s">
        <v>129</v>
      </c>
    </row>
    <row r="131" spans="2:3" ht="15.75" customHeight="1">
      <c r="B131" s="8"/>
      <c r="C131" s="9" t="s">
        <v>130</v>
      </c>
    </row>
    <row r="132" spans="2:3" ht="15.75" customHeight="1">
      <c r="B132" s="8"/>
      <c r="C132" s="9" t="s">
        <v>131</v>
      </c>
    </row>
    <row r="133" spans="2:3" ht="15.75" customHeight="1">
      <c r="B133" s="8"/>
      <c r="C133" s="9" t="s">
        <v>132</v>
      </c>
    </row>
    <row r="134" spans="2:3" ht="15.75" customHeight="1">
      <c r="B134" s="8"/>
      <c r="C134" s="9" t="s">
        <v>133</v>
      </c>
    </row>
    <row r="135" spans="2:3" ht="15.75" customHeight="1">
      <c r="B135" s="8"/>
      <c r="C135" s="9" t="s">
        <v>134</v>
      </c>
    </row>
    <row r="136" spans="2:3" ht="15.75" customHeight="1">
      <c r="B136" s="8"/>
      <c r="C136" s="9" t="s">
        <v>135</v>
      </c>
    </row>
    <row r="137" spans="2:3" ht="15.75" customHeight="1">
      <c r="B137" s="8"/>
      <c r="C137" s="9" t="s">
        <v>136</v>
      </c>
    </row>
    <row r="138" spans="2:3" ht="15.75" customHeight="1">
      <c r="B138" s="8"/>
      <c r="C138" s="9" t="s">
        <v>137</v>
      </c>
    </row>
    <row r="139" spans="2:3" ht="15.75" customHeight="1">
      <c r="B139" s="8"/>
      <c r="C139" s="9" t="s">
        <v>138</v>
      </c>
    </row>
    <row r="140" spans="2:3" ht="15.75" customHeight="1">
      <c r="B140" s="8"/>
      <c r="C140" s="9" t="s">
        <v>139</v>
      </c>
    </row>
    <row r="141" spans="2:3" ht="15.75" customHeight="1">
      <c r="B141" s="8"/>
      <c r="C141" s="9" t="s">
        <v>140</v>
      </c>
    </row>
    <row r="142" spans="2:3" ht="15.75" customHeight="1">
      <c r="B142" s="8"/>
      <c r="C142" s="9" t="s">
        <v>141</v>
      </c>
    </row>
    <row r="143" spans="2:3" ht="15.75" customHeight="1">
      <c r="B143" s="8"/>
      <c r="C143" s="9" t="s">
        <v>142</v>
      </c>
    </row>
    <row r="144" spans="2:3" ht="15.75" customHeight="1">
      <c r="B144" s="8"/>
      <c r="C144" s="9" t="s">
        <v>143</v>
      </c>
    </row>
    <row r="145" spans="2:3" ht="15.75" customHeight="1">
      <c r="B145" s="8"/>
      <c r="C145" s="9" t="s">
        <v>144</v>
      </c>
    </row>
    <row r="146" spans="2:3" ht="15.75" customHeight="1">
      <c r="B146" s="8"/>
      <c r="C146" s="9" t="s">
        <v>145</v>
      </c>
    </row>
    <row r="147" spans="2:3" ht="15.75" customHeight="1">
      <c r="B147" s="8"/>
      <c r="C147" s="9" t="s">
        <v>146</v>
      </c>
    </row>
    <row r="148" spans="2:3" ht="15.75" customHeight="1">
      <c r="B148" s="8"/>
      <c r="C148" s="9" t="s">
        <v>147</v>
      </c>
    </row>
    <row r="149" spans="2:3" ht="15.75" customHeight="1">
      <c r="B149" s="8"/>
      <c r="C149" s="9" t="s">
        <v>148</v>
      </c>
    </row>
    <row r="150" spans="2:3" ht="15.75" customHeight="1">
      <c r="B150" s="8"/>
      <c r="C150" s="9" t="s">
        <v>149</v>
      </c>
    </row>
    <row r="151" spans="2:3" ht="15.75" customHeight="1">
      <c r="B151" s="8"/>
      <c r="C151" s="9" t="s">
        <v>150</v>
      </c>
    </row>
    <row r="152" spans="2:3" ht="15.75" customHeight="1">
      <c r="B152" s="8"/>
      <c r="C152" s="9" t="s">
        <v>151</v>
      </c>
    </row>
    <row r="153" spans="2:3" ht="15.75" customHeight="1">
      <c r="B153" s="8"/>
      <c r="C153" s="9" t="s">
        <v>152</v>
      </c>
    </row>
    <row r="154" spans="2:3" ht="15.75" customHeight="1">
      <c r="B154" s="8"/>
      <c r="C154" s="9" t="s">
        <v>153</v>
      </c>
    </row>
    <row r="155" spans="2:3" ht="15.75" customHeight="1">
      <c r="B155" s="8"/>
      <c r="C155" s="9" t="s">
        <v>154</v>
      </c>
    </row>
    <row r="156" spans="2:3" ht="15.75" customHeight="1">
      <c r="B156" s="8"/>
    </row>
    <row r="157" spans="2:3" ht="15.75" customHeight="1">
      <c r="B157" s="8"/>
    </row>
    <row r="158" spans="2:3" ht="15.75" customHeight="1">
      <c r="B158" s="8"/>
    </row>
    <row r="159" spans="2:3" ht="15.75" customHeight="1">
      <c r="B159" s="8"/>
    </row>
    <row r="160" spans="2:3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>
      <c r="B221" s="8"/>
    </row>
    <row r="222" spans="2:2" ht="15.75" customHeight="1">
      <c r="B222" s="8"/>
    </row>
    <row r="223" spans="2:2" ht="15.75" customHeight="1">
      <c r="B223" s="8"/>
    </row>
    <row r="224" spans="2:2" ht="15.75" customHeight="1">
      <c r="B224" s="8"/>
    </row>
    <row r="225" spans="2:2" ht="15.75" customHeight="1">
      <c r="B225" s="8"/>
    </row>
    <row r="226" spans="2:2" ht="15.75" customHeight="1">
      <c r="B226" s="8"/>
    </row>
    <row r="227" spans="2:2" ht="15.75" customHeight="1">
      <c r="B227" s="8"/>
    </row>
    <row r="228" spans="2:2" ht="15.75" customHeight="1">
      <c r="B228" s="8"/>
    </row>
    <row r="229" spans="2:2" ht="15.75" customHeight="1">
      <c r="B229" s="8"/>
    </row>
    <row r="230" spans="2:2" ht="15.75" customHeight="1">
      <c r="B230" s="8"/>
    </row>
    <row r="231" spans="2:2" ht="15.75" customHeight="1">
      <c r="B231" s="8"/>
    </row>
    <row r="232" spans="2:2" ht="15.75" customHeight="1">
      <c r="B232" s="8"/>
    </row>
    <row r="233" spans="2:2" ht="15.75" customHeight="1">
      <c r="B233" s="8"/>
    </row>
    <row r="234" spans="2:2" ht="15.75" customHeight="1">
      <c r="B234" s="8"/>
    </row>
    <row r="235" spans="2:2" ht="15.75" customHeight="1">
      <c r="B235" s="8"/>
    </row>
    <row r="236" spans="2:2" ht="15.75" customHeight="1">
      <c r="B236" s="8"/>
    </row>
    <row r="237" spans="2:2" ht="15.75" customHeight="1">
      <c r="B237" s="8"/>
    </row>
    <row r="238" spans="2:2" ht="15.75" customHeight="1">
      <c r="B238" s="8"/>
    </row>
    <row r="239" spans="2:2" ht="15.75" customHeight="1">
      <c r="B239" s="8"/>
    </row>
    <row r="240" spans="2:2" ht="15.75" customHeight="1">
      <c r="B240" s="8"/>
    </row>
    <row r="241" spans="2:2" ht="15.75" customHeight="1">
      <c r="B241" s="8"/>
    </row>
    <row r="242" spans="2:2" ht="15.75" customHeight="1">
      <c r="B242" s="8"/>
    </row>
    <row r="243" spans="2:2" ht="15.75" customHeight="1">
      <c r="B243" s="8"/>
    </row>
    <row r="244" spans="2:2" ht="15.75" customHeight="1">
      <c r="B244" s="8"/>
    </row>
    <row r="245" spans="2:2" ht="15.75" customHeight="1">
      <c r="B245" s="8"/>
    </row>
    <row r="246" spans="2:2" ht="15.75" customHeight="1">
      <c r="B246" s="8"/>
    </row>
    <row r="247" spans="2:2" ht="15.75" customHeight="1">
      <c r="B247" s="8"/>
    </row>
    <row r="248" spans="2:2" ht="15.75" customHeight="1">
      <c r="B248" s="8"/>
    </row>
    <row r="249" spans="2:2" ht="15.75" customHeight="1">
      <c r="B249" s="8"/>
    </row>
    <row r="250" spans="2:2" ht="15.75" customHeight="1">
      <c r="B250" s="8"/>
    </row>
    <row r="251" spans="2:2" ht="15.75" customHeight="1">
      <c r="B251" s="8"/>
    </row>
    <row r="252" spans="2:2" ht="15.75" customHeight="1">
      <c r="B252" s="8"/>
    </row>
    <row r="253" spans="2:2" ht="15.75" customHeight="1">
      <c r="B253" s="8"/>
    </row>
    <row r="254" spans="2:2" ht="15.75" customHeight="1">
      <c r="B254" s="8"/>
    </row>
    <row r="255" spans="2:2" ht="15.75" customHeight="1">
      <c r="B255" s="8"/>
    </row>
    <row r="256" spans="2:2" ht="15.75" customHeight="1">
      <c r="B256" s="8"/>
    </row>
    <row r="257" spans="2:2" ht="15.75" customHeight="1">
      <c r="B257" s="8"/>
    </row>
    <row r="258" spans="2:2" ht="15.75" customHeight="1">
      <c r="B258" s="8"/>
    </row>
    <row r="259" spans="2:2" ht="15.75" customHeight="1">
      <c r="B259" s="8"/>
    </row>
    <row r="260" spans="2:2" ht="15.75" customHeight="1">
      <c r="B260" s="8"/>
    </row>
    <row r="261" spans="2:2" ht="15.75" customHeight="1">
      <c r="B261" s="8"/>
    </row>
    <row r="262" spans="2:2" ht="15.75" customHeight="1">
      <c r="B262" s="8"/>
    </row>
    <row r="263" spans="2:2" ht="15.75" customHeight="1">
      <c r="B263" s="8"/>
    </row>
    <row r="264" spans="2:2" ht="15.75" customHeight="1">
      <c r="B264" s="8"/>
    </row>
    <row r="265" spans="2:2" ht="15.75" customHeight="1">
      <c r="B265" s="8"/>
    </row>
    <row r="266" spans="2:2" ht="15.75" customHeight="1">
      <c r="B266" s="8"/>
    </row>
    <row r="267" spans="2:2" ht="15.75" customHeight="1">
      <c r="B267" s="8"/>
    </row>
    <row r="268" spans="2:2" ht="15.75" customHeight="1">
      <c r="B268" s="8"/>
    </row>
    <row r="269" spans="2:2" ht="15.75" customHeight="1">
      <c r="B269" s="8"/>
    </row>
    <row r="270" spans="2:2" ht="15.75" customHeight="1">
      <c r="B270" s="8"/>
    </row>
    <row r="271" spans="2:2" ht="15.75" customHeight="1">
      <c r="B271" s="8"/>
    </row>
    <row r="272" spans="2:2" ht="15.75" customHeight="1">
      <c r="B272" s="8"/>
    </row>
    <row r="273" spans="2:2" ht="15.75" customHeight="1">
      <c r="B273" s="8"/>
    </row>
    <row r="274" spans="2:2" ht="15.75" customHeight="1">
      <c r="B274" s="8"/>
    </row>
    <row r="275" spans="2:2" ht="15.75" customHeight="1">
      <c r="B275" s="8"/>
    </row>
    <row r="276" spans="2:2" ht="15.75" customHeight="1">
      <c r="B276" s="8"/>
    </row>
    <row r="277" spans="2:2" ht="15.75" customHeight="1">
      <c r="B277" s="8"/>
    </row>
    <row r="278" spans="2:2" ht="15.75" customHeight="1">
      <c r="B278" s="8"/>
    </row>
    <row r="279" spans="2:2" ht="15.75" customHeight="1">
      <c r="B279" s="8"/>
    </row>
    <row r="280" spans="2:2" ht="15.75" customHeight="1">
      <c r="B280" s="8"/>
    </row>
    <row r="281" spans="2:2" ht="15.75" customHeight="1">
      <c r="B281" s="8"/>
    </row>
    <row r="282" spans="2:2" ht="15.75" customHeight="1">
      <c r="B282" s="8"/>
    </row>
    <row r="283" spans="2:2" ht="15.75" customHeight="1">
      <c r="B283" s="8"/>
    </row>
    <row r="284" spans="2:2" ht="15.75" customHeight="1">
      <c r="B284" s="8"/>
    </row>
    <row r="285" spans="2:2" ht="15.75" customHeight="1">
      <c r="B285" s="8"/>
    </row>
    <row r="286" spans="2:2" ht="15.75" customHeight="1">
      <c r="B286" s="8"/>
    </row>
    <row r="287" spans="2:2" ht="15.75" customHeight="1">
      <c r="B287" s="8"/>
    </row>
    <row r="288" spans="2:2" ht="15.75" customHeight="1">
      <c r="B288" s="8"/>
    </row>
    <row r="289" spans="2:2" ht="15.75" customHeight="1">
      <c r="B289" s="8"/>
    </row>
    <row r="290" spans="2:2" ht="15.75" customHeight="1">
      <c r="B290" s="8"/>
    </row>
    <row r="291" spans="2:2" ht="15.75" customHeight="1">
      <c r="B291" s="8"/>
    </row>
    <row r="292" spans="2:2" ht="15.75" customHeight="1">
      <c r="B292" s="8"/>
    </row>
    <row r="293" spans="2:2" ht="15.75" customHeight="1">
      <c r="B293" s="8"/>
    </row>
    <row r="294" spans="2:2" ht="15.75" customHeight="1">
      <c r="B294" s="8"/>
    </row>
    <row r="295" spans="2:2" ht="15.75" customHeight="1">
      <c r="B295" s="8"/>
    </row>
    <row r="296" spans="2:2" ht="15.75" customHeight="1">
      <c r="B296" s="8"/>
    </row>
    <row r="297" spans="2:2" ht="15.75" customHeight="1">
      <c r="B297" s="8"/>
    </row>
    <row r="298" spans="2:2" ht="15.75" customHeight="1">
      <c r="B298" s="8"/>
    </row>
    <row r="299" spans="2:2" ht="15.75" customHeight="1">
      <c r="B299" s="8"/>
    </row>
    <row r="300" spans="2:2" ht="15.75" customHeight="1">
      <c r="B300" s="8"/>
    </row>
    <row r="301" spans="2:2" ht="15.75" customHeight="1">
      <c r="B301" s="8"/>
    </row>
    <row r="302" spans="2:2" ht="15.75" customHeight="1">
      <c r="B302" s="8"/>
    </row>
    <row r="303" spans="2:2" ht="15.75" customHeight="1">
      <c r="B303" s="8"/>
    </row>
    <row r="304" spans="2:2" ht="15.75" customHeight="1">
      <c r="B304" s="8"/>
    </row>
    <row r="305" spans="2:2" ht="15.75" customHeight="1">
      <c r="B305" s="8"/>
    </row>
    <row r="306" spans="2:2" ht="15.75" customHeight="1">
      <c r="B306" s="8"/>
    </row>
    <row r="307" spans="2:2" ht="15.75" customHeight="1">
      <c r="B307" s="8"/>
    </row>
    <row r="308" spans="2:2" ht="15.75" customHeight="1">
      <c r="B308" s="8"/>
    </row>
    <row r="309" spans="2:2" ht="15.75" customHeight="1">
      <c r="B309" s="8"/>
    </row>
    <row r="310" spans="2:2" ht="15.75" customHeight="1">
      <c r="B310" s="8"/>
    </row>
    <row r="311" spans="2:2" ht="15.75" customHeight="1">
      <c r="B311" s="8"/>
    </row>
    <row r="312" spans="2:2" ht="15.75" customHeight="1">
      <c r="B312" s="8"/>
    </row>
    <row r="313" spans="2:2" ht="15.75" customHeight="1">
      <c r="B313" s="8"/>
    </row>
    <row r="314" spans="2:2" ht="15.75" customHeight="1">
      <c r="B314" s="8"/>
    </row>
    <row r="315" spans="2:2" ht="15.75" customHeight="1">
      <c r="B315" s="8"/>
    </row>
    <row r="316" spans="2:2" ht="15.75" customHeight="1">
      <c r="B316" s="8"/>
    </row>
    <row r="317" spans="2:2" ht="15.75" customHeight="1">
      <c r="B317" s="8"/>
    </row>
    <row r="318" spans="2:2" ht="15.75" customHeight="1">
      <c r="B318" s="8"/>
    </row>
    <row r="319" spans="2:2" ht="15.75" customHeight="1">
      <c r="B319" s="8"/>
    </row>
    <row r="320" spans="2:2" ht="15.75" customHeight="1">
      <c r="B320" s="8"/>
    </row>
    <row r="321" spans="2:2" ht="15.75" customHeight="1">
      <c r="B321" s="8"/>
    </row>
    <row r="322" spans="2:2" ht="15.75" customHeight="1">
      <c r="B322" s="8"/>
    </row>
    <row r="323" spans="2:2" ht="15.75" customHeight="1">
      <c r="B323" s="8"/>
    </row>
    <row r="324" spans="2:2" ht="15.75" customHeight="1">
      <c r="B324" s="8"/>
    </row>
    <row r="325" spans="2:2" ht="15.75" customHeight="1">
      <c r="B325" s="8"/>
    </row>
    <row r="326" spans="2:2" ht="15.75" customHeight="1">
      <c r="B326" s="8"/>
    </row>
    <row r="327" spans="2:2" ht="15.75" customHeight="1">
      <c r="B327" s="8"/>
    </row>
    <row r="328" spans="2:2" ht="15.75" customHeight="1">
      <c r="B328" s="8"/>
    </row>
    <row r="329" spans="2:2" ht="15.75" customHeight="1">
      <c r="B329" s="8"/>
    </row>
    <row r="330" spans="2:2" ht="15.75" customHeight="1">
      <c r="B330" s="8"/>
    </row>
    <row r="331" spans="2:2" ht="15.75" customHeight="1">
      <c r="B331" s="8"/>
    </row>
    <row r="332" spans="2:2" ht="15.75" customHeight="1">
      <c r="B332" s="8"/>
    </row>
    <row r="333" spans="2:2" ht="15.75" customHeight="1">
      <c r="B333" s="8"/>
    </row>
    <row r="334" spans="2:2" ht="15.75" customHeight="1">
      <c r="B334" s="8"/>
    </row>
    <row r="335" spans="2:2" ht="15.75" customHeight="1">
      <c r="B335" s="8"/>
    </row>
    <row r="336" spans="2:2" ht="15.75" customHeight="1">
      <c r="B336" s="8"/>
    </row>
    <row r="337" spans="2:2" ht="15.75" customHeight="1">
      <c r="B337" s="8"/>
    </row>
    <row r="338" spans="2:2" ht="15.75" customHeight="1">
      <c r="B338" s="8"/>
    </row>
    <row r="339" spans="2:2" ht="15.75" customHeight="1">
      <c r="B339" s="8"/>
    </row>
    <row r="340" spans="2:2" ht="15.75" customHeight="1">
      <c r="B340" s="8"/>
    </row>
    <row r="341" spans="2:2" ht="15.75" customHeight="1">
      <c r="B341" s="8"/>
    </row>
    <row r="342" spans="2:2" ht="15.75" customHeight="1">
      <c r="B342" s="8"/>
    </row>
    <row r="343" spans="2:2" ht="15.75" customHeight="1">
      <c r="B343" s="8"/>
    </row>
    <row r="344" spans="2:2" ht="15.75" customHeight="1">
      <c r="B344" s="8"/>
    </row>
    <row r="345" spans="2:2" ht="15.75" customHeight="1">
      <c r="B345" s="8"/>
    </row>
    <row r="346" spans="2:2" ht="15.75" customHeight="1">
      <c r="B346" s="8"/>
    </row>
    <row r="347" spans="2:2" ht="15.75" customHeight="1">
      <c r="B347" s="8"/>
    </row>
    <row r="348" spans="2:2" ht="15.75" customHeight="1">
      <c r="B348" s="8"/>
    </row>
    <row r="349" spans="2:2" ht="15.75" customHeight="1">
      <c r="B349" s="8"/>
    </row>
    <row r="350" spans="2:2" ht="15.75" customHeight="1">
      <c r="B350" s="8"/>
    </row>
    <row r="351" spans="2:2" ht="15.75" customHeight="1">
      <c r="B351" s="8"/>
    </row>
    <row r="352" spans="2:2" ht="15.75" customHeight="1">
      <c r="B352" s="8"/>
    </row>
    <row r="353" spans="2:2" ht="15.75" customHeight="1">
      <c r="B353" s="8"/>
    </row>
    <row r="354" spans="2:2" ht="15.75" customHeight="1">
      <c r="B354" s="8"/>
    </row>
    <row r="355" spans="2:2" ht="15.75" customHeight="1">
      <c r="B355" s="8"/>
    </row>
    <row r="356" spans="2:2" ht="15.75" customHeight="1">
      <c r="B356" s="8"/>
    </row>
    <row r="357" spans="2:2" ht="15.75" customHeight="1">
      <c r="B357" s="8"/>
    </row>
    <row r="358" spans="2:2" ht="15.75" customHeight="1">
      <c r="B358" s="8"/>
    </row>
    <row r="359" spans="2:2" ht="15.75" customHeight="1">
      <c r="B359" s="8"/>
    </row>
    <row r="360" spans="2:2" ht="15.75" customHeight="1">
      <c r="B360" s="8"/>
    </row>
    <row r="361" spans="2:2" ht="15.75" customHeight="1">
      <c r="B361" s="8"/>
    </row>
    <row r="362" spans="2:2" ht="15.75" customHeight="1">
      <c r="B362" s="8"/>
    </row>
    <row r="363" spans="2:2" ht="15.75" customHeight="1">
      <c r="B363" s="8"/>
    </row>
    <row r="364" spans="2:2" ht="15.75" customHeight="1">
      <c r="B364" s="8"/>
    </row>
    <row r="365" spans="2:2" ht="15.75" customHeight="1">
      <c r="B365" s="8"/>
    </row>
    <row r="366" spans="2:2" ht="15.75" customHeight="1">
      <c r="B366" s="8"/>
    </row>
    <row r="367" spans="2:2" ht="15.75" customHeight="1">
      <c r="B367" s="8"/>
    </row>
    <row r="368" spans="2:2" ht="15.75" customHeight="1">
      <c r="B368" s="8"/>
    </row>
    <row r="369" spans="2:2" ht="15.75" customHeight="1">
      <c r="B369" s="8"/>
    </row>
    <row r="370" spans="2:2" ht="15.75" customHeight="1">
      <c r="B370" s="8"/>
    </row>
    <row r="371" spans="2:2" ht="15.75" customHeight="1">
      <c r="B371" s="8"/>
    </row>
    <row r="372" spans="2:2" ht="15.75" customHeight="1">
      <c r="B372" s="8"/>
    </row>
    <row r="373" spans="2:2" ht="15.75" customHeight="1">
      <c r="B373" s="8"/>
    </row>
    <row r="374" spans="2:2" ht="15.75" customHeight="1">
      <c r="B374" s="8"/>
    </row>
    <row r="375" spans="2:2" ht="15.75" customHeight="1">
      <c r="B375" s="8"/>
    </row>
    <row r="376" spans="2:2" ht="15.75" customHeight="1">
      <c r="B376" s="8"/>
    </row>
    <row r="377" spans="2:2" ht="15.75" customHeight="1">
      <c r="B377" s="8"/>
    </row>
    <row r="378" spans="2:2" ht="15.75" customHeight="1">
      <c r="B378" s="8"/>
    </row>
    <row r="379" spans="2:2" ht="15.75" customHeight="1">
      <c r="B379" s="8"/>
    </row>
    <row r="380" spans="2:2" ht="15.75" customHeight="1">
      <c r="B380" s="8"/>
    </row>
    <row r="381" spans="2:2" ht="15.75" customHeight="1">
      <c r="B381" s="8"/>
    </row>
    <row r="382" spans="2:2" ht="15.75" customHeight="1">
      <c r="B382" s="8"/>
    </row>
    <row r="383" spans="2:2" ht="15.75" customHeight="1">
      <c r="B383" s="8"/>
    </row>
    <row r="384" spans="2:2" ht="15.75" customHeight="1">
      <c r="B384" s="8"/>
    </row>
    <row r="385" spans="2:2" ht="15.75" customHeight="1">
      <c r="B385" s="8"/>
    </row>
    <row r="386" spans="2:2" ht="15.75" customHeight="1">
      <c r="B386" s="8"/>
    </row>
    <row r="387" spans="2:2" ht="15.75" customHeight="1">
      <c r="B387" s="8"/>
    </row>
    <row r="388" spans="2:2" ht="15.75" customHeight="1">
      <c r="B388" s="8"/>
    </row>
    <row r="389" spans="2:2" ht="15.75" customHeight="1">
      <c r="B389" s="8"/>
    </row>
    <row r="390" spans="2:2" ht="15.75" customHeight="1">
      <c r="B390" s="8"/>
    </row>
    <row r="391" spans="2:2" ht="15.75" customHeight="1">
      <c r="B391" s="8"/>
    </row>
    <row r="392" spans="2:2" ht="15.75" customHeight="1">
      <c r="B392" s="8"/>
    </row>
    <row r="393" spans="2:2" ht="15.75" customHeight="1">
      <c r="B393" s="8"/>
    </row>
    <row r="394" spans="2:2" ht="15.75" customHeight="1">
      <c r="B394" s="8"/>
    </row>
    <row r="395" spans="2:2" ht="15.75" customHeight="1">
      <c r="B395" s="8"/>
    </row>
    <row r="396" spans="2:2" ht="15.75" customHeight="1">
      <c r="B396" s="8"/>
    </row>
    <row r="397" spans="2:2" ht="15.75" customHeight="1">
      <c r="B397" s="8"/>
    </row>
    <row r="398" spans="2:2" ht="15.75" customHeight="1">
      <c r="B398" s="8"/>
    </row>
    <row r="399" spans="2:2" ht="15.75" customHeight="1">
      <c r="B399" s="8"/>
    </row>
    <row r="400" spans="2:2" ht="15.75" customHeight="1">
      <c r="B400" s="8"/>
    </row>
    <row r="401" spans="2:2" ht="15.75" customHeight="1">
      <c r="B401" s="8"/>
    </row>
    <row r="402" spans="2:2" ht="15.75" customHeight="1">
      <c r="B402" s="8"/>
    </row>
    <row r="403" spans="2:2" ht="15.75" customHeight="1">
      <c r="B403" s="8"/>
    </row>
    <row r="404" spans="2:2" ht="15.75" customHeight="1">
      <c r="B404" s="8"/>
    </row>
    <row r="405" spans="2:2" ht="15.75" customHeight="1">
      <c r="B405" s="8"/>
    </row>
    <row r="406" spans="2:2" ht="15.75" customHeight="1">
      <c r="B406" s="8"/>
    </row>
    <row r="407" spans="2:2" ht="15.75" customHeight="1">
      <c r="B407" s="8"/>
    </row>
    <row r="408" spans="2:2" ht="15.75" customHeight="1">
      <c r="B408" s="8"/>
    </row>
    <row r="409" spans="2:2" ht="15.75" customHeight="1">
      <c r="B409" s="8"/>
    </row>
    <row r="410" spans="2:2" ht="15.75" customHeight="1">
      <c r="B410" s="8"/>
    </row>
    <row r="411" spans="2:2" ht="15.75" customHeight="1">
      <c r="B411" s="8"/>
    </row>
    <row r="412" spans="2:2" ht="15.75" customHeight="1">
      <c r="B412" s="8"/>
    </row>
    <row r="413" spans="2:2" ht="15.75" customHeight="1">
      <c r="B413" s="8"/>
    </row>
    <row r="414" spans="2:2" ht="15.75" customHeight="1">
      <c r="B414" s="8"/>
    </row>
    <row r="415" spans="2:2" ht="15.75" customHeight="1">
      <c r="B415" s="8"/>
    </row>
    <row r="416" spans="2:2" ht="15.75" customHeight="1">
      <c r="B416" s="8"/>
    </row>
    <row r="417" spans="2:2" ht="15.75" customHeight="1">
      <c r="B417" s="8"/>
    </row>
    <row r="418" spans="2:2" ht="15.75" customHeight="1">
      <c r="B418" s="8"/>
    </row>
    <row r="419" spans="2:2" ht="15.75" customHeight="1">
      <c r="B419" s="8"/>
    </row>
    <row r="420" spans="2:2" ht="15.75" customHeight="1">
      <c r="B420" s="8"/>
    </row>
    <row r="421" spans="2:2" ht="15.75" customHeight="1">
      <c r="B421" s="8"/>
    </row>
    <row r="422" spans="2:2" ht="15.75" customHeight="1">
      <c r="B422" s="8"/>
    </row>
    <row r="423" spans="2:2" ht="15.75" customHeight="1">
      <c r="B423" s="8"/>
    </row>
    <row r="424" spans="2:2" ht="15.75" customHeight="1">
      <c r="B424" s="8"/>
    </row>
    <row r="425" spans="2:2" ht="15.75" customHeight="1">
      <c r="B425" s="8"/>
    </row>
    <row r="426" spans="2:2" ht="15.75" customHeight="1">
      <c r="B426" s="8"/>
    </row>
    <row r="427" spans="2:2" ht="15.75" customHeight="1">
      <c r="B427" s="8"/>
    </row>
    <row r="428" spans="2:2" ht="15.75" customHeight="1">
      <c r="B428" s="8"/>
    </row>
    <row r="429" spans="2:2" ht="15.75" customHeight="1">
      <c r="B429" s="8"/>
    </row>
    <row r="430" spans="2:2" ht="15.75" customHeight="1">
      <c r="B430" s="8"/>
    </row>
    <row r="431" spans="2:2" ht="15.75" customHeight="1">
      <c r="B431" s="8"/>
    </row>
    <row r="432" spans="2:2" ht="15.75" customHeight="1">
      <c r="B432" s="8"/>
    </row>
    <row r="433" spans="2:2" ht="15.75" customHeight="1">
      <c r="B433" s="8"/>
    </row>
    <row r="434" spans="2:2" ht="15.75" customHeight="1">
      <c r="B434" s="8"/>
    </row>
    <row r="435" spans="2:2" ht="15.75" customHeight="1">
      <c r="B435" s="8"/>
    </row>
    <row r="436" spans="2:2" ht="15.75" customHeight="1">
      <c r="B436" s="8"/>
    </row>
    <row r="437" spans="2:2" ht="15.75" customHeight="1">
      <c r="B437" s="8"/>
    </row>
    <row r="438" spans="2:2" ht="15.75" customHeight="1">
      <c r="B438" s="8"/>
    </row>
    <row r="439" spans="2:2" ht="15.75" customHeight="1">
      <c r="B439" s="8"/>
    </row>
    <row r="440" spans="2:2" ht="15.75" customHeight="1">
      <c r="B440" s="8"/>
    </row>
    <row r="441" spans="2:2" ht="15.75" customHeight="1">
      <c r="B441" s="8"/>
    </row>
    <row r="442" spans="2:2" ht="15.75" customHeight="1">
      <c r="B442" s="8"/>
    </row>
    <row r="443" spans="2:2" ht="15.75" customHeight="1">
      <c r="B443" s="8"/>
    </row>
    <row r="444" spans="2:2" ht="15.75" customHeight="1">
      <c r="B444" s="8"/>
    </row>
    <row r="445" spans="2:2" ht="15.75" customHeight="1">
      <c r="B445" s="8"/>
    </row>
    <row r="446" spans="2:2" ht="15.75" customHeight="1">
      <c r="B446" s="8"/>
    </row>
    <row r="447" spans="2:2" ht="15.75" customHeight="1">
      <c r="B447" s="8"/>
    </row>
    <row r="448" spans="2:2" ht="15.75" customHeight="1">
      <c r="B448" s="8"/>
    </row>
    <row r="449" spans="2:2" ht="15.75" customHeight="1">
      <c r="B449" s="8"/>
    </row>
    <row r="450" spans="2:2" ht="15.75" customHeight="1">
      <c r="B450" s="8"/>
    </row>
    <row r="451" spans="2:2" ht="15.75" customHeight="1">
      <c r="B451" s="8"/>
    </row>
    <row r="452" spans="2:2" ht="15.75" customHeight="1">
      <c r="B452" s="8"/>
    </row>
    <row r="453" spans="2:2" ht="15.75" customHeight="1">
      <c r="B453" s="8"/>
    </row>
    <row r="454" spans="2:2" ht="15.75" customHeight="1">
      <c r="B454" s="8"/>
    </row>
    <row r="455" spans="2:2" ht="15.75" customHeight="1">
      <c r="B455" s="8"/>
    </row>
    <row r="456" spans="2:2" ht="15.75" customHeight="1">
      <c r="B456" s="8"/>
    </row>
    <row r="457" spans="2:2" ht="15.75" customHeight="1">
      <c r="B457" s="8"/>
    </row>
    <row r="458" spans="2:2" ht="15.75" customHeight="1">
      <c r="B458" s="8"/>
    </row>
    <row r="459" spans="2:2" ht="15.75" customHeight="1">
      <c r="B459" s="8"/>
    </row>
    <row r="460" spans="2:2" ht="15.75" customHeight="1">
      <c r="B460" s="8"/>
    </row>
    <row r="461" spans="2:2" ht="15.75" customHeight="1">
      <c r="B461" s="8"/>
    </row>
    <row r="462" spans="2:2" ht="15.75" customHeight="1">
      <c r="B462" s="8"/>
    </row>
    <row r="463" spans="2:2" ht="15.75" customHeight="1">
      <c r="B463" s="8"/>
    </row>
    <row r="464" spans="2:2" ht="15.75" customHeight="1">
      <c r="B464" s="8"/>
    </row>
    <row r="465" spans="2:2" ht="15.75" customHeight="1">
      <c r="B465" s="8"/>
    </row>
    <row r="466" spans="2:2" ht="15.75" customHeight="1">
      <c r="B466" s="8"/>
    </row>
    <row r="467" spans="2:2" ht="15.75" customHeight="1">
      <c r="B467" s="8"/>
    </row>
    <row r="468" spans="2:2" ht="15.75" customHeight="1">
      <c r="B468" s="8"/>
    </row>
    <row r="469" spans="2:2" ht="15.75" customHeight="1">
      <c r="B469" s="8"/>
    </row>
    <row r="470" spans="2:2" ht="15.75" customHeight="1">
      <c r="B470" s="8"/>
    </row>
    <row r="471" spans="2:2" ht="15.75" customHeight="1">
      <c r="B471" s="8"/>
    </row>
    <row r="472" spans="2:2" ht="15.75" customHeight="1">
      <c r="B472" s="8"/>
    </row>
    <row r="473" spans="2:2" ht="15.75" customHeight="1">
      <c r="B473" s="8"/>
    </row>
    <row r="474" spans="2:2" ht="15.75" customHeight="1">
      <c r="B474" s="8"/>
    </row>
    <row r="475" spans="2:2" ht="15.75" customHeight="1">
      <c r="B475" s="8"/>
    </row>
    <row r="476" spans="2:2" ht="15.75" customHeight="1">
      <c r="B476" s="8"/>
    </row>
    <row r="477" spans="2:2" ht="15.75" customHeight="1">
      <c r="B477" s="8"/>
    </row>
    <row r="478" spans="2:2" ht="15.75" customHeight="1">
      <c r="B478" s="8"/>
    </row>
    <row r="479" spans="2:2" ht="15.75" customHeight="1">
      <c r="B479" s="8"/>
    </row>
    <row r="480" spans="2:2" ht="15.75" customHeight="1">
      <c r="B480" s="8"/>
    </row>
    <row r="481" spans="2:2" ht="15.75" customHeight="1">
      <c r="B481" s="8"/>
    </row>
    <row r="482" spans="2:2" ht="15.75" customHeight="1">
      <c r="B482" s="8"/>
    </row>
    <row r="483" spans="2:2" ht="15.75" customHeight="1">
      <c r="B483" s="8"/>
    </row>
    <row r="484" spans="2:2" ht="15.75" customHeight="1">
      <c r="B484" s="8"/>
    </row>
    <row r="485" spans="2:2" ht="15.75" customHeight="1">
      <c r="B485" s="8"/>
    </row>
    <row r="486" spans="2:2" ht="15.75" customHeight="1">
      <c r="B486" s="8"/>
    </row>
    <row r="487" spans="2:2" ht="15.75" customHeight="1">
      <c r="B487" s="8"/>
    </row>
    <row r="488" spans="2:2" ht="15.75" customHeight="1">
      <c r="B488" s="8"/>
    </row>
    <row r="489" spans="2:2" ht="15.75" customHeight="1">
      <c r="B489" s="8"/>
    </row>
    <row r="490" spans="2:2" ht="15.75" customHeight="1">
      <c r="B490" s="8"/>
    </row>
    <row r="491" spans="2:2" ht="15.75" customHeight="1">
      <c r="B491" s="8"/>
    </row>
    <row r="492" spans="2:2" ht="15.75" customHeight="1">
      <c r="B492" s="8"/>
    </row>
    <row r="493" spans="2:2" ht="15.75" customHeight="1">
      <c r="B493" s="8"/>
    </row>
    <row r="494" spans="2:2" ht="15.75" customHeight="1">
      <c r="B494" s="8"/>
    </row>
    <row r="495" spans="2:2" ht="15.75" customHeight="1">
      <c r="B495" s="8"/>
    </row>
    <row r="496" spans="2:2" ht="15.75" customHeight="1">
      <c r="B496" s="8"/>
    </row>
    <row r="497" spans="2:2" ht="15.75" customHeight="1">
      <c r="B497" s="8"/>
    </row>
    <row r="498" spans="2:2" ht="15.75" customHeight="1">
      <c r="B498" s="8"/>
    </row>
    <row r="499" spans="2:2" ht="15.75" customHeight="1">
      <c r="B499" s="8"/>
    </row>
    <row r="500" spans="2:2" ht="15.75" customHeight="1">
      <c r="B500" s="8"/>
    </row>
    <row r="501" spans="2:2" ht="15.75" customHeight="1">
      <c r="B501" s="8"/>
    </row>
    <row r="502" spans="2:2" ht="15.75" customHeight="1">
      <c r="B502" s="8"/>
    </row>
    <row r="503" spans="2:2" ht="15.75" customHeight="1">
      <c r="B503" s="8"/>
    </row>
    <row r="504" spans="2:2" ht="15.75" customHeight="1">
      <c r="B504" s="8"/>
    </row>
    <row r="505" spans="2:2" ht="15.75" customHeight="1">
      <c r="B505" s="8"/>
    </row>
    <row r="506" spans="2:2" ht="15.75" customHeight="1">
      <c r="B506" s="8"/>
    </row>
    <row r="507" spans="2:2" ht="15.75" customHeight="1">
      <c r="B507" s="8"/>
    </row>
    <row r="508" spans="2:2" ht="15.75" customHeight="1">
      <c r="B508" s="8"/>
    </row>
    <row r="509" spans="2:2" ht="15.75" customHeight="1">
      <c r="B509" s="8"/>
    </row>
    <row r="510" spans="2:2" ht="15.75" customHeight="1">
      <c r="B510" s="8"/>
    </row>
    <row r="511" spans="2:2" ht="15.75" customHeight="1">
      <c r="B511" s="8"/>
    </row>
    <row r="512" spans="2:2" ht="15.75" customHeight="1">
      <c r="B512" s="8"/>
    </row>
    <row r="513" spans="2:2" ht="15.75" customHeight="1">
      <c r="B513" s="8"/>
    </row>
    <row r="514" spans="2:2" ht="15.75" customHeight="1">
      <c r="B514" s="8"/>
    </row>
    <row r="515" spans="2:2" ht="15.75" customHeight="1">
      <c r="B515" s="8"/>
    </row>
    <row r="516" spans="2:2" ht="15.75" customHeight="1">
      <c r="B516" s="8"/>
    </row>
    <row r="517" spans="2:2" ht="15.75" customHeight="1">
      <c r="B517" s="8"/>
    </row>
    <row r="518" spans="2:2" ht="15.75" customHeight="1">
      <c r="B518" s="8"/>
    </row>
    <row r="519" spans="2:2" ht="15.75" customHeight="1">
      <c r="B519" s="8"/>
    </row>
    <row r="520" spans="2:2" ht="15.75" customHeight="1">
      <c r="B520" s="8"/>
    </row>
    <row r="521" spans="2:2" ht="15.75" customHeight="1">
      <c r="B521" s="8"/>
    </row>
    <row r="522" spans="2:2" ht="15.75" customHeight="1">
      <c r="B522" s="8"/>
    </row>
    <row r="523" spans="2:2" ht="15.75" customHeight="1">
      <c r="B523" s="8"/>
    </row>
    <row r="524" spans="2:2" ht="15.75" customHeight="1">
      <c r="B524" s="8"/>
    </row>
    <row r="525" spans="2:2" ht="15.75" customHeight="1">
      <c r="B525" s="8"/>
    </row>
    <row r="526" spans="2:2" ht="15.75" customHeight="1">
      <c r="B526" s="8"/>
    </row>
    <row r="527" spans="2:2" ht="15.75" customHeight="1">
      <c r="B527" s="8"/>
    </row>
    <row r="528" spans="2:2" ht="15.75" customHeight="1">
      <c r="B528" s="8"/>
    </row>
    <row r="529" spans="2:2" ht="15.75" customHeight="1">
      <c r="B529" s="8"/>
    </row>
    <row r="530" spans="2:2" ht="15.75" customHeight="1">
      <c r="B530" s="8"/>
    </row>
    <row r="531" spans="2:2" ht="15.75" customHeight="1">
      <c r="B531" s="8"/>
    </row>
    <row r="532" spans="2:2" ht="15.75" customHeight="1">
      <c r="B532" s="8"/>
    </row>
    <row r="533" spans="2:2" ht="15.75" customHeight="1">
      <c r="B533" s="8"/>
    </row>
    <row r="534" spans="2:2" ht="15.75" customHeight="1">
      <c r="B534" s="8"/>
    </row>
    <row r="535" spans="2:2" ht="15.75" customHeight="1">
      <c r="B535" s="8"/>
    </row>
    <row r="536" spans="2:2" ht="15.75" customHeight="1">
      <c r="B536" s="8"/>
    </row>
    <row r="537" spans="2:2" ht="15.75" customHeight="1">
      <c r="B537" s="8"/>
    </row>
    <row r="538" spans="2:2" ht="15.75" customHeight="1">
      <c r="B538" s="8"/>
    </row>
    <row r="539" spans="2:2" ht="15.75" customHeight="1">
      <c r="B539" s="8"/>
    </row>
    <row r="540" spans="2:2" ht="15.75" customHeight="1">
      <c r="B540" s="8"/>
    </row>
    <row r="541" spans="2:2" ht="15.75" customHeight="1">
      <c r="B541" s="8"/>
    </row>
    <row r="542" spans="2:2" ht="15.75" customHeight="1">
      <c r="B542" s="8"/>
    </row>
    <row r="543" spans="2:2" ht="15.75" customHeight="1">
      <c r="B543" s="8"/>
    </row>
    <row r="544" spans="2:2" ht="15.75" customHeight="1">
      <c r="B544" s="8"/>
    </row>
    <row r="545" spans="2:2" ht="15.75" customHeight="1">
      <c r="B545" s="8"/>
    </row>
    <row r="546" spans="2:2" ht="15.75" customHeight="1">
      <c r="B546" s="8"/>
    </row>
    <row r="547" spans="2:2" ht="15.75" customHeight="1">
      <c r="B547" s="8"/>
    </row>
    <row r="548" spans="2:2" ht="15.75" customHeight="1">
      <c r="B548" s="8"/>
    </row>
    <row r="549" spans="2:2" ht="15.75" customHeight="1">
      <c r="B549" s="8"/>
    </row>
    <row r="550" spans="2:2" ht="15.75" customHeight="1">
      <c r="B550" s="8"/>
    </row>
    <row r="551" spans="2:2" ht="15.75" customHeight="1">
      <c r="B551" s="8"/>
    </row>
    <row r="552" spans="2:2" ht="15.75" customHeight="1">
      <c r="B552" s="8"/>
    </row>
    <row r="553" spans="2:2" ht="15.75" customHeight="1">
      <c r="B553" s="8"/>
    </row>
    <row r="554" spans="2:2" ht="15.75" customHeight="1">
      <c r="B554" s="8"/>
    </row>
    <row r="555" spans="2:2" ht="15.75" customHeight="1">
      <c r="B555" s="8"/>
    </row>
    <row r="556" spans="2:2" ht="15.75" customHeight="1">
      <c r="B556" s="8"/>
    </row>
    <row r="557" spans="2:2" ht="15.75" customHeight="1">
      <c r="B557" s="8"/>
    </row>
    <row r="558" spans="2:2" ht="15.75" customHeight="1">
      <c r="B558" s="8"/>
    </row>
    <row r="559" spans="2:2" ht="15.75" customHeight="1">
      <c r="B559" s="8"/>
    </row>
    <row r="560" spans="2:2" ht="15.75" customHeight="1">
      <c r="B560" s="8"/>
    </row>
    <row r="561" spans="2:2" ht="15.75" customHeight="1">
      <c r="B561" s="8"/>
    </row>
    <row r="562" spans="2:2" ht="15.75" customHeight="1">
      <c r="B562" s="8"/>
    </row>
    <row r="563" spans="2:2" ht="15.75" customHeight="1">
      <c r="B563" s="8"/>
    </row>
    <row r="564" spans="2:2" ht="15.75" customHeight="1">
      <c r="B564" s="8"/>
    </row>
    <row r="565" spans="2:2" ht="15.75" customHeight="1">
      <c r="B565" s="8"/>
    </row>
    <row r="566" spans="2:2" ht="15.75" customHeight="1">
      <c r="B566" s="8"/>
    </row>
    <row r="567" spans="2:2" ht="15.75" customHeight="1">
      <c r="B567" s="8"/>
    </row>
    <row r="568" spans="2:2" ht="15.75" customHeight="1">
      <c r="B568" s="8"/>
    </row>
    <row r="569" spans="2:2" ht="15.75" customHeight="1">
      <c r="B569" s="8"/>
    </row>
    <row r="570" spans="2:2" ht="15.75" customHeight="1">
      <c r="B570" s="8"/>
    </row>
    <row r="571" spans="2:2" ht="15.75" customHeight="1">
      <c r="B571" s="8"/>
    </row>
    <row r="572" spans="2:2" ht="15.75" customHeight="1">
      <c r="B572" s="8"/>
    </row>
    <row r="573" spans="2:2" ht="15.75" customHeight="1">
      <c r="B573" s="8"/>
    </row>
    <row r="574" spans="2:2" ht="15.75" customHeight="1">
      <c r="B574" s="8"/>
    </row>
    <row r="575" spans="2:2" ht="15.75" customHeight="1">
      <c r="B575" s="8"/>
    </row>
    <row r="576" spans="2:2" ht="15.75" customHeight="1">
      <c r="B576" s="8"/>
    </row>
    <row r="577" spans="2:2" ht="15.75" customHeight="1">
      <c r="B577" s="8"/>
    </row>
    <row r="578" spans="2:2" ht="15.75" customHeight="1">
      <c r="B578" s="8"/>
    </row>
    <row r="579" spans="2:2" ht="15.75" customHeight="1">
      <c r="B579" s="8"/>
    </row>
    <row r="580" spans="2:2" ht="15.75" customHeight="1">
      <c r="B580" s="8"/>
    </row>
    <row r="581" spans="2:2" ht="15.75" customHeight="1">
      <c r="B581" s="8"/>
    </row>
    <row r="582" spans="2:2" ht="15.75" customHeight="1">
      <c r="B582" s="8"/>
    </row>
    <row r="583" spans="2:2" ht="15.75" customHeight="1">
      <c r="B583" s="8"/>
    </row>
    <row r="584" spans="2:2" ht="15.75" customHeight="1">
      <c r="B584" s="8"/>
    </row>
    <row r="585" spans="2:2" ht="15.75" customHeight="1">
      <c r="B585" s="8"/>
    </row>
    <row r="586" spans="2:2" ht="15.75" customHeight="1">
      <c r="B586" s="8"/>
    </row>
    <row r="587" spans="2:2" ht="15.75" customHeight="1">
      <c r="B587" s="8"/>
    </row>
    <row r="588" spans="2:2" ht="15.75" customHeight="1">
      <c r="B588" s="8"/>
    </row>
    <row r="589" spans="2:2" ht="15.75" customHeight="1">
      <c r="B589" s="8"/>
    </row>
    <row r="590" spans="2:2" ht="15.75" customHeight="1">
      <c r="B590" s="8"/>
    </row>
    <row r="591" spans="2:2" ht="15.75" customHeight="1">
      <c r="B591" s="8"/>
    </row>
    <row r="592" spans="2:2" ht="15.75" customHeight="1">
      <c r="B592" s="8"/>
    </row>
    <row r="593" spans="2:2" ht="15.75" customHeight="1">
      <c r="B593" s="8"/>
    </row>
    <row r="594" spans="2:2" ht="15.75" customHeight="1">
      <c r="B594" s="8"/>
    </row>
    <row r="595" spans="2:2" ht="15.75" customHeight="1">
      <c r="B595" s="8"/>
    </row>
    <row r="596" spans="2:2" ht="15.75" customHeight="1">
      <c r="B596" s="8"/>
    </row>
    <row r="597" spans="2:2" ht="15.75" customHeight="1">
      <c r="B597" s="8"/>
    </row>
    <row r="598" spans="2:2" ht="15.75" customHeight="1">
      <c r="B598" s="8"/>
    </row>
    <row r="599" spans="2:2" ht="15.75" customHeight="1">
      <c r="B599" s="8"/>
    </row>
    <row r="600" spans="2:2" ht="15.75" customHeight="1">
      <c r="B600" s="8"/>
    </row>
    <row r="601" spans="2:2" ht="15.75" customHeight="1">
      <c r="B601" s="8"/>
    </row>
    <row r="602" spans="2:2" ht="15.75" customHeight="1">
      <c r="B602" s="8"/>
    </row>
    <row r="603" spans="2:2" ht="15.75" customHeight="1">
      <c r="B603" s="8"/>
    </row>
    <row r="604" spans="2:2" ht="15.75" customHeight="1">
      <c r="B604" s="8"/>
    </row>
    <row r="605" spans="2:2" ht="15.75" customHeight="1">
      <c r="B605" s="8"/>
    </row>
    <row r="606" spans="2:2" ht="15.75" customHeight="1">
      <c r="B606" s="8"/>
    </row>
    <row r="607" spans="2:2" ht="15.75" customHeight="1">
      <c r="B607" s="8"/>
    </row>
    <row r="608" spans="2:2" ht="15.75" customHeight="1">
      <c r="B608" s="8"/>
    </row>
    <row r="609" spans="2:2" ht="15.75" customHeight="1">
      <c r="B609" s="8"/>
    </row>
    <row r="610" spans="2:2" ht="15.75" customHeight="1">
      <c r="B610" s="8"/>
    </row>
    <row r="611" spans="2:2" ht="15.75" customHeight="1">
      <c r="B611" s="8"/>
    </row>
    <row r="612" spans="2:2" ht="15.75" customHeight="1">
      <c r="B612" s="8"/>
    </row>
    <row r="613" spans="2:2" ht="15.75" customHeight="1">
      <c r="B613" s="8"/>
    </row>
    <row r="614" spans="2:2" ht="15.75" customHeight="1">
      <c r="B614" s="8"/>
    </row>
    <row r="615" spans="2:2" ht="15.75" customHeight="1">
      <c r="B615" s="8"/>
    </row>
    <row r="616" spans="2:2" ht="15.75" customHeight="1">
      <c r="B616" s="8"/>
    </row>
    <row r="617" spans="2:2" ht="15.75" customHeight="1">
      <c r="B617" s="8"/>
    </row>
    <row r="618" spans="2:2" ht="15.75" customHeight="1">
      <c r="B618" s="8"/>
    </row>
    <row r="619" spans="2:2" ht="15.75" customHeight="1">
      <c r="B619" s="8"/>
    </row>
    <row r="620" spans="2:2" ht="15.75" customHeight="1">
      <c r="B620" s="8"/>
    </row>
    <row r="621" spans="2:2" ht="15.75" customHeight="1">
      <c r="B621" s="8"/>
    </row>
    <row r="622" spans="2:2" ht="15.75" customHeight="1">
      <c r="B622" s="8"/>
    </row>
    <row r="623" spans="2:2" ht="15.75" customHeight="1">
      <c r="B623" s="8"/>
    </row>
    <row r="624" spans="2:2" ht="15.75" customHeight="1">
      <c r="B624" s="8"/>
    </row>
    <row r="625" spans="2:2" ht="15.75" customHeight="1">
      <c r="B625" s="8"/>
    </row>
    <row r="626" spans="2:2" ht="15.75" customHeight="1">
      <c r="B626" s="8"/>
    </row>
    <row r="627" spans="2:2" ht="15.75" customHeight="1">
      <c r="B627" s="8"/>
    </row>
    <row r="628" spans="2:2" ht="15.75" customHeight="1">
      <c r="B628" s="8"/>
    </row>
    <row r="629" spans="2:2" ht="15.75" customHeight="1">
      <c r="B629" s="8"/>
    </row>
    <row r="630" spans="2:2" ht="15.75" customHeight="1">
      <c r="B630" s="8"/>
    </row>
    <row r="631" spans="2:2" ht="15.75" customHeight="1">
      <c r="B631" s="8"/>
    </row>
    <row r="632" spans="2:2" ht="15.75" customHeight="1">
      <c r="B632" s="8"/>
    </row>
    <row r="633" spans="2:2" ht="15.75" customHeight="1">
      <c r="B633" s="8"/>
    </row>
    <row r="634" spans="2:2" ht="15.75" customHeight="1">
      <c r="B634" s="8"/>
    </row>
    <row r="635" spans="2:2" ht="15.75" customHeight="1">
      <c r="B635" s="8"/>
    </row>
    <row r="636" spans="2:2" ht="15.75" customHeight="1">
      <c r="B636" s="8"/>
    </row>
    <row r="637" spans="2:2" ht="15.75" customHeight="1">
      <c r="B637" s="8"/>
    </row>
    <row r="638" spans="2:2" ht="15.75" customHeight="1">
      <c r="B638" s="8"/>
    </row>
    <row r="639" spans="2:2" ht="15.75" customHeight="1">
      <c r="B639" s="8"/>
    </row>
    <row r="640" spans="2:2" ht="15.75" customHeight="1">
      <c r="B640" s="8"/>
    </row>
    <row r="641" spans="2:2" ht="15.75" customHeight="1">
      <c r="B641" s="8"/>
    </row>
    <row r="642" spans="2:2" ht="15.75" customHeight="1">
      <c r="B642" s="8"/>
    </row>
    <row r="643" spans="2:2" ht="15.75" customHeight="1">
      <c r="B643" s="8"/>
    </row>
    <row r="644" spans="2:2" ht="15.75" customHeight="1">
      <c r="B644" s="8"/>
    </row>
    <row r="645" spans="2:2" ht="15.75" customHeight="1">
      <c r="B645" s="8"/>
    </row>
    <row r="646" spans="2:2" ht="15.75" customHeight="1">
      <c r="B646" s="8"/>
    </row>
    <row r="647" spans="2:2" ht="15.75" customHeight="1">
      <c r="B647" s="8"/>
    </row>
    <row r="648" spans="2:2" ht="15.75" customHeight="1">
      <c r="B648" s="8"/>
    </row>
    <row r="649" spans="2:2" ht="15.75" customHeight="1">
      <c r="B649" s="8"/>
    </row>
    <row r="650" spans="2:2" ht="15.75" customHeight="1">
      <c r="B650" s="8"/>
    </row>
    <row r="651" spans="2:2" ht="15.75" customHeight="1">
      <c r="B651" s="8"/>
    </row>
    <row r="652" spans="2:2" ht="15.75" customHeight="1">
      <c r="B652" s="8"/>
    </row>
    <row r="653" spans="2:2" ht="15.75" customHeight="1">
      <c r="B653" s="8"/>
    </row>
    <row r="654" spans="2:2" ht="15.75" customHeight="1">
      <c r="B654" s="8"/>
    </row>
    <row r="655" spans="2:2" ht="15.75" customHeight="1">
      <c r="B655" s="8"/>
    </row>
    <row r="656" spans="2:2" ht="15.75" customHeight="1">
      <c r="B656" s="8"/>
    </row>
    <row r="657" spans="2:2" ht="15.75" customHeight="1">
      <c r="B657" s="8"/>
    </row>
    <row r="658" spans="2:2" ht="15.75" customHeight="1">
      <c r="B658" s="8"/>
    </row>
    <row r="659" spans="2:2" ht="15.75" customHeight="1">
      <c r="B659" s="8"/>
    </row>
    <row r="660" spans="2:2" ht="15.75" customHeight="1">
      <c r="B660" s="8"/>
    </row>
    <row r="661" spans="2:2" ht="15.75" customHeight="1">
      <c r="B661" s="8"/>
    </row>
    <row r="662" spans="2:2" ht="15.75" customHeight="1">
      <c r="B662" s="8"/>
    </row>
    <row r="663" spans="2:2" ht="15.75" customHeight="1">
      <c r="B663" s="8"/>
    </row>
    <row r="664" spans="2:2" ht="15.75" customHeight="1">
      <c r="B664" s="8"/>
    </row>
    <row r="665" spans="2:2" ht="15.75" customHeight="1">
      <c r="B665" s="8"/>
    </row>
    <row r="666" spans="2:2" ht="15.75" customHeight="1">
      <c r="B666" s="8"/>
    </row>
    <row r="667" spans="2:2" ht="15.75" customHeight="1">
      <c r="B667" s="8"/>
    </row>
    <row r="668" spans="2:2" ht="15.75" customHeight="1">
      <c r="B668" s="8"/>
    </row>
    <row r="669" spans="2:2" ht="15.75" customHeight="1">
      <c r="B669" s="8"/>
    </row>
    <row r="670" spans="2:2" ht="15.75" customHeight="1">
      <c r="B670" s="8"/>
    </row>
    <row r="671" spans="2:2" ht="15.75" customHeight="1">
      <c r="B671" s="8"/>
    </row>
    <row r="672" spans="2:2" ht="15.75" customHeight="1">
      <c r="B672" s="8"/>
    </row>
    <row r="673" spans="2:2" ht="15.75" customHeight="1">
      <c r="B673" s="8"/>
    </row>
    <row r="674" spans="2:2" ht="15.75" customHeight="1">
      <c r="B674" s="8"/>
    </row>
    <row r="675" spans="2:2" ht="15.75" customHeight="1">
      <c r="B675" s="8"/>
    </row>
    <row r="676" spans="2:2" ht="15.75" customHeight="1">
      <c r="B676" s="8"/>
    </row>
    <row r="677" spans="2:2" ht="15.75" customHeight="1">
      <c r="B677" s="8"/>
    </row>
    <row r="678" spans="2:2" ht="15.75" customHeight="1">
      <c r="B678" s="8"/>
    </row>
    <row r="679" spans="2:2" ht="15.75" customHeight="1">
      <c r="B679" s="8"/>
    </row>
    <row r="680" spans="2:2" ht="15.75" customHeight="1">
      <c r="B680" s="8"/>
    </row>
    <row r="681" spans="2:2" ht="15.75" customHeight="1">
      <c r="B681" s="8"/>
    </row>
    <row r="682" spans="2:2" ht="15.75" customHeight="1">
      <c r="B682" s="8"/>
    </row>
    <row r="683" spans="2:2" ht="15.75" customHeight="1">
      <c r="B683" s="8"/>
    </row>
    <row r="684" spans="2:2" ht="15.75" customHeight="1">
      <c r="B684" s="8"/>
    </row>
    <row r="685" spans="2:2" ht="15.75" customHeight="1">
      <c r="B685" s="8"/>
    </row>
    <row r="686" spans="2:2" ht="15.75" customHeight="1">
      <c r="B686" s="8"/>
    </row>
    <row r="687" spans="2:2" ht="15.75" customHeight="1">
      <c r="B687" s="8"/>
    </row>
    <row r="688" spans="2:2" ht="15.75" customHeight="1">
      <c r="B688" s="8"/>
    </row>
    <row r="689" spans="2:2" ht="15.75" customHeight="1">
      <c r="B689" s="8"/>
    </row>
    <row r="690" spans="2:2" ht="15.75" customHeight="1">
      <c r="B690" s="8"/>
    </row>
    <row r="691" spans="2:2" ht="15.75" customHeight="1">
      <c r="B691" s="8"/>
    </row>
    <row r="692" spans="2:2" ht="15.75" customHeight="1">
      <c r="B692" s="8"/>
    </row>
    <row r="693" spans="2:2" ht="15.75" customHeight="1">
      <c r="B693" s="8"/>
    </row>
    <row r="694" spans="2:2" ht="15.75" customHeight="1">
      <c r="B694" s="8"/>
    </row>
    <row r="695" spans="2:2" ht="15.75" customHeight="1">
      <c r="B695" s="8"/>
    </row>
    <row r="696" spans="2:2" ht="15.75" customHeight="1">
      <c r="B696" s="8"/>
    </row>
    <row r="697" spans="2:2" ht="15.75" customHeight="1">
      <c r="B697" s="8"/>
    </row>
    <row r="698" spans="2:2" ht="15.75" customHeight="1">
      <c r="B698" s="8"/>
    </row>
    <row r="699" spans="2:2" ht="15.75" customHeight="1">
      <c r="B699" s="8"/>
    </row>
    <row r="700" spans="2:2" ht="15.75" customHeight="1">
      <c r="B700" s="8"/>
    </row>
    <row r="701" spans="2:2" ht="15.75" customHeight="1">
      <c r="B701" s="8"/>
    </row>
    <row r="702" spans="2:2" ht="15.75" customHeight="1">
      <c r="B702" s="8"/>
    </row>
    <row r="703" spans="2:2" ht="15.75" customHeight="1">
      <c r="B703" s="8"/>
    </row>
    <row r="704" spans="2:2" ht="15.75" customHeight="1">
      <c r="B704" s="8"/>
    </row>
    <row r="705" spans="2:2" ht="15.75" customHeight="1">
      <c r="B705" s="8"/>
    </row>
    <row r="706" spans="2:2" ht="15.75" customHeight="1">
      <c r="B706" s="8"/>
    </row>
    <row r="707" spans="2:2" ht="15.75" customHeight="1">
      <c r="B707" s="8"/>
    </row>
    <row r="708" spans="2:2" ht="15.75" customHeight="1">
      <c r="B708" s="8"/>
    </row>
    <row r="709" spans="2:2" ht="15.75" customHeight="1">
      <c r="B709" s="8"/>
    </row>
    <row r="710" spans="2:2" ht="15.75" customHeight="1">
      <c r="B710" s="8"/>
    </row>
    <row r="711" spans="2:2" ht="15.75" customHeight="1">
      <c r="B711" s="8"/>
    </row>
    <row r="712" spans="2:2" ht="15.75" customHeight="1">
      <c r="B712" s="8"/>
    </row>
    <row r="713" spans="2:2" ht="15.75" customHeight="1">
      <c r="B713" s="8"/>
    </row>
    <row r="714" spans="2:2" ht="15.75" customHeight="1">
      <c r="B714" s="8"/>
    </row>
    <row r="715" spans="2:2" ht="15.75" customHeight="1">
      <c r="B715" s="8"/>
    </row>
    <row r="716" spans="2:2" ht="15.75" customHeight="1">
      <c r="B716" s="8"/>
    </row>
    <row r="717" spans="2:2" ht="15.75" customHeight="1">
      <c r="B717" s="8"/>
    </row>
    <row r="718" spans="2:2" ht="15.75" customHeight="1">
      <c r="B718" s="8"/>
    </row>
    <row r="719" spans="2:2" ht="15.75" customHeight="1">
      <c r="B719" s="8"/>
    </row>
    <row r="720" spans="2:2" ht="15.75" customHeight="1">
      <c r="B720" s="8"/>
    </row>
    <row r="721" spans="2:2" ht="15.75" customHeight="1">
      <c r="B721" s="8"/>
    </row>
    <row r="722" spans="2:2" ht="15.75" customHeight="1">
      <c r="B722" s="8"/>
    </row>
    <row r="723" spans="2:2" ht="15.75" customHeight="1">
      <c r="B723" s="8"/>
    </row>
    <row r="724" spans="2:2" ht="15.75" customHeight="1">
      <c r="B724" s="8"/>
    </row>
    <row r="725" spans="2:2" ht="15.75" customHeight="1">
      <c r="B725" s="8"/>
    </row>
    <row r="726" spans="2:2" ht="15.75" customHeight="1">
      <c r="B726" s="8"/>
    </row>
    <row r="727" spans="2:2" ht="15.75" customHeight="1">
      <c r="B727" s="8"/>
    </row>
    <row r="728" spans="2:2" ht="15.75" customHeight="1">
      <c r="B728" s="8"/>
    </row>
    <row r="729" spans="2:2" ht="15.75" customHeight="1">
      <c r="B729" s="8"/>
    </row>
    <row r="730" spans="2:2" ht="15.75" customHeight="1">
      <c r="B730" s="8"/>
    </row>
    <row r="731" spans="2:2" ht="15.75" customHeight="1">
      <c r="B731" s="8"/>
    </row>
    <row r="732" spans="2:2" ht="15.75" customHeight="1">
      <c r="B732" s="8"/>
    </row>
    <row r="733" spans="2:2" ht="15.75" customHeight="1">
      <c r="B733" s="8"/>
    </row>
    <row r="734" spans="2:2" ht="15.75" customHeight="1">
      <c r="B734" s="8"/>
    </row>
    <row r="735" spans="2:2" ht="15.75" customHeight="1">
      <c r="B735" s="8"/>
    </row>
    <row r="736" spans="2:2" ht="15.75" customHeight="1">
      <c r="B736" s="8"/>
    </row>
    <row r="737" spans="2:2" ht="15.75" customHeight="1">
      <c r="B737" s="8"/>
    </row>
    <row r="738" spans="2:2" ht="15.75" customHeight="1">
      <c r="B738" s="8"/>
    </row>
    <row r="739" spans="2:2" ht="15.75" customHeight="1">
      <c r="B739" s="8"/>
    </row>
    <row r="740" spans="2:2" ht="15.75" customHeight="1">
      <c r="B740" s="8"/>
    </row>
    <row r="741" spans="2:2" ht="15.75" customHeight="1">
      <c r="B741" s="8"/>
    </row>
    <row r="742" spans="2:2" ht="15.75" customHeight="1">
      <c r="B742" s="8"/>
    </row>
    <row r="743" spans="2:2" ht="15.75" customHeight="1">
      <c r="B743" s="8"/>
    </row>
    <row r="744" spans="2:2" ht="15.75" customHeight="1">
      <c r="B744" s="8"/>
    </row>
    <row r="745" spans="2:2" ht="15.75" customHeight="1">
      <c r="B745" s="8"/>
    </row>
    <row r="746" spans="2:2" ht="15.75" customHeight="1">
      <c r="B746" s="8"/>
    </row>
    <row r="747" spans="2:2" ht="15.75" customHeight="1">
      <c r="B747" s="8"/>
    </row>
    <row r="748" spans="2:2" ht="15.75" customHeight="1">
      <c r="B748" s="8"/>
    </row>
    <row r="749" spans="2:2" ht="15.75" customHeight="1">
      <c r="B749" s="8"/>
    </row>
    <row r="750" spans="2:2" ht="15.75" customHeight="1">
      <c r="B750" s="8"/>
    </row>
    <row r="751" spans="2:2" ht="15.75" customHeight="1">
      <c r="B751" s="8"/>
    </row>
    <row r="752" spans="2:2" ht="15.75" customHeight="1">
      <c r="B752" s="8"/>
    </row>
    <row r="753" spans="2:2" ht="15.75" customHeight="1">
      <c r="B753" s="8"/>
    </row>
    <row r="754" spans="2:2" ht="15.75" customHeight="1">
      <c r="B754" s="8"/>
    </row>
    <row r="755" spans="2:2" ht="15.75" customHeight="1">
      <c r="B755" s="8"/>
    </row>
    <row r="756" spans="2:2" ht="15.75" customHeight="1">
      <c r="B756" s="8"/>
    </row>
    <row r="757" spans="2:2" ht="15.75" customHeight="1">
      <c r="B757" s="8"/>
    </row>
    <row r="758" spans="2:2" ht="15.75" customHeight="1">
      <c r="B758" s="8"/>
    </row>
    <row r="759" spans="2:2" ht="15.75" customHeight="1">
      <c r="B759" s="8"/>
    </row>
    <row r="760" spans="2:2" ht="15.75" customHeight="1">
      <c r="B760" s="8"/>
    </row>
    <row r="761" spans="2:2" ht="15.75" customHeight="1">
      <c r="B761" s="8"/>
    </row>
    <row r="762" spans="2:2" ht="15.75" customHeight="1">
      <c r="B762" s="8"/>
    </row>
    <row r="763" spans="2:2" ht="15.75" customHeight="1">
      <c r="B763" s="8"/>
    </row>
    <row r="764" spans="2:2" ht="15.75" customHeight="1">
      <c r="B764" s="8"/>
    </row>
    <row r="765" spans="2:2" ht="15.75" customHeight="1">
      <c r="B765" s="8"/>
    </row>
    <row r="766" spans="2:2" ht="15.75" customHeight="1">
      <c r="B766" s="8"/>
    </row>
    <row r="767" spans="2:2" ht="15.75" customHeight="1">
      <c r="B767" s="8"/>
    </row>
    <row r="768" spans="2:2" ht="15.75" customHeight="1">
      <c r="B768" s="8"/>
    </row>
    <row r="769" spans="2:2" ht="15.75" customHeight="1">
      <c r="B769" s="8"/>
    </row>
    <row r="770" spans="2:2" ht="15.75" customHeight="1">
      <c r="B770" s="8"/>
    </row>
    <row r="771" spans="2:2" ht="15.75" customHeight="1">
      <c r="B771" s="8"/>
    </row>
    <row r="772" spans="2:2" ht="15.75" customHeight="1">
      <c r="B772" s="8"/>
    </row>
    <row r="773" spans="2:2" ht="15.75" customHeight="1">
      <c r="B773" s="8"/>
    </row>
    <row r="774" spans="2:2" ht="15.75" customHeight="1">
      <c r="B774" s="8"/>
    </row>
    <row r="775" spans="2:2" ht="15.75" customHeight="1">
      <c r="B775" s="8"/>
    </row>
    <row r="776" spans="2:2" ht="15.75" customHeight="1">
      <c r="B776" s="8"/>
    </row>
    <row r="777" spans="2:2" ht="15.75" customHeight="1">
      <c r="B777" s="8"/>
    </row>
    <row r="778" spans="2:2" ht="15.75" customHeight="1">
      <c r="B778" s="8"/>
    </row>
    <row r="779" spans="2:2" ht="15.75" customHeight="1">
      <c r="B779" s="8"/>
    </row>
    <row r="780" spans="2:2" ht="15.75" customHeight="1">
      <c r="B780" s="8"/>
    </row>
    <row r="781" spans="2:2" ht="15.75" customHeight="1">
      <c r="B781" s="8"/>
    </row>
    <row r="782" spans="2:2" ht="15.75" customHeight="1">
      <c r="B782" s="8"/>
    </row>
    <row r="783" spans="2:2" ht="15.75" customHeight="1">
      <c r="B783" s="8"/>
    </row>
    <row r="784" spans="2:2" ht="15.75" customHeight="1">
      <c r="B784" s="8"/>
    </row>
    <row r="785" spans="2:2" ht="15.75" customHeight="1">
      <c r="B785" s="8"/>
    </row>
    <row r="786" spans="2:2" ht="15.75" customHeight="1">
      <c r="B786" s="8"/>
    </row>
    <row r="787" spans="2:2" ht="15.75" customHeight="1">
      <c r="B787" s="8"/>
    </row>
    <row r="788" spans="2:2" ht="15.75" customHeight="1">
      <c r="B788" s="8"/>
    </row>
    <row r="789" spans="2:2" ht="15.75" customHeight="1">
      <c r="B789" s="8"/>
    </row>
    <row r="790" spans="2:2" ht="15.75" customHeight="1">
      <c r="B790" s="8"/>
    </row>
    <row r="791" spans="2:2" ht="15.75" customHeight="1">
      <c r="B791" s="8"/>
    </row>
    <row r="792" spans="2:2" ht="15.75" customHeight="1">
      <c r="B792" s="8"/>
    </row>
    <row r="793" spans="2:2" ht="15.75" customHeight="1">
      <c r="B793" s="8"/>
    </row>
    <row r="794" spans="2:2" ht="15.75" customHeight="1">
      <c r="B794" s="8"/>
    </row>
    <row r="795" spans="2:2" ht="15.75" customHeight="1">
      <c r="B795" s="8"/>
    </row>
    <row r="796" spans="2:2" ht="15.75" customHeight="1">
      <c r="B796" s="8"/>
    </row>
    <row r="797" spans="2:2" ht="15.75" customHeight="1">
      <c r="B797" s="8"/>
    </row>
    <row r="798" spans="2:2" ht="15.75" customHeight="1">
      <c r="B798" s="8"/>
    </row>
    <row r="799" spans="2:2" ht="15.75" customHeight="1">
      <c r="B799" s="8"/>
    </row>
    <row r="800" spans="2:2" ht="15.75" customHeight="1">
      <c r="B800" s="8"/>
    </row>
    <row r="801" spans="2:2" ht="15.75" customHeight="1">
      <c r="B801" s="8"/>
    </row>
    <row r="802" spans="2:2" ht="15.75" customHeight="1">
      <c r="B802" s="8"/>
    </row>
    <row r="803" spans="2:2" ht="15.75" customHeight="1">
      <c r="B803" s="8"/>
    </row>
    <row r="804" spans="2:2" ht="15.75" customHeight="1">
      <c r="B804" s="8"/>
    </row>
    <row r="805" spans="2:2" ht="15.75" customHeight="1">
      <c r="B805" s="8"/>
    </row>
    <row r="806" spans="2:2" ht="15.75" customHeight="1">
      <c r="B806" s="8"/>
    </row>
    <row r="807" spans="2:2" ht="15.75" customHeight="1">
      <c r="B807" s="8"/>
    </row>
    <row r="808" spans="2:2" ht="15.75" customHeight="1">
      <c r="B808" s="8"/>
    </row>
    <row r="809" spans="2:2" ht="15.75" customHeight="1">
      <c r="B809" s="8"/>
    </row>
    <row r="810" spans="2:2" ht="15.75" customHeight="1">
      <c r="B810" s="8"/>
    </row>
    <row r="811" spans="2:2" ht="15.75" customHeight="1">
      <c r="B811" s="8"/>
    </row>
    <row r="812" spans="2:2" ht="15.75" customHeight="1">
      <c r="B812" s="8"/>
    </row>
    <row r="813" spans="2:2" ht="15.75" customHeight="1">
      <c r="B813" s="8"/>
    </row>
    <row r="814" spans="2:2" ht="15.75" customHeight="1">
      <c r="B814" s="8"/>
    </row>
    <row r="815" spans="2:2" ht="15.75" customHeight="1">
      <c r="B815" s="8"/>
    </row>
    <row r="816" spans="2:2" ht="15.75" customHeight="1">
      <c r="B816" s="8"/>
    </row>
    <row r="817" spans="2:2" ht="15.75" customHeight="1">
      <c r="B817" s="8"/>
    </row>
    <row r="818" spans="2:2" ht="15.75" customHeight="1">
      <c r="B818" s="8"/>
    </row>
    <row r="819" spans="2:2" ht="15.75" customHeight="1">
      <c r="B819" s="8"/>
    </row>
    <row r="820" spans="2:2" ht="15.75" customHeight="1">
      <c r="B820" s="8"/>
    </row>
    <row r="821" spans="2:2" ht="15.75" customHeight="1">
      <c r="B821" s="8"/>
    </row>
    <row r="822" spans="2:2" ht="15.75" customHeight="1">
      <c r="B822" s="8"/>
    </row>
    <row r="823" spans="2:2" ht="15.75" customHeight="1">
      <c r="B823" s="8"/>
    </row>
    <row r="824" spans="2:2" ht="15.75" customHeight="1">
      <c r="B824" s="8"/>
    </row>
    <row r="825" spans="2:2" ht="15.75" customHeight="1">
      <c r="B825" s="8"/>
    </row>
    <row r="826" spans="2:2" ht="15.75" customHeight="1">
      <c r="B826" s="8"/>
    </row>
    <row r="827" spans="2:2" ht="15.75" customHeight="1">
      <c r="B827" s="8"/>
    </row>
    <row r="828" spans="2:2" ht="15.75" customHeight="1">
      <c r="B828" s="8"/>
    </row>
    <row r="829" spans="2:2" ht="15.75" customHeight="1">
      <c r="B829" s="8"/>
    </row>
    <row r="830" spans="2:2" ht="15.75" customHeight="1">
      <c r="B830" s="8"/>
    </row>
    <row r="831" spans="2:2" ht="15.75" customHeight="1">
      <c r="B831" s="8"/>
    </row>
    <row r="832" spans="2:2" ht="15.75" customHeight="1">
      <c r="B832" s="8"/>
    </row>
    <row r="833" spans="2:2" ht="15.75" customHeight="1">
      <c r="B833" s="8"/>
    </row>
    <row r="834" spans="2:2" ht="15.75" customHeight="1">
      <c r="B834" s="8"/>
    </row>
    <row r="835" spans="2:2" ht="15.75" customHeight="1">
      <c r="B835" s="8"/>
    </row>
    <row r="836" spans="2:2" ht="15.75" customHeight="1">
      <c r="B836" s="8"/>
    </row>
    <row r="837" spans="2:2" ht="15.75" customHeight="1">
      <c r="B837" s="8"/>
    </row>
    <row r="838" spans="2:2" ht="15.75" customHeight="1">
      <c r="B838" s="8"/>
    </row>
    <row r="839" spans="2:2" ht="15.75" customHeight="1">
      <c r="B839" s="8"/>
    </row>
    <row r="840" spans="2:2" ht="15.75" customHeight="1">
      <c r="B840" s="8"/>
    </row>
    <row r="841" spans="2:2" ht="15.75" customHeight="1">
      <c r="B841" s="8"/>
    </row>
    <row r="842" spans="2:2" ht="15.75" customHeight="1">
      <c r="B842" s="8"/>
    </row>
    <row r="843" spans="2:2" ht="15.75" customHeight="1">
      <c r="B843" s="8"/>
    </row>
    <row r="844" spans="2:2" ht="15.75" customHeight="1">
      <c r="B844" s="8"/>
    </row>
    <row r="845" spans="2:2" ht="15.75" customHeight="1">
      <c r="B845" s="8"/>
    </row>
    <row r="846" spans="2:2" ht="15.75" customHeight="1">
      <c r="B846" s="8"/>
    </row>
    <row r="847" spans="2:2" ht="15.75" customHeight="1">
      <c r="B847" s="8"/>
    </row>
    <row r="848" spans="2:2" ht="15.75" customHeight="1">
      <c r="B848" s="8"/>
    </row>
    <row r="849" spans="2:2" ht="15.75" customHeight="1">
      <c r="B849" s="8"/>
    </row>
    <row r="850" spans="2:2" ht="15.75" customHeight="1">
      <c r="B850" s="8"/>
    </row>
    <row r="851" spans="2:2" ht="15.75" customHeight="1">
      <c r="B851" s="8"/>
    </row>
    <row r="852" spans="2:2" ht="15.75" customHeight="1">
      <c r="B852" s="8"/>
    </row>
    <row r="853" spans="2:2" ht="15.75" customHeight="1">
      <c r="B853" s="8"/>
    </row>
    <row r="854" spans="2:2" ht="15.75" customHeight="1">
      <c r="B854" s="8"/>
    </row>
    <row r="855" spans="2:2" ht="15.75" customHeight="1">
      <c r="B855" s="8"/>
    </row>
    <row r="856" spans="2:2" ht="15.75" customHeight="1">
      <c r="B856" s="8"/>
    </row>
    <row r="857" spans="2:2" ht="15.75" customHeight="1">
      <c r="B857" s="8"/>
    </row>
    <row r="858" spans="2:2" ht="15.75" customHeight="1">
      <c r="B858" s="8"/>
    </row>
    <row r="859" spans="2:2" ht="15.75" customHeight="1">
      <c r="B859" s="8"/>
    </row>
    <row r="860" spans="2:2" ht="15.75" customHeight="1">
      <c r="B860" s="8"/>
    </row>
    <row r="861" spans="2:2" ht="15.75" customHeight="1">
      <c r="B861" s="8"/>
    </row>
    <row r="862" spans="2:2" ht="15.75" customHeight="1">
      <c r="B862" s="8"/>
    </row>
    <row r="863" spans="2:2" ht="15.75" customHeight="1">
      <c r="B863" s="8"/>
    </row>
    <row r="864" spans="2:2" ht="15.75" customHeight="1">
      <c r="B864" s="8"/>
    </row>
    <row r="865" spans="2:2" ht="15.75" customHeight="1">
      <c r="B865" s="8"/>
    </row>
    <row r="866" spans="2:2" ht="15.75" customHeight="1">
      <c r="B866" s="8"/>
    </row>
    <row r="867" spans="2:2" ht="15.75" customHeight="1">
      <c r="B867" s="8"/>
    </row>
    <row r="868" spans="2:2" ht="15.75" customHeight="1">
      <c r="B868" s="8"/>
    </row>
    <row r="869" spans="2:2" ht="15.75" customHeight="1">
      <c r="B869" s="8"/>
    </row>
    <row r="870" spans="2:2" ht="15.75" customHeight="1">
      <c r="B870" s="8"/>
    </row>
    <row r="871" spans="2:2" ht="15.75" customHeight="1">
      <c r="B871" s="8"/>
    </row>
    <row r="872" spans="2:2" ht="15.75" customHeight="1">
      <c r="B872" s="8"/>
    </row>
    <row r="873" spans="2:2" ht="15.75" customHeight="1">
      <c r="B873" s="8"/>
    </row>
    <row r="874" spans="2:2" ht="15.75" customHeight="1">
      <c r="B874" s="8"/>
    </row>
    <row r="875" spans="2:2" ht="15.75" customHeight="1">
      <c r="B875" s="8"/>
    </row>
    <row r="876" spans="2:2" ht="15.75" customHeight="1">
      <c r="B876" s="8"/>
    </row>
    <row r="877" spans="2:2" ht="15.75" customHeight="1">
      <c r="B877" s="8"/>
    </row>
    <row r="878" spans="2:2" ht="15.75" customHeight="1">
      <c r="B878" s="8"/>
    </row>
    <row r="879" spans="2:2" ht="15.75" customHeight="1">
      <c r="B879" s="8"/>
    </row>
    <row r="880" spans="2:2" ht="15.75" customHeight="1">
      <c r="B880" s="8"/>
    </row>
    <row r="881" spans="2:2" ht="15.75" customHeight="1">
      <c r="B881" s="8"/>
    </row>
    <row r="882" spans="2:2" ht="15.75" customHeight="1">
      <c r="B882" s="8"/>
    </row>
    <row r="883" spans="2:2" ht="15.75" customHeight="1">
      <c r="B883" s="8"/>
    </row>
    <row r="884" spans="2:2" ht="15.75" customHeight="1">
      <c r="B884" s="8"/>
    </row>
    <row r="885" spans="2:2" ht="15.75" customHeight="1">
      <c r="B885" s="8"/>
    </row>
    <row r="886" spans="2:2" ht="15.75" customHeight="1">
      <c r="B886" s="8"/>
    </row>
    <row r="887" spans="2:2" ht="15.75" customHeight="1">
      <c r="B887" s="8"/>
    </row>
    <row r="888" spans="2:2" ht="15.75" customHeight="1">
      <c r="B888" s="8"/>
    </row>
    <row r="889" spans="2:2" ht="15.75" customHeight="1">
      <c r="B889" s="8"/>
    </row>
    <row r="890" spans="2:2" ht="15.75" customHeight="1">
      <c r="B890" s="8"/>
    </row>
    <row r="891" spans="2:2" ht="15.75" customHeight="1">
      <c r="B891" s="8"/>
    </row>
    <row r="892" spans="2:2" ht="15.75" customHeight="1">
      <c r="B892" s="8"/>
    </row>
    <row r="893" spans="2:2" ht="15.75" customHeight="1">
      <c r="B893" s="8"/>
    </row>
    <row r="894" spans="2:2" ht="15.75" customHeight="1">
      <c r="B894" s="8"/>
    </row>
    <row r="895" spans="2:2" ht="15.75" customHeight="1">
      <c r="B895" s="8"/>
    </row>
    <row r="896" spans="2:2" ht="15.75" customHeight="1">
      <c r="B896" s="8"/>
    </row>
    <row r="897" spans="2:2" ht="15.75" customHeight="1">
      <c r="B897" s="8"/>
    </row>
    <row r="898" spans="2:2" ht="15.75" customHeight="1">
      <c r="B898" s="8"/>
    </row>
    <row r="899" spans="2:2" ht="15.75" customHeight="1">
      <c r="B899" s="8"/>
    </row>
    <row r="900" spans="2:2" ht="15.75" customHeight="1">
      <c r="B900" s="8"/>
    </row>
    <row r="901" spans="2:2" ht="15.75" customHeight="1">
      <c r="B901" s="8"/>
    </row>
    <row r="902" spans="2:2" ht="15.75" customHeight="1">
      <c r="B902" s="8"/>
    </row>
    <row r="903" spans="2:2" ht="15.75" customHeight="1">
      <c r="B903" s="8"/>
    </row>
    <row r="904" spans="2:2" ht="15.75" customHeight="1">
      <c r="B904" s="8"/>
    </row>
    <row r="905" spans="2:2" ht="15.75" customHeight="1">
      <c r="B905" s="8"/>
    </row>
    <row r="906" spans="2:2" ht="15.75" customHeight="1">
      <c r="B906" s="8"/>
    </row>
    <row r="907" spans="2:2" ht="15.75" customHeight="1">
      <c r="B907" s="8"/>
    </row>
    <row r="908" spans="2:2" ht="15.75" customHeight="1">
      <c r="B908" s="8"/>
    </row>
    <row r="909" spans="2:2" ht="15.75" customHeight="1">
      <c r="B909" s="8"/>
    </row>
    <row r="910" spans="2:2" ht="15.75" customHeight="1">
      <c r="B910" s="8"/>
    </row>
    <row r="911" spans="2:2" ht="15.75" customHeight="1">
      <c r="B911" s="8"/>
    </row>
    <row r="912" spans="2:2" ht="15.75" customHeight="1">
      <c r="B912" s="8"/>
    </row>
    <row r="913" spans="2:2" ht="15.75" customHeight="1">
      <c r="B913" s="8"/>
    </row>
    <row r="914" spans="2:2" ht="15.75" customHeight="1">
      <c r="B914" s="8"/>
    </row>
    <row r="915" spans="2:2" ht="15.75" customHeight="1">
      <c r="B915" s="8"/>
    </row>
    <row r="916" spans="2:2" ht="15.75" customHeight="1">
      <c r="B916" s="8"/>
    </row>
    <row r="917" spans="2:2" ht="15.75" customHeight="1">
      <c r="B917" s="8"/>
    </row>
    <row r="918" spans="2:2" ht="15.75" customHeight="1">
      <c r="B918" s="8"/>
    </row>
    <row r="919" spans="2:2" ht="15.75" customHeight="1">
      <c r="B919" s="8"/>
    </row>
    <row r="920" spans="2:2" ht="15.75" customHeight="1">
      <c r="B920" s="8"/>
    </row>
    <row r="921" spans="2:2" ht="15.75" customHeight="1">
      <c r="B921" s="8"/>
    </row>
    <row r="922" spans="2:2" ht="15.75" customHeight="1">
      <c r="B922" s="8"/>
    </row>
    <row r="923" spans="2:2" ht="15.75" customHeight="1">
      <c r="B923" s="8"/>
    </row>
    <row r="924" spans="2:2" ht="15.75" customHeight="1">
      <c r="B924" s="8"/>
    </row>
    <row r="925" spans="2:2" ht="15.75" customHeight="1">
      <c r="B925" s="8"/>
    </row>
    <row r="926" spans="2:2" ht="15.75" customHeight="1">
      <c r="B926" s="8"/>
    </row>
    <row r="927" spans="2:2" ht="15.75" customHeight="1">
      <c r="B927" s="8"/>
    </row>
    <row r="928" spans="2:2" ht="15.75" customHeight="1">
      <c r="B928" s="8"/>
    </row>
    <row r="929" spans="2:2" ht="15.75" customHeight="1">
      <c r="B929" s="8"/>
    </row>
    <row r="930" spans="2:2" ht="15.75" customHeight="1">
      <c r="B930" s="8"/>
    </row>
    <row r="931" spans="2:2" ht="15.75" customHeight="1">
      <c r="B931" s="8"/>
    </row>
    <row r="932" spans="2:2" ht="15.75" customHeight="1">
      <c r="B932" s="8"/>
    </row>
    <row r="933" spans="2:2" ht="15.75" customHeight="1">
      <c r="B933" s="8"/>
    </row>
    <row r="934" spans="2:2" ht="15.75" customHeight="1">
      <c r="B934" s="8"/>
    </row>
    <row r="935" spans="2:2" ht="15.75" customHeight="1">
      <c r="B935" s="8"/>
    </row>
    <row r="936" spans="2:2" ht="15.75" customHeight="1">
      <c r="B936" s="8"/>
    </row>
    <row r="937" spans="2:2" ht="15.75" customHeight="1">
      <c r="B937" s="8"/>
    </row>
    <row r="938" spans="2:2" ht="15.75" customHeight="1">
      <c r="B938" s="8"/>
    </row>
    <row r="939" spans="2:2" ht="15.75" customHeight="1">
      <c r="B939" s="8"/>
    </row>
    <row r="940" spans="2:2" ht="15.75" customHeight="1">
      <c r="B940" s="8"/>
    </row>
    <row r="941" spans="2:2" ht="15.75" customHeight="1">
      <c r="B941" s="8"/>
    </row>
    <row r="942" spans="2:2" ht="15.75" customHeight="1">
      <c r="B942" s="8"/>
    </row>
    <row r="943" spans="2:2" ht="15.75" customHeight="1">
      <c r="B943" s="8"/>
    </row>
    <row r="944" spans="2:2" ht="15.75" customHeight="1">
      <c r="B944" s="8"/>
    </row>
    <row r="945" spans="2:2" ht="15.75" customHeight="1">
      <c r="B945" s="8"/>
    </row>
    <row r="946" spans="2:2" ht="15.75" customHeight="1">
      <c r="B946" s="8"/>
    </row>
    <row r="947" spans="2:2" ht="15.75" customHeight="1">
      <c r="B947" s="8"/>
    </row>
    <row r="948" spans="2:2" ht="15.75" customHeight="1">
      <c r="B948" s="8"/>
    </row>
    <row r="949" spans="2:2" ht="15.75" customHeight="1">
      <c r="B949" s="8"/>
    </row>
    <row r="950" spans="2:2" ht="15.75" customHeight="1">
      <c r="B950" s="8"/>
    </row>
    <row r="951" spans="2:2" ht="15.75" customHeight="1">
      <c r="B951" s="8"/>
    </row>
    <row r="952" spans="2:2" ht="15.75" customHeight="1">
      <c r="B952" s="8"/>
    </row>
    <row r="953" spans="2:2" ht="15.75" customHeight="1">
      <c r="B953" s="8"/>
    </row>
    <row r="954" spans="2:2" ht="15.75" customHeight="1">
      <c r="B954" s="8"/>
    </row>
    <row r="955" spans="2:2" ht="15.75" customHeight="1">
      <c r="B955" s="8"/>
    </row>
    <row r="956" spans="2:2" ht="15.75" customHeight="1">
      <c r="B956" s="8"/>
    </row>
    <row r="957" spans="2:2" ht="15.75" customHeight="1">
      <c r="B957" s="8"/>
    </row>
    <row r="958" spans="2:2" ht="15.75" customHeight="1">
      <c r="B958" s="8"/>
    </row>
    <row r="959" spans="2:2" ht="15.75" customHeight="1">
      <c r="B959" s="8"/>
    </row>
    <row r="960" spans="2:2" ht="15.75" customHeight="1">
      <c r="B960" s="8"/>
    </row>
    <row r="961" spans="2:2" ht="15.75" customHeight="1">
      <c r="B961" s="8"/>
    </row>
    <row r="962" spans="2:2" ht="15.75" customHeight="1">
      <c r="B962" s="8"/>
    </row>
    <row r="963" spans="2:2" ht="15.75" customHeight="1">
      <c r="B963" s="8"/>
    </row>
    <row r="964" spans="2:2" ht="15.75" customHeight="1">
      <c r="B964" s="8"/>
    </row>
    <row r="965" spans="2:2" ht="15.75" customHeight="1">
      <c r="B965" s="8"/>
    </row>
    <row r="966" spans="2:2" ht="15.75" customHeight="1">
      <c r="B966" s="8"/>
    </row>
    <row r="967" spans="2:2" ht="15.75" customHeight="1">
      <c r="B967" s="8"/>
    </row>
    <row r="968" spans="2:2" ht="15.75" customHeight="1">
      <c r="B968" s="8"/>
    </row>
    <row r="969" spans="2:2" ht="15.75" customHeight="1">
      <c r="B969" s="8"/>
    </row>
    <row r="970" spans="2:2" ht="15.75" customHeight="1">
      <c r="B970" s="8"/>
    </row>
    <row r="971" spans="2:2" ht="15.75" customHeight="1">
      <c r="B971" s="8"/>
    </row>
    <row r="972" spans="2:2" ht="15.75" customHeight="1">
      <c r="B972" s="8"/>
    </row>
    <row r="973" spans="2:2" ht="15.75" customHeight="1">
      <c r="B973" s="8"/>
    </row>
    <row r="974" spans="2:2" ht="15.75" customHeight="1">
      <c r="B974" s="8"/>
    </row>
    <row r="975" spans="2:2" ht="15.75" customHeight="1">
      <c r="B975" s="8"/>
    </row>
    <row r="976" spans="2:2" ht="15.75" customHeight="1">
      <c r="B976" s="8"/>
    </row>
    <row r="977" spans="2:2" ht="15.75" customHeight="1">
      <c r="B977" s="8"/>
    </row>
    <row r="978" spans="2:2" ht="15.75" customHeight="1">
      <c r="B978" s="8"/>
    </row>
    <row r="979" spans="2:2" ht="15.75" customHeight="1">
      <c r="B979" s="8"/>
    </row>
    <row r="980" spans="2:2" ht="15.75" customHeight="1">
      <c r="B980" s="8"/>
    </row>
    <row r="981" spans="2:2" ht="15.75" customHeight="1">
      <c r="B981" s="8"/>
    </row>
    <row r="982" spans="2:2" ht="15.75" customHeight="1">
      <c r="B982" s="8"/>
    </row>
    <row r="983" spans="2:2" ht="15.75" customHeight="1">
      <c r="B983" s="8"/>
    </row>
    <row r="984" spans="2:2" ht="15.75" customHeight="1">
      <c r="B984" s="8"/>
    </row>
    <row r="985" spans="2:2" ht="15.75" customHeight="1">
      <c r="B985" s="8"/>
    </row>
    <row r="986" spans="2:2" ht="15.75" customHeight="1">
      <c r="B986" s="8"/>
    </row>
    <row r="987" spans="2:2" ht="15.75" customHeight="1">
      <c r="B987" s="8"/>
    </row>
    <row r="988" spans="2:2" ht="15.75" customHeight="1">
      <c r="B988" s="8"/>
    </row>
    <row r="989" spans="2:2" ht="15.75" customHeight="1">
      <c r="B989" s="8"/>
    </row>
    <row r="990" spans="2:2" ht="15.75" customHeight="1">
      <c r="B990" s="8"/>
    </row>
    <row r="991" spans="2:2" ht="15.75" customHeight="1">
      <c r="B991" s="8"/>
    </row>
    <row r="992" spans="2:2" ht="15.75" customHeight="1">
      <c r="B992" s="8"/>
    </row>
    <row r="993" spans="2:2" ht="15.75" customHeight="1">
      <c r="B993" s="8"/>
    </row>
    <row r="994" spans="2:2" ht="15.75" customHeight="1">
      <c r="B994" s="8"/>
    </row>
    <row r="995" spans="2:2" ht="15.75" customHeight="1">
      <c r="B995" s="8"/>
    </row>
    <row r="996" spans="2:2" ht="15.75" customHeight="1">
      <c r="B996" s="8"/>
    </row>
    <row r="997" spans="2:2" ht="15.75" customHeight="1">
      <c r="B997" s="8"/>
    </row>
    <row r="998" spans="2:2" ht="15.75" customHeight="1">
      <c r="B998" s="8"/>
    </row>
    <row r="999" spans="2:2" ht="15.75" customHeight="1">
      <c r="B999" s="8"/>
    </row>
    <row r="1000" spans="2:2" ht="15.75" customHeight="1">
      <c r="B1000" s="8"/>
    </row>
  </sheetData>
  <hyperlinks>
    <hyperlink ref="C2" r:id="rId1" display="http://thedigitalinkspot.blogspot.com/p/contact-us.html"/>
    <hyperlink ref="C3" r:id="rId2" display="http://www.goodreads.com/author/program"/>
    <hyperlink ref="C4" r:id="rId3" display="https://www.scribd.com/publishers"/>
    <hyperlink ref="C5" r:id="rId4" display="http://flurriesofwords.blogspot.co.uk/p/blog-page.html"/>
    <hyperlink ref="C6" r:id="rId5" display="http://freekindlefiction.blogspot.co.uk/p/tell-us-about-free-books.html"/>
    <hyperlink ref="C7" r:id="rId6" display="https://www.wattpad.com/writers/how.html"/>
    <hyperlink ref="C8" r:id="rId7" display="http://fireapps.blogspot.ca/p/app-developers-authors.html"/>
    <hyperlink ref="C9" r:id="rId8" display="http://flurriesofwords.blogspot.ca/p/blog-page.html"/>
    <hyperlink ref="C10" r:id="rId9" display="http://thefrugalereader.wufoo.com/forms/frugal-freebie-submissions/"/>
    <hyperlink ref="C11" r:id="rId10" display="https://partners.bookbub.com/campaigns/select_book"/>
    <hyperlink ref="C12" r:id="rId11" display="https://www.librarything.com/contact"/>
    <hyperlink ref="C13" r:id="rId12" display="http://noisetrade.com/info/ads"/>
    <hyperlink ref="C14" r:id="rId13" display="http://www.online-literature.com/forums"/>
    <hyperlink ref="C15" r:id="rId14" display="http://www.ereaderiq.com/about/"/>
    <hyperlink ref="C16" r:id="rId15" display="http://www.kboards.com/ads/"/>
    <hyperlink ref="C17" r:id="rId16" display="http://www.writing.com/main/mediakit.php"/>
    <hyperlink ref="C18" r:id="rId17" display="http://manybooks.net/promote.php"/>
    <hyperlink ref="C19" r:id="rId18" display="http://www.absolutewrite.com/forums"/>
    <hyperlink ref="C20" r:id="rId19" display="http://www.shelfari.com/help"/>
    <hyperlink ref="C21" r:id="rId20" display="http://freebooksy.com/editorial-submissions"/>
    <hyperlink ref="C22" r:id="rId21" display="http://www.pennypinchinmom.com/contact-me/"/>
    <hyperlink ref="C23" r:id="rId22" display="http://ohfb.com/author-free-kindle-book-submission.html"/>
    <hyperlink ref="C24" r:id="rId23" display="http://www.pixelofink.com/authors-corner/"/>
    <hyperlink ref="C25" r:id="rId24" display="https://www.bookbrowse.com/information/index.cfm/fuseaction/advertisers"/>
    <hyperlink ref="C26" r:id="rId25" display="http://uk.hundredzeros.com/"/>
    <hyperlink ref="C27" r:id="rId26" display="http://www.bookbuzzr.com/plans.php"/>
    <hyperlink ref="C28" r:id="rId27" display="http://indie.kindlenationdaily.com/?page_id=642"/>
    <hyperlink ref="C29" r:id="rId28" display="https://www.booksie.com/guide/about-us"/>
    <hyperlink ref="C30" r:id="rId29" display="http://www.icravefreebies.com/contact/"/>
    <hyperlink ref="C31" r:id="rId30" display="http://dealseekingmom.com/about/contact/"/>
    <hyperlink ref="C32" r:id="rId31" display="http://ereadernewstoday.com/requirements/"/>
    <hyperlink ref="C33" r:id="rId32" display="http://www.totallyfreestuff.com/ratecard.asp"/>
    <hyperlink ref="C34" r:id="rId33" display="http://digitalbooktoday.com/12-top-100-submit-your-free-book-to-be-included-on-this-list/"/>
    <hyperlink ref="C35" r:id="rId34" display="https://choosybookworm.com/newsletter-and-website-feature/"/>
    <hyperlink ref="C36" r:id="rId35" display="http://www.bookgorilla.com/advertise"/>
    <hyperlink ref="C37" r:id="rId36" display="http://www.indiesunlimited.com/category/book-fairs/thrifty-thursday/"/>
    <hyperlink ref="C38" r:id="rId37" display="http://www.theereadercafe.com/p/authors.html"/>
    <hyperlink ref="C39" r:id="rId38" display="http://authormarketingclub.com/members/submit-your-book/"/>
    <hyperlink ref="C40" r:id="rId39" display="http://www.jacketflap.com/megablog/advertise.asp"/>
    <hyperlink ref="C41" r:id="rId40" display="http://www.thekindlebookreview.net/advertise-here/"/>
    <hyperlink ref="C42" r:id="rId41" display="http://askdavid.com/book-promotion"/>
    <hyperlink ref="C43" r:id="rId42" display="http://bookgoodies.com/submission-guidelines/"/>
    <hyperlink ref="C44" r:id="rId43" display="http://onlinebookclub.org/review-requests/"/>
    <hyperlink ref="C45" r:id="rId44" display="http://blog.booksontheknob.org/about-this-blog-and-contact-info"/>
    <hyperlink ref="C46" r:id="rId45" display="http://readingdeals.com/submit-ebook"/>
    <hyperlink ref="C47" r:id="rId46" display="http://fkbt.com/for-authors/"/>
    <hyperlink ref="C48" r:id="rId47" display="http://www.ebookstage.com/how-to-promote-your-ebook"/>
    <hyperlink ref="C49" r:id="rId48" display="http://www.dailycheapreads.com/your-two-cents-worth"/>
    <hyperlink ref="C50" r:id="rId49" display="http://www.crowdgather.com/advertisers/"/>
    <hyperlink ref="C51" r:id="rId50" display="http://www.worldliterarycafe.com/forum/171"/>
    <hyperlink ref="C52" r:id="rId51" display="http://www.indieauthornews.com/p/promote-my-book.html"/>
    <hyperlink ref="C53" r:id="rId52" display="http://www.thefussylibrarian.com/for-authors/"/>
    <hyperlink ref="C54" r:id="rId53" display="http://awesomegang.com/submit-your-book/"/>
    <hyperlink ref="C55" r:id="rId54" display="http://www.bargainbooksy.com/sell-more-books/"/>
    <hyperlink ref="C56" r:id="rId55" display="http://www.freebooks.com/submit/"/>
    <hyperlink ref="C57" r:id="rId56" display="http://jungledealsandsteals.com/submit-your-kindle-freebie/"/>
    <hyperlink ref="C58" r:id="rId57" display="http://addictedtoebooks.com/submission"/>
    <hyperlink ref="C59" r:id="rId58" display="http://ebookshabit.com/for-authors/"/>
    <hyperlink ref="C60" r:id="rId59" display="http://www.frugal-freebies.com/p/submit-freebie.html"/>
    <hyperlink ref="C61" r:id="rId60" display="http://ereadergirl.com/submit-your-ebook-2"/>
    <hyperlink ref="C62" r:id="rId61" display="http://ebooklister.net/page.php?p=2"/>
    <hyperlink ref="C63" r:id="rId62" display="http://www.bowker.com/tools-resources/title-submissions.html"/>
    <hyperlink ref="C64" r:id="rId63" display="http://bookhippo.uk/addOffer.php"/>
    <hyperlink ref="C65" r:id="rId64" display="http://www.readfree.ly/submityourfreebook/"/>
    <hyperlink ref="C66" r:id="rId65" display="http://thebookmarketingnetwork.com/forum"/>
    <hyperlink ref="C67" r:id="rId66" display="http://www.freebookshub.com/authors/"/>
    <hyperlink ref="C68" r:id="rId67" display="http://www.masqueradecrew.com/2014/10/advertising-options-from-masquerade-crew.html"/>
    <hyperlink ref="C69" r:id="rId68" display="http://www.bargainebookhunter.com/"/>
    <hyperlink ref="C70" r:id="rId69" display="http://www.ebooksoda.com/authors/"/>
    <hyperlink ref="C71" r:id="rId70" display="http://www.armadilloebooks.com/submit-free-ebooks/"/>
    <hyperlink ref="C72" r:id="rId71" display="http://www.iloveebooks.com/for-authors.html"/>
    <hyperlink ref="C73" r:id="rId72" display="http://indiebookoftheday.com/authors/free-on-kindle-listing/"/>
    <hyperlink ref="C74" r:id="rId73" display="http://kindlebookpromos.luckycinda.com/?page_id=283"/>
    <hyperlink ref="C75" r:id="rId74" display="http://www.freeebooksdaily.com/p/contact.html"/>
    <hyperlink ref="C76" r:id="rId75" display="http://www.freebookdude.com/2014/03/list-your-free-amazon-kindle-books.html"/>
    <hyperlink ref="C77" r:id="rId76" display="http://www.booktalk.org/advertise.html"/>
    <hyperlink ref="C78" r:id="rId77" display="http://bookangel.co.uk/submit-your-book/"/>
    <hyperlink ref="C79" r:id="rId78" display="http://www.peoplereads.com/advertise-2"/>
    <hyperlink ref="C80" r:id="rId79" display="http://pretty-hot.com/submit-your-book/"/>
    <hyperlink ref="C81" r:id="rId80" display="http://igniteyourbook.com/free-ebook-submission/"/>
    <hyperlink ref="C82" r:id="rId81" display="http://snickslist.com/books/place-ad/"/>
    <hyperlink ref="C83" r:id="rId82" display="http://newfreekindlebooks.com/authors"/>
    <hyperlink ref="C84" r:id="rId83" display="http://www.kornerkonnection.com/index.html?fb=ebookkornerkafe"/>
    <hyperlink ref="C85" r:id="rId84" display="http://www.justkindlebooks.com/authors-corner/"/>
    <hyperlink ref="C86" r:id="rId85" display="http://ereaderutopia.com/"/>
    <hyperlink ref="C87" r:id="rId86" display="http://www.indiebooklounge.com/sponsor.php"/>
    <hyperlink ref="C88" r:id="rId87" display="http://www.freeebooksblog.com/contact/"/>
    <hyperlink ref="C89" r:id="rId88" display="http://booktastik.com/submission-guidelines/"/>
    <hyperlink ref="C90" r:id="rId89" display="http://www.kindleboards.com/free-book-promo/"/>
    <hyperlink ref="C91" r:id="rId90" display="http://lovelybookpromotions.com/submit-your-kindle-freebie/"/>
    <hyperlink ref="C92" r:id="rId91" display="http://pixelscroll.com/feature-your-product-2/"/>
    <hyperlink ref="C93" r:id="rId92" location="!bookbear-publicity-packages/c1ziv" display="http://www.bookbear.info/ - !bookbear-publicity-packages/c1ziv"/>
    <hyperlink ref="C94" r:id="rId93" display="http://www.blackcaviar-bookclub.com/free-book-promotion.html"/>
    <hyperlink ref="C95" r:id="rId94" display="http://free-stuff-unlimited.com/contact-us-2/"/>
    <hyperlink ref="C96" r:id="rId95" display="http://www.ereaderperks.com/authors/"/>
    <hyperlink ref="C97" r:id="rId96" display="http://www.bookhitch.com/adpage.aspx"/>
    <hyperlink ref="C98" r:id="rId97" display="http://www.bookandreader.com/forums/"/>
    <hyperlink ref="C99" r:id="rId98" display="http://www.kindlemojo.com/info.php"/>
    <hyperlink ref="C100" r:id="rId99" display="http://bookcanyon.com/submitbook/"/>
    <hyperlink ref="C101" r:id="rId100" display="http://www.freebookclub.org/kindle-books/book-submissions/"/>
    <hyperlink ref="C102" r:id="rId101" display="http://zwoodlebooks.com/authors-and-publishers/"/>
    <hyperlink ref="C103" r:id="rId102" display="http://wantonreads.com/tell-us-about-your-book/"/>
    <hyperlink ref="C104" r:id="rId103" display="http://www.canadianbookclubs.com/forums"/>
    <hyperlink ref="C105" r:id="rId104" display="http://www.bookgrouponline.com/forum"/>
    <hyperlink ref="C106" r:id="rId105" display="http://www.bookblast.co/advertise/advertise.php"/>
    <hyperlink ref="C107" r:id="rId106" display="http://ebookdealoftheday.co.uk/submissions/"/>
    <hyperlink ref="C108" r:id="rId107" display="http://www.whowrotewhat.net/advert.html"/>
    <hyperlink ref="C109" r:id="rId108" display="http://www.nothingbinding.com/"/>
    <hyperlink ref="C110" r:id="rId109" display="http://www.humanmade.net/submission-form"/>
    <hyperlink ref="C111" r:id="rId110" display="http://www.reading-forum.co.uk/forum"/>
    <hyperlink ref="C112" r:id="rId111" display="http://www.dailycheapreads.com/your-two-cents-worth"/>
    <hyperlink ref="C113" r:id="rId112" display="http://ebookforum.info/?page_id=49"/>
    <hyperlink ref="C114" r:id="rId113" display="http://www.cheapebooksforteens.com/authors/"/>
    <hyperlink ref="C115" r:id="rId114" display="http://www.ripleypatton.com/ripleys-booklist/"/>
    <hyperlink ref="C116" r:id="rId115" display="http://thekindledailydeal.com/contact.cfm"/>
    <hyperlink ref="C117" r:id="rId116" display="http://kindlebookblast.com/about-kindle-book-blast/"/>
    <hyperlink ref="C118" r:id="rId117" display="http://www.bookreportradio.com/advertisers.html"/>
    <hyperlink ref="C121" r:id="rId118"/>
    <hyperlink ref="C122" r:id="rId119"/>
    <hyperlink ref="C123" r:id="rId120"/>
    <hyperlink ref="C124" r:id="rId121"/>
    <hyperlink ref="C125" r:id="rId122"/>
    <hyperlink ref="C126" r:id="rId123"/>
    <hyperlink ref="C127" r:id="rId124"/>
    <hyperlink ref="C128" r:id="rId125"/>
    <hyperlink ref="C129" r:id="rId126"/>
    <hyperlink ref="C130" r:id="rId127"/>
    <hyperlink ref="C131" r:id="rId128"/>
    <hyperlink ref="C132" r:id="rId129"/>
    <hyperlink ref="C133" r:id="rId130"/>
    <hyperlink ref="C134" r:id="rId131"/>
    <hyperlink ref="C135" r:id="rId132"/>
    <hyperlink ref="C136" r:id="rId133"/>
    <hyperlink ref="C137" r:id="rId134"/>
    <hyperlink ref="C138" r:id="rId135"/>
    <hyperlink ref="C139" r:id="rId136"/>
    <hyperlink ref="C140" r:id="rId137"/>
    <hyperlink ref="C141" r:id="rId138"/>
    <hyperlink ref="C142" r:id="rId139"/>
    <hyperlink ref="C143" r:id="rId140"/>
    <hyperlink ref="C144" r:id="rId141"/>
    <hyperlink ref="C145" r:id="rId142"/>
    <hyperlink ref="C146" r:id="rId143"/>
    <hyperlink ref="C147" r:id="rId144"/>
    <hyperlink ref="C148" r:id="rId145"/>
    <hyperlink ref="C149" r:id="rId146"/>
    <hyperlink ref="C150" r:id="rId147"/>
    <hyperlink ref="C151" r:id="rId148" location=".UXFB27XYeOc"/>
    <hyperlink ref="C152" r:id="rId149"/>
    <hyperlink ref="C153" r:id="rId150"/>
    <hyperlink ref="C154" r:id="rId151"/>
    <hyperlink ref="C155" r:id="rId152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</cp:lastModifiedBy>
  <dcterms:modified xsi:type="dcterms:W3CDTF">2017-01-12T20:42:58Z</dcterms:modified>
</cp:coreProperties>
</file>