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3"/>
  </bookViews>
  <sheets>
    <sheet name="Cover" sheetId="1" r:id="rId1"/>
    <sheet name="Content1" sheetId="2" r:id="rId2"/>
    <sheet name="Content2" sheetId="3" r:id="rId3"/>
    <sheet name="Description" sheetId="4" r:id="rId4"/>
  </sheets>
  <definedNames>
    <definedName name="case" localSheetId="0">'Cover'!#REF!</definedName>
    <definedName name="case">'Description'!#REF!</definedName>
    <definedName name="data" localSheetId="0">'Cover'!#REF!</definedName>
    <definedName name="data">'Description'!#REF!</definedName>
    <definedName name="_xlnm.Print_Area" localSheetId="1">'Content1'!$B$2:$V$85</definedName>
    <definedName name="_xlnm.Print_Area" localSheetId="2">'Content2'!$B$2:$V$589</definedName>
    <definedName name="_xlnm.Print_Area" localSheetId="0">'Cover'!$B$2:$V$85</definedName>
    <definedName name="_xlnm.Print_Area" localSheetId="3">'Description'!$B$2:$V$169</definedName>
    <definedName name="_xlnm.Print_Titles" localSheetId="0">'Cover'!$2:$5</definedName>
    <definedName name="qwsd">'Description'!#REF!</definedName>
    <definedName name="sde">'Description'!#REF!</definedName>
  </definedNames>
  <calcPr fullCalcOnLoad="1"/>
</workbook>
</file>

<file path=xl/sharedStrings.xml><?xml version="1.0" encoding="utf-8"?>
<sst xmlns="http://schemas.openxmlformats.org/spreadsheetml/2006/main" count="348" uniqueCount="200">
  <si>
    <t>=</t>
  </si>
  <si>
    <t>SD-40</t>
  </si>
  <si>
    <t>fy</t>
  </si>
  <si>
    <t>fs</t>
  </si>
  <si>
    <t>Ec</t>
  </si>
  <si>
    <t>Es</t>
  </si>
  <si>
    <t>n</t>
  </si>
  <si>
    <t xml:space="preserve"> Es/Ec</t>
  </si>
  <si>
    <t>j</t>
  </si>
  <si>
    <t xml:space="preserve"> 1 - k/3</t>
  </si>
  <si>
    <t>k</t>
  </si>
  <si>
    <t xml:space="preserve"> 1/[1+fs/(n fc)]</t>
  </si>
  <si>
    <t>R</t>
  </si>
  <si>
    <t>fc j k / 2</t>
  </si>
  <si>
    <t>fc'</t>
  </si>
  <si>
    <t>SR-24</t>
  </si>
  <si>
    <t>แผ่นยิบซั่มหนา 1/2 นิ้ว</t>
  </si>
  <si>
    <t>แผ่นฉนวนกันเสียงหนา 1/2 นิ้ว</t>
  </si>
  <si>
    <t>พื้นสำเร็จรูป+คอนกรีตทับหน้า 4 ซม.</t>
  </si>
  <si>
    <t>พื้นไม้ปาเก้</t>
  </si>
  <si>
    <t>คอนกรีตเสริมเหล็ก</t>
  </si>
  <si>
    <t>หลังคา</t>
  </si>
  <si>
    <t>กันสาด</t>
  </si>
  <si>
    <t>บันได</t>
  </si>
  <si>
    <t>พื้นกระเบื้องเซรามิครวมปูนทราย</t>
  </si>
  <si>
    <t>กำแพงก่ออิฐมอญครึ่งแผ่นรวมฉาบ</t>
  </si>
  <si>
    <t>กำแพงก่ออิฐมอญเต็มแผ่นรวมฉาบ</t>
  </si>
  <si>
    <t>กำแพงก่อคอนกรีตมวลเบาหนารวมฉาบ 10 ซม.</t>
  </si>
  <si>
    <t>กำแพงก่อคอนกรีตบล็อคหนารวมฉาบ 9 ซม.</t>
  </si>
  <si>
    <t>กำแพงก่อคอนกรีตบล็อคหนารวมฉาบ 7 ซม.</t>
  </si>
  <si>
    <t>ผนังเบา,ไม้อัด,ยิบซั่ม,ฝาไม้  รวมโรงคร่าว</t>
  </si>
  <si>
    <t>กระจก</t>
  </si>
  <si>
    <t>น้ำ</t>
  </si>
  <si>
    <t>เหล็ก</t>
  </si>
  <si>
    <t>กระเบื้องลอนคู่ ลอนเล็ก รวมแป</t>
  </si>
  <si>
    <t>1. ส่วนของอาคารที่สูงไม่เกิน 10 เมตร</t>
  </si>
  <si>
    <t>2. ส่วนของอาคารที่สูงเกิน 10 เมตร แต่ไม่เกิน 20 เมตร</t>
  </si>
  <si>
    <t>3. ส่วนของอาคารที่สูงเกิน 20 เมตร แต่ไม่เกิน 40 เมตร</t>
  </si>
  <si>
    <t>4. ส่วนของอาคารที่สูงเกิน 40 เมตร</t>
  </si>
  <si>
    <t>Ft</t>
  </si>
  <si>
    <t>Fa</t>
  </si>
  <si>
    <t>Fb</t>
  </si>
  <si>
    <t>Fv</t>
  </si>
  <si>
    <t>Fy</t>
  </si>
  <si>
    <t>≤ 0.60 Fy</t>
  </si>
  <si>
    <t xml:space="preserve"> ≤ 0.60 Fy</t>
  </si>
  <si>
    <t>≤ 0.40 Fy</t>
  </si>
  <si>
    <t>E60</t>
  </si>
  <si>
    <t>หน่วยแรงเฉือนของลวดเชื่อม</t>
  </si>
  <si>
    <t>หนว่ยแรงดึงที่ยอมให้</t>
  </si>
  <si>
    <t>หนว่ยแรงอัดที่ยอมให้</t>
  </si>
  <si>
    <t>หนว่ยแรงดัดที่ยอมให้</t>
  </si>
  <si>
    <t>หนว่ยแรงเฉือนที่ยอมให้</t>
  </si>
  <si>
    <t>ที่จอด/เก็บรถยนต์นั่ง</t>
  </si>
  <si>
    <t>ที่พักอาศัย, ห้องน้ำ-ห้องส้วม</t>
  </si>
  <si>
    <t>รายการคำนวณโครงสร้าง</t>
  </si>
  <si>
    <t>เจ้าของอาคาร</t>
  </si>
  <si>
    <t>:</t>
  </si>
  <si>
    <t>วิศวกรโครงสร้าง</t>
  </si>
  <si>
    <t>ที่อยู่</t>
  </si>
  <si>
    <t>นาย สุธีร์     แก้วคำ</t>
  </si>
  <si>
    <t>เลขทะเบียนใบประกอบวิชาชีพ</t>
  </si>
  <si>
    <t>1. ค่าต่างๆที่ใช้ในการออกแบบ</t>
  </si>
  <si>
    <t>1.1</t>
  </si>
  <si>
    <t>1.1.1.1 : วีธีการที่ใช้ออกแบบ</t>
  </si>
  <si>
    <t>1.1.2.1: วีธีการที่ใช้ออกแบบ</t>
  </si>
  <si>
    <t>1.2.3: เหล็กรูปพรรณ</t>
  </si>
  <si>
    <t>1 .ค่าต่างๆที่ใช้ในการออกแบบ</t>
  </si>
  <si>
    <t>1.1 มาตรฐานและ ข้อกำหนด</t>
  </si>
  <si>
    <t>1.1.1</t>
  </si>
  <si>
    <t>1.1.2</t>
  </si>
  <si>
    <t>1.1.3</t>
  </si>
  <si>
    <t>1.1.4</t>
  </si>
  <si>
    <t>1.1.5</t>
  </si>
  <si>
    <t>1.2.1</t>
  </si>
  <si>
    <t>1.2.2</t>
  </si>
  <si>
    <t>1.3.3</t>
  </si>
  <si>
    <t>1.4.4</t>
  </si>
  <si>
    <t>1.3.1</t>
  </si>
  <si>
    <t>1.3.2</t>
  </si>
  <si>
    <t>ฝ้าเพดานรวมโครงคร่าว</t>
  </si>
  <si>
    <t>SD-30</t>
  </si>
  <si>
    <t>8. เอกสารแนบท้ายอ้างอิง</t>
  </si>
  <si>
    <t>ASTM A36 , TIS 1228-2537</t>
  </si>
  <si>
    <t>LL</t>
  </si>
  <si>
    <t>DL</t>
  </si>
  <si>
    <t>กรณีที่ 1</t>
  </si>
  <si>
    <t>กรณีที่ 2</t>
  </si>
  <si>
    <t>กรณีที่ 3</t>
  </si>
  <si>
    <t>กรณีที่ 4</t>
  </si>
  <si>
    <t>BL</t>
  </si>
  <si>
    <t>BL+DL</t>
  </si>
  <si>
    <t>BL+DL+LL</t>
  </si>
  <si>
    <t>1 .ค่าต่างๆที่ใช้ในการออกแบบ (ต่อ)</t>
  </si>
  <si>
    <t>กรณีที่ 5</t>
  </si>
  <si>
    <t>กรณีที่ 6</t>
  </si>
  <si>
    <t>1.3.4</t>
  </si>
  <si>
    <t>หน้า</t>
  </si>
  <si>
    <t>1-1</t>
  </si>
  <si>
    <t>*** หมายเหตุ   ไม่คิดแรงแผ่นดินไหวเนื่องจาก จังหวัดราชบุรี ไม่อยู่ในพื้นที่ที่กำหนดให้ต้องออกแบบตามกฎกระทรวง พ.ศ.2550</t>
  </si>
  <si>
    <t>สถานที่ก่อสร้าง</t>
  </si>
  <si>
    <t>โครงการ :</t>
  </si>
  <si>
    <t>เจ้าของ :</t>
  </si>
  <si>
    <t>ที่ตั้ง :</t>
  </si>
  <si>
    <t>อาคารคอนกรีตเสริมเหล็ก 2 ชั้น</t>
  </si>
  <si>
    <t>รายการ :</t>
  </si>
  <si>
    <t>วิศวกรโครงสร้าง :</t>
  </si>
  <si>
    <t>ของ</t>
  </si>
  <si>
    <t>วันที่:</t>
  </si>
  <si>
    <t>กก./ตร.ม.</t>
  </si>
  <si>
    <t>กก./ตร.ซม.</t>
  </si>
  <si>
    <t>กก./ลบ.ม.</t>
  </si>
  <si>
    <t>1.1.1: โครงสร้างคอนกรีตเสริมเหล็ก</t>
  </si>
  <si>
    <t>1.1.2:โครงสร้างเหล็ก</t>
  </si>
  <si>
    <t>1.1.4: แรงลม (รล.)</t>
  </si>
  <si>
    <t>1.1.5: อื่นๆ</t>
  </si>
  <si>
    <t xml:space="preserve">กำลังของวัสดุใช้ในการออกแบบ </t>
  </si>
  <si>
    <t xml:space="preserve">1.2.1: คอนกรีต </t>
  </si>
  <si>
    <t xml:space="preserve">กำลังอัดประลัยของคอนกรีต </t>
  </si>
  <si>
    <t>กำลังอัดใช้งานของคอนกรีต</t>
  </si>
  <si>
    <t>ตัวคูณลดกำลัง</t>
  </si>
  <si>
    <t>โมดูลัสยืดหยุ่น (15210√f'c)</t>
  </si>
  <si>
    <t>1.2.2: เหล็กเส้น</t>
  </si>
  <si>
    <t>ชั้นคุณภาพ</t>
  </si>
  <si>
    <t>แรงดึงใช้งาน</t>
  </si>
  <si>
    <t>โมดูลัสยืดหยุ่น</t>
  </si>
  <si>
    <t>ค่าคงที่</t>
  </si>
  <si>
    <t>1.2.4: ลวดเชื่อม</t>
  </si>
  <si>
    <t>1.3.1: น้ำหนักบรรทุกจร (นจ.)</t>
  </si>
  <si>
    <t>1.3.3: น้ำหนักบรรทุกที่ใช้ออกแบบ</t>
  </si>
  <si>
    <t>น้ำหนักบรรทุกจร (นจ.)</t>
  </si>
  <si>
    <t>น้ำหนักตัวโครงสร้าง</t>
  </si>
  <si>
    <t>แรงลมที่กระทำทางด้านขวางกับโครงสร้าง</t>
  </si>
  <si>
    <t>แรงลมที่กระทำทางด้านขนานกับโครงสร้าง</t>
  </si>
  <si>
    <t>แรงสั่นสะเทือนจากแผ่นดินไหวขวางกับโครงสร้าง</t>
  </si>
  <si>
    <t>แรงสั่นสะเทือนจากแผ่นดินไหวด้านขนานกับโครงสร้าง</t>
  </si>
  <si>
    <t>1.3.4: น้ำหนักบรรทุกที่ใช้งาน</t>
  </si>
  <si>
    <t>โครงสร้างคอนกรีตเสริมเหล็ก</t>
  </si>
  <si>
    <t>โครงสร้างเหล็ก</t>
  </si>
  <si>
    <t>แรงแผ่นดินไหว</t>
  </si>
  <si>
    <t>แรงลม</t>
  </si>
  <si>
    <t>1.2 กำลังของวัสดุใช้ในการออกแบบ</t>
  </si>
  <si>
    <t xml:space="preserve">คอนกรีต </t>
  </si>
  <si>
    <t>เหล็กเส้น</t>
  </si>
  <si>
    <t>เหล็กรูปพรรณ</t>
  </si>
  <si>
    <t>ลวดเชื่อม</t>
  </si>
  <si>
    <t xml:space="preserve">1.3 น้ำหนักที่ใช้ออกแบบ </t>
  </si>
  <si>
    <t xml:space="preserve">น้ำหนักบรรทุกจร </t>
  </si>
  <si>
    <t xml:space="preserve">น้ำหนักบรรทุกตายตัว </t>
  </si>
  <si>
    <t xml:space="preserve">น้ำหนักบรรทุกที่ใช้ออกแบบ </t>
  </si>
  <si>
    <t>น้ำหนักบรรทุกที่ใช้งาน</t>
  </si>
  <si>
    <t>2. รายการคำนวณ พื้น</t>
  </si>
  <si>
    <t>3. รายการคำนวณ คาน</t>
  </si>
  <si>
    <t xml:space="preserve">4. รายการคำนวณ เสา </t>
  </si>
  <si>
    <t>5. รายการคำนวณ บันได</t>
  </si>
  <si>
    <t xml:space="preserve">6. รายการคำนวณ ฐานราก </t>
  </si>
  <si>
    <t>7. รายการคำนวณโครงสร้างเหล็ก</t>
  </si>
  <si>
    <t>สารบัญ</t>
  </si>
  <si>
    <t>1.3.2: น้ำหนักบรรทุกคงที่ (นค.)</t>
  </si>
  <si>
    <t>น้ำหนักบรรทุกที่ใช้ออกแบบ</t>
  </si>
  <si>
    <t>น้ำหนักบรรทุกคงที่ (นค.)</t>
  </si>
  <si>
    <t>ตัวย่อ</t>
  </si>
  <si>
    <t>*** หมายเหตุ ใช้ค่าที่วิเคราะห์ได้มากที่สุดจากทุกกรณีข้างต้นมาใช้ในการออกแบบ</t>
  </si>
  <si>
    <t>เหล็กเส้นกลม</t>
  </si>
  <si>
    <t>เหล็กข้ออ้อย</t>
  </si>
  <si>
    <t>มาตรฐาน และข้อกำหนดที่ใช้ในการออกแบบ</t>
  </si>
  <si>
    <t>อื่นๆ</t>
  </si>
  <si>
    <t>กำลังคราก</t>
  </si>
  <si>
    <t>-</t>
  </si>
  <si>
    <t>8. เอกสารแนบท้าย</t>
  </si>
  <si>
    <t>ระยอง</t>
  </si>
  <si>
    <t xml:space="preserve">บ้านเลขที่ 132 หมู่2 ตำบลทุ่งหลวง </t>
  </si>
  <si>
    <t>อำเภอปากท่อ  จังหวัดราชบุรี 70140</t>
  </si>
  <si>
    <t>อาคารพักอาศัยคอนกรีตเสริมเหล็กสูง 2 ชั้น และชั้นเดียว</t>
  </si>
  <si>
    <t>สย.9698</t>
  </si>
  <si>
    <t>นาย สุธีร์     แก้วคำ  สย.9698</t>
  </si>
  <si>
    <t>ดิน</t>
  </si>
  <si>
    <t>WLX</t>
  </si>
  <si>
    <t>WLY</t>
  </si>
  <si>
    <t>EX</t>
  </si>
  <si>
    <t>EY</t>
  </si>
  <si>
    <t>0.75(BL+DL+LL+EX)</t>
  </si>
  <si>
    <t>0.75(BL+DL+LL+EY)</t>
  </si>
  <si>
    <t>0.75(BL+DL+LL+WLX)</t>
  </si>
  <si>
    <t>0.75(BL+DL+LL+WLY)</t>
  </si>
  <si>
    <t xml:space="preserve">  อ้างอิงกฎกระทรวงฉบับที่ 6 (พ.ศ.2527 ) ออกตามพระราชบัญญัติควบคุมอาคาร พ.ศ.2522</t>
  </si>
  <si>
    <t>รายการคำนวณออกแบบ</t>
  </si>
  <si>
    <t>อ้างอิงกฎกระทรวง พ.ศ.2550  และมาตรฐานกรมโยธาธิการและผังเมือง (มยผ.1302- 2552 , มยผ.1301- 2554)</t>
  </si>
  <si>
    <r>
      <t xml:space="preserve">1.1.3: แรงแผ่นดินไหว </t>
    </r>
    <r>
      <rPr>
        <b/>
        <sz val="8"/>
        <color indexed="9"/>
        <rFont val="Times New Roman"/>
        <family val="1"/>
      </rPr>
      <t>(ไม่คิดเนื่องจากไม่อยู่ในพื้นที่ที่กฎกระทรวง 2550 บังคับใช้)</t>
    </r>
  </si>
  <si>
    <t xml:space="preserve">หน่วยแรงใช้งาน (ASD.) </t>
  </si>
  <si>
    <t>กระเบื้องดินเผาเคลือบรวมระแนง (โมเนีย)</t>
  </si>
  <si>
    <t>หลังคาเหล็กรีดลอน (Metal Sheet)</t>
  </si>
  <si>
    <t xml:space="preserve">   รายการคำนวณฉบับนี้อ้างตามพระราชบัญญัติควบคุมอาคาร ฉบับที่ 1 พ.ศ.2522 ,ฉบับที่ 2 พ.ศ.2535 ,ฉบับที่ 3 พ.ศ.2543 ,ฉบับที่ 4 พ.ศ.2551 ,กฎกระทรวงฉบับที่ 6 พ.ศ.2527 </t>
  </si>
  <si>
    <t xml:space="preserve">และมาตรฐานกรมโยธาธิการและผังเมือง หากส่วนหนึ่งส่วนใดที่มิได้กำหนดไว้ข้างต้นจะอ้างอิงตามมาตรฐานของวิศวกรรมสถานแห่งประเทศไทยในพระบรมราชูปถัมป์ </t>
  </si>
  <si>
    <t>(ว.ส.ท. 1007-34 ,ว.ส.ท. 1015-40) และข้อกำหนดมาตรฐานของอเมริกัน (ACI 318-1963 , AISC-ASD 1989 , ASCE 7-05 , UBC 1997)</t>
  </si>
  <si>
    <t>Email</t>
  </si>
  <si>
    <t>sutee_kaewcom@hotmail.com</t>
  </si>
  <si>
    <t>mailsutee@gmail.com</t>
  </si>
  <si>
    <t>พ.ต.ท. ธงชัย ภัยพิทักษ์</t>
  </si>
  <si>
    <t>นนทบุรี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</si>
</sst>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m/d"/>
    <numFmt numFmtId="192" formatCode="[$-41E]d\ mmmm\ yyyy"/>
    <numFmt numFmtId="193" formatCode="[$-1010409]d\ mmmm\ yyyy;@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_ ;\-0.00\ "/>
    <numFmt numFmtId="206" formatCode="_-* #,##0.0_-;\-* #,##0.0_-;_-* &quot;-&quot;??_-;_-@_-"/>
    <numFmt numFmtId="207" formatCode="_-* #,##0_-;\-* #,##0_-;_-* &quot;-&quot;??_-;_-@_-"/>
    <numFmt numFmtId="208" formatCode="0.000_ ;\-0.000\ "/>
    <numFmt numFmtId="209" formatCode="0.0000_ ;\-0.0000\ "/>
    <numFmt numFmtId="210" formatCode="0#&quot;mm.&quot;"/>
    <numFmt numFmtId="211" formatCode="#&quot;mm.&quot;"/>
    <numFmt numFmtId="212" formatCode="#&quot;  mm.&quot;"/>
    <numFmt numFmtId="213" formatCode="_-* #,##0.000_-;\-* #,##0.000_-;_-* &quot;-&quot;??_-;_-@_-"/>
    <numFmt numFmtId="214" formatCode="#,##0.000"/>
    <numFmt numFmtId="215" formatCode="0.0_ ;\-0.0\ "/>
    <numFmt numFmtId="216" formatCode="0_ ;\-0\ "/>
    <numFmt numFmtId="217" formatCode="[$-101041E]d\ mmmm\ yyyy;@"/>
  </numFmts>
  <fonts count="66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8"/>
      <color indexed="12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color indexed="9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u val="single"/>
      <sz val="16"/>
      <color indexed="12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u val="single"/>
      <sz val="16"/>
      <color theme="10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color rgb="FF0000FF"/>
      <name val="Times New Roman"/>
      <family val="1"/>
    </font>
    <font>
      <sz val="8"/>
      <color rgb="FF2504EC"/>
      <name val="Times New Roman"/>
      <family val="1"/>
    </font>
    <font>
      <b/>
      <sz val="8"/>
      <color rgb="FF2504EC"/>
      <name val="Times New Roman"/>
      <family val="1"/>
    </font>
    <font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8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</cellStyleXfs>
  <cellXfs count="181">
    <xf numFmtId="0" fontId="0" fillId="0" borderId="0" xfId="0" applyAlignment="1">
      <alignment/>
    </xf>
    <xf numFmtId="0" fontId="56" fillId="0" borderId="10" xfId="0" applyFont="1" applyFill="1" applyBorder="1" applyAlignment="1" applyProtection="1">
      <alignment horizontal="left"/>
      <protection/>
    </xf>
    <xf numFmtId="0" fontId="57" fillId="19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11" xfId="0" applyFont="1" applyFill="1" applyBorder="1" applyAlignment="1" applyProtection="1">
      <alignment/>
      <protection/>
    </xf>
    <xf numFmtId="0" fontId="57" fillId="0" borderId="12" xfId="0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12" xfId="0" applyFont="1" applyFill="1" applyBorder="1" applyAlignment="1" applyProtection="1">
      <alignment horizontal="center"/>
      <protection/>
    </xf>
    <xf numFmtId="0" fontId="58" fillId="0" borderId="12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/>
      <protection/>
    </xf>
    <xf numFmtId="0" fontId="57" fillId="0" borderId="13" xfId="0" applyFont="1" applyFill="1" applyBorder="1" applyAlignment="1" applyProtection="1">
      <alignment/>
      <protection/>
    </xf>
    <xf numFmtId="0" fontId="57" fillId="0" borderId="14" xfId="0" applyFont="1" applyFill="1" applyBorder="1" applyAlignment="1" applyProtection="1">
      <alignment/>
      <protection/>
    </xf>
    <xf numFmtId="0" fontId="57" fillId="0" borderId="15" xfId="0" applyFont="1" applyFill="1" applyBorder="1" applyAlignment="1" applyProtection="1">
      <alignment/>
      <protection/>
    </xf>
    <xf numFmtId="0" fontId="3" fillId="0" borderId="0" xfId="62" applyFont="1" applyFill="1" applyBorder="1" applyAlignment="1" applyProtection="1">
      <alignment/>
      <protection/>
    </xf>
    <xf numFmtId="0" fontId="57" fillId="0" borderId="16" xfId="0" applyFont="1" applyFill="1" applyBorder="1" applyAlignment="1" applyProtection="1">
      <alignment/>
      <protection/>
    </xf>
    <xf numFmtId="0" fontId="3" fillId="0" borderId="10" xfId="62" applyFont="1" applyFill="1" applyBorder="1" applyAlignment="1" applyProtection="1">
      <alignment/>
      <protection/>
    </xf>
    <xf numFmtId="0" fontId="57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60" fillId="0" borderId="10" xfId="62" applyFont="1" applyFill="1" applyBorder="1" applyAlignment="1" applyProtection="1">
      <alignment/>
      <protection/>
    </xf>
    <xf numFmtId="0" fontId="60" fillId="0" borderId="0" xfId="62" applyFont="1" applyFill="1" applyBorder="1" applyAlignment="1" applyProtection="1">
      <alignment/>
      <protection/>
    </xf>
    <xf numFmtId="0" fontId="3" fillId="0" borderId="16" xfId="62" applyFont="1" applyFill="1" applyBorder="1" applyAlignment="1" applyProtection="1">
      <alignment vertical="center"/>
      <protection/>
    </xf>
    <xf numFmtId="0" fontId="57" fillId="0" borderId="17" xfId="0" applyFont="1" applyFill="1" applyBorder="1" applyAlignment="1" applyProtection="1">
      <alignment/>
      <protection/>
    </xf>
    <xf numFmtId="0" fontId="3" fillId="0" borderId="11" xfId="62" applyFont="1" applyFill="1" applyBorder="1" applyAlignment="1" applyProtection="1">
      <alignment/>
      <protection/>
    </xf>
    <xf numFmtId="0" fontId="61" fillId="33" borderId="17" xfId="0" applyFont="1" applyFill="1" applyBorder="1" applyAlignment="1" applyProtection="1">
      <alignment horizontal="center"/>
      <protection/>
    </xf>
    <xf numFmtId="0" fontId="61" fillId="33" borderId="12" xfId="0" applyNumberFormat="1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indent="3"/>
      <protection/>
    </xf>
    <xf numFmtId="0" fontId="57" fillId="0" borderId="0" xfId="0" applyFont="1" applyFill="1" applyBorder="1" applyAlignment="1" applyProtection="1">
      <alignment horizontal="left" indent="2"/>
      <protection/>
    </xf>
    <xf numFmtId="0" fontId="57" fillId="0" borderId="0" xfId="0" applyFont="1" applyFill="1" applyBorder="1" applyAlignment="1" applyProtection="1">
      <alignment horizontal="left" vertical="center" indent="2"/>
      <protection/>
    </xf>
    <xf numFmtId="1" fontId="57" fillId="0" borderId="0" xfId="0" applyNumberFormat="1" applyFont="1" applyFill="1" applyBorder="1" applyAlignment="1" applyProtection="1">
      <alignment vertical="center"/>
      <protection/>
    </xf>
    <xf numFmtId="0" fontId="57" fillId="0" borderId="16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 vertical="center" indent="3"/>
      <protection/>
    </xf>
    <xf numFmtId="0" fontId="57" fillId="0" borderId="15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99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3" fillId="0" borderId="10" xfId="6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19" borderId="0" xfId="0" applyFont="1" applyFill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62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93" fontId="3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5" fillId="0" borderId="11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 horizontal="left" vertical="center" indent="3"/>
      <protection/>
    </xf>
    <xf numFmtId="0" fontId="4" fillId="0" borderId="0" xfId="0" applyFont="1" applyFill="1" applyBorder="1" applyAlignment="1" applyProtection="1">
      <alignment horizontal="left" indent="3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 indent="2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19" borderId="0" xfId="0" applyFont="1" applyFill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Border="1" applyAlignment="1" applyProtection="1">
      <alignment horizontal="left" indent="2"/>
      <protection/>
    </xf>
    <xf numFmtId="0" fontId="56" fillId="0" borderId="0" xfId="0" applyFont="1" applyFill="1" applyAlignment="1" applyProtection="1">
      <alignment horizontal="left" indent="2"/>
      <protection/>
    </xf>
    <xf numFmtId="0" fontId="56" fillId="0" borderId="0" xfId="0" applyFont="1" applyFill="1" applyAlignment="1" applyProtection="1">
      <alignment horizontal="righ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 applyProtection="1">
      <alignment horizontal="left"/>
      <protection/>
    </xf>
    <xf numFmtId="49" fontId="56" fillId="0" borderId="11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vertical="center" shrinkToFit="1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62" fillId="0" borderId="10" xfId="62" applyFont="1" applyFill="1" applyBorder="1" applyAlignment="1" applyProtection="1">
      <alignment/>
      <protection/>
    </xf>
    <xf numFmtId="0" fontId="62" fillId="33" borderId="19" xfId="0" applyFont="1" applyFill="1" applyBorder="1" applyAlignment="1" applyProtection="1">
      <alignment horizontal="center"/>
      <protection/>
    </xf>
    <xf numFmtId="0" fontId="62" fillId="0" borderId="0" xfId="62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2" fillId="34" borderId="13" xfId="62" applyFont="1" applyFill="1" applyBorder="1" applyAlignment="1" applyProtection="1">
      <alignment horizontal="left"/>
      <protection/>
    </xf>
    <xf numFmtId="0" fontId="62" fillId="34" borderId="14" xfId="62" applyFont="1" applyFill="1" applyBorder="1" applyAlignment="1" applyProtection="1">
      <alignment horizontal="left"/>
      <protection/>
    </xf>
    <xf numFmtId="0" fontId="4" fillId="0" borderId="14" xfId="62" applyFont="1" applyFill="1" applyBorder="1" applyProtection="1">
      <alignment/>
      <protection/>
    </xf>
    <xf numFmtId="14" fontId="12" fillId="0" borderId="14" xfId="62" applyNumberFormat="1" applyFont="1" applyFill="1" applyBorder="1" applyAlignment="1" applyProtection="1">
      <alignment/>
      <protection/>
    </xf>
    <xf numFmtId="0" fontId="12" fillId="0" borderId="14" xfId="62" applyNumberFormat="1" applyFont="1" applyFill="1" applyBorder="1" applyAlignment="1" applyProtection="1">
      <alignment/>
      <protection/>
    </xf>
    <xf numFmtId="193" fontId="62" fillId="0" borderId="0" xfId="0" applyNumberFormat="1" applyFont="1" applyFill="1" applyBorder="1" applyAlignment="1" applyProtection="1">
      <alignment horizontal="left"/>
      <protection/>
    </xf>
    <xf numFmtId="0" fontId="62" fillId="0" borderId="21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13" fillId="0" borderId="11" xfId="62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 horizontal="left"/>
    </xf>
    <xf numFmtId="0" fontId="57" fillId="33" borderId="17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horizontal="left" indent="3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6" fillId="0" borderId="11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8" fillId="0" borderId="0" xfId="6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4" fillId="35" borderId="16" xfId="62" applyFont="1" applyFill="1" applyBorder="1" applyAlignment="1" applyProtection="1">
      <alignment horizontal="center" vertical="center"/>
      <protection/>
    </xf>
    <xf numFmtId="0" fontId="64" fillId="35" borderId="10" xfId="62" applyFont="1" applyFill="1" applyBorder="1" applyAlignment="1" applyProtection="1">
      <alignment horizontal="center" vertical="center"/>
      <protection/>
    </xf>
    <xf numFmtId="0" fontId="64" fillId="35" borderId="17" xfId="62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62" fillId="33" borderId="10" xfId="62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shrinkToFit="1"/>
      <protection/>
    </xf>
    <xf numFmtId="0" fontId="56" fillId="0" borderId="0" xfId="0" applyFont="1" applyFill="1" applyBorder="1" applyAlignment="1" applyProtection="1">
      <alignment shrinkToFit="1"/>
      <protection/>
    </xf>
    <xf numFmtId="0" fontId="62" fillId="33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left"/>
      <protection/>
    </xf>
    <xf numFmtId="217" fontId="62" fillId="33" borderId="0" xfId="0" applyNumberFormat="1" applyFont="1" applyFill="1" applyBorder="1" applyAlignment="1" applyProtection="1">
      <alignment horizontal="left"/>
      <protection/>
    </xf>
    <xf numFmtId="16" fontId="63" fillId="0" borderId="0" xfId="0" applyNumberFormat="1" applyFont="1" applyFill="1" applyBorder="1" applyAlignment="1" applyProtection="1" quotePrefix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14" fillId="0" borderId="10" xfId="62" applyFont="1" applyFill="1" applyBorder="1" applyAlignment="1" applyProtection="1">
      <alignment horizontal="center" vertical="center"/>
      <protection/>
    </xf>
    <xf numFmtId="0" fontId="14" fillId="0" borderId="17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4" fillId="0" borderId="12" xfId="62" applyFont="1" applyFill="1" applyBorder="1" applyAlignment="1" applyProtection="1">
      <alignment horizontal="center" vertical="center"/>
      <protection/>
    </xf>
    <xf numFmtId="0" fontId="14" fillId="0" borderId="14" xfId="62" applyFont="1" applyFill="1" applyBorder="1" applyAlignment="1" applyProtection="1">
      <alignment horizontal="center" vertical="center"/>
      <protection/>
    </xf>
    <xf numFmtId="0" fontId="14" fillId="0" borderId="15" xfId="62" applyFont="1" applyFill="1" applyBorder="1" applyAlignment="1" applyProtection="1">
      <alignment horizontal="center" vertical="center"/>
      <protection/>
    </xf>
    <xf numFmtId="0" fontId="9" fillId="0" borderId="0" xfId="62" applyFont="1" applyFill="1" applyBorder="1" applyAlignment="1" applyProtection="1">
      <alignment horizontal="center" vertical="center" shrinkToFit="1"/>
      <protection/>
    </xf>
    <xf numFmtId="0" fontId="60" fillId="33" borderId="22" xfId="0" applyFont="1" applyFill="1" applyBorder="1" applyAlignment="1" applyProtection="1">
      <alignment horizontal="center"/>
      <protection/>
    </xf>
    <xf numFmtId="0" fontId="60" fillId="33" borderId="2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217" fontId="3" fillId="0" borderId="0" xfId="0" applyNumberFormat="1" applyFont="1" applyFill="1" applyBorder="1" applyAlignment="1" applyProtection="1">
      <alignment horizontal="left"/>
      <protection/>
    </xf>
    <xf numFmtId="0" fontId="5" fillId="35" borderId="24" xfId="62" applyFont="1" applyFill="1" applyBorder="1" applyAlignment="1" applyProtection="1">
      <alignment horizontal="left" vertical="center"/>
      <protection/>
    </xf>
    <xf numFmtId="0" fontId="5" fillId="35" borderId="25" xfId="62" applyFont="1" applyFill="1" applyBorder="1" applyAlignment="1" applyProtection="1">
      <alignment horizontal="left" vertical="center"/>
      <protection/>
    </xf>
    <xf numFmtId="0" fontId="5" fillId="35" borderId="26" xfId="62" applyFont="1" applyFill="1" applyBorder="1" applyAlignment="1" applyProtection="1">
      <alignment horizontal="left" vertical="center"/>
      <protection/>
    </xf>
    <xf numFmtId="0" fontId="3" fillId="0" borderId="10" xfId="62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horizontal="left" vertical="center"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0" fontId="57" fillId="0" borderId="27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65" fillId="33" borderId="22" xfId="0" applyFont="1" applyFill="1" applyBorder="1" applyAlignment="1" applyProtection="1">
      <alignment horizontal="center"/>
      <protection/>
    </xf>
    <xf numFmtId="0" fontId="65" fillId="33" borderId="23" xfId="0" applyFont="1" applyFill="1" applyBorder="1" applyAlignment="1" applyProtection="1">
      <alignment horizontal="center"/>
      <protection/>
    </xf>
    <xf numFmtId="193" fontId="3" fillId="0" borderId="0" xfId="0" applyNumberFormat="1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/>
    </xf>
    <xf numFmtId="0" fontId="62" fillId="33" borderId="0" xfId="62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Mbeam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1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2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tee_kaewcom@hotmail.com" TargetMode="External" /><Relationship Id="rId2" Type="http://schemas.openxmlformats.org/officeDocument/2006/relationships/hyperlink" Target="mailto:mailsute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2:AV85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Y17" sqref="Y17"/>
    </sheetView>
  </sheetViews>
  <sheetFormatPr defaultColWidth="9.140625" defaultRowHeight="11.25" customHeight="1"/>
  <cols>
    <col min="1" max="1" width="9.140625" style="56" customWidth="1"/>
    <col min="2" max="2" width="5.57421875" style="80" customWidth="1"/>
    <col min="3" max="3" width="8.7109375" style="80" customWidth="1"/>
    <col min="4" max="22" width="5.57421875" style="80" customWidth="1"/>
    <col min="23" max="78" width="7.28125" style="56" customWidth="1"/>
    <col min="79" max="99" width="9.140625" style="56" customWidth="1"/>
    <col min="100" max="16384" width="9.140625" style="80" customWidth="1"/>
  </cols>
  <sheetData>
    <row r="1" s="56" customFormat="1" ht="11.25" customHeight="1" thickBot="1"/>
    <row r="2" spans="2:22" s="56" customFormat="1" ht="11.25" customHeight="1">
      <c r="B2" s="57"/>
      <c r="C2" s="20"/>
      <c r="D2" s="20"/>
      <c r="E2" s="58"/>
      <c r="F2" s="58"/>
      <c r="G2" s="58"/>
      <c r="H2" s="53"/>
      <c r="I2" s="20"/>
      <c r="J2" s="53"/>
      <c r="K2" s="53"/>
      <c r="L2" s="53"/>
      <c r="M2" s="53"/>
      <c r="N2" s="59"/>
      <c r="O2" s="60"/>
      <c r="P2" s="60"/>
      <c r="Q2" s="61"/>
      <c r="R2" s="61"/>
      <c r="S2" s="61"/>
      <c r="T2" s="61"/>
      <c r="U2" s="54"/>
      <c r="V2" s="62"/>
    </row>
    <row r="3" spans="2:22" s="56" customFormat="1" ht="11.25" customHeight="1">
      <c r="B3" s="63"/>
      <c r="C3" s="18"/>
      <c r="D3" s="18"/>
      <c r="E3" s="50"/>
      <c r="F3" s="50"/>
      <c r="G3" s="50"/>
      <c r="H3" s="18"/>
      <c r="I3" s="18"/>
      <c r="J3" s="64"/>
      <c r="K3" s="64"/>
      <c r="L3" s="64"/>
      <c r="M3" s="64"/>
      <c r="N3" s="65"/>
      <c r="O3" s="66"/>
      <c r="P3" s="66"/>
      <c r="Q3" s="66"/>
      <c r="R3" s="66"/>
      <c r="S3" s="66"/>
      <c r="T3" s="66"/>
      <c r="U3" s="55"/>
      <c r="V3" s="22"/>
    </row>
    <row r="4" spans="2:22" s="56" customFormat="1" ht="11.25" customHeight="1">
      <c r="B4" s="63"/>
      <c r="C4" s="18"/>
      <c r="D4" s="18"/>
      <c r="E4" s="50"/>
      <c r="F4" s="50"/>
      <c r="G4" s="50"/>
      <c r="H4" s="130" t="s">
        <v>55</v>
      </c>
      <c r="I4" s="130"/>
      <c r="J4" s="130"/>
      <c r="K4" s="130"/>
      <c r="L4" s="130"/>
      <c r="M4" s="130"/>
      <c r="N4" s="130"/>
      <c r="O4" s="130"/>
      <c r="P4" s="66"/>
      <c r="Q4" s="67"/>
      <c r="R4" s="67"/>
      <c r="S4" s="67"/>
      <c r="T4" s="67"/>
      <c r="U4" s="55"/>
      <c r="V4" s="68"/>
    </row>
    <row r="5" spans="2:22" s="56" customFormat="1" ht="11.25" customHeight="1">
      <c r="B5" s="69"/>
      <c r="C5" s="18"/>
      <c r="D5" s="18"/>
      <c r="E5" s="50"/>
      <c r="F5" s="50"/>
      <c r="G5" s="18"/>
      <c r="H5" s="130"/>
      <c r="I5" s="130"/>
      <c r="J5" s="130"/>
      <c r="K5" s="130"/>
      <c r="L5" s="130"/>
      <c r="M5" s="130"/>
      <c r="N5" s="130"/>
      <c r="O5" s="130"/>
      <c r="P5" s="65"/>
      <c r="Q5" s="65"/>
      <c r="R5" s="65"/>
      <c r="S5" s="65"/>
      <c r="T5" s="65"/>
      <c r="U5" s="55"/>
      <c r="V5" s="70"/>
    </row>
    <row r="6" spans="2:22" s="56" customFormat="1" ht="11.25" customHeight="1">
      <c r="B6" s="71"/>
      <c r="C6" s="72"/>
      <c r="D6" s="72"/>
      <c r="E6" s="72"/>
      <c r="F6" s="72"/>
      <c r="G6" s="72"/>
      <c r="H6" s="130"/>
      <c r="I6" s="130"/>
      <c r="J6" s="130"/>
      <c r="K6" s="130"/>
      <c r="L6" s="130"/>
      <c r="M6" s="130"/>
      <c r="N6" s="130"/>
      <c r="O6" s="130"/>
      <c r="P6" s="72"/>
      <c r="Q6" s="72"/>
      <c r="R6" s="72"/>
      <c r="S6" s="72"/>
      <c r="T6" s="72"/>
      <c r="U6" s="72"/>
      <c r="V6" s="73"/>
    </row>
    <row r="7" spans="2:22" s="56" customFormat="1" ht="11.25" customHeight="1">
      <c r="B7" s="69"/>
      <c r="C7" s="65"/>
      <c r="D7" s="65"/>
      <c r="E7" s="65"/>
      <c r="F7" s="65"/>
      <c r="G7" s="65"/>
      <c r="H7" s="130"/>
      <c r="I7" s="130"/>
      <c r="J7" s="130"/>
      <c r="K7" s="130"/>
      <c r="L7" s="130"/>
      <c r="M7" s="130"/>
      <c r="N7" s="130"/>
      <c r="O7" s="130"/>
      <c r="P7" s="65"/>
      <c r="Q7" s="65"/>
      <c r="R7" s="65"/>
      <c r="S7" s="65"/>
      <c r="T7" s="65"/>
      <c r="U7" s="65"/>
      <c r="V7" s="70"/>
    </row>
    <row r="8" spans="2:22" s="56" customFormat="1" ht="11.25" customHeight="1">
      <c r="B8" s="74"/>
      <c r="C8" s="7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70"/>
    </row>
    <row r="9" spans="2:22" s="56" customFormat="1" ht="11.25" customHeight="1">
      <c r="B9" s="69"/>
      <c r="C9" s="75"/>
      <c r="D9" s="65"/>
      <c r="E9" s="65"/>
      <c r="F9" s="65"/>
      <c r="G9" s="65"/>
      <c r="H9" s="65"/>
      <c r="I9" s="6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65"/>
      <c r="V9" s="70"/>
    </row>
    <row r="10" spans="2:22" s="56" customFormat="1" ht="11.25" customHeight="1">
      <c r="B10" s="69"/>
      <c r="C10" s="76"/>
      <c r="D10" s="131" t="s">
        <v>173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55"/>
      <c r="U10" s="65"/>
      <c r="V10" s="70"/>
    </row>
    <row r="11" spans="2:22" s="56" customFormat="1" ht="11.25" customHeight="1">
      <c r="B11" s="69"/>
      <c r="C11" s="77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55"/>
      <c r="U11" s="65"/>
      <c r="V11" s="70"/>
    </row>
    <row r="12" spans="2:22" s="56" customFormat="1" ht="11.25" customHeight="1">
      <c r="B12" s="69"/>
      <c r="C12" s="76"/>
      <c r="D12" s="65"/>
      <c r="E12" s="65"/>
      <c r="F12" s="65"/>
      <c r="G12" s="65"/>
      <c r="H12" s="65"/>
      <c r="I12" s="6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65"/>
      <c r="V12" s="70"/>
    </row>
    <row r="13" spans="2:22" s="56" customFormat="1" ht="11.25" customHeight="1">
      <c r="B13" s="69"/>
      <c r="C13" s="78"/>
      <c r="D13" s="65"/>
      <c r="E13" s="65"/>
      <c r="F13" s="65"/>
      <c r="G13" s="65"/>
      <c r="H13" s="65"/>
      <c r="I13" s="6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65"/>
      <c r="V13" s="70"/>
    </row>
    <row r="14" spans="2:22" s="56" customFormat="1" ht="11.25" customHeight="1">
      <c r="B14" s="69"/>
      <c r="C14" s="77"/>
      <c r="D14" s="65"/>
      <c r="E14" s="65"/>
      <c r="F14" s="76"/>
      <c r="G14" s="7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70"/>
    </row>
    <row r="15" spans="2:22" s="56" customFormat="1" ht="11.25" customHeight="1">
      <c r="B15" s="69"/>
      <c r="C15" s="75"/>
      <c r="D15" s="65"/>
      <c r="E15" s="65"/>
      <c r="F15" s="80"/>
      <c r="G15" s="80"/>
      <c r="H15" s="80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70"/>
    </row>
    <row r="16" spans="2:22" s="56" customFormat="1" ht="11.25" customHeight="1">
      <c r="B16" s="69"/>
      <c r="C16" s="76"/>
      <c r="D16" s="65"/>
      <c r="E16" s="65"/>
      <c r="F16" s="80"/>
      <c r="G16" s="80"/>
      <c r="H16" s="80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70"/>
    </row>
    <row r="17" spans="2:22" s="56" customFormat="1" ht="11.25" customHeight="1">
      <c r="B17" s="69"/>
      <c r="C17" s="77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65"/>
      <c r="V17" s="70"/>
    </row>
    <row r="18" spans="2:48" s="56" customFormat="1" ht="11.25" customHeight="1">
      <c r="B18" s="69"/>
      <c r="C18" s="76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65"/>
      <c r="V18" s="70"/>
      <c r="AV18" s="65"/>
    </row>
    <row r="19" spans="2:48" s="56" customFormat="1" ht="11.25" customHeight="1">
      <c r="B19" s="69"/>
      <c r="C19" s="78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65"/>
      <c r="V19" s="22"/>
      <c r="AV19" s="65"/>
    </row>
    <row r="20" spans="2:48" s="56" customFormat="1" ht="11.25" customHeight="1">
      <c r="B20" s="69"/>
      <c r="C20" s="78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65"/>
      <c r="V20" s="22"/>
      <c r="AV20" s="65"/>
    </row>
    <row r="21" spans="2:48" s="56" customFormat="1" ht="11.25" customHeight="1">
      <c r="B21" s="69"/>
      <c r="C21" s="75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65"/>
      <c r="V21" s="22"/>
      <c r="AV21" s="65"/>
    </row>
    <row r="22" spans="2:48" s="56" customFormat="1" ht="11.25" customHeight="1">
      <c r="B22" s="69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5"/>
      <c r="V22" s="22"/>
      <c r="AV22" s="65"/>
    </row>
    <row r="23" spans="2:48" s="56" customFormat="1" ht="11.25" customHeight="1">
      <c r="B23" s="69"/>
      <c r="C23" s="75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65"/>
      <c r="V23" s="22"/>
      <c r="AV23" s="65"/>
    </row>
    <row r="24" spans="2:48" s="56" customFormat="1" ht="11.25" customHeight="1">
      <c r="B24" s="69"/>
      <c r="C24" s="76"/>
      <c r="D24" s="129" t="s">
        <v>56</v>
      </c>
      <c r="E24" s="129"/>
      <c r="F24" s="129"/>
      <c r="G24" s="129"/>
      <c r="H24" s="129"/>
      <c r="I24" s="128" t="s">
        <v>57</v>
      </c>
      <c r="J24" s="129" t="s">
        <v>60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65"/>
      <c r="V24" s="22"/>
      <c r="AV24" s="65"/>
    </row>
    <row r="25" spans="2:48" s="56" customFormat="1" ht="11.25" customHeight="1">
      <c r="B25" s="69"/>
      <c r="C25" s="78"/>
      <c r="D25" s="129"/>
      <c r="E25" s="129"/>
      <c r="F25" s="129"/>
      <c r="G25" s="129"/>
      <c r="H25" s="129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65"/>
      <c r="V25" s="70"/>
      <c r="AV25" s="65"/>
    </row>
    <row r="26" spans="2:48" s="56" customFormat="1" ht="11.25" customHeight="1">
      <c r="B26" s="69"/>
      <c r="C26" s="78"/>
      <c r="D26" s="129" t="s">
        <v>100</v>
      </c>
      <c r="E26" s="129"/>
      <c r="F26" s="129"/>
      <c r="G26" s="129"/>
      <c r="H26" s="129"/>
      <c r="I26" s="128" t="s">
        <v>57</v>
      </c>
      <c r="J26" s="129" t="s">
        <v>170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65"/>
      <c r="V26" s="70"/>
      <c r="AJ26" s="65"/>
      <c r="AK26" s="80"/>
      <c r="AL26" s="80"/>
      <c r="AM26" s="80"/>
      <c r="AN26" s="80"/>
      <c r="AO26" s="80"/>
      <c r="AP26" s="80"/>
      <c r="AQ26" s="80"/>
      <c r="AR26" s="80"/>
      <c r="AV26" s="65"/>
    </row>
    <row r="27" spans="2:48" s="56" customFormat="1" ht="11.25" customHeight="1">
      <c r="B27" s="69"/>
      <c r="C27" s="78"/>
      <c r="D27" s="129"/>
      <c r="E27" s="129"/>
      <c r="F27" s="129"/>
      <c r="G27" s="129"/>
      <c r="H27" s="129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65"/>
      <c r="V27" s="70"/>
      <c r="AJ27" s="65"/>
      <c r="AK27" s="65"/>
      <c r="AL27" s="65"/>
      <c r="AM27" s="79"/>
      <c r="AN27" s="79"/>
      <c r="AO27" s="79"/>
      <c r="AP27" s="79"/>
      <c r="AQ27" s="79"/>
      <c r="AR27" s="65"/>
      <c r="AV27" s="55"/>
    </row>
    <row r="28" spans="2:48" s="56" customFormat="1" ht="11.25" customHeight="1">
      <c r="B28" s="69"/>
      <c r="C28" s="78"/>
      <c r="D28" s="129" t="s">
        <v>58</v>
      </c>
      <c r="E28" s="129"/>
      <c r="F28" s="129"/>
      <c r="G28" s="129"/>
      <c r="H28" s="129"/>
      <c r="I28" s="128" t="s">
        <v>57</v>
      </c>
      <c r="J28" s="129" t="s">
        <v>60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65"/>
      <c r="V28" s="70"/>
      <c r="AJ28" s="65"/>
      <c r="AK28" s="65"/>
      <c r="AL28" s="65"/>
      <c r="AM28" s="79"/>
      <c r="AN28" s="79"/>
      <c r="AO28" s="79"/>
      <c r="AP28" s="79"/>
      <c r="AQ28" s="79"/>
      <c r="AR28" s="65"/>
      <c r="AV28" s="65"/>
    </row>
    <row r="29" spans="2:48" s="56" customFormat="1" ht="11.25" customHeight="1">
      <c r="B29" s="69"/>
      <c r="C29" s="75"/>
      <c r="D29" s="129"/>
      <c r="E29" s="129"/>
      <c r="F29" s="129"/>
      <c r="G29" s="129"/>
      <c r="H29" s="129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65"/>
      <c r="V29" s="70"/>
      <c r="AJ29" s="65"/>
      <c r="AK29" s="65"/>
      <c r="AL29" s="65"/>
      <c r="AM29" s="65"/>
      <c r="AN29" s="65"/>
      <c r="AO29" s="65"/>
      <c r="AP29" s="65"/>
      <c r="AQ29" s="65"/>
      <c r="AR29" s="65"/>
      <c r="AV29" s="65"/>
    </row>
    <row r="30" spans="2:48" s="56" customFormat="1" ht="11.25" customHeight="1">
      <c r="B30" s="69"/>
      <c r="C30" s="76"/>
      <c r="D30" s="129" t="s">
        <v>61</v>
      </c>
      <c r="E30" s="129"/>
      <c r="F30" s="129"/>
      <c r="G30" s="129"/>
      <c r="H30" s="129"/>
      <c r="I30" s="128" t="s">
        <v>57</v>
      </c>
      <c r="J30" s="129" t="s">
        <v>174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65"/>
      <c r="V30" s="70"/>
      <c r="AJ30" s="65"/>
      <c r="AK30" s="65"/>
      <c r="AL30" s="65"/>
      <c r="AM30" s="65"/>
      <c r="AN30" s="65"/>
      <c r="AO30" s="65"/>
      <c r="AP30" s="65"/>
      <c r="AQ30" s="65"/>
      <c r="AR30" s="65"/>
      <c r="AV30" s="65"/>
    </row>
    <row r="31" spans="2:48" s="56" customFormat="1" ht="11.25" customHeight="1">
      <c r="B31" s="69"/>
      <c r="C31" s="76"/>
      <c r="D31" s="129"/>
      <c r="E31" s="129"/>
      <c r="F31" s="129"/>
      <c r="G31" s="129"/>
      <c r="H31" s="129"/>
      <c r="I31" s="128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65"/>
      <c r="V31" s="70"/>
      <c r="AQ31" s="65"/>
      <c r="AR31" s="65"/>
      <c r="AV31" s="65"/>
    </row>
    <row r="32" spans="2:48" s="56" customFormat="1" ht="11.25" customHeight="1">
      <c r="B32" s="74"/>
      <c r="C32" s="75"/>
      <c r="D32" s="129" t="s">
        <v>59</v>
      </c>
      <c r="E32" s="129"/>
      <c r="F32" s="129"/>
      <c r="G32" s="129"/>
      <c r="H32" s="129"/>
      <c r="I32" s="128" t="s">
        <v>57</v>
      </c>
      <c r="J32" s="129" t="s">
        <v>171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65"/>
      <c r="V32" s="70"/>
      <c r="AQ32" s="65"/>
      <c r="AR32" s="65"/>
      <c r="AV32" s="65"/>
    </row>
    <row r="33" spans="2:48" s="56" customFormat="1" ht="11.25" customHeight="1">
      <c r="B33" s="69"/>
      <c r="C33" s="75"/>
      <c r="D33" s="129"/>
      <c r="E33" s="129"/>
      <c r="F33" s="129"/>
      <c r="G33" s="129"/>
      <c r="H33" s="129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65"/>
      <c r="V33" s="70"/>
      <c r="AQ33" s="65"/>
      <c r="AR33" s="65"/>
      <c r="AV33" s="65"/>
    </row>
    <row r="34" spans="2:48" s="56" customFormat="1" ht="11.25" customHeight="1">
      <c r="B34" s="69"/>
      <c r="C34" s="76"/>
      <c r="D34" s="80"/>
      <c r="E34" s="80"/>
      <c r="F34" s="80"/>
      <c r="G34" s="80"/>
      <c r="H34" s="80"/>
      <c r="I34" s="80"/>
      <c r="J34" s="129" t="s">
        <v>172</v>
      </c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65"/>
      <c r="V34" s="70"/>
      <c r="AQ34" s="65"/>
      <c r="AR34" s="65"/>
      <c r="AV34" s="65"/>
    </row>
    <row r="35" spans="2:48" s="56" customFormat="1" ht="11.25" customHeight="1">
      <c r="B35" s="69"/>
      <c r="C35" s="76"/>
      <c r="D35" s="80"/>
      <c r="E35" s="80"/>
      <c r="F35" s="80"/>
      <c r="G35" s="80"/>
      <c r="H35" s="80"/>
      <c r="I35" s="80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65"/>
      <c r="V35" s="22"/>
      <c r="AQ35" s="65"/>
      <c r="AR35" s="65"/>
      <c r="AV35" s="65"/>
    </row>
    <row r="36" spans="2:48" s="56" customFormat="1" ht="11.25" customHeight="1">
      <c r="B36" s="74"/>
      <c r="C36" s="76"/>
      <c r="D36" s="129" t="s">
        <v>195</v>
      </c>
      <c r="E36" s="129"/>
      <c r="F36" s="129"/>
      <c r="G36" s="129"/>
      <c r="H36" s="129"/>
      <c r="I36" s="128" t="s">
        <v>57</v>
      </c>
      <c r="J36" s="129" t="s">
        <v>197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65"/>
      <c r="V36" s="22"/>
      <c r="AQ36" s="55"/>
      <c r="AR36" s="55"/>
      <c r="AV36" s="65"/>
    </row>
    <row r="37" spans="2:48" s="56" customFormat="1" ht="11.25" customHeight="1">
      <c r="B37" s="74"/>
      <c r="C37" s="76"/>
      <c r="D37" s="129"/>
      <c r="E37" s="129"/>
      <c r="F37" s="129"/>
      <c r="G37" s="129"/>
      <c r="H37" s="129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65"/>
      <c r="V37" s="22"/>
      <c r="AQ37" s="65"/>
      <c r="AR37" s="65"/>
      <c r="AV37" s="65"/>
    </row>
    <row r="38" spans="2:48" s="56" customFormat="1" ht="11.25" customHeight="1">
      <c r="B38" s="69"/>
      <c r="C38" s="75"/>
      <c r="D38" s="80"/>
      <c r="E38" s="80"/>
      <c r="F38" s="80"/>
      <c r="G38" s="80"/>
      <c r="H38" s="80"/>
      <c r="I38" s="80"/>
      <c r="J38" s="129" t="s">
        <v>196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65"/>
      <c r="V38" s="22"/>
      <c r="AQ38" s="65"/>
      <c r="AR38" s="65"/>
      <c r="AV38" s="35"/>
    </row>
    <row r="39" spans="2:48" s="56" customFormat="1" ht="11.25" customHeight="1">
      <c r="B39" s="69"/>
      <c r="C39" s="76"/>
      <c r="D39" s="80"/>
      <c r="E39" s="80"/>
      <c r="F39" s="80"/>
      <c r="G39" s="80"/>
      <c r="H39" s="80"/>
      <c r="I39" s="80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65"/>
      <c r="V39" s="22"/>
      <c r="AQ39" s="65"/>
      <c r="AR39" s="65"/>
      <c r="AV39" s="65"/>
    </row>
    <row r="40" spans="2:48" s="56" customFormat="1" ht="11.25" customHeight="1">
      <c r="B40" s="69"/>
      <c r="C40" s="76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65"/>
      <c r="V40" s="22"/>
      <c r="AQ40" s="65"/>
      <c r="AR40" s="65"/>
      <c r="AV40" s="65"/>
    </row>
    <row r="41" spans="2:48" s="56" customFormat="1" ht="11.25" customHeight="1">
      <c r="B41" s="69"/>
      <c r="C41" s="76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65"/>
      <c r="V41" s="22"/>
      <c r="AQ41" s="65"/>
      <c r="AR41" s="65"/>
      <c r="AV41" s="65"/>
    </row>
    <row r="42" spans="2:48" s="56" customFormat="1" ht="11.25" customHeight="1">
      <c r="B42" s="69"/>
      <c r="C42" s="76"/>
      <c r="D42" s="65"/>
      <c r="E42" s="65"/>
      <c r="F42" s="65"/>
      <c r="G42" s="65"/>
      <c r="H42" s="65"/>
      <c r="I42" s="65"/>
      <c r="J42" s="81"/>
      <c r="K42" s="35"/>
      <c r="L42" s="66"/>
      <c r="M42" s="66"/>
      <c r="N42" s="81"/>
      <c r="O42" s="79"/>
      <c r="P42" s="66"/>
      <c r="Q42" s="66"/>
      <c r="R42" s="81"/>
      <c r="S42" s="65"/>
      <c r="T42" s="65"/>
      <c r="U42" s="65"/>
      <c r="V42" s="22"/>
      <c r="AQ42" s="65"/>
      <c r="AR42" s="65"/>
      <c r="AV42" s="65"/>
    </row>
    <row r="43" spans="2:48" s="56" customFormat="1" ht="11.25" customHeight="1">
      <c r="B43" s="69"/>
      <c r="C43" s="7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22"/>
      <c r="AQ43" s="65"/>
      <c r="AR43" s="65"/>
      <c r="AV43" s="65"/>
    </row>
    <row r="44" spans="2:48" s="56" customFormat="1" ht="11.25" customHeight="1">
      <c r="B44" s="69"/>
      <c r="C44" s="65"/>
      <c r="D44" s="65"/>
      <c r="E44" s="65"/>
      <c r="F44" s="65"/>
      <c r="G44" s="65"/>
      <c r="H44" s="65"/>
      <c r="I44" s="65"/>
      <c r="J44" s="65"/>
      <c r="K44" s="35"/>
      <c r="L44" s="47"/>
      <c r="M44" s="47"/>
      <c r="N44" s="65"/>
      <c r="O44" s="79"/>
      <c r="P44" s="47"/>
      <c r="Q44" s="47"/>
      <c r="R44" s="65"/>
      <c r="S44" s="65"/>
      <c r="T44" s="65"/>
      <c r="U44" s="65"/>
      <c r="V44" s="22"/>
      <c r="AQ44" s="65"/>
      <c r="AR44" s="65"/>
      <c r="AV44" s="65"/>
    </row>
    <row r="45" spans="2:48" s="56" customFormat="1" ht="11.25" customHeight="1">
      <c r="B45" s="69"/>
      <c r="C45" s="65"/>
      <c r="D45" s="65"/>
      <c r="E45" s="65"/>
      <c r="F45" s="65"/>
      <c r="G45" s="65"/>
      <c r="H45" s="65"/>
      <c r="I45" s="65"/>
      <c r="J45" s="65"/>
      <c r="K45" s="35"/>
      <c r="L45" s="48"/>
      <c r="M45" s="48"/>
      <c r="N45" s="65"/>
      <c r="O45" s="79"/>
      <c r="P45" s="48"/>
      <c r="Q45" s="48"/>
      <c r="R45" s="65"/>
      <c r="S45" s="65"/>
      <c r="T45" s="65"/>
      <c r="U45" s="65"/>
      <c r="V45" s="22"/>
      <c r="AQ45" s="65"/>
      <c r="AR45" s="65"/>
      <c r="AV45" s="81"/>
    </row>
    <row r="46" spans="2:48" s="56" customFormat="1" ht="11.25" customHeight="1">
      <c r="B46" s="69"/>
      <c r="C46" s="65"/>
      <c r="D46" s="65"/>
      <c r="E46" s="65"/>
      <c r="F46" s="65"/>
      <c r="G46" s="65"/>
      <c r="H46" s="65"/>
      <c r="I46" s="65"/>
      <c r="J46" s="65"/>
      <c r="K46" s="35"/>
      <c r="L46" s="48"/>
      <c r="M46" s="48"/>
      <c r="N46" s="65"/>
      <c r="O46" s="79"/>
      <c r="P46" s="48"/>
      <c r="Q46" s="48"/>
      <c r="R46" s="65"/>
      <c r="S46" s="65"/>
      <c r="T46" s="65"/>
      <c r="U46" s="65"/>
      <c r="V46" s="22"/>
      <c r="AQ46" s="65"/>
      <c r="AR46" s="65"/>
      <c r="AV46" s="65"/>
    </row>
    <row r="47" spans="2:48" s="56" customFormat="1" ht="11.25" customHeight="1">
      <c r="B47" s="69"/>
      <c r="C47" s="65"/>
      <c r="D47" s="65"/>
      <c r="E47" s="65"/>
      <c r="F47" s="65"/>
      <c r="G47" s="65"/>
      <c r="H47" s="65"/>
      <c r="I47" s="65"/>
      <c r="J47" s="65"/>
      <c r="K47" s="35"/>
      <c r="L47" s="49"/>
      <c r="M47" s="49"/>
      <c r="N47" s="81"/>
      <c r="O47" s="79"/>
      <c r="P47" s="49"/>
      <c r="Q47" s="49"/>
      <c r="R47" s="81"/>
      <c r="S47" s="65"/>
      <c r="T47" s="65"/>
      <c r="U47" s="65"/>
      <c r="V47" s="22"/>
      <c r="AQ47" s="50"/>
      <c r="AR47" s="35"/>
      <c r="AV47" s="65"/>
    </row>
    <row r="48" spans="2:48" s="56" customFormat="1" ht="11.25" customHeight="1">
      <c r="B48" s="69"/>
      <c r="C48" s="7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22"/>
      <c r="AQ48" s="65"/>
      <c r="AR48" s="65"/>
      <c r="AV48" s="65"/>
    </row>
    <row r="49" spans="2:48" s="56" customFormat="1" ht="11.25" customHeight="1">
      <c r="B49" s="69"/>
      <c r="C49" s="82"/>
      <c r="D49" s="65"/>
      <c r="E49" s="65"/>
      <c r="F49" s="65"/>
      <c r="G49" s="65"/>
      <c r="H49" s="65"/>
      <c r="I49" s="65"/>
      <c r="J49" s="81"/>
      <c r="K49" s="79"/>
      <c r="L49" s="50"/>
      <c r="M49" s="50"/>
      <c r="N49" s="81"/>
      <c r="O49" s="65"/>
      <c r="P49" s="65"/>
      <c r="Q49" s="65"/>
      <c r="R49" s="65"/>
      <c r="S49" s="65"/>
      <c r="T49" s="65"/>
      <c r="U49" s="65"/>
      <c r="V49" s="22"/>
      <c r="AQ49" s="65"/>
      <c r="AR49" s="65"/>
      <c r="AV49" s="35"/>
    </row>
    <row r="50" spans="2:48" s="56" customFormat="1" ht="11.25" customHeight="1">
      <c r="B50" s="69"/>
      <c r="C50" s="76"/>
      <c r="D50" s="65"/>
      <c r="E50" s="65"/>
      <c r="F50" s="65"/>
      <c r="G50" s="65"/>
      <c r="H50" s="65"/>
      <c r="I50" s="65"/>
      <c r="J50" s="81"/>
      <c r="K50" s="79"/>
      <c r="L50" s="50"/>
      <c r="M50" s="50"/>
      <c r="N50" s="81"/>
      <c r="O50" s="65"/>
      <c r="P50" s="65"/>
      <c r="Q50" s="65"/>
      <c r="R50" s="65"/>
      <c r="S50" s="65"/>
      <c r="T50" s="65"/>
      <c r="U50" s="65"/>
      <c r="V50" s="22"/>
      <c r="AQ50" s="65"/>
      <c r="AR50" s="65"/>
      <c r="AV50" s="65"/>
    </row>
    <row r="51" spans="2:48" s="56" customFormat="1" ht="11.25" customHeight="1">
      <c r="B51" s="69"/>
      <c r="C51" s="76"/>
      <c r="D51" s="65"/>
      <c r="E51" s="65"/>
      <c r="F51" s="65"/>
      <c r="G51" s="65"/>
      <c r="H51" s="65"/>
      <c r="I51" s="65"/>
      <c r="J51" s="65"/>
      <c r="K51" s="79"/>
      <c r="L51" s="50"/>
      <c r="M51" s="50"/>
      <c r="N51" s="81"/>
      <c r="O51" s="65"/>
      <c r="P51" s="65"/>
      <c r="Q51" s="65"/>
      <c r="R51" s="65"/>
      <c r="S51" s="65"/>
      <c r="T51" s="65"/>
      <c r="U51" s="65"/>
      <c r="V51" s="22"/>
      <c r="AQ51" s="65"/>
      <c r="AR51" s="65"/>
      <c r="AV51" s="65"/>
    </row>
    <row r="52" spans="2:48" s="56" customFormat="1" ht="11.25" customHeight="1">
      <c r="B52" s="69"/>
      <c r="C52" s="76"/>
      <c r="D52" s="65"/>
      <c r="E52" s="65"/>
      <c r="F52" s="65"/>
      <c r="G52" s="65"/>
      <c r="H52" s="65"/>
      <c r="I52" s="65"/>
      <c r="J52" s="65"/>
      <c r="K52" s="79"/>
      <c r="L52" s="50"/>
      <c r="M52" s="50"/>
      <c r="N52" s="81"/>
      <c r="O52" s="65"/>
      <c r="P52" s="65"/>
      <c r="Q52" s="65"/>
      <c r="R52" s="65"/>
      <c r="S52" s="65"/>
      <c r="T52" s="65"/>
      <c r="U52" s="65"/>
      <c r="V52" s="22"/>
      <c r="AQ52" s="65"/>
      <c r="AR52" s="65"/>
      <c r="AV52" s="65"/>
    </row>
    <row r="53" spans="2:48" s="56" customFormat="1" ht="11.25" customHeight="1">
      <c r="B53" s="69"/>
      <c r="C53" s="76"/>
      <c r="D53" s="65"/>
      <c r="E53" s="65"/>
      <c r="F53" s="65"/>
      <c r="G53" s="65"/>
      <c r="H53" s="65"/>
      <c r="I53" s="65"/>
      <c r="J53" s="65"/>
      <c r="K53" s="79"/>
      <c r="L53" s="50"/>
      <c r="M53" s="50"/>
      <c r="N53" s="81"/>
      <c r="O53" s="65"/>
      <c r="P53" s="65"/>
      <c r="Q53" s="65"/>
      <c r="R53" s="65"/>
      <c r="S53" s="65"/>
      <c r="T53" s="65"/>
      <c r="U53" s="65"/>
      <c r="V53" s="22"/>
      <c r="AQ53" s="65"/>
      <c r="AR53" s="65"/>
      <c r="AV53" s="65"/>
    </row>
    <row r="54" spans="2:48" s="56" customFormat="1" ht="11.25" customHeight="1">
      <c r="B54" s="69"/>
      <c r="C54" s="76"/>
      <c r="D54" s="65"/>
      <c r="E54" s="65"/>
      <c r="F54" s="65"/>
      <c r="G54" s="65"/>
      <c r="H54" s="65"/>
      <c r="I54" s="65"/>
      <c r="J54" s="65"/>
      <c r="K54" s="79"/>
      <c r="L54" s="50"/>
      <c r="M54" s="50"/>
      <c r="N54" s="81"/>
      <c r="O54" s="65"/>
      <c r="P54" s="65"/>
      <c r="Q54" s="65"/>
      <c r="R54" s="65"/>
      <c r="S54" s="65"/>
      <c r="T54" s="65"/>
      <c r="U54" s="65"/>
      <c r="V54" s="22"/>
      <c r="AQ54" s="65"/>
      <c r="AR54" s="65"/>
      <c r="AV54" s="65"/>
    </row>
    <row r="55" spans="2:48" s="56" customFormat="1" ht="11.25" customHeight="1">
      <c r="B55" s="74"/>
      <c r="C55" s="7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22"/>
      <c r="AQ55" s="65"/>
      <c r="AR55" s="65"/>
      <c r="AV55" s="65"/>
    </row>
    <row r="56" spans="2:48" s="56" customFormat="1" ht="11.25" customHeight="1">
      <c r="B56" s="69"/>
      <c r="C56" s="82"/>
      <c r="D56" s="65"/>
      <c r="E56" s="65"/>
      <c r="F56" s="65"/>
      <c r="G56" s="65"/>
      <c r="H56" s="65"/>
      <c r="I56" s="65"/>
      <c r="J56" s="81"/>
      <c r="K56" s="79"/>
      <c r="L56" s="50"/>
      <c r="M56" s="50"/>
      <c r="N56" s="65"/>
      <c r="O56" s="65"/>
      <c r="P56" s="65"/>
      <c r="Q56" s="65"/>
      <c r="R56" s="65"/>
      <c r="S56" s="65"/>
      <c r="T56" s="65"/>
      <c r="U56" s="65"/>
      <c r="V56" s="22"/>
      <c r="AQ56" s="65"/>
      <c r="AR56" s="65"/>
      <c r="AV56" s="65"/>
    </row>
    <row r="57" spans="2:48" s="56" customFormat="1" ht="11.25" customHeight="1">
      <c r="B57" s="69"/>
      <c r="C57" s="76"/>
      <c r="D57" s="65"/>
      <c r="E57" s="65"/>
      <c r="F57" s="65"/>
      <c r="G57" s="65"/>
      <c r="H57" s="65"/>
      <c r="I57" s="65"/>
      <c r="J57" s="81"/>
      <c r="K57" s="79"/>
      <c r="L57" s="50"/>
      <c r="M57" s="50"/>
      <c r="N57" s="81"/>
      <c r="O57" s="65"/>
      <c r="P57" s="65"/>
      <c r="Q57" s="65"/>
      <c r="R57" s="65"/>
      <c r="S57" s="65"/>
      <c r="T57" s="65"/>
      <c r="U57" s="65"/>
      <c r="V57" s="22"/>
      <c r="AQ57" s="65"/>
      <c r="AR57" s="65"/>
      <c r="AV57" s="65"/>
    </row>
    <row r="58" spans="2:48" s="56" customFormat="1" ht="11.25" customHeight="1">
      <c r="B58" s="74"/>
      <c r="C58" s="7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35"/>
      <c r="Q58" s="50"/>
      <c r="R58" s="50"/>
      <c r="S58" s="65"/>
      <c r="T58" s="65"/>
      <c r="U58" s="65"/>
      <c r="V58" s="22"/>
      <c r="AQ58" s="65"/>
      <c r="AR58" s="65"/>
      <c r="AV58" s="65"/>
    </row>
    <row r="59" spans="2:48" s="56" customFormat="1" ht="11.25" customHeight="1">
      <c r="B59" s="69"/>
      <c r="C59" s="75"/>
      <c r="D59" s="65"/>
      <c r="E59" s="65"/>
      <c r="F59" s="65"/>
      <c r="G59" s="65"/>
      <c r="H59" s="65"/>
      <c r="I59" s="65"/>
      <c r="J59" s="65"/>
      <c r="K59" s="35"/>
      <c r="L59" s="49"/>
      <c r="M59" s="49"/>
      <c r="N59" s="81"/>
      <c r="O59" s="65"/>
      <c r="P59" s="65"/>
      <c r="Q59" s="65"/>
      <c r="R59" s="65"/>
      <c r="S59" s="65"/>
      <c r="T59" s="65"/>
      <c r="U59" s="65"/>
      <c r="V59" s="22"/>
      <c r="AQ59" s="65"/>
      <c r="AR59" s="65"/>
      <c r="AV59" s="65"/>
    </row>
    <row r="60" spans="2:48" s="56" customFormat="1" ht="11.25" customHeight="1">
      <c r="B60" s="69"/>
      <c r="C60" s="82"/>
      <c r="D60" s="65"/>
      <c r="E60" s="50"/>
      <c r="F60" s="50"/>
      <c r="G60" s="50"/>
      <c r="H60" s="35"/>
      <c r="I60" s="35"/>
      <c r="J60" s="35"/>
      <c r="K60" s="35"/>
      <c r="L60" s="51"/>
      <c r="M60" s="51"/>
      <c r="N60" s="81"/>
      <c r="O60" s="65"/>
      <c r="P60" s="65"/>
      <c r="Q60" s="65"/>
      <c r="R60" s="65"/>
      <c r="S60" s="65"/>
      <c r="T60" s="65"/>
      <c r="U60" s="65"/>
      <c r="V60" s="22"/>
      <c r="AQ60" s="65"/>
      <c r="AR60" s="65"/>
      <c r="AV60" s="65"/>
    </row>
    <row r="61" spans="2:48" s="56" customFormat="1" ht="11.25" customHeight="1">
      <c r="B61" s="74"/>
      <c r="C61" s="82"/>
      <c r="D61" s="65"/>
      <c r="E61" s="65"/>
      <c r="F61" s="65"/>
      <c r="G61" s="65"/>
      <c r="H61" s="65"/>
      <c r="I61" s="65"/>
      <c r="J61" s="65"/>
      <c r="K61" s="35"/>
      <c r="L61" s="51"/>
      <c r="M61" s="51"/>
      <c r="N61" s="81"/>
      <c r="O61" s="65"/>
      <c r="P61" s="65"/>
      <c r="Q61" s="65"/>
      <c r="R61" s="65"/>
      <c r="S61" s="65"/>
      <c r="T61" s="65"/>
      <c r="U61" s="65"/>
      <c r="V61" s="22"/>
      <c r="AQ61" s="65"/>
      <c r="AR61" s="65"/>
      <c r="AV61" s="65"/>
    </row>
    <row r="62" spans="2:48" s="56" customFormat="1" ht="11.25" customHeight="1">
      <c r="B62" s="69"/>
      <c r="C62" s="82"/>
      <c r="D62" s="65"/>
      <c r="E62" s="65"/>
      <c r="F62" s="65"/>
      <c r="G62" s="65"/>
      <c r="H62" s="65"/>
      <c r="I62" s="65"/>
      <c r="J62" s="65"/>
      <c r="K62" s="35"/>
      <c r="L62" s="51"/>
      <c r="M62" s="51"/>
      <c r="N62" s="81"/>
      <c r="O62" s="65"/>
      <c r="P62" s="65"/>
      <c r="Q62" s="65"/>
      <c r="R62" s="65"/>
      <c r="S62" s="65"/>
      <c r="T62" s="65"/>
      <c r="U62" s="65"/>
      <c r="V62" s="22"/>
      <c r="AQ62" s="65"/>
      <c r="AR62" s="65"/>
      <c r="AV62" s="65"/>
    </row>
    <row r="63" spans="2:48" s="56" customFormat="1" ht="11.25" customHeight="1">
      <c r="B63" s="69"/>
      <c r="C63" s="82"/>
      <c r="D63" s="65"/>
      <c r="E63" s="65"/>
      <c r="F63" s="65"/>
      <c r="G63" s="65"/>
      <c r="H63" s="65"/>
      <c r="I63" s="65"/>
      <c r="J63" s="65"/>
      <c r="K63" s="35"/>
      <c r="L63" s="51"/>
      <c r="M63" s="51"/>
      <c r="N63" s="81"/>
      <c r="O63" s="65"/>
      <c r="P63" s="65"/>
      <c r="Q63" s="65"/>
      <c r="R63" s="65"/>
      <c r="S63" s="65"/>
      <c r="T63" s="65"/>
      <c r="U63" s="65"/>
      <c r="V63" s="22"/>
      <c r="AQ63" s="65"/>
      <c r="AR63" s="65"/>
      <c r="AV63" s="35"/>
    </row>
    <row r="64" spans="2:48" s="56" customFormat="1" ht="11.25" customHeight="1">
      <c r="B64" s="69"/>
      <c r="C64" s="82"/>
      <c r="D64" s="65"/>
      <c r="E64" s="65"/>
      <c r="F64" s="65"/>
      <c r="G64" s="65"/>
      <c r="H64" s="65"/>
      <c r="I64" s="65"/>
      <c r="J64" s="65"/>
      <c r="K64" s="35"/>
      <c r="L64" s="51"/>
      <c r="M64" s="51"/>
      <c r="N64" s="81"/>
      <c r="O64" s="65"/>
      <c r="P64" s="65"/>
      <c r="Q64" s="65"/>
      <c r="R64" s="65"/>
      <c r="S64" s="65"/>
      <c r="T64" s="65"/>
      <c r="U64" s="65"/>
      <c r="V64" s="22"/>
      <c r="AQ64" s="65"/>
      <c r="AR64" s="65"/>
      <c r="AV64" s="35"/>
    </row>
    <row r="65" spans="2:48" s="56" customFormat="1" ht="11.25" customHeight="1">
      <c r="B65" s="69"/>
      <c r="C65" s="75"/>
      <c r="D65" s="65"/>
      <c r="E65" s="65"/>
      <c r="F65" s="65"/>
      <c r="G65" s="65"/>
      <c r="H65" s="65"/>
      <c r="I65" s="65"/>
      <c r="J65" s="65"/>
      <c r="K65" s="35"/>
      <c r="L65" s="51"/>
      <c r="M65" s="51"/>
      <c r="N65" s="65"/>
      <c r="O65" s="65"/>
      <c r="P65" s="65"/>
      <c r="Q65" s="65"/>
      <c r="R65" s="65"/>
      <c r="S65" s="65"/>
      <c r="T65" s="65"/>
      <c r="U65" s="65"/>
      <c r="V65" s="22"/>
      <c r="AQ65" s="65"/>
      <c r="AR65" s="65"/>
      <c r="AV65" s="35"/>
    </row>
    <row r="66" spans="2:48" s="56" customFormat="1" ht="11.25" customHeight="1">
      <c r="B66" s="69"/>
      <c r="C66" s="82"/>
      <c r="D66" s="65"/>
      <c r="E66" s="50"/>
      <c r="F66" s="50"/>
      <c r="G66" s="50"/>
      <c r="H66" s="35"/>
      <c r="I66" s="35"/>
      <c r="J66" s="35"/>
      <c r="K66" s="35"/>
      <c r="L66" s="51"/>
      <c r="M66" s="51"/>
      <c r="N66" s="81"/>
      <c r="O66" s="65"/>
      <c r="P66" s="65"/>
      <c r="Q66" s="65"/>
      <c r="R66" s="65"/>
      <c r="S66" s="65"/>
      <c r="T66" s="65"/>
      <c r="U66" s="65"/>
      <c r="V66" s="22"/>
      <c r="AQ66" s="65"/>
      <c r="AR66" s="65"/>
      <c r="AV66" s="35"/>
    </row>
    <row r="67" spans="2:48" s="56" customFormat="1" ht="11.25" customHeight="1">
      <c r="B67" s="69"/>
      <c r="C67" s="82"/>
      <c r="D67" s="65"/>
      <c r="E67" s="65"/>
      <c r="F67" s="65"/>
      <c r="G67" s="65"/>
      <c r="H67" s="65"/>
      <c r="I67" s="65"/>
      <c r="J67" s="65"/>
      <c r="K67" s="35"/>
      <c r="L67" s="51"/>
      <c r="M67" s="51"/>
      <c r="N67" s="81"/>
      <c r="O67" s="65"/>
      <c r="P67" s="65"/>
      <c r="Q67" s="65"/>
      <c r="R67" s="65"/>
      <c r="S67" s="65"/>
      <c r="T67" s="65"/>
      <c r="U67" s="65"/>
      <c r="V67" s="22"/>
      <c r="AQ67" s="65"/>
      <c r="AR67" s="65"/>
      <c r="AV67" s="35"/>
    </row>
    <row r="68" spans="2:48" s="56" customFormat="1" ht="11.25" customHeight="1">
      <c r="B68" s="69"/>
      <c r="C68" s="82"/>
      <c r="D68" s="65"/>
      <c r="E68" s="65"/>
      <c r="F68" s="65"/>
      <c r="G68" s="65"/>
      <c r="H68" s="65"/>
      <c r="I68" s="65"/>
      <c r="J68" s="65"/>
      <c r="K68" s="35"/>
      <c r="L68" s="51"/>
      <c r="M68" s="51"/>
      <c r="N68" s="81"/>
      <c r="O68" s="35"/>
      <c r="P68" s="65"/>
      <c r="Q68" s="65"/>
      <c r="R68" s="65"/>
      <c r="S68" s="65"/>
      <c r="T68" s="65"/>
      <c r="U68" s="65"/>
      <c r="V68" s="22"/>
      <c r="AQ68" s="65"/>
      <c r="AR68" s="65"/>
      <c r="AV68" s="35"/>
    </row>
    <row r="69" spans="2:48" s="56" customFormat="1" ht="11.25" customHeight="1">
      <c r="B69" s="74"/>
      <c r="C69" s="82"/>
      <c r="D69" s="65"/>
      <c r="E69" s="65"/>
      <c r="F69" s="65"/>
      <c r="G69" s="65"/>
      <c r="H69" s="65"/>
      <c r="I69" s="65"/>
      <c r="J69" s="65"/>
      <c r="K69" s="35"/>
      <c r="L69" s="51"/>
      <c r="M69" s="51"/>
      <c r="N69" s="81"/>
      <c r="O69" s="65"/>
      <c r="P69" s="65"/>
      <c r="Q69" s="65"/>
      <c r="R69" s="65"/>
      <c r="S69" s="65"/>
      <c r="T69" s="65"/>
      <c r="U69" s="65"/>
      <c r="V69" s="22"/>
      <c r="AQ69" s="65"/>
      <c r="AR69" s="65"/>
      <c r="AV69" s="35"/>
    </row>
    <row r="70" spans="2:48" s="56" customFormat="1" ht="11.25" customHeight="1">
      <c r="B70" s="74"/>
      <c r="C70" s="82"/>
      <c r="D70" s="65"/>
      <c r="E70" s="65"/>
      <c r="F70" s="65"/>
      <c r="G70" s="35"/>
      <c r="H70" s="65"/>
      <c r="I70" s="65"/>
      <c r="J70" s="65"/>
      <c r="K70" s="35"/>
      <c r="L70" s="51"/>
      <c r="M70" s="51"/>
      <c r="N70" s="81"/>
      <c r="O70" s="65"/>
      <c r="P70" s="65"/>
      <c r="Q70" s="65"/>
      <c r="R70" s="65"/>
      <c r="S70" s="65"/>
      <c r="T70" s="65"/>
      <c r="U70" s="65"/>
      <c r="V70" s="22"/>
      <c r="AQ70" s="65"/>
      <c r="AR70" s="65"/>
      <c r="AV70" s="35"/>
    </row>
    <row r="71" spans="2:48" s="56" customFormat="1" ht="11.25" customHeight="1">
      <c r="B71" s="74"/>
      <c r="C71" s="82"/>
      <c r="D71" s="65"/>
      <c r="E71" s="65"/>
      <c r="F71" s="65"/>
      <c r="G71" s="35"/>
      <c r="H71" s="65"/>
      <c r="I71" s="65"/>
      <c r="J71" s="65"/>
      <c r="K71" s="35"/>
      <c r="L71" s="51"/>
      <c r="M71" s="51"/>
      <c r="N71" s="81"/>
      <c r="O71" s="65"/>
      <c r="P71" s="65"/>
      <c r="Q71" s="65"/>
      <c r="R71" s="65"/>
      <c r="S71" s="65"/>
      <c r="T71" s="65"/>
      <c r="U71" s="65"/>
      <c r="V71" s="22"/>
      <c r="AQ71" s="65"/>
      <c r="AR71" s="65"/>
      <c r="AV71" s="35"/>
    </row>
    <row r="72" spans="2:48" s="56" customFormat="1" ht="11.25" customHeight="1">
      <c r="B72" s="74"/>
      <c r="C72" s="82"/>
      <c r="D72" s="65"/>
      <c r="E72" s="65"/>
      <c r="F72" s="65"/>
      <c r="G72" s="35"/>
      <c r="H72" s="65"/>
      <c r="I72" s="65"/>
      <c r="J72" s="65"/>
      <c r="K72" s="35"/>
      <c r="L72" s="51"/>
      <c r="M72" s="51"/>
      <c r="N72" s="81"/>
      <c r="O72" s="65"/>
      <c r="P72" s="65"/>
      <c r="Q72" s="65"/>
      <c r="R72" s="65"/>
      <c r="S72" s="65"/>
      <c r="T72" s="65"/>
      <c r="U72" s="65"/>
      <c r="V72" s="22"/>
      <c r="AQ72" s="50"/>
      <c r="AR72" s="35"/>
      <c r="AV72" s="35"/>
    </row>
    <row r="73" spans="2:48" s="56" customFormat="1" ht="11.25" customHeight="1">
      <c r="B73" s="74"/>
      <c r="C73" s="82"/>
      <c r="D73" s="65"/>
      <c r="E73" s="65"/>
      <c r="F73" s="65"/>
      <c r="G73" s="35"/>
      <c r="H73" s="65"/>
      <c r="I73" s="65"/>
      <c r="J73" s="65"/>
      <c r="K73" s="35"/>
      <c r="L73" s="51"/>
      <c r="M73" s="51"/>
      <c r="N73" s="81"/>
      <c r="O73" s="65"/>
      <c r="P73" s="65"/>
      <c r="Q73" s="65"/>
      <c r="R73" s="65"/>
      <c r="S73" s="65"/>
      <c r="T73" s="65"/>
      <c r="U73" s="65"/>
      <c r="V73" s="22"/>
      <c r="AQ73" s="50"/>
      <c r="AR73" s="35"/>
      <c r="AV73" s="35"/>
    </row>
    <row r="74" spans="2:48" s="56" customFormat="1" ht="11.25" customHeight="1">
      <c r="B74" s="74"/>
      <c r="C74" s="82"/>
      <c r="D74" s="65"/>
      <c r="E74" s="65"/>
      <c r="F74" s="65"/>
      <c r="G74" s="65"/>
      <c r="H74" s="65"/>
      <c r="I74" s="65"/>
      <c r="J74" s="65"/>
      <c r="K74" s="35"/>
      <c r="L74" s="51"/>
      <c r="M74" s="51"/>
      <c r="N74" s="81"/>
      <c r="O74" s="65"/>
      <c r="P74" s="65"/>
      <c r="Q74" s="65"/>
      <c r="R74" s="50"/>
      <c r="S74" s="65"/>
      <c r="T74" s="65"/>
      <c r="U74" s="35"/>
      <c r="V74" s="22"/>
      <c r="AQ74" s="50"/>
      <c r="AR74" s="35"/>
      <c r="AV74" s="35"/>
    </row>
    <row r="75" spans="2:44" s="56" customFormat="1" ht="11.25" customHeight="1">
      <c r="B75" s="74"/>
      <c r="C75" s="82"/>
      <c r="D75" s="65"/>
      <c r="E75" s="65"/>
      <c r="F75" s="65"/>
      <c r="G75" s="65"/>
      <c r="H75" s="65"/>
      <c r="I75" s="65"/>
      <c r="J75" s="65"/>
      <c r="K75" s="35"/>
      <c r="L75" s="51"/>
      <c r="M75" s="51"/>
      <c r="N75" s="81"/>
      <c r="O75" s="65"/>
      <c r="P75" s="65"/>
      <c r="Q75" s="65"/>
      <c r="R75" s="50"/>
      <c r="S75" s="65"/>
      <c r="T75" s="65"/>
      <c r="U75" s="35"/>
      <c r="V75" s="22"/>
      <c r="AQ75" s="50"/>
      <c r="AR75" s="35"/>
    </row>
    <row r="76" spans="2:44" s="56" customFormat="1" ht="11.25" customHeight="1">
      <c r="B76" s="74"/>
      <c r="C76" s="82"/>
      <c r="D76" s="65"/>
      <c r="E76" s="65"/>
      <c r="F76" s="65"/>
      <c r="G76" s="65"/>
      <c r="H76" s="65"/>
      <c r="I76" s="65"/>
      <c r="J76" s="65"/>
      <c r="K76" s="35"/>
      <c r="L76" s="51"/>
      <c r="M76" s="51"/>
      <c r="N76" s="81"/>
      <c r="O76" s="65"/>
      <c r="P76" s="65"/>
      <c r="Q76" s="65"/>
      <c r="R76" s="50"/>
      <c r="S76" s="65"/>
      <c r="T76" s="65"/>
      <c r="U76" s="35"/>
      <c r="V76" s="22"/>
      <c r="AQ76" s="50"/>
      <c r="AR76" s="35"/>
    </row>
    <row r="77" spans="2:44" s="56" customFormat="1" ht="11.25" customHeight="1">
      <c r="B77" s="74"/>
      <c r="C77" s="82"/>
      <c r="D77" s="65"/>
      <c r="E77" s="65"/>
      <c r="F77" s="65"/>
      <c r="G77" s="65"/>
      <c r="H77" s="65"/>
      <c r="I77" s="65"/>
      <c r="J77" s="65"/>
      <c r="K77" s="35"/>
      <c r="L77" s="51"/>
      <c r="M77" s="51"/>
      <c r="N77" s="81"/>
      <c r="O77" s="65"/>
      <c r="P77" s="65"/>
      <c r="Q77" s="65"/>
      <c r="R77" s="50"/>
      <c r="S77" s="65"/>
      <c r="T77" s="65"/>
      <c r="U77" s="35"/>
      <c r="V77" s="22"/>
      <c r="AQ77" s="35"/>
      <c r="AR77" s="81"/>
    </row>
    <row r="78" spans="2:44" s="56" customFormat="1" ht="11.25" customHeight="1">
      <c r="B78" s="69"/>
      <c r="C78" s="82"/>
      <c r="D78" s="65"/>
      <c r="E78" s="65"/>
      <c r="F78" s="65"/>
      <c r="G78" s="65"/>
      <c r="H78" s="65"/>
      <c r="I78" s="65"/>
      <c r="J78" s="65"/>
      <c r="K78" s="35"/>
      <c r="L78" s="51"/>
      <c r="M78" s="51"/>
      <c r="N78" s="81"/>
      <c r="O78" s="65"/>
      <c r="P78" s="65"/>
      <c r="Q78" s="65"/>
      <c r="R78" s="50"/>
      <c r="S78" s="65"/>
      <c r="T78" s="65"/>
      <c r="U78" s="35"/>
      <c r="V78" s="22"/>
      <c r="AQ78" s="83"/>
      <c r="AR78" s="83"/>
    </row>
    <row r="79" spans="2:44" s="56" customFormat="1" ht="11.25" customHeight="1">
      <c r="B79" s="69"/>
      <c r="C79" s="82"/>
      <c r="D79" s="65"/>
      <c r="E79" s="65"/>
      <c r="F79" s="65"/>
      <c r="G79" s="65"/>
      <c r="H79" s="65"/>
      <c r="I79" s="65"/>
      <c r="J79" s="65"/>
      <c r="K79" s="35"/>
      <c r="L79" s="51"/>
      <c r="M79" s="51"/>
      <c r="N79" s="81"/>
      <c r="O79" s="65"/>
      <c r="P79" s="65"/>
      <c r="Q79" s="65"/>
      <c r="R79" s="50"/>
      <c r="S79" s="65"/>
      <c r="T79" s="65"/>
      <c r="U79" s="35"/>
      <c r="V79" s="22"/>
      <c r="AQ79" s="83"/>
      <c r="AR79" s="83"/>
    </row>
    <row r="80" spans="2:44" s="56" customFormat="1" ht="11.25" customHeight="1">
      <c r="B80" s="69"/>
      <c r="C80" s="82"/>
      <c r="D80" s="65"/>
      <c r="E80" s="65"/>
      <c r="F80" s="65"/>
      <c r="G80" s="65"/>
      <c r="H80" s="65"/>
      <c r="I80" s="65"/>
      <c r="J80" s="65"/>
      <c r="K80" s="35"/>
      <c r="L80" s="51"/>
      <c r="M80" s="51"/>
      <c r="N80" s="81"/>
      <c r="O80" s="65"/>
      <c r="P80" s="65"/>
      <c r="Q80" s="65"/>
      <c r="R80" s="50"/>
      <c r="S80" s="65"/>
      <c r="T80" s="65"/>
      <c r="U80" s="65"/>
      <c r="V80" s="70"/>
      <c r="AQ80" s="83"/>
      <c r="AR80" s="83"/>
    </row>
    <row r="81" spans="2:44" s="56" customFormat="1" ht="11.25" customHeight="1">
      <c r="B81" s="69"/>
      <c r="C81" s="82"/>
      <c r="D81" s="65"/>
      <c r="E81" s="65"/>
      <c r="F81" s="65"/>
      <c r="G81" s="65"/>
      <c r="H81" s="65"/>
      <c r="I81" s="65"/>
      <c r="J81" s="65"/>
      <c r="K81" s="35"/>
      <c r="L81" s="51"/>
      <c r="M81" s="51"/>
      <c r="N81" s="81"/>
      <c r="O81" s="35"/>
      <c r="P81" s="92"/>
      <c r="Q81" s="93"/>
      <c r="R81" s="93"/>
      <c r="S81" s="94"/>
      <c r="T81" s="94"/>
      <c r="U81" s="93"/>
      <c r="V81" s="70"/>
      <c r="AQ81" s="35"/>
      <c r="AR81" s="81"/>
    </row>
    <row r="82" spans="2:44" s="56" customFormat="1" ht="11.25" customHeight="1">
      <c r="B82" s="69"/>
      <c r="C82" s="82"/>
      <c r="D82" s="65"/>
      <c r="E82" s="65"/>
      <c r="F82" s="65"/>
      <c r="G82" s="65"/>
      <c r="H82" s="65"/>
      <c r="I82" s="65"/>
      <c r="J82" s="65"/>
      <c r="K82" s="35"/>
      <c r="L82" s="51"/>
      <c r="M82" s="51"/>
      <c r="N82" s="81"/>
      <c r="O82" s="35"/>
      <c r="P82" s="80"/>
      <c r="Q82" s="80"/>
      <c r="R82" s="80"/>
      <c r="S82" s="80"/>
      <c r="T82" s="80"/>
      <c r="U82" s="80"/>
      <c r="V82" s="70"/>
      <c r="AQ82" s="35"/>
      <c r="AR82" s="81"/>
    </row>
    <row r="83" spans="2:44" s="56" customFormat="1" ht="11.25" customHeight="1">
      <c r="B83" s="69"/>
      <c r="C83" s="82"/>
      <c r="D83" s="65"/>
      <c r="E83" s="65"/>
      <c r="F83" s="65"/>
      <c r="G83" s="65"/>
      <c r="H83" s="65"/>
      <c r="I83" s="65"/>
      <c r="J83" s="65"/>
      <c r="K83" s="35"/>
      <c r="L83" s="51"/>
      <c r="M83" s="51"/>
      <c r="N83" s="81"/>
      <c r="O83" s="35"/>
      <c r="P83" s="91" t="str">
        <f>D28&amp;"  :"&amp;J28&amp;"   "&amp;J30</f>
        <v>วิศวกรโครงสร้าง  :นาย สุธีร์     แก้วคำ   สย.9698</v>
      </c>
      <c r="Q83" s="50"/>
      <c r="R83" s="50"/>
      <c r="S83" s="65"/>
      <c r="T83" s="65"/>
      <c r="U83" s="65"/>
      <c r="V83" s="70"/>
      <c r="AQ83" s="35"/>
      <c r="AR83" s="81"/>
    </row>
    <row r="84" spans="2:44" s="56" customFormat="1" ht="11.25" customHeight="1">
      <c r="B84" s="74"/>
      <c r="C84" s="82"/>
      <c r="D84" s="65"/>
      <c r="E84" s="65"/>
      <c r="F84" s="65"/>
      <c r="G84" s="65"/>
      <c r="H84" s="65"/>
      <c r="I84" s="65"/>
      <c r="J84" s="65"/>
      <c r="K84" s="35"/>
      <c r="L84" s="51"/>
      <c r="M84" s="51"/>
      <c r="N84" s="81"/>
      <c r="O84" s="35"/>
      <c r="P84" s="35"/>
      <c r="Q84" s="50"/>
      <c r="R84" s="50"/>
      <c r="S84" s="65"/>
      <c r="T84" s="65"/>
      <c r="U84" s="65"/>
      <c r="V84" s="70"/>
      <c r="Z84" s="69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84"/>
      <c r="AN84" s="65"/>
      <c r="AO84" s="65"/>
      <c r="AP84" s="65"/>
      <c r="AQ84" s="65"/>
      <c r="AR84" s="65"/>
    </row>
    <row r="85" spans="2:48" s="56" customFormat="1" ht="11.25" customHeight="1" thickBot="1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7"/>
      <c r="AQ85" s="50"/>
      <c r="AR85" s="35"/>
      <c r="AV85" s="65"/>
    </row>
    <row r="86" s="56" customFormat="1" ht="11.25" customHeight="1"/>
    <row r="87" s="56" customFormat="1" ht="11.25" customHeight="1"/>
    <row r="88" s="56" customFormat="1" ht="11.25" customHeight="1"/>
    <row r="89" s="56" customFormat="1" ht="11.25" customHeight="1"/>
    <row r="90" s="56" customFormat="1" ht="11.25" customHeight="1"/>
    <row r="91" s="56" customFormat="1" ht="11.25" customHeight="1"/>
    <row r="92" s="56" customFormat="1" ht="11.25" customHeight="1"/>
    <row r="93" s="56" customFormat="1" ht="11.25" customHeight="1"/>
    <row r="94" s="56" customFormat="1" ht="11.25" customHeight="1"/>
    <row r="95" s="56" customFormat="1" ht="11.25" customHeight="1"/>
    <row r="96" s="56" customFormat="1" ht="11.25" customHeight="1"/>
    <row r="97" s="56" customFormat="1" ht="11.25" customHeight="1"/>
    <row r="98" s="56" customFormat="1" ht="11.25" customHeight="1"/>
    <row r="99" s="56" customFormat="1" ht="11.25" customHeight="1"/>
    <row r="100" s="56" customFormat="1" ht="11.25" customHeight="1"/>
    <row r="101" s="56" customFormat="1" ht="11.25" customHeight="1"/>
    <row r="102" s="56" customFormat="1" ht="11.25" customHeight="1"/>
    <row r="103" s="56" customFormat="1" ht="11.25" customHeight="1"/>
    <row r="104" s="56" customFormat="1" ht="11.25" customHeight="1"/>
    <row r="105" s="56" customFormat="1" ht="11.25" customHeight="1"/>
    <row r="106" s="56" customFormat="1" ht="11.25" customHeight="1"/>
    <row r="107" s="56" customFormat="1" ht="11.25" customHeight="1"/>
    <row r="108" s="56" customFormat="1" ht="11.25" customHeight="1"/>
    <row r="109" s="56" customFormat="1" ht="11.25" customHeight="1"/>
    <row r="110" s="56" customFormat="1" ht="11.25" customHeight="1"/>
    <row r="111" s="56" customFormat="1" ht="11.25" customHeight="1"/>
    <row r="112" s="56" customFormat="1" ht="11.25" customHeight="1"/>
    <row r="113" s="56" customFormat="1" ht="11.25" customHeight="1"/>
    <row r="114" s="56" customFormat="1" ht="11.25" customHeight="1"/>
    <row r="115" s="56" customFormat="1" ht="11.25" customHeight="1"/>
    <row r="116" s="56" customFormat="1" ht="11.25" customHeight="1"/>
    <row r="117" s="56" customFormat="1" ht="11.25" customHeight="1"/>
    <row r="118" s="56" customFormat="1" ht="11.25" customHeight="1"/>
    <row r="119" s="56" customFormat="1" ht="11.25" customHeight="1"/>
    <row r="120" s="56" customFormat="1" ht="11.25" customHeight="1"/>
    <row r="121" s="56" customFormat="1" ht="11.25" customHeight="1"/>
    <row r="122" s="56" customFormat="1" ht="11.25" customHeight="1"/>
    <row r="123" s="56" customFormat="1" ht="11.25" customHeight="1"/>
    <row r="124" s="56" customFormat="1" ht="11.25" customHeight="1"/>
    <row r="125" s="56" customFormat="1" ht="11.25" customHeight="1"/>
    <row r="126" s="56" customFormat="1" ht="11.25" customHeight="1"/>
    <row r="127" s="56" customFormat="1" ht="11.25" customHeight="1"/>
    <row r="128" s="56" customFormat="1" ht="11.25" customHeight="1"/>
    <row r="129" s="56" customFormat="1" ht="11.25" customHeight="1"/>
    <row r="130" s="56" customFormat="1" ht="11.25" customHeight="1"/>
    <row r="131" s="56" customFormat="1" ht="11.25" customHeight="1"/>
    <row r="132" s="56" customFormat="1" ht="11.25" customHeight="1"/>
    <row r="133" s="56" customFormat="1" ht="11.25" customHeight="1"/>
    <row r="134" s="56" customFormat="1" ht="11.25" customHeight="1"/>
    <row r="135" s="56" customFormat="1" ht="11.25" customHeight="1"/>
    <row r="136" s="56" customFormat="1" ht="11.25" customHeight="1"/>
    <row r="137" s="56" customFormat="1" ht="11.25" customHeight="1"/>
    <row r="138" s="56" customFormat="1" ht="11.25" customHeight="1"/>
    <row r="139" s="56" customFormat="1" ht="11.25" customHeight="1"/>
    <row r="140" s="56" customFormat="1" ht="11.25" customHeight="1"/>
    <row r="141" s="56" customFormat="1" ht="11.25" customHeight="1"/>
    <row r="142" s="56" customFormat="1" ht="11.25" customHeight="1"/>
    <row r="143" s="56" customFormat="1" ht="11.25" customHeight="1"/>
    <row r="144" s="56" customFormat="1" ht="11.25" customHeight="1"/>
    <row r="145" s="56" customFormat="1" ht="11.25" customHeight="1"/>
    <row r="146" s="56" customFormat="1" ht="11.25" customHeight="1"/>
    <row r="147" s="56" customFormat="1" ht="11.25" customHeight="1"/>
    <row r="148" s="56" customFormat="1" ht="11.25" customHeight="1"/>
    <row r="149" s="56" customFormat="1" ht="11.25" customHeight="1"/>
    <row r="150" s="56" customFormat="1" ht="11.25" customHeight="1"/>
    <row r="151" s="56" customFormat="1" ht="11.25" customHeight="1"/>
    <row r="152" s="56" customFormat="1" ht="11.25" customHeight="1"/>
    <row r="153" s="56" customFormat="1" ht="11.25" customHeight="1"/>
    <row r="154" s="56" customFormat="1" ht="11.25" customHeight="1"/>
    <row r="155" s="56" customFormat="1" ht="11.25" customHeight="1"/>
    <row r="156" s="56" customFormat="1" ht="11.25" customHeight="1"/>
    <row r="157" s="56" customFormat="1" ht="11.25" customHeight="1"/>
    <row r="158" s="56" customFormat="1" ht="11.25" customHeight="1"/>
    <row r="159" s="56" customFormat="1" ht="11.25" customHeight="1"/>
    <row r="160" s="56" customFormat="1" ht="11.25" customHeight="1"/>
    <row r="161" s="56" customFormat="1" ht="11.25" customHeight="1"/>
    <row r="162" s="56" customFormat="1" ht="11.25" customHeight="1"/>
    <row r="163" s="56" customFormat="1" ht="11.25" customHeight="1"/>
    <row r="164" s="56" customFormat="1" ht="11.25" customHeight="1"/>
    <row r="165" s="56" customFormat="1" ht="11.25" customHeight="1"/>
    <row r="166" s="56" customFormat="1" ht="11.25" customHeight="1"/>
    <row r="167" s="56" customFormat="1" ht="11.25" customHeight="1"/>
    <row r="168" s="56" customFormat="1" ht="11.25" customHeight="1"/>
    <row r="169" s="56" customFormat="1" ht="11.25" customHeight="1"/>
    <row r="170" s="56" customFormat="1" ht="11.25" customHeight="1"/>
    <row r="171" s="56" customFormat="1" ht="11.25" customHeight="1"/>
    <row r="172" s="56" customFormat="1" ht="11.25" customHeight="1"/>
    <row r="173" s="56" customFormat="1" ht="11.25" customHeight="1"/>
    <row r="174" s="56" customFormat="1" ht="11.25" customHeight="1"/>
    <row r="175" s="56" customFormat="1" ht="11.25" customHeight="1"/>
    <row r="176" s="56" customFormat="1" ht="11.25" customHeight="1"/>
    <row r="177" s="56" customFormat="1" ht="11.25" customHeight="1"/>
    <row r="178" s="56" customFormat="1" ht="11.25" customHeight="1"/>
    <row r="179" s="56" customFormat="1" ht="11.25" customHeight="1"/>
    <row r="180" s="56" customFormat="1" ht="11.25" customHeight="1"/>
    <row r="181" s="56" customFormat="1" ht="11.25" customHeight="1"/>
    <row r="182" s="56" customFormat="1" ht="11.25" customHeight="1"/>
    <row r="183" s="56" customFormat="1" ht="11.25" customHeight="1"/>
    <row r="184" s="56" customFormat="1" ht="11.25" customHeight="1"/>
    <row r="185" s="56" customFormat="1" ht="11.25" customHeight="1"/>
    <row r="186" s="56" customFormat="1" ht="11.25" customHeight="1"/>
    <row r="187" s="56" customFormat="1" ht="11.25" customHeight="1"/>
    <row r="188" s="56" customFormat="1" ht="11.25" customHeight="1"/>
    <row r="189" s="56" customFormat="1" ht="11.25" customHeight="1"/>
    <row r="190" s="56" customFormat="1" ht="11.25" customHeight="1"/>
    <row r="191" s="56" customFormat="1" ht="11.25" customHeight="1"/>
    <row r="192" s="56" customFormat="1" ht="11.25" customHeight="1"/>
    <row r="193" s="56" customFormat="1" ht="11.25" customHeight="1"/>
    <row r="194" s="56" customFormat="1" ht="11.25" customHeight="1"/>
    <row r="195" s="56" customFormat="1" ht="11.25" customHeight="1"/>
    <row r="196" s="56" customFormat="1" ht="11.25" customHeight="1"/>
    <row r="197" s="56" customFormat="1" ht="11.25" customHeight="1"/>
    <row r="198" s="56" customFormat="1" ht="11.25" customHeight="1"/>
    <row r="199" s="56" customFormat="1" ht="11.25" customHeight="1"/>
    <row r="200" s="56" customFormat="1" ht="11.25" customHeight="1"/>
    <row r="201" s="56" customFormat="1" ht="11.25" customHeight="1"/>
    <row r="202" s="56" customFormat="1" ht="11.25" customHeight="1"/>
    <row r="203" s="56" customFormat="1" ht="11.25" customHeight="1"/>
    <row r="204" s="56" customFormat="1" ht="11.25" customHeight="1"/>
    <row r="205" s="56" customFormat="1" ht="11.25" customHeight="1"/>
    <row r="206" s="56" customFormat="1" ht="11.25" customHeight="1"/>
    <row r="207" s="56" customFormat="1" ht="11.25" customHeight="1"/>
    <row r="208" s="56" customFormat="1" ht="11.25" customHeight="1"/>
    <row r="209" s="56" customFormat="1" ht="11.25" customHeight="1"/>
    <row r="210" s="56" customFormat="1" ht="11.25" customHeight="1"/>
    <row r="211" s="56" customFormat="1" ht="11.25" customHeight="1"/>
    <row r="212" s="56" customFormat="1" ht="11.25" customHeight="1"/>
    <row r="213" s="56" customFormat="1" ht="11.25" customHeight="1"/>
    <row r="214" s="56" customFormat="1" ht="11.25" customHeight="1"/>
    <row r="215" s="56" customFormat="1" ht="11.25" customHeight="1"/>
    <row r="216" s="56" customFormat="1" ht="11.25" customHeight="1"/>
    <row r="217" s="56" customFormat="1" ht="11.25" customHeight="1"/>
    <row r="218" s="56" customFormat="1" ht="11.25" customHeight="1"/>
    <row r="219" s="56" customFormat="1" ht="11.25" customHeight="1"/>
    <row r="220" s="56" customFormat="1" ht="11.25" customHeight="1"/>
    <row r="221" s="56" customFormat="1" ht="11.25" customHeight="1"/>
    <row r="222" s="56" customFormat="1" ht="11.25" customHeight="1"/>
    <row r="223" s="56" customFormat="1" ht="11.25" customHeight="1"/>
    <row r="224" s="56" customFormat="1" ht="11.25" customHeight="1"/>
    <row r="225" s="56" customFormat="1" ht="11.25" customHeight="1"/>
    <row r="226" s="56" customFormat="1" ht="11.25" customHeight="1"/>
    <row r="227" s="56" customFormat="1" ht="11.25" customHeight="1"/>
    <row r="228" s="56" customFormat="1" ht="11.25" customHeight="1"/>
    <row r="229" s="56" customFormat="1" ht="11.25" customHeight="1"/>
    <row r="230" s="56" customFormat="1" ht="11.25" customHeight="1"/>
    <row r="231" s="56" customFormat="1" ht="11.25" customHeight="1"/>
    <row r="232" s="56" customFormat="1" ht="11.25" customHeight="1"/>
    <row r="233" s="56" customFormat="1" ht="11.25" customHeight="1"/>
    <row r="234" s="56" customFormat="1" ht="11.25" customHeight="1"/>
    <row r="235" s="56" customFormat="1" ht="11.25" customHeight="1"/>
    <row r="236" s="56" customFormat="1" ht="11.25" customHeight="1"/>
    <row r="237" s="56" customFormat="1" ht="11.25" customHeight="1"/>
    <row r="238" s="56" customFormat="1" ht="11.25" customHeight="1"/>
    <row r="239" s="56" customFormat="1" ht="11.25" customHeight="1"/>
    <row r="240" s="56" customFormat="1" ht="11.25" customHeight="1"/>
    <row r="241" s="56" customFormat="1" ht="11.25" customHeight="1"/>
    <row r="242" s="56" customFormat="1" ht="11.25" customHeight="1"/>
    <row r="243" s="56" customFormat="1" ht="11.25" customHeight="1"/>
    <row r="244" s="56" customFormat="1" ht="11.25" customHeight="1"/>
    <row r="245" s="56" customFormat="1" ht="11.25" customHeight="1"/>
    <row r="246" s="56" customFormat="1" ht="11.25" customHeight="1"/>
    <row r="247" s="56" customFormat="1" ht="11.25" customHeight="1"/>
    <row r="248" s="56" customFormat="1" ht="11.25" customHeight="1"/>
    <row r="249" s="56" customFormat="1" ht="11.25" customHeight="1"/>
    <row r="250" s="56" customFormat="1" ht="11.25" customHeight="1"/>
    <row r="251" s="56" customFormat="1" ht="11.25" customHeight="1"/>
    <row r="252" s="56" customFormat="1" ht="11.25" customHeight="1"/>
    <row r="253" s="56" customFormat="1" ht="11.25" customHeight="1"/>
    <row r="254" s="56" customFormat="1" ht="11.25" customHeight="1"/>
    <row r="255" s="56" customFormat="1" ht="11.25" customHeight="1"/>
    <row r="256" s="56" customFormat="1" ht="11.25" customHeight="1"/>
    <row r="257" s="56" customFormat="1" ht="11.25" customHeight="1"/>
    <row r="258" s="56" customFormat="1" ht="11.25" customHeight="1"/>
    <row r="259" s="56" customFormat="1" ht="11.25" customHeight="1"/>
    <row r="260" s="56" customFormat="1" ht="11.25" customHeight="1"/>
    <row r="261" s="56" customFormat="1" ht="11.25" customHeight="1"/>
    <row r="262" s="56" customFormat="1" ht="11.25" customHeight="1"/>
    <row r="263" s="56" customFormat="1" ht="11.25" customHeight="1"/>
    <row r="264" s="56" customFormat="1" ht="11.25" customHeight="1"/>
    <row r="265" s="56" customFormat="1" ht="11.25" customHeight="1"/>
    <row r="266" s="56" customFormat="1" ht="11.25" customHeight="1"/>
    <row r="267" s="56" customFormat="1" ht="11.25" customHeight="1"/>
    <row r="268" s="56" customFormat="1" ht="11.25" customHeight="1"/>
    <row r="269" s="56" customFormat="1" ht="11.25" customHeight="1"/>
    <row r="270" s="56" customFormat="1" ht="11.25" customHeight="1"/>
    <row r="271" s="56" customFormat="1" ht="11.25" customHeight="1"/>
    <row r="272" s="56" customFormat="1" ht="11.25" customHeight="1"/>
    <row r="273" s="56" customFormat="1" ht="11.25" customHeight="1"/>
    <row r="274" s="56" customFormat="1" ht="11.25" customHeight="1"/>
    <row r="275" s="56" customFormat="1" ht="11.25" customHeight="1"/>
    <row r="276" s="56" customFormat="1" ht="11.25" customHeight="1"/>
    <row r="277" s="56" customFormat="1" ht="11.25" customHeight="1"/>
    <row r="278" s="56" customFormat="1" ht="11.25" customHeight="1"/>
    <row r="279" s="56" customFormat="1" ht="11.25" customHeight="1"/>
    <row r="280" s="56" customFormat="1" ht="11.25" customHeight="1"/>
    <row r="281" s="56" customFormat="1" ht="11.25" customHeight="1"/>
    <row r="282" s="56" customFormat="1" ht="11.25" customHeight="1"/>
    <row r="283" s="56" customFormat="1" ht="11.25" customHeight="1"/>
    <row r="284" s="56" customFormat="1" ht="11.25" customHeight="1"/>
    <row r="285" s="56" customFormat="1" ht="11.25" customHeight="1"/>
    <row r="286" s="56" customFormat="1" ht="11.25" customHeight="1"/>
    <row r="287" s="56" customFormat="1" ht="11.25" customHeight="1"/>
    <row r="288" s="56" customFormat="1" ht="11.25" customHeight="1"/>
    <row r="289" s="56" customFormat="1" ht="11.25" customHeight="1"/>
    <row r="290" s="56" customFormat="1" ht="11.25" customHeight="1"/>
    <row r="291" s="56" customFormat="1" ht="11.25" customHeight="1"/>
    <row r="292" s="56" customFormat="1" ht="11.25" customHeight="1"/>
    <row r="293" s="56" customFormat="1" ht="11.25" customHeight="1"/>
    <row r="294" s="56" customFormat="1" ht="11.25" customHeight="1"/>
    <row r="295" s="56" customFormat="1" ht="11.25" customHeight="1"/>
    <row r="296" s="56" customFormat="1" ht="11.25" customHeight="1"/>
    <row r="297" s="56" customFormat="1" ht="11.25" customHeight="1"/>
    <row r="298" s="56" customFormat="1" ht="11.25" customHeight="1"/>
    <row r="299" s="56" customFormat="1" ht="11.25" customHeight="1"/>
    <row r="300" s="56" customFormat="1" ht="11.25" customHeight="1"/>
    <row r="301" s="56" customFormat="1" ht="11.25" customHeight="1"/>
    <row r="302" s="56" customFormat="1" ht="11.25" customHeight="1"/>
    <row r="303" s="56" customFormat="1" ht="11.25" customHeight="1"/>
    <row r="304" s="56" customFormat="1" ht="11.25" customHeight="1"/>
    <row r="305" s="56" customFormat="1" ht="11.25" customHeight="1"/>
    <row r="306" s="56" customFormat="1" ht="11.25" customHeight="1"/>
    <row r="307" s="56" customFormat="1" ht="11.25" customHeight="1"/>
    <row r="308" s="56" customFormat="1" ht="11.25" customHeight="1"/>
    <row r="309" s="56" customFormat="1" ht="11.25" customHeight="1"/>
    <row r="310" s="56" customFormat="1" ht="11.25" customHeight="1"/>
    <row r="311" s="56" customFormat="1" ht="11.25" customHeight="1"/>
    <row r="312" s="56" customFormat="1" ht="11.25" customHeight="1"/>
    <row r="313" s="56" customFormat="1" ht="11.25" customHeight="1"/>
    <row r="314" s="56" customFormat="1" ht="11.25" customHeight="1"/>
    <row r="315" s="56" customFormat="1" ht="11.25" customHeight="1"/>
    <row r="316" s="56" customFormat="1" ht="11.25" customHeight="1"/>
    <row r="317" s="56" customFormat="1" ht="11.25" customHeight="1"/>
    <row r="318" s="56" customFormat="1" ht="11.25" customHeight="1"/>
    <row r="319" s="56" customFormat="1" ht="11.25" customHeight="1"/>
    <row r="320" s="56" customFormat="1" ht="11.25" customHeight="1"/>
    <row r="321" s="56" customFormat="1" ht="11.25" customHeight="1"/>
    <row r="322" s="56" customFormat="1" ht="11.25" customHeight="1"/>
    <row r="323" s="56" customFormat="1" ht="11.25" customHeight="1"/>
    <row r="324" s="56" customFormat="1" ht="11.25" customHeight="1"/>
    <row r="325" s="56" customFormat="1" ht="11.25" customHeight="1"/>
    <row r="326" s="56" customFormat="1" ht="11.25" customHeight="1"/>
    <row r="327" s="56" customFormat="1" ht="11.25" customHeight="1"/>
    <row r="328" s="56" customFormat="1" ht="11.25" customHeight="1"/>
    <row r="329" s="56" customFormat="1" ht="11.25" customHeight="1"/>
    <row r="330" s="56" customFormat="1" ht="11.25" customHeight="1"/>
    <row r="331" s="56" customFormat="1" ht="11.25" customHeight="1"/>
    <row r="332" s="56" customFormat="1" ht="11.25" customHeight="1"/>
    <row r="333" s="56" customFormat="1" ht="11.25" customHeight="1"/>
    <row r="334" s="56" customFormat="1" ht="11.25" customHeight="1"/>
    <row r="335" s="56" customFormat="1" ht="11.25" customHeight="1"/>
    <row r="336" s="56" customFormat="1" ht="11.25" customHeight="1"/>
    <row r="337" s="56" customFormat="1" ht="11.25" customHeight="1"/>
    <row r="338" s="56" customFormat="1" ht="11.25" customHeight="1"/>
    <row r="339" s="56" customFormat="1" ht="11.25" customHeight="1"/>
    <row r="340" s="56" customFormat="1" ht="11.25" customHeight="1"/>
    <row r="341" s="56" customFormat="1" ht="11.25" customHeight="1"/>
    <row r="342" s="56" customFormat="1" ht="11.25" customHeight="1"/>
    <row r="343" s="56" customFormat="1" ht="11.25" customHeight="1"/>
    <row r="344" s="56" customFormat="1" ht="11.25" customHeight="1"/>
    <row r="345" s="56" customFormat="1" ht="11.25" customHeight="1"/>
    <row r="346" s="56" customFormat="1" ht="11.25" customHeight="1"/>
    <row r="347" s="56" customFormat="1" ht="11.25" customHeight="1"/>
    <row r="348" s="56" customFormat="1" ht="11.25" customHeight="1"/>
    <row r="349" s="56" customFormat="1" ht="11.25" customHeight="1"/>
    <row r="350" s="56" customFormat="1" ht="11.25" customHeight="1"/>
    <row r="351" s="56" customFormat="1" ht="11.25" customHeight="1"/>
    <row r="352" s="56" customFormat="1" ht="11.25" customHeight="1"/>
    <row r="353" s="56" customFormat="1" ht="11.25" customHeight="1"/>
    <row r="354" s="56" customFormat="1" ht="11.25" customHeight="1"/>
    <row r="355" s="56" customFormat="1" ht="11.25" customHeight="1"/>
    <row r="356" s="56" customFormat="1" ht="11.25" customHeight="1"/>
    <row r="357" s="56" customFormat="1" ht="11.25" customHeight="1"/>
    <row r="358" s="56" customFormat="1" ht="11.25" customHeight="1"/>
    <row r="359" s="56" customFormat="1" ht="11.25" customHeight="1"/>
    <row r="360" s="56" customFormat="1" ht="11.25" customHeight="1"/>
    <row r="361" s="56" customFormat="1" ht="11.25" customHeight="1"/>
    <row r="362" s="56" customFormat="1" ht="11.25" customHeight="1"/>
    <row r="363" s="56" customFormat="1" ht="11.25" customHeight="1"/>
    <row r="364" s="56" customFormat="1" ht="11.25" customHeight="1"/>
    <row r="365" s="56" customFormat="1" ht="11.25" customHeight="1"/>
    <row r="366" s="56" customFormat="1" ht="11.25" customHeight="1"/>
    <row r="367" s="56" customFormat="1" ht="11.25" customHeight="1"/>
    <row r="368" s="56" customFormat="1" ht="11.25" customHeight="1"/>
    <row r="369" s="56" customFormat="1" ht="11.25" customHeight="1"/>
    <row r="370" s="56" customFormat="1" ht="11.25" customHeight="1"/>
    <row r="371" s="56" customFormat="1" ht="11.25" customHeight="1"/>
    <row r="372" s="56" customFormat="1" ht="11.25" customHeight="1"/>
    <row r="373" s="56" customFormat="1" ht="11.25" customHeight="1"/>
    <row r="374" s="56" customFormat="1" ht="11.25" customHeight="1"/>
    <row r="375" s="56" customFormat="1" ht="11.25" customHeight="1"/>
    <row r="376" s="56" customFormat="1" ht="11.25" customHeight="1"/>
    <row r="377" s="56" customFormat="1" ht="11.25" customHeight="1"/>
    <row r="378" s="56" customFormat="1" ht="11.25" customHeight="1"/>
    <row r="379" s="56" customFormat="1" ht="11.25" customHeight="1"/>
    <row r="380" s="56" customFormat="1" ht="11.25" customHeight="1"/>
    <row r="381" s="56" customFormat="1" ht="11.25" customHeight="1"/>
    <row r="382" s="56" customFormat="1" ht="11.25" customHeight="1"/>
    <row r="383" s="56" customFormat="1" ht="11.25" customHeight="1"/>
    <row r="384" s="56" customFormat="1" ht="11.25" customHeight="1"/>
    <row r="385" s="56" customFormat="1" ht="11.25" customHeight="1"/>
    <row r="386" s="56" customFormat="1" ht="11.25" customHeight="1"/>
  </sheetData>
  <sheetProtection/>
  <mergeCells count="23">
    <mergeCell ref="J30:T31"/>
    <mergeCell ref="D26:H27"/>
    <mergeCell ref="D28:H29"/>
    <mergeCell ref="D30:H31"/>
    <mergeCell ref="H4:O5"/>
    <mergeCell ref="H6:O7"/>
    <mergeCell ref="I24:I25"/>
    <mergeCell ref="I26:I27"/>
    <mergeCell ref="I28:I29"/>
    <mergeCell ref="D24:H25"/>
    <mergeCell ref="D10:S11"/>
    <mergeCell ref="J24:T25"/>
    <mergeCell ref="J26:T27"/>
    <mergeCell ref="I36:I37"/>
    <mergeCell ref="D36:H37"/>
    <mergeCell ref="J38:T39"/>
    <mergeCell ref="J28:T29"/>
    <mergeCell ref="J34:T35"/>
    <mergeCell ref="J36:T37"/>
    <mergeCell ref="J32:T33"/>
    <mergeCell ref="D32:H33"/>
    <mergeCell ref="I32:I33"/>
    <mergeCell ref="I30:I31"/>
  </mergeCells>
  <hyperlinks>
    <hyperlink ref="J38" r:id="rId1" display="sutee_kaewcom@hotmail.com"/>
    <hyperlink ref="J36" r:id="rId2" display="mailsutee@gmail.com"/>
  </hyperlink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3"/>
  <headerFooter>
    <oddFooter>&amp;L&amp;11&amp;Z&amp;F&amp;R&amp;11&amp;D/&amp;T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9" tint="-0.24997000396251678"/>
  </sheetPr>
  <dimension ref="B2:AV386"/>
  <sheetViews>
    <sheetView showGridLines="0" zoomScalePageLayoutView="0" workbookViewId="0" topLeftCell="A1">
      <selection activeCell="J3" sqref="J3:M4"/>
    </sheetView>
  </sheetViews>
  <sheetFormatPr defaultColWidth="9.140625" defaultRowHeight="23.25"/>
  <cols>
    <col min="1" max="1" width="9.140625" style="2" customWidth="1"/>
    <col min="2" max="2" width="5.57421875" style="3" customWidth="1"/>
    <col min="3" max="3" width="8.7109375" style="3" customWidth="1"/>
    <col min="4" max="22" width="5.57421875" style="3" customWidth="1"/>
    <col min="23" max="78" width="7.28125" style="2" customWidth="1"/>
    <col min="79" max="99" width="9.140625" style="2" customWidth="1"/>
    <col min="100" max="16384" width="9.140625" style="3" customWidth="1"/>
  </cols>
  <sheetData>
    <row r="1" s="2" customFormat="1" ht="11.25" customHeight="1" thickBot="1"/>
    <row r="2" spans="2:22" ht="11.25" customHeight="1">
      <c r="B2" s="19"/>
      <c r="C2" s="153" t="s">
        <v>186</v>
      </c>
      <c r="D2" s="153"/>
      <c r="E2" s="153"/>
      <c r="F2" s="153"/>
      <c r="G2" s="154"/>
      <c r="H2" s="25" t="s">
        <v>101</v>
      </c>
      <c r="I2" s="23"/>
      <c r="J2" s="141" t="s">
        <v>104</v>
      </c>
      <c r="K2" s="141"/>
      <c r="L2" s="141"/>
      <c r="M2" s="141"/>
      <c r="N2" s="122"/>
      <c r="O2" s="1" t="s">
        <v>105</v>
      </c>
      <c r="P2" s="1"/>
      <c r="Q2" s="142"/>
      <c r="R2" s="142"/>
      <c r="S2" s="142"/>
      <c r="T2" s="142"/>
      <c r="U2" s="143" t="s">
        <v>97</v>
      </c>
      <c r="V2" s="28">
        <v>1</v>
      </c>
    </row>
    <row r="3" spans="2:22" ht="11.25" customHeight="1">
      <c r="B3" s="21"/>
      <c r="C3" s="155"/>
      <c r="D3" s="155"/>
      <c r="E3" s="155"/>
      <c r="F3" s="155"/>
      <c r="G3" s="156"/>
      <c r="H3" s="27" t="s">
        <v>102</v>
      </c>
      <c r="I3" s="24"/>
      <c r="J3" s="180" t="s">
        <v>198</v>
      </c>
      <c r="K3" s="180"/>
      <c r="L3" s="180"/>
      <c r="M3" s="180"/>
      <c r="N3" s="123"/>
      <c r="O3" s="146" t="s">
        <v>106</v>
      </c>
      <c r="P3" s="147"/>
      <c r="Q3" s="148" t="s">
        <v>175</v>
      </c>
      <c r="R3" s="148"/>
      <c r="S3" s="148"/>
      <c r="T3" s="148"/>
      <c r="U3" s="144"/>
      <c r="V3" s="22" t="s">
        <v>107</v>
      </c>
    </row>
    <row r="4" spans="2:22" ht="11.25" customHeight="1">
      <c r="B4" s="21"/>
      <c r="C4" s="155"/>
      <c r="D4" s="155"/>
      <c r="E4" s="155"/>
      <c r="F4" s="155"/>
      <c r="G4" s="156"/>
      <c r="H4" s="27" t="s">
        <v>103</v>
      </c>
      <c r="I4" s="24"/>
      <c r="J4" s="180" t="s">
        <v>199</v>
      </c>
      <c r="K4" s="180"/>
      <c r="L4" s="180"/>
      <c r="M4" s="180"/>
      <c r="N4" s="123"/>
      <c r="O4" s="149" t="s">
        <v>108</v>
      </c>
      <c r="P4" s="149"/>
      <c r="Q4" s="150">
        <v>239066</v>
      </c>
      <c r="R4" s="150"/>
      <c r="S4" s="150"/>
      <c r="T4" s="150"/>
      <c r="U4" s="144"/>
      <c r="V4" s="29">
        <v>1</v>
      </c>
    </row>
    <row r="5" spans="2:22" ht="11.25" customHeight="1" thickBot="1">
      <c r="B5" s="5"/>
      <c r="C5" s="157"/>
      <c r="D5" s="157"/>
      <c r="E5" s="157"/>
      <c r="F5" s="157"/>
      <c r="G5" s="158"/>
      <c r="H5" s="15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45"/>
      <c r="V5" s="17"/>
    </row>
    <row r="6" spans="2:22" ht="11.25" customHeight="1" thickBot="1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4"/>
    </row>
    <row r="7" spans="2:22" ht="11.25" customHeight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6"/>
    </row>
    <row r="8" spans="2:22" ht="11.25" customHeight="1">
      <c r="B8" s="7"/>
      <c r="C8" s="8"/>
      <c r="D8" s="4"/>
      <c r="E8" s="4"/>
      <c r="F8" s="4"/>
      <c r="G8" s="4"/>
      <c r="H8" s="135" t="s">
        <v>157</v>
      </c>
      <c r="I8" s="135"/>
      <c r="J8" s="135"/>
      <c r="K8" s="135"/>
      <c r="L8" s="135"/>
      <c r="M8" s="135"/>
      <c r="N8" s="135"/>
      <c r="O8" s="135"/>
      <c r="P8" s="135"/>
      <c r="Q8" s="4"/>
      <c r="R8" s="4"/>
      <c r="S8" s="4"/>
      <c r="T8" s="4"/>
      <c r="U8" s="4"/>
      <c r="V8" s="6"/>
    </row>
    <row r="9" spans="2:22" ht="11.25" customHeight="1">
      <c r="B9" s="5"/>
      <c r="C9" s="4"/>
      <c r="D9" s="4"/>
      <c r="E9" s="4"/>
      <c r="F9" s="4"/>
      <c r="G9" s="4"/>
      <c r="H9" s="135"/>
      <c r="I9" s="135"/>
      <c r="J9" s="135"/>
      <c r="K9" s="135"/>
      <c r="L9" s="135"/>
      <c r="M9" s="135"/>
      <c r="N9" s="135"/>
      <c r="O9" s="135"/>
      <c r="P9" s="135"/>
      <c r="Q9" s="37"/>
      <c r="R9" s="37"/>
      <c r="S9" s="37"/>
      <c r="T9" s="37"/>
      <c r="U9" s="4"/>
      <c r="V9" s="6"/>
    </row>
    <row r="10" spans="2:22" ht="11.25" customHeight="1">
      <c r="B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7"/>
      <c r="P10" s="37"/>
      <c r="R10" s="152" t="s">
        <v>97</v>
      </c>
      <c r="S10" s="152"/>
      <c r="T10" s="37"/>
      <c r="U10" s="4"/>
      <c r="V10" s="6"/>
    </row>
    <row r="11" spans="2:22" ht="11.25" customHeight="1">
      <c r="B11" s="5"/>
      <c r="C11" s="96" t="s">
        <v>62</v>
      </c>
      <c r="D11" s="96"/>
      <c r="E11" s="30"/>
      <c r="F11" s="30"/>
      <c r="G11" s="37"/>
      <c r="H11" s="4"/>
      <c r="I11" s="4"/>
      <c r="J11" s="37"/>
      <c r="K11" s="37"/>
      <c r="L11" s="37"/>
      <c r="M11" s="37"/>
      <c r="N11" s="37"/>
      <c r="O11" s="37"/>
      <c r="P11" s="37"/>
      <c r="Q11" s="37"/>
      <c r="R11" s="151" t="s">
        <v>98</v>
      </c>
      <c r="S11" s="152"/>
      <c r="T11" s="37"/>
      <c r="U11" s="4"/>
      <c r="V11" s="6"/>
    </row>
    <row r="12" spans="2:22" ht="11.25" customHeight="1">
      <c r="B12" s="5"/>
      <c r="C12" s="97" t="s">
        <v>68</v>
      </c>
      <c r="D12" s="30"/>
      <c r="E12" s="8"/>
      <c r="F12" s="8"/>
      <c r="G12" s="4"/>
      <c r="H12" s="4"/>
      <c r="I12" s="4"/>
      <c r="J12" s="37"/>
      <c r="K12" s="37"/>
      <c r="L12" s="37"/>
      <c r="M12" s="37"/>
      <c r="N12" s="37"/>
      <c r="O12" s="37"/>
      <c r="P12" s="37"/>
      <c r="Q12" s="37"/>
      <c r="R12" s="151" t="s">
        <v>98</v>
      </c>
      <c r="S12" s="152"/>
      <c r="T12" s="37"/>
      <c r="U12" s="4"/>
      <c r="V12" s="6"/>
    </row>
    <row r="13" spans="2:22" ht="11.25" customHeight="1">
      <c r="B13" s="5"/>
      <c r="C13" s="99" t="s">
        <v>69</v>
      </c>
      <c r="D13" s="100" t="s">
        <v>137</v>
      </c>
      <c r="E13" s="8"/>
      <c r="F13" s="8"/>
      <c r="G13" s="4"/>
      <c r="H13" s="4"/>
      <c r="I13" s="4"/>
      <c r="J13" s="37"/>
      <c r="K13" s="37"/>
      <c r="L13" s="37"/>
      <c r="M13" s="37"/>
      <c r="N13" s="37"/>
      <c r="O13" s="37"/>
      <c r="P13" s="37"/>
      <c r="Q13" s="37"/>
      <c r="R13" s="151" t="s">
        <v>98</v>
      </c>
      <c r="S13" s="152"/>
      <c r="T13" s="37"/>
      <c r="U13" s="4"/>
      <c r="V13" s="6"/>
    </row>
    <row r="14" spans="2:22" ht="11.25" customHeight="1">
      <c r="B14" s="5"/>
      <c r="C14" s="99" t="s">
        <v>70</v>
      </c>
      <c r="D14" s="100" t="s">
        <v>138</v>
      </c>
      <c r="E14" s="8"/>
      <c r="F14" s="97"/>
      <c r="G14" s="40"/>
      <c r="H14" s="4"/>
      <c r="I14" s="4"/>
      <c r="J14" s="4"/>
      <c r="K14" s="4"/>
      <c r="L14" s="4"/>
      <c r="M14" s="4"/>
      <c r="N14" s="4"/>
      <c r="O14" s="4"/>
      <c r="P14" s="4"/>
      <c r="Q14" s="4"/>
      <c r="R14" s="151" t="s">
        <v>98</v>
      </c>
      <c r="S14" s="152"/>
      <c r="T14" s="4"/>
      <c r="U14" s="4"/>
      <c r="V14" s="6"/>
    </row>
    <row r="15" spans="2:22" ht="11.25" customHeight="1">
      <c r="B15" s="5"/>
      <c r="C15" s="99" t="s">
        <v>71</v>
      </c>
      <c r="D15" s="120" t="s">
        <v>139</v>
      </c>
      <c r="E15" s="8"/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1" t="s">
        <v>98</v>
      </c>
      <c r="S15" s="152"/>
      <c r="T15" s="4"/>
      <c r="U15" s="4"/>
      <c r="V15" s="6"/>
    </row>
    <row r="16" spans="2:22" ht="11.25" customHeight="1">
      <c r="B16" s="5"/>
      <c r="C16" s="99" t="s">
        <v>72</v>
      </c>
      <c r="D16" s="120" t="s">
        <v>140</v>
      </c>
      <c r="E16" s="8"/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51" t="s">
        <v>98</v>
      </c>
      <c r="S16" s="152"/>
      <c r="T16" s="4"/>
      <c r="U16" s="4"/>
      <c r="V16" s="6"/>
    </row>
    <row r="17" spans="2:22" ht="11.25" customHeight="1">
      <c r="B17" s="5"/>
      <c r="C17" s="99" t="s">
        <v>73</v>
      </c>
      <c r="D17" s="101" t="s">
        <v>166</v>
      </c>
      <c r="E17" s="8"/>
      <c r="F17" s="8"/>
      <c r="G17" s="4"/>
      <c r="H17" s="4"/>
      <c r="I17" s="4"/>
      <c r="J17" s="4"/>
      <c r="K17" s="4"/>
      <c r="L17" s="4"/>
      <c r="O17" s="4"/>
      <c r="P17" s="4"/>
      <c r="Q17" s="4"/>
      <c r="R17" s="151" t="s">
        <v>98</v>
      </c>
      <c r="S17" s="152"/>
      <c r="T17" s="4"/>
      <c r="U17" s="4"/>
      <c r="V17" s="6"/>
    </row>
    <row r="18" spans="2:48" ht="11.25" customHeight="1">
      <c r="B18" s="5"/>
      <c r="C18" s="98" t="s">
        <v>141</v>
      </c>
      <c r="D18" s="8"/>
      <c r="E18" s="8"/>
      <c r="F18" s="8"/>
      <c r="G18" s="4"/>
      <c r="H18" s="4"/>
      <c r="I18" s="4"/>
      <c r="J18" s="4"/>
      <c r="K18" s="4"/>
      <c r="L18" s="4"/>
      <c r="O18" s="4"/>
      <c r="P18" s="4"/>
      <c r="Q18" s="4"/>
      <c r="R18" s="151" t="s">
        <v>98</v>
      </c>
      <c r="S18" s="152"/>
      <c r="T18" s="4"/>
      <c r="U18" s="4"/>
      <c r="V18" s="6"/>
      <c r="AV18" s="4"/>
    </row>
    <row r="19" spans="2:48" ht="11.25" customHeight="1">
      <c r="B19" s="5"/>
      <c r="C19" s="99" t="s">
        <v>74</v>
      </c>
      <c r="D19" s="101" t="s">
        <v>142</v>
      </c>
      <c r="E19" s="8"/>
      <c r="F19" s="8"/>
      <c r="G19" s="4"/>
      <c r="H19" s="4"/>
      <c r="I19" s="4"/>
      <c r="J19" s="4"/>
      <c r="K19" s="4"/>
      <c r="L19" s="4"/>
      <c r="O19" s="4"/>
      <c r="P19" s="4"/>
      <c r="Q19" s="4"/>
      <c r="R19" s="151" t="s">
        <v>98</v>
      </c>
      <c r="S19" s="152"/>
      <c r="T19" s="4"/>
      <c r="U19" s="4"/>
      <c r="V19" s="12"/>
      <c r="AV19" s="4"/>
    </row>
    <row r="20" spans="2:48" ht="11.25" customHeight="1">
      <c r="B20" s="5"/>
      <c r="C20" s="99" t="s">
        <v>75</v>
      </c>
      <c r="D20" s="101" t="s">
        <v>143</v>
      </c>
      <c r="E20" s="8"/>
      <c r="F20" s="8"/>
      <c r="G20" s="4"/>
      <c r="H20" s="4"/>
      <c r="I20" s="4"/>
      <c r="J20" s="4"/>
      <c r="K20" s="4"/>
      <c r="L20" s="4"/>
      <c r="O20" s="4"/>
      <c r="P20" s="4"/>
      <c r="Q20" s="4"/>
      <c r="R20" s="151" t="s">
        <v>98</v>
      </c>
      <c r="S20" s="152"/>
      <c r="T20" s="4"/>
      <c r="U20" s="4"/>
      <c r="V20" s="12"/>
      <c r="AV20" s="4"/>
    </row>
    <row r="21" spans="2:48" ht="11.25" customHeight="1">
      <c r="B21" s="5"/>
      <c r="C21" s="99" t="s">
        <v>76</v>
      </c>
      <c r="D21" s="101" t="s">
        <v>144</v>
      </c>
      <c r="E21" s="8"/>
      <c r="F21" s="8"/>
      <c r="G21" s="4"/>
      <c r="H21" s="4"/>
      <c r="I21" s="4"/>
      <c r="J21" s="4"/>
      <c r="K21" s="4"/>
      <c r="L21" s="4"/>
      <c r="O21" s="4"/>
      <c r="P21" s="4"/>
      <c r="Q21" s="4"/>
      <c r="R21" s="151" t="s">
        <v>98</v>
      </c>
      <c r="S21" s="152"/>
      <c r="T21" s="4"/>
      <c r="U21" s="4"/>
      <c r="V21" s="12"/>
      <c r="AV21" s="4"/>
    </row>
    <row r="22" spans="2:48" ht="11.25" customHeight="1">
      <c r="B22" s="5"/>
      <c r="C22" s="99" t="s">
        <v>77</v>
      </c>
      <c r="D22" s="120" t="s">
        <v>145</v>
      </c>
      <c r="E22" s="8"/>
      <c r="F22" s="8"/>
      <c r="G22" s="4"/>
      <c r="H22" s="4"/>
      <c r="I22" s="4"/>
      <c r="J22" s="4"/>
      <c r="K22" s="4"/>
      <c r="L22" s="4"/>
      <c r="O22" s="4"/>
      <c r="P22" s="4"/>
      <c r="Q22" s="4"/>
      <c r="R22" s="151" t="s">
        <v>98</v>
      </c>
      <c r="S22" s="152"/>
      <c r="T22" s="4"/>
      <c r="U22" s="4"/>
      <c r="V22" s="12"/>
      <c r="AV22" s="4"/>
    </row>
    <row r="23" spans="2:48" ht="11.25" customHeight="1">
      <c r="B23" s="5"/>
      <c r="C23" s="97" t="s">
        <v>146</v>
      </c>
      <c r="D23" s="8"/>
      <c r="E23" s="8"/>
      <c r="F23" s="8"/>
      <c r="G23" s="4"/>
      <c r="H23" s="4"/>
      <c r="I23" s="4"/>
      <c r="J23" s="4"/>
      <c r="K23" s="4"/>
      <c r="L23" s="4"/>
      <c r="O23" s="4"/>
      <c r="P23" s="4"/>
      <c r="Q23" s="4"/>
      <c r="R23" s="151" t="s">
        <v>98</v>
      </c>
      <c r="S23" s="152"/>
      <c r="T23" s="4"/>
      <c r="U23" s="4"/>
      <c r="V23" s="12"/>
      <c r="AV23" s="4"/>
    </row>
    <row r="24" spans="2:48" ht="11.25" customHeight="1">
      <c r="B24" s="5"/>
      <c r="C24" s="99" t="s">
        <v>78</v>
      </c>
      <c r="D24" s="120" t="s">
        <v>147</v>
      </c>
      <c r="E24" s="8"/>
      <c r="F24" s="8"/>
      <c r="G24" s="4"/>
      <c r="H24" s="4"/>
      <c r="I24" s="4"/>
      <c r="J24" s="4"/>
      <c r="K24" s="4"/>
      <c r="L24" s="4"/>
      <c r="O24" s="4"/>
      <c r="P24" s="4"/>
      <c r="Q24" s="4"/>
      <c r="R24" s="151" t="s">
        <v>98</v>
      </c>
      <c r="S24" s="152"/>
      <c r="T24" s="4"/>
      <c r="U24" s="4"/>
      <c r="V24" s="12"/>
      <c r="AV24" s="4"/>
    </row>
    <row r="25" spans="2:48" ht="11.25" customHeight="1">
      <c r="B25" s="5"/>
      <c r="C25" s="99" t="s">
        <v>79</v>
      </c>
      <c r="D25" s="120" t="s">
        <v>148</v>
      </c>
      <c r="E25" s="97"/>
      <c r="F25" s="8"/>
      <c r="G25" s="4"/>
      <c r="H25" s="4"/>
      <c r="I25" s="4"/>
      <c r="J25" s="4"/>
      <c r="K25" s="36"/>
      <c r="L25" s="36"/>
      <c r="O25" s="4"/>
      <c r="P25" s="4"/>
      <c r="Q25" s="4"/>
      <c r="R25" s="151" t="s">
        <v>98</v>
      </c>
      <c r="S25" s="152"/>
      <c r="T25" s="4"/>
      <c r="U25" s="4"/>
      <c r="V25" s="6"/>
      <c r="AV25" s="4"/>
    </row>
    <row r="26" spans="2:48" ht="11.25" customHeight="1">
      <c r="B26" s="5"/>
      <c r="C26" s="99" t="s">
        <v>76</v>
      </c>
      <c r="D26" s="8" t="s">
        <v>149</v>
      </c>
      <c r="E26" s="97"/>
      <c r="F26" s="97"/>
      <c r="G26" s="40"/>
      <c r="H26" s="4"/>
      <c r="I26" s="4"/>
      <c r="J26" s="4"/>
      <c r="K26" s="36"/>
      <c r="L26" s="36"/>
      <c r="O26" s="4"/>
      <c r="P26" s="4"/>
      <c r="Q26" s="4"/>
      <c r="R26" s="151" t="s">
        <v>98</v>
      </c>
      <c r="S26" s="152"/>
      <c r="T26" s="4"/>
      <c r="U26" s="4"/>
      <c r="V26" s="6"/>
      <c r="AJ26" s="4"/>
      <c r="AK26" s="3"/>
      <c r="AL26" s="3"/>
      <c r="AM26" s="3"/>
      <c r="AN26" s="3"/>
      <c r="AO26" s="3"/>
      <c r="AP26" s="3"/>
      <c r="AQ26" s="3"/>
      <c r="AR26" s="3"/>
      <c r="AV26" s="4"/>
    </row>
    <row r="27" spans="2:48" ht="11.25" customHeight="1">
      <c r="B27" s="5"/>
      <c r="C27" s="99" t="s">
        <v>96</v>
      </c>
      <c r="D27" s="8" t="s">
        <v>150</v>
      </c>
      <c r="E27" s="97"/>
      <c r="F27" s="97"/>
      <c r="G27" s="40"/>
      <c r="H27" s="4"/>
      <c r="I27" s="4"/>
      <c r="J27" s="4"/>
      <c r="K27" s="36"/>
      <c r="L27" s="36"/>
      <c r="O27" s="4"/>
      <c r="P27" s="4"/>
      <c r="Q27" s="4"/>
      <c r="R27" s="151" t="s">
        <v>98</v>
      </c>
      <c r="S27" s="152"/>
      <c r="T27" s="4"/>
      <c r="U27" s="4"/>
      <c r="V27" s="6"/>
      <c r="AJ27" s="4"/>
      <c r="AK27" s="4"/>
      <c r="AL27" s="4"/>
      <c r="AM27" s="36"/>
      <c r="AN27" s="36"/>
      <c r="AO27" s="36"/>
      <c r="AP27" s="36"/>
      <c r="AQ27" s="36"/>
      <c r="AR27" s="4"/>
      <c r="AV27" s="37"/>
    </row>
    <row r="28" spans="2:48" ht="11.25" customHeight="1">
      <c r="B28" s="5"/>
      <c r="C28" s="96" t="str">
        <f>Content2!F27</f>
        <v>2. รายการคำนวณ พื้น</v>
      </c>
      <c r="D28" s="8"/>
      <c r="E28" s="8"/>
      <c r="F28" s="8"/>
      <c r="G28" s="4"/>
      <c r="H28" s="4"/>
      <c r="I28" s="4"/>
      <c r="J28" s="4"/>
      <c r="K28" s="36"/>
      <c r="L28" s="36"/>
      <c r="O28" s="4"/>
      <c r="P28" s="4"/>
      <c r="Q28" s="4"/>
      <c r="R28" s="151" t="s">
        <v>98</v>
      </c>
      <c r="S28" s="152"/>
      <c r="T28" s="4"/>
      <c r="U28" s="4"/>
      <c r="V28" s="6"/>
      <c r="AJ28" s="4"/>
      <c r="AK28" s="4"/>
      <c r="AL28" s="4"/>
      <c r="AM28" s="36"/>
      <c r="AN28" s="36"/>
      <c r="AO28" s="36"/>
      <c r="AP28" s="36"/>
      <c r="AQ28" s="36"/>
      <c r="AR28" s="4"/>
      <c r="AV28" s="4"/>
    </row>
    <row r="29" spans="2:48" ht="11.25" customHeight="1">
      <c r="B29" s="5"/>
      <c r="C29" s="33" t="str">
        <f>Content2!F111</f>
        <v>3. รายการคำนวณ คาน</v>
      </c>
      <c r="D29" s="8"/>
      <c r="E29" s="8"/>
      <c r="F29" s="8"/>
      <c r="G29" s="4"/>
      <c r="H29" s="4"/>
      <c r="I29" s="4"/>
      <c r="J29" s="4"/>
      <c r="K29" s="4"/>
      <c r="L29" s="4"/>
      <c r="O29" s="4"/>
      <c r="P29" s="4"/>
      <c r="Q29" s="4"/>
      <c r="R29" s="151" t="s">
        <v>98</v>
      </c>
      <c r="S29" s="152"/>
      <c r="T29" s="4"/>
      <c r="U29" s="4"/>
      <c r="V29" s="6"/>
      <c r="AJ29" s="4"/>
      <c r="AK29" s="4"/>
      <c r="AL29" s="4"/>
      <c r="AM29" s="4"/>
      <c r="AN29" s="4"/>
      <c r="AO29" s="4"/>
      <c r="AP29" s="4"/>
      <c r="AQ29" s="4"/>
      <c r="AR29" s="4"/>
      <c r="AV29" s="4"/>
    </row>
    <row r="30" spans="2:48" ht="11.25" customHeight="1">
      <c r="B30" s="5"/>
      <c r="C30" s="33" t="str">
        <f>Content2!F195</f>
        <v>4. รายการคำนวณ เสา </v>
      </c>
      <c r="D30" s="8"/>
      <c r="E30" s="8"/>
      <c r="F30" s="8"/>
      <c r="G30" s="4"/>
      <c r="H30" s="4"/>
      <c r="I30" s="4"/>
      <c r="J30" s="4"/>
      <c r="K30" s="4"/>
      <c r="L30" s="4"/>
      <c r="O30" s="4"/>
      <c r="P30" s="4"/>
      <c r="Q30" s="4"/>
      <c r="R30" s="151" t="s">
        <v>98</v>
      </c>
      <c r="S30" s="152"/>
      <c r="T30" s="4"/>
      <c r="U30" s="4"/>
      <c r="V30" s="6"/>
      <c r="AJ30" s="4"/>
      <c r="AK30" s="4"/>
      <c r="AL30" s="4"/>
      <c r="AM30" s="4"/>
      <c r="AN30" s="4"/>
      <c r="AO30" s="4"/>
      <c r="AP30" s="4"/>
      <c r="AQ30" s="4"/>
      <c r="AR30" s="4"/>
      <c r="AV30" s="4"/>
    </row>
    <row r="31" spans="2:48" ht="11.25" customHeight="1">
      <c r="B31" s="5"/>
      <c r="C31" s="32" t="str">
        <f>Content2!F279</f>
        <v>5. รายการคำนวณ บันได</v>
      </c>
      <c r="D31" s="8"/>
      <c r="E31" s="8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1" t="s">
        <v>98</v>
      </c>
      <c r="S31" s="152"/>
      <c r="T31" s="4"/>
      <c r="U31" s="4"/>
      <c r="V31" s="6"/>
      <c r="AQ31" s="4"/>
      <c r="AR31" s="4"/>
      <c r="AV31" s="4"/>
    </row>
    <row r="32" spans="2:48" ht="11.25" customHeight="1">
      <c r="B32" s="7"/>
      <c r="C32" s="33" t="str">
        <f>Content2!F363</f>
        <v>6. รายการคำนวณ ฐานราก </v>
      </c>
      <c r="D32" s="4"/>
      <c r="E32" s="4"/>
      <c r="F32" s="4"/>
      <c r="G32" s="4"/>
      <c r="H32" s="4"/>
      <c r="I32" s="4"/>
      <c r="J32" s="36"/>
      <c r="K32" s="36"/>
      <c r="L32" s="36"/>
      <c r="M32" s="36"/>
      <c r="N32" s="36"/>
      <c r="O32" s="4"/>
      <c r="P32" s="4"/>
      <c r="Q32" s="4"/>
      <c r="R32" s="151" t="s">
        <v>98</v>
      </c>
      <c r="S32" s="152"/>
      <c r="T32" s="4"/>
      <c r="U32" s="4"/>
      <c r="V32" s="6"/>
      <c r="AQ32" s="4"/>
      <c r="AR32" s="4"/>
      <c r="AV32" s="4"/>
    </row>
    <row r="33" spans="2:48" ht="11.25" customHeight="1">
      <c r="B33" s="5"/>
      <c r="C33" s="33" t="str">
        <f>Content2!F447</f>
        <v>7. รายการคำนวณโครงสร้างเหล็ก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51" t="s">
        <v>98</v>
      </c>
      <c r="S33" s="152"/>
      <c r="T33" s="4"/>
      <c r="U33" s="4"/>
      <c r="V33" s="6"/>
      <c r="AQ33" s="4"/>
      <c r="AR33" s="4"/>
      <c r="AV33" s="4"/>
    </row>
    <row r="34" spans="2:48" ht="11.25" customHeight="1">
      <c r="B34" s="5"/>
      <c r="C34" s="8" t="s">
        <v>82</v>
      </c>
      <c r="D34" s="4"/>
      <c r="E34" s="4"/>
      <c r="F34" s="4"/>
      <c r="G34" s="4"/>
      <c r="H34" s="4"/>
      <c r="I34" s="4"/>
      <c r="J34" s="38"/>
      <c r="K34" s="36"/>
      <c r="L34" s="52"/>
      <c r="M34" s="52"/>
      <c r="N34" s="9"/>
      <c r="O34" s="4"/>
      <c r="P34" s="4"/>
      <c r="Q34" s="4"/>
      <c r="R34" s="151" t="s">
        <v>98</v>
      </c>
      <c r="S34" s="152"/>
      <c r="T34" s="4"/>
      <c r="U34" s="4"/>
      <c r="V34" s="6"/>
      <c r="AQ34" s="4"/>
      <c r="AR34" s="4"/>
      <c r="AV34" s="4"/>
    </row>
    <row r="35" spans="2:48" ht="11.25" customHeight="1">
      <c r="B35" s="5"/>
      <c r="D35" s="4"/>
      <c r="E35" s="4"/>
      <c r="F35" s="4"/>
      <c r="G35" s="4"/>
      <c r="H35" s="4"/>
      <c r="I35" s="4"/>
      <c r="J35" s="38"/>
      <c r="K35" s="36"/>
      <c r="L35" s="11"/>
      <c r="M35" s="11"/>
      <c r="N35" s="9"/>
      <c r="O35" s="4"/>
      <c r="P35" s="4"/>
      <c r="Q35" s="4"/>
      <c r="R35" s="4"/>
      <c r="S35" s="4"/>
      <c r="T35" s="4"/>
      <c r="U35" s="4"/>
      <c r="V35" s="12"/>
      <c r="AQ35" s="4"/>
      <c r="AR35" s="4"/>
      <c r="AV35" s="4"/>
    </row>
    <row r="36" spans="2:48" ht="11.25" customHeight="1">
      <c r="B36" s="7"/>
      <c r="D36" s="4"/>
      <c r="E36" s="4"/>
      <c r="F36" s="4"/>
      <c r="G36" s="4"/>
      <c r="H36" s="4"/>
      <c r="I36" s="4"/>
      <c r="J36" s="9"/>
      <c r="K36" s="4"/>
      <c r="L36" s="52"/>
      <c r="M36" s="52"/>
      <c r="N36" s="9"/>
      <c r="O36" s="4"/>
      <c r="P36" s="4"/>
      <c r="Q36" s="4"/>
      <c r="R36" s="4"/>
      <c r="S36" s="4"/>
      <c r="T36" s="4"/>
      <c r="U36" s="4"/>
      <c r="V36" s="12"/>
      <c r="AQ36" s="37"/>
      <c r="AR36" s="37"/>
      <c r="AV36" s="4"/>
    </row>
    <row r="37" spans="2:48" ht="11.25" customHeight="1">
      <c r="B37" s="7"/>
      <c r="D37" s="4"/>
      <c r="E37" s="4"/>
      <c r="F37" s="4"/>
      <c r="G37" s="4"/>
      <c r="H37" s="4"/>
      <c r="I37" s="4"/>
      <c r="J37" s="38"/>
      <c r="K37" s="34"/>
      <c r="L37" s="11"/>
      <c r="M37" s="11"/>
      <c r="N37" s="9"/>
      <c r="O37" s="4"/>
      <c r="P37" s="4"/>
      <c r="Q37" s="4"/>
      <c r="R37" s="4"/>
      <c r="S37" s="4"/>
      <c r="T37" s="4"/>
      <c r="U37" s="4"/>
      <c r="V37" s="12"/>
      <c r="AQ37" s="4"/>
      <c r="AR37" s="4"/>
      <c r="AV37" s="4"/>
    </row>
    <row r="38" spans="2:48" ht="11.25" customHeight="1">
      <c r="B38" s="5"/>
      <c r="D38" s="4"/>
      <c r="E38" s="4"/>
      <c r="F38" s="4"/>
      <c r="G38" s="4"/>
      <c r="H38" s="4"/>
      <c r="I38" s="4"/>
      <c r="J38" s="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2"/>
      <c r="AQ38" s="4"/>
      <c r="AR38" s="4"/>
      <c r="AV38" s="34"/>
    </row>
    <row r="39" spans="2:48" ht="11.25" customHeight="1">
      <c r="B39" s="5"/>
      <c r="D39" s="4"/>
      <c r="E39" s="4"/>
      <c r="F39" s="4"/>
      <c r="G39" s="4"/>
      <c r="H39" s="4"/>
      <c r="I39" s="4"/>
      <c r="J39" s="9"/>
      <c r="K39" s="36"/>
      <c r="L39" s="52"/>
      <c r="M39" s="52"/>
      <c r="N39" s="9"/>
      <c r="O39" s="36"/>
      <c r="P39" s="140"/>
      <c r="Q39" s="140"/>
      <c r="R39" s="9"/>
      <c r="S39" s="4"/>
      <c r="T39" s="4"/>
      <c r="U39" s="4"/>
      <c r="V39" s="12"/>
      <c r="AQ39" s="4"/>
      <c r="AR39" s="4"/>
      <c r="AV39" s="4"/>
    </row>
    <row r="40" spans="2:48" ht="11.25" customHeight="1">
      <c r="B40" s="5"/>
      <c r="D40" s="4"/>
      <c r="E40" s="4"/>
      <c r="F40" s="4"/>
      <c r="G40" s="4"/>
      <c r="H40" s="4"/>
      <c r="I40" s="4"/>
      <c r="J40" s="9"/>
      <c r="K40" s="36"/>
      <c r="L40" s="50"/>
      <c r="M40" s="50"/>
      <c r="N40" s="9"/>
      <c r="O40" s="36"/>
      <c r="P40" s="139"/>
      <c r="Q40" s="139"/>
      <c r="R40" s="9"/>
      <c r="S40" s="4"/>
      <c r="T40" s="4"/>
      <c r="U40" s="4"/>
      <c r="V40" s="12"/>
      <c r="AQ40" s="4"/>
      <c r="AR40" s="4"/>
      <c r="AV40" s="4"/>
    </row>
    <row r="41" spans="2:48" ht="11.25" customHeight="1">
      <c r="B41" s="5"/>
      <c r="D41" s="8"/>
      <c r="E41" s="11"/>
      <c r="F41" s="11"/>
      <c r="G41" s="11"/>
      <c r="H41" s="34"/>
      <c r="I41" s="4"/>
      <c r="J41" s="9"/>
      <c r="K41" s="36"/>
      <c r="L41" s="50"/>
      <c r="M41" s="50"/>
      <c r="N41" s="9"/>
      <c r="O41" s="36"/>
      <c r="P41" s="139"/>
      <c r="Q41" s="139"/>
      <c r="R41" s="9"/>
      <c r="S41" s="4"/>
      <c r="T41" s="4"/>
      <c r="U41" s="4"/>
      <c r="V41" s="12"/>
      <c r="AQ41" s="4"/>
      <c r="AR41" s="4"/>
      <c r="AV41" s="4"/>
    </row>
    <row r="42" spans="2:48" ht="11.25" customHeight="1">
      <c r="B42" s="5"/>
      <c r="C42" s="40"/>
      <c r="D42" s="4"/>
      <c r="E42" s="4"/>
      <c r="F42" s="4"/>
      <c r="G42" s="4"/>
      <c r="H42" s="4"/>
      <c r="I42" s="4"/>
      <c r="J42" s="9"/>
      <c r="K42" s="34"/>
      <c r="L42" s="52"/>
      <c r="M42" s="52"/>
      <c r="N42" s="9"/>
      <c r="O42" s="36"/>
      <c r="P42" s="140"/>
      <c r="Q42" s="140"/>
      <c r="R42" s="9"/>
      <c r="S42" s="4"/>
      <c r="T42" s="4"/>
      <c r="U42" s="4"/>
      <c r="V42" s="12"/>
      <c r="AQ42" s="4"/>
      <c r="AR42" s="4"/>
      <c r="AV42" s="4"/>
    </row>
    <row r="43" spans="2:48" ht="11.25" customHeight="1">
      <c r="B43" s="5"/>
      <c r="C43" s="4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2"/>
      <c r="AQ43" s="4"/>
      <c r="AR43" s="4"/>
      <c r="AV43" s="4"/>
    </row>
    <row r="44" spans="2:48" ht="11.25" customHeight="1">
      <c r="B44" s="5"/>
      <c r="C44" s="4"/>
      <c r="D44" s="4"/>
      <c r="E44" s="4"/>
      <c r="F44" s="4"/>
      <c r="G44" s="4"/>
      <c r="H44" s="4"/>
      <c r="I44" s="4"/>
      <c r="J44" s="4"/>
      <c r="K44" s="34"/>
      <c r="L44" s="47"/>
      <c r="M44" s="47"/>
      <c r="N44" s="4"/>
      <c r="O44" s="36"/>
      <c r="P44" s="137"/>
      <c r="Q44" s="137"/>
      <c r="R44" s="4"/>
      <c r="S44" s="4"/>
      <c r="T44" s="4"/>
      <c r="U44" s="4"/>
      <c r="V44" s="12"/>
      <c r="AQ44" s="4"/>
      <c r="AR44" s="4"/>
      <c r="AV44" s="4"/>
    </row>
    <row r="45" spans="2:48" ht="11.25" customHeight="1">
      <c r="B45" s="5"/>
      <c r="C45" s="4"/>
      <c r="D45" s="4"/>
      <c r="E45" s="4"/>
      <c r="F45" s="4"/>
      <c r="G45" s="4"/>
      <c r="H45" s="4"/>
      <c r="I45" s="4"/>
      <c r="J45" s="4"/>
      <c r="K45" s="34"/>
      <c r="L45" s="48"/>
      <c r="M45" s="48"/>
      <c r="N45" s="4"/>
      <c r="O45" s="36"/>
      <c r="P45" s="138"/>
      <c r="Q45" s="138"/>
      <c r="R45" s="4"/>
      <c r="S45" s="4"/>
      <c r="T45" s="4"/>
      <c r="U45" s="4"/>
      <c r="V45" s="12"/>
      <c r="AQ45" s="4"/>
      <c r="AR45" s="4"/>
      <c r="AV45" s="9"/>
    </row>
    <row r="46" spans="2:48" ht="11.25" customHeight="1">
      <c r="B46" s="5"/>
      <c r="C46" s="4"/>
      <c r="D46" s="4"/>
      <c r="E46" s="4"/>
      <c r="F46" s="4"/>
      <c r="G46" s="4"/>
      <c r="H46" s="4"/>
      <c r="I46" s="4"/>
      <c r="J46" s="4"/>
      <c r="K46" s="34"/>
      <c r="L46" s="48"/>
      <c r="M46" s="48"/>
      <c r="N46" s="4"/>
      <c r="O46" s="36"/>
      <c r="P46" s="138"/>
      <c r="Q46" s="138"/>
      <c r="R46" s="4"/>
      <c r="S46" s="4"/>
      <c r="T46" s="4"/>
      <c r="U46" s="4"/>
      <c r="V46" s="12"/>
      <c r="AQ46" s="4"/>
      <c r="AR46" s="4"/>
      <c r="AV46" s="4"/>
    </row>
    <row r="47" spans="2:48" ht="11.25" customHeight="1">
      <c r="B47" s="5"/>
      <c r="C47" s="4"/>
      <c r="D47" s="4"/>
      <c r="E47" s="4"/>
      <c r="F47" s="4"/>
      <c r="G47" s="4"/>
      <c r="H47" s="4"/>
      <c r="I47" s="4"/>
      <c r="J47" s="4"/>
      <c r="K47" s="34"/>
      <c r="L47" s="49"/>
      <c r="M47" s="49"/>
      <c r="N47" s="9"/>
      <c r="O47" s="36"/>
      <c r="P47" s="136"/>
      <c r="Q47" s="136"/>
      <c r="R47" s="9"/>
      <c r="S47" s="4"/>
      <c r="T47" s="4"/>
      <c r="U47" s="4"/>
      <c r="V47" s="12"/>
      <c r="AQ47" s="11"/>
      <c r="AR47" s="34"/>
      <c r="AV47" s="4"/>
    </row>
    <row r="48" spans="2:48" ht="11.25" customHeight="1">
      <c r="B48" s="5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2"/>
      <c r="AQ48" s="4"/>
      <c r="AR48" s="4"/>
      <c r="AV48" s="4"/>
    </row>
    <row r="49" spans="2:48" ht="11.25" customHeight="1">
      <c r="B49" s="5"/>
      <c r="C49" s="41"/>
      <c r="D49" s="4"/>
      <c r="E49" s="4"/>
      <c r="F49" s="4"/>
      <c r="G49" s="4"/>
      <c r="H49" s="4"/>
      <c r="I49" s="4"/>
      <c r="J49" s="9"/>
      <c r="K49" s="36"/>
      <c r="L49" s="50"/>
      <c r="M49" s="50"/>
      <c r="N49" s="9"/>
      <c r="O49" s="4"/>
      <c r="P49" s="4"/>
      <c r="Q49" s="4"/>
      <c r="R49" s="4"/>
      <c r="S49" s="4"/>
      <c r="T49" s="4"/>
      <c r="U49" s="4"/>
      <c r="V49" s="12"/>
      <c r="AQ49" s="4"/>
      <c r="AR49" s="4"/>
      <c r="AV49" s="34"/>
    </row>
    <row r="50" spans="2:48" ht="11.25" customHeight="1">
      <c r="B50" s="5"/>
      <c r="C50" s="40"/>
      <c r="D50" s="4"/>
      <c r="E50" s="4"/>
      <c r="F50" s="4"/>
      <c r="G50" s="4"/>
      <c r="H50" s="4"/>
      <c r="I50" s="4"/>
      <c r="J50" s="9"/>
      <c r="K50" s="36"/>
      <c r="L50" s="50"/>
      <c r="M50" s="50"/>
      <c r="N50" s="9"/>
      <c r="O50" s="4"/>
      <c r="P50" s="4"/>
      <c r="Q50" s="4"/>
      <c r="R50" s="4"/>
      <c r="S50" s="4"/>
      <c r="T50" s="4"/>
      <c r="U50" s="4"/>
      <c r="V50" s="12"/>
      <c r="AQ50" s="4"/>
      <c r="AR50" s="4"/>
      <c r="AV50" s="4"/>
    </row>
    <row r="51" spans="2:48" ht="11.25" customHeight="1">
      <c r="B51" s="5"/>
      <c r="C51" s="40"/>
      <c r="D51" s="4"/>
      <c r="E51" s="4"/>
      <c r="F51" s="4"/>
      <c r="G51" s="4"/>
      <c r="H51" s="4"/>
      <c r="I51" s="4"/>
      <c r="J51" s="4"/>
      <c r="K51" s="36"/>
      <c r="L51" s="11"/>
      <c r="M51" s="11"/>
      <c r="N51" s="9"/>
      <c r="O51" s="4"/>
      <c r="P51" s="4"/>
      <c r="Q51" s="4"/>
      <c r="R51" s="4"/>
      <c r="S51" s="4"/>
      <c r="T51" s="4"/>
      <c r="U51" s="4"/>
      <c r="V51" s="12"/>
      <c r="AQ51" s="4"/>
      <c r="AR51" s="4"/>
      <c r="AV51" s="4"/>
    </row>
    <row r="52" spans="2:48" ht="11.25" customHeight="1">
      <c r="B52" s="5"/>
      <c r="C52" s="40"/>
      <c r="D52" s="4"/>
      <c r="E52" s="4"/>
      <c r="F52" s="4"/>
      <c r="G52" s="4"/>
      <c r="H52" s="4"/>
      <c r="I52" s="4"/>
      <c r="J52" s="4"/>
      <c r="K52" s="36"/>
      <c r="L52" s="11"/>
      <c r="M52" s="11"/>
      <c r="N52" s="9"/>
      <c r="O52" s="4"/>
      <c r="P52" s="4"/>
      <c r="Q52" s="4"/>
      <c r="R52" s="4"/>
      <c r="S52" s="4"/>
      <c r="T52" s="4"/>
      <c r="U52" s="4"/>
      <c r="V52" s="12"/>
      <c r="AQ52" s="4"/>
      <c r="AR52" s="4"/>
      <c r="AV52" s="4"/>
    </row>
    <row r="53" spans="2:48" ht="11.25" customHeight="1">
      <c r="B53" s="5"/>
      <c r="C53" s="40"/>
      <c r="D53" s="4"/>
      <c r="E53" s="4"/>
      <c r="F53" s="4"/>
      <c r="G53" s="4"/>
      <c r="H53" s="4"/>
      <c r="I53" s="4"/>
      <c r="J53" s="4"/>
      <c r="K53" s="36"/>
      <c r="L53" s="11"/>
      <c r="M53" s="11"/>
      <c r="N53" s="9"/>
      <c r="O53" s="4"/>
      <c r="P53" s="4"/>
      <c r="Q53" s="4"/>
      <c r="R53" s="4"/>
      <c r="S53" s="4"/>
      <c r="T53" s="4"/>
      <c r="U53" s="4"/>
      <c r="V53" s="12"/>
      <c r="AQ53" s="4"/>
      <c r="AR53" s="4"/>
      <c r="AV53" s="4"/>
    </row>
    <row r="54" spans="2:48" ht="11.25" customHeight="1">
      <c r="B54" s="5"/>
      <c r="C54" s="40"/>
      <c r="D54" s="4"/>
      <c r="E54" s="4"/>
      <c r="F54" s="4"/>
      <c r="G54" s="4"/>
      <c r="H54" s="4"/>
      <c r="I54" s="4"/>
      <c r="J54" s="4"/>
      <c r="K54" s="36"/>
      <c r="L54" s="11"/>
      <c r="M54" s="11"/>
      <c r="N54" s="9"/>
      <c r="O54" s="4"/>
      <c r="P54" s="4"/>
      <c r="Q54" s="4"/>
      <c r="R54" s="4"/>
      <c r="S54" s="4"/>
      <c r="T54" s="4"/>
      <c r="U54" s="4"/>
      <c r="V54" s="12"/>
      <c r="AQ54" s="4"/>
      <c r="AR54" s="4"/>
      <c r="AV54" s="4"/>
    </row>
    <row r="55" spans="2:48" ht="11.25" customHeight="1">
      <c r="B55" s="7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2"/>
      <c r="AQ55" s="4"/>
      <c r="AR55" s="4"/>
      <c r="AV55" s="4"/>
    </row>
    <row r="56" spans="2:48" ht="11.25" customHeight="1">
      <c r="B56" s="5"/>
      <c r="C56" s="41"/>
      <c r="D56" s="4"/>
      <c r="E56" s="4"/>
      <c r="F56" s="4"/>
      <c r="G56" s="4"/>
      <c r="H56" s="4"/>
      <c r="I56" s="4"/>
      <c r="J56" s="9"/>
      <c r="K56" s="36"/>
      <c r="L56" s="50"/>
      <c r="M56" s="50"/>
      <c r="N56" s="4"/>
      <c r="O56" s="4"/>
      <c r="P56" s="4"/>
      <c r="Q56" s="4"/>
      <c r="R56" s="4"/>
      <c r="S56" s="4"/>
      <c r="T56" s="4"/>
      <c r="U56" s="4"/>
      <c r="V56" s="12"/>
      <c r="AQ56" s="4"/>
      <c r="AR56" s="4"/>
      <c r="AV56" s="4"/>
    </row>
    <row r="57" spans="2:48" ht="11.25" customHeight="1">
      <c r="B57" s="5"/>
      <c r="C57" s="40"/>
      <c r="D57" s="4"/>
      <c r="E57" s="4"/>
      <c r="F57" s="4"/>
      <c r="G57" s="4"/>
      <c r="H57" s="4"/>
      <c r="I57" s="4"/>
      <c r="J57" s="9"/>
      <c r="K57" s="36"/>
      <c r="L57" s="50"/>
      <c r="M57" s="50"/>
      <c r="N57" s="9"/>
      <c r="O57" s="4"/>
      <c r="P57" s="4"/>
      <c r="Q57" s="4"/>
      <c r="R57" s="4"/>
      <c r="S57" s="4"/>
      <c r="T57" s="4"/>
      <c r="U57" s="4"/>
      <c r="V57" s="12"/>
      <c r="AQ57" s="4"/>
      <c r="AR57" s="4"/>
      <c r="AV57" s="4"/>
    </row>
    <row r="58" spans="2:48" ht="11.25" customHeight="1">
      <c r="B58" s="7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4"/>
      <c r="Q58" s="11"/>
      <c r="R58" s="11"/>
      <c r="S58" s="4"/>
      <c r="T58" s="4"/>
      <c r="U58" s="4"/>
      <c r="V58" s="12"/>
      <c r="AQ58" s="4"/>
      <c r="AR58" s="4"/>
      <c r="AV58" s="4"/>
    </row>
    <row r="59" spans="2:48" ht="11.25" customHeight="1">
      <c r="B59" s="5"/>
      <c r="C59" s="8"/>
      <c r="D59" s="4"/>
      <c r="E59" s="4"/>
      <c r="F59" s="4"/>
      <c r="G59" s="4"/>
      <c r="H59" s="4"/>
      <c r="I59" s="4"/>
      <c r="J59" s="4"/>
      <c r="K59" s="34"/>
      <c r="L59" s="49"/>
      <c r="M59" s="49"/>
      <c r="N59" s="9"/>
      <c r="O59" s="4"/>
      <c r="P59" s="4"/>
      <c r="Q59" s="4"/>
      <c r="R59" s="4"/>
      <c r="S59" s="4"/>
      <c r="T59" s="4"/>
      <c r="U59" s="4"/>
      <c r="V59" s="12"/>
      <c r="AQ59" s="4"/>
      <c r="AR59" s="4"/>
      <c r="AV59" s="4"/>
    </row>
    <row r="60" spans="2:48" ht="11.25" customHeight="1">
      <c r="B60" s="5"/>
      <c r="C60" s="41"/>
      <c r="D60" s="4"/>
      <c r="E60" s="11"/>
      <c r="F60" s="11"/>
      <c r="G60" s="11"/>
      <c r="H60" s="34"/>
      <c r="I60" s="34"/>
      <c r="J60" s="34"/>
      <c r="K60" s="34"/>
      <c r="L60" s="51"/>
      <c r="M60" s="51"/>
      <c r="N60" s="9"/>
      <c r="O60" s="4"/>
      <c r="P60" s="4"/>
      <c r="Q60" s="4"/>
      <c r="R60" s="4"/>
      <c r="S60" s="4"/>
      <c r="T60" s="4"/>
      <c r="U60" s="4"/>
      <c r="V60" s="12"/>
      <c r="AQ60" s="4"/>
      <c r="AR60" s="4"/>
      <c r="AV60" s="4"/>
    </row>
    <row r="61" spans="2:48" ht="11.25" customHeight="1">
      <c r="B61" s="7"/>
      <c r="C61" s="41"/>
      <c r="D61" s="4"/>
      <c r="E61" s="4"/>
      <c r="F61" s="4"/>
      <c r="G61" s="4"/>
      <c r="H61" s="4"/>
      <c r="I61" s="4"/>
      <c r="J61" s="4"/>
      <c r="K61" s="34"/>
      <c r="L61" s="51"/>
      <c r="M61" s="51"/>
      <c r="N61" s="9"/>
      <c r="O61" s="4"/>
      <c r="P61" s="4"/>
      <c r="Q61" s="4"/>
      <c r="R61" s="4"/>
      <c r="S61" s="4"/>
      <c r="T61" s="4"/>
      <c r="U61" s="4"/>
      <c r="V61" s="12"/>
      <c r="AQ61" s="4"/>
      <c r="AR61" s="4"/>
      <c r="AV61" s="4"/>
    </row>
    <row r="62" spans="2:48" ht="11.25" customHeight="1">
      <c r="B62" s="5"/>
      <c r="C62" s="41"/>
      <c r="D62" s="4"/>
      <c r="E62" s="4"/>
      <c r="F62" s="4"/>
      <c r="G62" s="4"/>
      <c r="H62" s="4"/>
      <c r="I62" s="4"/>
      <c r="J62" s="4"/>
      <c r="K62" s="34"/>
      <c r="L62" s="51"/>
      <c r="M62" s="51"/>
      <c r="N62" s="9"/>
      <c r="O62" s="4"/>
      <c r="P62" s="4"/>
      <c r="Q62" s="4"/>
      <c r="R62" s="4"/>
      <c r="S62" s="4"/>
      <c r="T62" s="4"/>
      <c r="U62" s="4"/>
      <c r="V62" s="12"/>
      <c r="AQ62" s="4"/>
      <c r="AR62" s="4"/>
      <c r="AV62" s="4"/>
    </row>
    <row r="63" spans="2:48" ht="11.25" customHeight="1">
      <c r="B63" s="5"/>
      <c r="C63" s="41"/>
      <c r="D63" s="4"/>
      <c r="E63" s="4"/>
      <c r="F63" s="4"/>
      <c r="G63" s="4"/>
      <c r="H63" s="4"/>
      <c r="I63" s="4"/>
      <c r="J63" s="4"/>
      <c r="K63" s="34"/>
      <c r="L63" s="51"/>
      <c r="M63" s="51"/>
      <c r="N63" s="9"/>
      <c r="O63" s="4"/>
      <c r="P63" s="4"/>
      <c r="Q63" s="4"/>
      <c r="R63" s="4"/>
      <c r="S63" s="4"/>
      <c r="T63" s="4"/>
      <c r="U63" s="4"/>
      <c r="V63" s="12"/>
      <c r="AQ63" s="4"/>
      <c r="AR63" s="4"/>
      <c r="AV63" s="34"/>
    </row>
    <row r="64" spans="2:48" ht="11.25" customHeight="1">
      <c r="B64" s="5"/>
      <c r="C64" s="41"/>
      <c r="D64" s="4"/>
      <c r="E64" s="4"/>
      <c r="F64" s="4"/>
      <c r="G64" s="4"/>
      <c r="H64" s="4"/>
      <c r="I64" s="4"/>
      <c r="J64" s="4"/>
      <c r="K64" s="34"/>
      <c r="L64" s="51"/>
      <c r="M64" s="51"/>
      <c r="N64" s="9"/>
      <c r="O64" s="4"/>
      <c r="P64" s="4"/>
      <c r="Q64" s="4"/>
      <c r="R64" s="4"/>
      <c r="S64" s="4"/>
      <c r="T64" s="4"/>
      <c r="U64" s="4"/>
      <c r="V64" s="12"/>
      <c r="AQ64" s="4"/>
      <c r="AR64" s="4"/>
      <c r="AV64" s="34"/>
    </row>
    <row r="65" spans="2:48" ht="11.25" customHeight="1">
      <c r="B65" s="5"/>
      <c r="C65" s="8"/>
      <c r="D65" s="4"/>
      <c r="E65" s="4"/>
      <c r="F65" s="4"/>
      <c r="G65" s="4"/>
      <c r="H65" s="4"/>
      <c r="I65" s="4"/>
      <c r="J65" s="4"/>
      <c r="K65" s="34"/>
      <c r="L65" s="42"/>
      <c r="M65" s="42"/>
      <c r="N65" s="4"/>
      <c r="O65" s="4"/>
      <c r="P65" s="4"/>
      <c r="Q65" s="4"/>
      <c r="R65" s="4"/>
      <c r="S65" s="4"/>
      <c r="T65" s="4"/>
      <c r="U65" s="4"/>
      <c r="V65" s="13"/>
      <c r="AQ65" s="4"/>
      <c r="AR65" s="4"/>
      <c r="AV65" s="34"/>
    </row>
    <row r="66" spans="2:48" ht="11.25" customHeight="1">
      <c r="B66" s="5"/>
      <c r="C66" s="41"/>
      <c r="D66" s="4"/>
      <c r="E66" s="11"/>
      <c r="F66" s="11"/>
      <c r="G66" s="11"/>
      <c r="H66" s="34"/>
      <c r="I66" s="34"/>
      <c r="J66" s="34"/>
      <c r="K66" s="34"/>
      <c r="L66" s="51"/>
      <c r="M66" s="51"/>
      <c r="N66" s="9"/>
      <c r="O66" s="4"/>
      <c r="P66" s="4"/>
      <c r="Q66" s="4"/>
      <c r="R66" s="4"/>
      <c r="S66" s="4"/>
      <c r="T66" s="4"/>
      <c r="U66" s="4"/>
      <c r="V66" s="13"/>
      <c r="AQ66" s="4"/>
      <c r="AR66" s="4"/>
      <c r="AV66" s="34"/>
    </row>
    <row r="67" spans="2:48" ht="11.25" customHeight="1">
      <c r="B67" s="5"/>
      <c r="C67" s="41"/>
      <c r="D67" s="4"/>
      <c r="E67" s="4"/>
      <c r="F67" s="4"/>
      <c r="G67" s="4"/>
      <c r="H67" s="4"/>
      <c r="I67" s="4"/>
      <c r="J67" s="4"/>
      <c r="K67" s="34"/>
      <c r="L67" s="51"/>
      <c r="M67" s="51"/>
      <c r="N67" s="9"/>
      <c r="O67" s="4"/>
      <c r="P67" s="4"/>
      <c r="Q67" s="4"/>
      <c r="R67" s="4"/>
      <c r="S67" s="4"/>
      <c r="T67" s="4"/>
      <c r="U67" s="4"/>
      <c r="V67" s="13"/>
      <c r="AQ67" s="4"/>
      <c r="AR67" s="4"/>
      <c r="AV67" s="34"/>
    </row>
    <row r="68" spans="2:48" ht="11.25" customHeight="1">
      <c r="B68" s="5"/>
      <c r="C68" s="41"/>
      <c r="D68" s="4"/>
      <c r="E68" s="4"/>
      <c r="F68" s="4"/>
      <c r="G68" s="4"/>
      <c r="H68" s="4"/>
      <c r="I68" s="4"/>
      <c r="J68" s="4"/>
      <c r="K68" s="34"/>
      <c r="L68" s="51"/>
      <c r="M68" s="51"/>
      <c r="N68" s="9"/>
      <c r="O68" s="34"/>
      <c r="P68" s="4"/>
      <c r="Q68" s="4"/>
      <c r="R68" s="4"/>
      <c r="S68" s="4"/>
      <c r="T68" s="4"/>
      <c r="U68" s="4"/>
      <c r="V68" s="13"/>
      <c r="AQ68" s="4"/>
      <c r="AR68" s="4"/>
      <c r="AV68" s="10"/>
    </row>
    <row r="69" spans="2:48" ht="11.25" customHeight="1">
      <c r="B69" s="7"/>
      <c r="C69" s="41"/>
      <c r="D69" s="4"/>
      <c r="E69" s="4"/>
      <c r="F69" s="4"/>
      <c r="G69" s="4"/>
      <c r="H69" s="4"/>
      <c r="I69" s="4"/>
      <c r="J69" s="4"/>
      <c r="K69" s="34"/>
      <c r="L69" s="51"/>
      <c r="M69" s="51"/>
      <c r="N69" s="9"/>
      <c r="O69" s="4"/>
      <c r="P69" s="4"/>
      <c r="Q69" s="4"/>
      <c r="R69" s="4"/>
      <c r="S69" s="4"/>
      <c r="T69" s="4"/>
      <c r="U69" s="4"/>
      <c r="V69" s="13"/>
      <c r="AQ69" s="4"/>
      <c r="AR69" s="4"/>
      <c r="AV69" s="10"/>
    </row>
    <row r="70" spans="2:48" ht="11.25" customHeight="1">
      <c r="B70" s="7"/>
      <c r="C70" s="41"/>
      <c r="D70" s="4"/>
      <c r="E70" s="4"/>
      <c r="F70" s="4"/>
      <c r="G70" s="34"/>
      <c r="H70" s="4"/>
      <c r="I70" s="4"/>
      <c r="J70" s="4"/>
      <c r="K70" s="34"/>
      <c r="L70" s="51"/>
      <c r="M70" s="51"/>
      <c r="N70" s="9"/>
      <c r="O70" s="4"/>
      <c r="P70" s="4"/>
      <c r="Q70" s="4"/>
      <c r="R70" s="4"/>
      <c r="S70" s="4"/>
      <c r="T70" s="4"/>
      <c r="U70" s="4"/>
      <c r="V70" s="13"/>
      <c r="AQ70" s="4"/>
      <c r="AR70" s="4"/>
      <c r="AV70" s="10"/>
    </row>
    <row r="71" spans="2:48" ht="11.25" customHeight="1">
      <c r="B71" s="7"/>
      <c r="C71" s="41"/>
      <c r="D71" s="4"/>
      <c r="E71" s="4"/>
      <c r="F71" s="4"/>
      <c r="G71" s="34"/>
      <c r="H71" s="4"/>
      <c r="I71" s="4"/>
      <c r="J71" s="4"/>
      <c r="K71" s="34"/>
      <c r="L71" s="51"/>
      <c r="M71" s="51"/>
      <c r="N71" s="9"/>
      <c r="O71" s="4"/>
      <c r="P71" s="4"/>
      <c r="Q71" s="4"/>
      <c r="R71" s="4"/>
      <c r="S71" s="4"/>
      <c r="T71" s="4"/>
      <c r="U71" s="4"/>
      <c r="V71" s="13"/>
      <c r="AQ71" s="4"/>
      <c r="AR71" s="4"/>
      <c r="AV71" s="10"/>
    </row>
    <row r="72" spans="2:48" ht="11.25" customHeight="1">
      <c r="B72" s="7"/>
      <c r="C72" s="41"/>
      <c r="D72" s="4"/>
      <c r="E72" s="4"/>
      <c r="F72" s="4"/>
      <c r="G72" s="34"/>
      <c r="H72" s="4"/>
      <c r="I72" s="4"/>
      <c r="J72" s="4"/>
      <c r="K72" s="34"/>
      <c r="L72" s="51"/>
      <c r="M72" s="51"/>
      <c r="N72" s="9"/>
      <c r="O72" s="4"/>
      <c r="P72" s="4"/>
      <c r="Q72" s="4"/>
      <c r="R72" s="4"/>
      <c r="S72" s="4"/>
      <c r="T72" s="4"/>
      <c r="U72" s="10"/>
      <c r="V72" s="13"/>
      <c r="AQ72" s="11"/>
      <c r="AR72" s="34"/>
      <c r="AV72" s="10"/>
    </row>
    <row r="73" spans="2:48" ht="11.25" customHeight="1">
      <c r="B73" s="7"/>
      <c r="C73" s="41"/>
      <c r="D73" s="4"/>
      <c r="E73" s="4"/>
      <c r="F73" s="4"/>
      <c r="G73" s="34"/>
      <c r="H73" s="4"/>
      <c r="I73" s="4"/>
      <c r="J73" s="4"/>
      <c r="K73" s="34"/>
      <c r="L73" s="51"/>
      <c r="M73" s="51"/>
      <c r="N73" s="9"/>
      <c r="O73" s="4"/>
      <c r="P73" s="4"/>
      <c r="Q73" s="4"/>
      <c r="R73" s="11"/>
      <c r="S73" s="4"/>
      <c r="T73" s="4"/>
      <c r="U73" s="10"/>
      <c r="V73" s="13"/>
      <c r="AQ73" s="11"/>
      <c r="AR73" s="34"/>
      <c r="AV73" s="10"/>
    </row>
    <row r="74" spans="2:48" ht="11.25" customHeight="1">
      <c r="B74" s="7"/>
      <c r="C74" s="41"/>
      <c r="D74" s="4"/>
      <c r="E74" s="4"/>
      <c r="F74" s="4"/>
      <c r="G74" s="4"/>
      <c r="H74" s="4"/>
      <c r="I74" s="4"/>
      <c r="J74" s="4"/>
      <c r="K74" s="34"/>
      <c r="L74" s="51"/>
      <c r="M74" s="51"/>
      <c r="N74" s="9"/>
      <c r="O74" s="4"/>
      <c r="P74" s="4"/>
      <c r="Q74" s="4"/>
      <c r="R74" s="11"/>
      <c r="S74" s="4"/>
      <c r="T74" s="4"/>
      <c r="U74" s="10"/>
      <c r="V74" s="13"/>
      <c r="AQ74" s="11"/>
      <c r="AR74" s="34"/>
      <c r="AV74" s="10"/>
    </row>
    <row r="75" spans="2:44" ht="11.25" customHeight="1">
      <c r="B75" s="7"/>
      <c r="C75" s="41"/>
      <c r="D75" s="4"/>
      <c r="E75" s="4"/>
      <c r="F75" s="4"/>
      <c r="G75" s="4"/>
      <c r="H75" s="4"/>
      <c r="I75" s="4"/>
      <c r="J75" s="4"/>
      <c r="K75" s="34"/>
      <c r="L75" s="51"/>
      <c r="M75" s="51"/>
      <c r="N75" s="9"/>
      <c r="O75" s="4"/>
      <c r="P75" s="4"/>
      <c r="Q75" s="4"/>
      <c r="R75" s="11"/>
      <c r="S75" s="4"/>
      <c r="T75" s="4"/>
      <c r="U75" s="10"/>
      <c r="V75" s="13"/>
      <c r="AQ75" s="11"/>
      <c r="AR75" s="34"/>
    </row>
    <row r="76" spans="2:44" ht="11.25" customHeight="1">
      <c r="B76" s="7"/>
      <c r="C76" s="41"/>
      <c r="D76" s="4"/>
      <c r="E76" s="4"/>
      <c r="F76" s="4"/>
      <c r="G76" s="4"/>
      <c r="H76" s="4"/>
      <c r="I76" s="4"/>
      <c r="J76" s="4"/>
      <c r="K76" s="34"/>
      <c r="L76" s="51"/>
      <c r="M76" s="51"/>
      <c r="N76" s="9"/>
      <c r="O76" s="4"/>
      <c r="P76" s="4"/>
      <c r="Q76" s="4"/>
      <c r="R76" s="11"/>
      <c r="S76" s="4"/>
      <c r="T76" s="4"/>
      <c r="U76" s="10"/>
      <c r="V76" s="13"/>
      <c r="AQ76" s="11"/>
      <c r="AR76" s="34"/>
    </row>
    <row r="77" spans="2:44" ht="11.25" customHeight="1">
      <c r="B77" s="7"/>
      <c r="C77" s="41"/>
      <c r="D77" s="4"/>
      <c r="E77" s="4"/>
      <c r="F77" s="4"/>
      <c r="G77" s="4"/>
      <c r="H77" s="4"/>
      <c r="I77" s="4"/>
      <c r="J77" s="4"/>
      <c r="K77" s="34"/>
      <c r="L77" s="51"/>
      <c r="M77" s="51"/>
      <c r="N77" s="9"/>
      <c r="O77" s="4"/>
      <c r="P77" s="4"/>
      <c r="Q77" s="4"/>
      <c r="R77" s="11"/>
      <c r="S77" s="4"/>
      <c r="T77" s="4"/>
      <c r="U77" s="10"/>
      <c r="V77" s="13"/>
      <c r="AQ77" s="34"/>
      <c r="AR77" s="9"/>
    </row>
    <row r="78" spans="2:44" ht="11.25" customHeight="1">
      <c r="B78" s="5"/>
      <c r="C78" s="41"/>
      <c r="D78" s="4"/>
      <c r="E78" s="4"/>
      <c r="F78" s="4"/>
      <c r="G78" s="4"/>
      <c r="H78" s="4"/>
      <c r="I78" s="4"/>
      <c r="J78" s="4"/>
      <c r="K78" s="34"/>
      <c r="L78" s="51"/>
      <c r="M78" s="51"/>
      <c r="N78" s="9"/>
      <c r="O78" s="4"/>
      <c r="P78" s="4"/>
      <c r="Q78" s="4"/>
      <c r="R78" s="11"/>
      <c r="S78" s="4"/>
      <c r="T78" s="4"/>
      <c r="U78" s="10"/>
      <c r="V78" s="13"/>
      <c r="AQ78" s="30"/>
      <c r="AR78" s="30"/>
    </row>
    <row r="79" spans="2:44" ht="11.25" customHeight="1">
      <c r="B79" s="5"/>
      <c r="C79" s="41"/>
      <c r="D79" s="4"/>
      <c r="E79" s="4"/>
      <c r="F79" s="4"/>
      <c r="G79" s="4"/>
      <c r="H79" s="4"/>
      <c r="I79" s="4"/>
      <c r="J79" s="4"/>
      <c r="K79" s="34"/>
      <c r="L79" s="51"/>
      <c r="M79" s="51"/>
      <c r="N79" s="9"/>
      <c r="O79" s="4"/>
      <c r="P79" s="4"/>
      <c r="Q79" s="4"/>
      <c r="R79" s="11"/>
      <c r="S79" s="4"/>
      <c r="T79" s="4"/>
      <c r="U79" s="10"/>
      <c r="V79" s="13"/>
      <c r="AQ79" s="30"/>
      <c r="AR79" s="30"/>
    </row>
    <row r="80" spans="2:44" ht="11.25" customHeight="1">
      <c r="B80" s="5"/>
      <c r="C80" s="41"/>
      <c r="D80" s="4"/>
      <c r="E80" s="4"/>
      <c r="F80" s="4"/>
      <c r="G80" s="4"/>
      <c r="H80" s="4"/>
      <c r="I80" s="4"/>
      <c r="J80" s="4"/>
      <c r="K80" s="34"/>
      <c r="L80" s="51"/>
      <c r="M80" s="51"/>
      <c r="N80" s="9"/>
      <c r="O80" s="4"/>
      <c r="P80" s="4"/>
      <c r="Q80" s="4"/>
      <c r="R80" s="11"/>
      <c r="S80" s="4"/>
      <c r="T80" s="4"/>
      <c r="U80" s="4"/>
      <c r="V80" s="6"/>
      <c r="AQ80" s="30"/>
      <c r="AR80" s="30"/>
    </row>
    <row r="81" spans="2:44" ht="11.25" customHeight="1">
      <c r="B81" s="5"/>
      <c r="C81" s="41"/>
      <c r="D81" s="4"/>
      <c r="E81" s="4"/>
      <c r="F81" s="4"/>
      <c r="G81" s="4"/>
      <c r="H81" s="4"/>
      <c r="I81" s="4"/>
      <c r="J81" s="4"/>
      <c r="K81" s="34"/>
      <c r="L81" s="51"/>
      <c r="M81" s="51"/>
      <c r="N81" s="9"/>
      <c r="O81" s="10"/>
      <c r="P81" s="10"/>
      <c r="Q81" s="11"/>
      <c r="R81" s="11"/>
      <c r="S81" s="4"/>
      <c r="T81" s="4"/>
      <c r="U81" s="4"/>
      <c r="V81" s="6"/>
      <c r="AQ81" s="34"/>
      <c r="AR81" s="9"/>
    </row>
    <row r="82" spans="2:44" ht="11.25" customHeight="1">
      <c r="B82" s="5"/>
      <c r="C82" s="41"/>
      <c r="D82" s="4"/>
      <c r="E82" s="4"/>
      <c r="F82" s="4"/>
      <c r="G82" s="4"/>
      <c r="H82" s="4"/>
      <c r="I82" s="4"/>
      <c r="J82" s="4"/>
      <c r="K82" s="34"/>
      <c r="L82" s="51"/>
      <c r="M82" s="51"/>
      <c r="N82" s="9"/>
      <c r="O82" s="10"/>
      <c r="P82" s="10"/>
      <c r="Q82" s="11"/>
      <c r="R82" s="11"/>
      <c r="S82" s="4"/>
      <c r="T82" s="4"/>
      <c r="U82" s="4"/>
      <c r="V82" s="6"/>
      <c r="AQ82" s="34"/>
      <c r="AR82" s="9"/>
    </row>
    <row r="83" spans="2:44" ht="11.25" customHeight="1">
      <c r="B83" s="5"/>
      <c r="C83" s="41"/>
      <c r="D83" s="4"/>
      <c r="E83" s="4"/>
      <c r="F83" s="4"/>
      <c r="G83" s="4"/>
      <c r="H83" s="4"/>
      <c r="I83" s="4"/>
      <c r="J83" s="4"/>
      <c r="K83" s="34"/>
      <c r="L83" s="51"/>
      <c r="M83" s="51"/>
      <c r="N83" s="9"/>
      <c r="O83" s="10"/>
      <c r="P83" s="92"/>
      <c r="Q83" s="93"/>
      <c r="R83" s="93"/>
      <c r="S83" s="94"/>
      <c r="T83" s="94"/>
      <c r="U83" s="94"/>
      <c r="V83" s="6"/>
      <c r="AQ83" s="34"/>
      <c r="AR83" s="9"/>
    </row>
    <row r="84" spans="2:44" s="2" customFormat="1" ht="11.25" customHeight="1">
      <c r="B84" s="7"/>
      <c r="C84" s="41"/>
      <c r="D84" s="4"/>
      <c r="E84" s="4"/>
      <c r="F84" s="4"/>
      <c r="G84" s="4"/>
      <c r="H84" s="4"/>
      <c r="I84" s="4"/>
      <c r="J84" s="4"/>
      <c r="K84" s="34"/>
      <c r="L84" s="51"/>
      <c r="M84" s="51"/>
      <c r="N84" s="9"/>
      <c r="O84" s="10"/>
      <c r="P84" s="91" t="str">
        <f>O3&amp;"   "&amp;Q3</f>
        <v>วิศวกรโครงสร้าง :   นาย สุธีร์     แก้วคำ  สย.9698</v>
      </c>
      <c r="Q84" s="50"/>
      <c r="R84" s="50"/>
      <c r="S84" s="65"/>
      <c r="T84" s="65"/>
      <c r="U84" s="65"/>
      <c r="V84" s="6"/>
      <c r="Z84" s="5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14"/>
      <c r="AN84" s="4"/>
      <c r="AO84" s="4"/>
      <c r="AP84" s="4"/>
      <c r="AQ84" s="4"/>
      <c r="AR84" s="4"/>
    </row>
    <row r="85" spans="2:48" ht="11.25" customHeight="1" thickBo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46"/>
      <c r="AQ85" s="11"/>
      <c r="AR85" s="34"/>
      <c r="AV85" s="4"/>
    </row>
    <row r="86" s="2" customFormat="1" ht="11.25" customHeight="1"/>
    <row r="87" s="2" customFormat="1" ht="11.25" customHeight="1"/>
    <row r="88" s="2" customFormat="1" ht="11.25" customHeight="1"/>
    <row r="89" s="2" customFormat="1" ht="11.25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="2" customFormat="1" ht="11.25" customHeight="1"/>
    <row r="98" s="2" customFormat="1" ht="11.25" customHeight="1"/>
    <row r="99" s="2" customFormat="1" ht="11.25" customHeight="1"/>
    <row r="100" s="2" customFormat="1" ht="11.25" customHeight="1"/>
    <row r="101" s="2" customFormat="1" ht="11.25" customHeight="1"/>
    <row r="102" s="2" customFormat="1" ht="11.25" customHeight="1"/>
    <row r="103" s="2" customFormat="1" ht="11.25" customHeight="1"/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  <row r="112" s="2" customFormat="1" ht="11.25" customHeight="1"/>
    <row r="113" s="2" customFormat="1" ht="11.25" customHeight="1"/>
    <row r="114" s="2" customFormat="1" ht="11.25" customHeight="1"/>
    <row r="115" s="2" customFormat="1" ht="11.25" customHeight="1"/>
    <row r="116" s="2" customFormat="1" ht="11.25" customHeight="1"/>
    <row r="117" s="2" customFormat="1" ht="11.25" customHeight="1"/>
    <row r="118" s="2" customFormat="1" ht="11.25" customHeight="1"/>
    <row r="119" s="2" customFormat="1" ht="11.25" customHeight="1"/>
    <row r="120" s="2" customFormat="1" ht="11.25" customHeight="1"/>
    <row r="121" s="2" customFormat="1" ht="11.25" customHeight="1"/>
    <row r="122" s="2" customFormat="1" ht="11.25" customHeight="1"/>
    <row r="123" s="2" customFormat="1" ht="11.25" customHeight="1"/>
    <row r="124" s="2" customFormat="1" ht="11.25" customHeight="1"/>
    <row r="125" s="2" customFormat="1" ht="11.25" customHeight="1"/>
    <row r="126" s="2" customFormat="1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="2" customFormat="1" ht="11.25" customHeight="1"/>
    <row r="132" s="2" customFormat="1" ht="11.25" customHeight="1"/>
    <row r="133" s="2" customFormat="1" ht="11.25" customHeight="1"/>
    <row r="134" s="2" customFormat="1" ht="11.25" customHeight="1"/>
    <row r="135" s="2" customFormat="1" ht="11.2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  <row r="141" s="2" customFormat="1" ht="11.25" customHeight="1"/>
    <row r="142" s="2" customFormat="1" ht="11.25" customHeight="1"/>
    <row r="143" s="2" customFormat="1" ht="11.25" customHeight="1"/>
    <row r="144" s="2" customFormat="1" ht="11.25" customHeight="1"/>
    <row r="145" s="2" customFormat="1" ht="11.25" customHeight="1"/>
    <row r="146" s="2" customFormat="1" ht="11.25" customHeight="1"/>
    <row r="147" s="2" customFormat="1" ht="11.25" customHeight="1"/>
    <row r="148" s="2" customFormat="1" ht="11.25" customHeight="1"/>
    <row r="149" s="2" customFormat="1" ht="11.25" customHeight="1"/>
    <row r="150" s="2" customFormat="1" ht="11.25" customHeight="1"/>
    <row r="151" s="2" customFormat="1" ht="11.25" customHeight="1"/>
    <row r="152" s="2" customFormat="1" ht="11.25" customHeight="1"/>
    <row r="153" s="2" customFormat="1" ht="11.25" customHeight="1"/>
    <row r="154" s="2" customFormat="1" ht="11.25" customHeight="1"/>
    <row r="155" s="2" customFormat="1" ht="11.25" customHeight="1"/>
    <row r="156" s="2" customFormat="1" ht="11.25" customHeight="1"/>
    <row r="157" s="2" customFormat="1" ht="11.25" customHeight="1"/>
    <row r="158" s="2" customFormat="1" ht="11.25" customHeight="1"/>
    <row r="159" s="2" customFormat="1" ht="11.25" customHeight="1"/>
    <row r="160" s="2" customFormat="1" ht="11.25" customHeight="1"/>
    <row r="161" s="2" customFormat="1" ht="11.25" customHeight="1"/>
    <row r="162" s="2" customFormat="1" ht="11.25" customHeight="1"/>
    <row r="163" s="2" customFormat="1" ht="11.25" customHeight="1"/>
    <row r="164" s="2" customFormat="1" ht="11.25" customHeight="1"/>
    <row r="165" s="2" customFormat="1" ht="11.25" customHeight="1"/>
    <row r="166" s="2" customFormat="1" ht="11.25" customHeight="1"/>
    <row r="167" s="2" customFormat="1" ht="11.25" customHeight="1"/>
    <row r="168" s="2" customFormat="1" ht="11.25" customHeight="1"/>
    <row r="169" s="2" customFormat="1" ht="11.25" customHeight="1"/>
    <row r="170" s="2" customFormat="1" ht="11.25" customHeight="1"/>
    <row r="171" s="2" customFormat="1" ht="11.25" customHeight="1"/>
    <row r="172" s="2" customFormat="1" ht="11.25" customHeight="1"/>
    <row r="173" s="2" customFormat="1" ht="11.25" customHeight="1"/>
    <row r="174" s="2" customFormat="1" ht="11.25" customHeight="1"/>
    <row r="175" s="2" customFormat="1" ht="11.25" customHeight="1"/>
    <row r="176" s="2" customFormat="1" ht="11.25" customHeight="1"/>
    <row r="177" s="2" customFormat="1" ht="11.25" customHeight="1"/>
    <row r="178" s="2" customFormat="1" ht="11.25" customHeight="1"/>
    <row r="179" s="2" customFormat="1" ht="11.25" customHeight="1"/>
    <row r="180" s="2" customFormat="1" ht="11.25" customHeight="1"/>
    <row r="181" s="2" customFormat="1" ht="11.25" customHeight="1"/>
    <row r="182" s="2" customFormat="1" ht="11.25" customHeight="1"/>
    <row r="183" s="2" customFormat="1" ht="11.25" customHeight="1"/>
    <row r="184" s="2" customFormat="1" ht="11.25" customHeight="1"/>
    <row r="185" s="2" customFormat="1" ht="11.25" customHeight="1"/>
    <row r="186" s="2" customFormat="1" ht="11.25" customHeight="1"/>
    <row r="187" s="2" customFormat="1" ht="11.25" customHeight="1"/>
    <row r="188" s="2" customFormat="1" ht="11.25" customHeight="1"/>
    <row r="189" s="2" customFormat="1" ht="11.25" customHeight="1"/>
    <row r="190" s="2" customFormat="1" ht="11.25" customHeight="1"/>
    <row r="191" s="2" customFormat="1" ht="11.25" customHeight="1"/>
    <row r="192" s="2" customFormat="1" ht="11.25" customHeight="1"/>
    <row r="193" s="2" customFormat="1" ht="11.25" customHeight="1"/>
    <row r="194" s="2" customFormat="1" ht="11.25" customHeight="1"/>
    <row r="195" s="2" customFormat="1" ht="11.25" customHeight="1"/>
    <row r="196" s="2" customFormat="1" ht="11.25" customHeight="1"/>
    <row r="197" s="2" customFormat="1" ht="11.25" customHeight="1"/>
    <row r="198" s="2" customFormat="1" ht="11.25" customHeight="1"/>
    <row r="199" s="2" customFormat="1" ht="11.25" customHeight="1"/>
    <row r="200" s="2" customFormat="1" ht="11.25" customHeight="1"/>
    <row r="201" s="2" customFormat="1" ht="11.25" customHeight="1"/>
    <row r="202" s="2" customFormat="1" ht="11.25" customHeight="1"/>
    <row r="203" s="2" customFormat="1" ht="11.25" customHeight="1"/>
    <row r="204" s="2" customFormat="1" ht="11.25" customHeight="1"/>
    <row r="205" s="2" customFormat="1" ht="11.25" customHeight="1"/>
    <row r="206" s="2" customFormat="1" ht="11.25" customHeight="1"/>
    <row r="207" s="2" customFormat="1" ht="11.25" customHeight="1"/>
    <row r="208" s="2" customFormat="1" ht="11.25" customHeight="1"/>
    <row r="209" s="2" customFormat="1" ht="11.25" customHeight="1"/>
    <row r="210" s="2" customFormat="1" ht="11.25" customHeight="1"/>
    <row r="211" s="2" customFormat="1" ht="11.25" customHeight="1"/>
    <row r="212" s="2" customFormat="1" ht="11.25" customHeight="1"/>
    <row r="213" s="2" customFormat="1" ht="11.25" customHeight="1"/>
    <row r="214" s="2" customFormat="1" ht="11.25" customHeight="1"/>
    <row r="215" s="2" customFormat="1" ht="11.25" customHeight="1"/>
    <row r="216" s="2" customFormat="1" ht="11.25" customHeight="1"/>
    <row r="217" s="2" customFormat="1" ht="11.25" customHeight="1"/>
    <row r="218" s="2" customFormat="1" ht="11.25" customHeight="1"/>
    <row r="219" s="2" customFormat="1" ht="11.25" customHeight="1"/>
    <row r="220" s="2" customFormat="1" ht="11.25" customHeight="1"/>
    <row r="221" s="2" customFormat="1" ht="11.25" customHeight="1"/>
    <row r="222" s="2" customFormat="1" ht="11.25" customHeight="1"/>
    <row r="223" s="2" customFormat="1" ht="11.25" customHeight="1"/>
    <row r="224" s="2" customFormat="1" ht="11.25" customHeight="1"/>
    <row r="225" s="2" customFormat="1" ht="11.25" customHeight="1"/>
    <row r="226" s="2" customFormat="1" ht="11.25" customHeight="1"/>
    <row r="227" s="2" customFormat="1" ht="11.25" customHeight="1"/>
    <row r="228" s="2" customFormat="1" ht="11.25" customHeight="1"/>
    <row r="229" s="2" customFormat="1" ht="11.25" customHeight="1"/>
    <row r="230" s="2" customFormat="1" ht="11.25" customHeight="1"/>
    <row r="231" s="2" customFormat="1" ht="11.25" customHeight="1"/>
    <row r="232" s="2" customFormat="1" ht="11.25" customHeight="1"/>
    <row r="233" s="2" customFormat="1" ht="11.25" customHeight="1"/>
    <row r="234" s="2" customFormat="1" ht="11.25" customHeight="1"/>
    <row r="235" s="2" customFormat="1" ht="11.25" customHeight="1"/>
    <row r="236" s="2" customFormat="1" ht="11.25" customHeight="1"/>
    <row r="237" s="2" customFormat="1" ht="11.25" customHeight="1"/>
    <row r="238" s="2" customFormat="1" ht="11.25" customHeight="1"/>
    <row r="239" s="2" customFormat="1" ht="11.25" customHeight="1"/>
    <row r="240" s="2" customFormat="1" ht="11.25" customHeight="1"/>
    <row r="241" s="2" customFormat="1" ht="11.25" customHeight="1"/>
    <row r="242" s="2" customFormat="1" ht="11.25" customHeight="1"/>
    <row r="243" s="2" customFormat="1" ht="11.25" customHeight="1"/>
    <row r="244" s="2" customFormat="1" ht="11.25" customHeight="1"/>
    <row r="245" s="2" customFormat="1" ht="11.25" customHeight="1"/>
    <row r="246" s="2" customFormat="1" ht="11.25" customHeight="1"/>
    <row r="247" s="2" customFormat="1" ht="11.25" customHeight="1"/>
    <row r="248" s="2" customFormat="1" ht="11.25" customHeight="1"/>
    <row r="249" s="2" customFormat="1" ht="11.25" customHeight="1"/>
    <row r="250" s="2" customFormat="1" ht="11.25" customHeight="1"/>
    <row r="251" s="2" customFormat="1" ht="11.25" customHeight="1"/>
    <row r="252" s="2" customFormat="1" ht="11.25" customHeight="1"/>
    <row r="253" s="2" customFormat="1" ht="11.25" customHeight="1"/>
    <row r="254" s="2" customFormat="1" ht="11.25" customHeight="1"/>
    <row r="255" s="2" customFormat="1" ht="11.25" customHeight="1"/>
    <row r="256" s="2" customFormat="1" ht="11.25" customHeight="1"/>
    <row r="257" s="2" customFormat="1" ht="11.25" customHeight="1"/>
    <row r="258" s="2" customFormat="1" ht="11.25" customHeight="1"/>
    <row r="259" s="2" customFormat="1" ht="11.25" customHeight="1"/>
    <row r="260" s="2" customFormat="1" ht="11.25" customHeight="1"/>
    <row r="261" s="2" customFormat="1" ht="11.25" customHeight="1"/>
    <row r="262" s="2" customFormat="1" ht="11.25" customHeight="1"/>
    <row r="263" s="2" customFormat="1" ht="11.25" customHeight="1"/>
    <row r="264" s="2" customFormat="1" ht="11.25" customHeight="1"/>
    <row r="265" s="2" customFormat="1" ht="11.25" customHeight="1"/>
    <row r="266" s="2" customFormat="1" ht="11.25" customHeight="1"/>
    <row r="267" s="2" customFormat="1" ht="11.25" customHeight="1"/>
    <row r="268" s="2" customFormat="1" ht="11.25" customHeight="1"/>
    <row r="269" s="2" customFormat="1" ht="11.25" customHeight="1"/>
    <row r="270" s="2" customFormat="1" ht="11.25" customHeight="1"/>
    <row r="271" s="2" customFormat="1" ht="11.25" customHeight="1"/>
    <row r="272" s="2" customFormat="1" ht="11.25" customHeight="1"/>
    <row r="273" s="2" customFormat="1" ht="11.25" customHeight="1"/>
    <row r="274" s="2" customFormat="1" ht="11.25" customHeight="1"/>
    <row r="275" s="2" customFormat="1" ht="11.25" customHeight="1"/>
    <row r="276" s="2" customFormat="1" ht="11.25" customHeight="1"/>
    <row r="277" s="2" customFormat="1" ht="11.25" customHeight="1"/>
    <row r="278" s="2" customFormat="1" ht="11.25" customHeight="1"/>
    <row r="279" s="2" customFormat="1" ht="11.25" customHeight="1"/>
    <row r="280" s="2" customFormat="1" ht="11.25" customHeight="1"/>
    <row r="281" s="2" customFormat="1" ht="11.25" customHeight="1"/>
    <row r="282" s="2" customFormat="1" ht="11.25" customHeight="1"/>
    <row r="283" s="2" customFormat="1" ht="11.25" customHeight="1"/>
    <row r="284" s="2" customFormat="1" ht="11.25" customHeight="1"/>
    <row r="285" s="2" customFormat="1" ht="11.25" customHeight="1"/>
    <row r="286" s="2" customFormat="1" ht="11.25" customHeight="1"/>
    <row r="287" s="2" customFormat="1" ht="11.25" customHeight="1"/>
    <row r="288" s="2" customFormat="1" ht="11.25" customHeight="1"/>
    <row r="289" s="2" customFormat="1" ht="11.25" customHeight="1"/>
    <row r="290" s="2" customFormat="1" ht="11.25" customHeight="1"/>
    <row r="291" s="2" customFormat="1" ht="11.25" customHeight="1"/>
    <row r="292" s="2" customFormat="1" ht="11.25" customHeight="1"/>
    <row r="293" s="2" customFormat="1" ht="11.25" customHeight="1"/>
    <row r="294" s="2" customFormat="1" ht="11.25" customHeight="1"/>
    <row r="295" s="2" customFormat="1" ht="11.25" customHeight="1"/>
    <row r="296" s="2" customFormat="1" ht="11.25" customHeight="1"/>
    <row r="297" s="2" customFormat="1" ht="11.25" customHeight="1"/>
    <row r="298" s="2" customFormat="1" ht="11.25" customHeight="1"/>
    <row r="299" s="2" customFormat="1" ht="11.25" customHeight="1"/>
    <row r="300" s="2" customFormat="1" ht="11.25" customHeight="1"/>
    <row r="301" s="2" customFormat="1" ht="11.25" customHeight="1"/>
    <row r="302" s="2" customFormat="1" ht="11.25" customHeight="1"/>
    <row r="303" s="2" customFormat="1" ht="11.25" customHeight="1"/>
    <row r="304" s="2" customFormat="1" ht="11.25" customHeight="1"/>
    <row r="305" s="2" customFormat="1" ht="11.25" customHeight="1"/>
    <row r="306" s="2" customFormat="1" ht="11.25" customHeight="1"/>
    <row r="307" s="2" customFormat="1" ht="11.25" customHeight="1"/>
    <row r="308" s="2" customFormat="1" ht="11.25" customHeight="1"/>
    <row r="309" s="2" customFormat="1" ht="11.25" customHeight="1"/>
    <row r="310" s="2" customFormat="1" ht="11.25" customHeight="1"/>
    <row r="311" s="2" customFormat="1" ht="11.25" customHeight="1"/>
    <row r="312" s="2" customFormat="1" ht="11.25" customHeight="1"/>
    <row r="313" s="2" customFormat="1" ht="11.25" customHeight="1"/>
    <row r="314" s="2" customFormat="1" ht="11.25" customHeight="1"/>
    <row r="315" s="2" customFormat="1" ht="11.25" customHeight="1"/>
    <row r="316" s="2" customFormat="1" ht="11.25" customHeight="1"/>
    <row r="317" s="2" customFormat="1" ht="11.25" customHeight="1"/>
    <row r="318" s="2" customFormat="1" ht="11.25" customHeight="1"/>
    <row r="319" s="2" customFormat="1" ht="11.25" customHeight="1"/>
    <row r="320" s="2" customFormat="1" ht="11.25" customHeight="1"/>
    <row r="321" s="2" customFormat="1" ht="11.25" customHeight="1"/>
    <row r="322" s="2" customFormat="1" ht="11.25" customHeight="1"/>
    <row r="323" s="2" customFormat="1" ht="11.25" customHeight="1"/>
    <row r="324" s="2" customFormat="1" ht="11.25" customHeight="1"/>
    <row r="325" s="2" customFormat="1" ht="11.25" customHeight="1"/>
    <row r="326" s="2" customFormat="1" ht="11.25" customHeight="1"/>
    <row r="327" s="2" customFormat="1" ht="11.25" customHeight="1"/>
    <row r="328" s="2" customFormat="1" ht="11.25" customHeight="1"/>
    <row r="329" s="2" customFormat="1" ht="11.25" customHeight="1"/>
    <row r="330" s="2" customFormat="1" ht="11.25" customHeight="1"/>
    <row r="331" s="2" customFormat="1" ht="11.25" customHeight="1"/>
    <row r="332" s="2" customFormat="1" ht="11.25" customHeight="1"/>
    <row r="333" s="2" customFormat="1" ht="11.25" customHeight="1"/>
    <row r="334" s="2" customFormat="1" ht="11.25" customHeight="1"/>
    <row r="335" s="2" customFormat="1" ht="11.25" customHeight="1"/>
    <row r="336" s="2" customFormat="1" ht="11.25" customHeight="1"/>
    <row r="337" s="2" customFormat="1" ht="11.25" customHeight="1"/>
    <row r="338" s="2" customFormat="1" ht="11.25" customHeight="1"/>
    <row r="339" s="2" customFormat="1" ht="11.25" customHeight="1"/>
    <row r="340" s="2" customFormat="1" ht="11.25" customHeight="1"/>
    <row r="341" s="2" customFormat="1" ht="11.25" customHeight="1"/>
    <row r="342" s="2" customFormat="1" ht="11.25" customHeight="1"/>
    <row r="343" s="2" customFormat="1" ht="11.25" customHeight="1"/>
    <row r="344" s="2" customFormat="1" ht="11.25" customHeight="1"/>
    <row r="345" s="2" customFormat="1" ht="11.25" customHeight="1"/>
    <row r="346" s="2" customFormat="1" ht="11.25" customHeight="1"/>
    <row r="347" s="2" customFormat="1" ht="11.25" customHeight="1"/>
    <row r="348" s="2" customFormat="1" ht="11.25" customHeight="1"/>
    <row r="349" s="2" customFormat="1" ht="11.25" customHeight="1"/>
    <row r="350" s="2" customFormat="1" ht="11.25" customHeight="1"/>
    <row r="351" s="2" customFormat="1" ht="11.25" customHeight="1"/>
    <row r="352" s="2" customFormat="1" ht="11.25" customHeight="1"/>
    <row r="353" s="2" customFormat="1" ht="11.25" customHeight="1"/>
    <row r="354" s="2" customFormat="1" ht="11.25" customHeight="1"/>
    <row r="355" s="2" customFormat="1" ht="11.25" customHeight="1"/>
    <row r="356" s="2" customFormat="1" ht="11.25" customHeight="1"/>
    <row r="357" s="2" customFormat="1" ht="11.25" customHeight="1"/>
    <row r="358" s="2" customFormat="1" ht="11.25" customHeight="1"/>
    <row r="359" s="2" customFormat="1" ht="11.25" customHeight="1"/>
    <row r="360" s="2" customFormat="1" ht="11.25" customHeight="1"/>
    <row r="361" s="2" customFormat="1" ht="11.25" customHeight="1"/>
    <row r="362" s="2" customFormat="1" ht="11.25" customHeight="1"/>
    <row r="363" s="2" customFormat="1" ht="11.25" customHeight="1"/>
    <row r="364" s="2" customFormat="1" ht="11.25" customHeight="1"/>
    <row r="365" s="2" customFormat="1" ht="11.25" customHeight="1"/>
    <row r="366" s="2" customFormat="1" ht="11.25" customHeight="1"/>
    <row r="367" s="2" customFormat="1" ht="11.25" customHeight="1"/>
    <row r="368" s="2" customFormat="1" ht="11.25" customHeight="1"/>
    <row r="369" s="2" customFormat="1" ht="11.25" customHeight="1"/>
    <row r="370" s="2" customFormat="1" ht="11.25" customHeight="1"/>
    <row r="371" s="2" customFormat="1" ht="11.25" customHeight="1"/>
    <row r="372" s="2" customFormat="1" ht="11.25" customHeight="1"/>
    <row r="373" s="2" customFormat="1" ht="11.25" customHeight="1"/>
    <row r="374" s="2" customFormat="1" ht="11.25" customHeight="1"/>
    <row r="375" s="2" customFormat="1" ht="11.25" customHeight="1"/>
    <row r="376" s="2" customFormat="1" ht="11.25" customHeight="1"/>
    <row r="377" s="2" customFormat="1" ht="11.25" customHeight="1"/>
    <row r="378" s="2" customFormat="1" ht="11.25" customHeight="1"/>
    <row r="379" s="2" customFormat="1" ht="11.25" customHeight="1"/>
    <row r="380" s="2" customFormat="1" ht="11.25" customHeight="1"/>
    <row r="381" s="2" customFormat="1" ht="11.25" customHeight="1"/>
    <row r="382" s="2" customFormat="1" ht="11.25" customHeight="1"/>
    <row r="383" s="2" customFormat="1" ht="11.25" customHeight="1"/>
    <row r="384" s="2" customFormat="1" ht="11.25" customHeight="1"/>
    <row r="385" s="2" customFormat="1" ht="11.25" customHeight="1"/>
    <row r="386" spans="2:22" ht="11.2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</sheetData>
  <sheetProtection/>
  <mergeCells count="46">
    <mergeCell ref="C2:G3"/>
    <mergeCell ref="C4:G5"/>
    <mergeCell ref="R34:S34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10:S10"/>
    <mergeCell ref="R11:S11"/>
    <mergeCell ref="R12:S12"/>
    <mergeCell ref="R13:S13"/>
    <mergeCell ref="R14:S14"/>
    <mergeCell ref="R15:S15"/>
    <mergeCell ref="J2:M2"/>
    <mergeCell ref="Q2:T2"/>
    <mergeCell ref="U2:U5"/>
    <mergeCell ref="J3:M3"/>
    <mergeCell ref="O3:P3"/>
    <mergeCell ref="Q3:T3"/>
    <mergeCell ref="J4:M4"/>
    <mergeCell ref="O4:P4"/>
    <mergeCell ref="Q4:T4"/>
    <mergeCell ref="B6:V6"/>
    <mergeCell ref="H8:P9"/>
    <mergeCell ref="P47:Q47"/>
    <mergeCell ref="P44:Q44"/>
    <mergeCell ref="P45:Q45"/>
    <mergeCell ref="P46:Q46"/>
    <mergeCell ref="P40:Q40"/>
    <mergeCell ref="P41:Q41"/>
    <mergeCell ref="P42:Q42"/>
    <mergeCell ref="P39:Q39"/>
  </mergeCells>
  <dataValidations count="2">
    <dataValidation type="list" allowBlank="1" showInputMessage="1" showErrorMessage="1" sqref="L36">
      <formula1>"0.375,.45"</formula1>
    </dataValidation>
    <dataValidation type="list" allowBlank="1" showInputMessage="1" showErrorMessage="1" sqref="L39 P39">
      <formula1>"SR-24,SD-30,SD-40"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B2:AV589"/>
  <sheetViews>
    <sheetView showGridLines="0" zoomScalePageLayoutView="0" workbookViewId="0" topLeftCell="A1">
      <pane ySplit="1" topLeftCell="A2" activePane="bottomLeft" state="frozen"/>
      <selection pane="topLeft" activeCell="J34" sqref="J34:T35"/>
      <selection pane="bottomLeft" activeCell="F41" sqref="F41"/>
    </sheetView>
  </sheetViews>
  <sheetFormatPr defaultColWidth="9.140625" defaultRowHeight="11.25" customHeight="1"/>
  <cols>
    <col min="1" max="1" width="9.140625" style="56" customWidth="1"/>
    <col min="2" max="2" width="5.57421875" style="80" customWidth="1"/>
    <col min="3" max="3" width="8.7109375" style="80" customWidth="1"/>
    <col min="4" max="22" width="5.57421875" style="80" customWidth="1"/>
    <col min="23" max="78" width="7.28125" style="56" customWidth="1"/>
    <col min="79" max="99" width="9.140625" style="56" customWidth="1"/>
    <col min="100" max="16384" width="9.140625" style="80" customWidth="1"/>
  </cols>
  <sheetData>
    <row r="1" s="56" customFormat="1" ht="11.25" customHeight="1" thickBot="1"/>
    <row r="2" spans="2:22" s="56" customFormat="1" ht="11.25" customHeight="1">
      <c r="B2" s="57"/>
      <c r="C2" s="20"/>
      <c r="D2" s="20"/>
      <c r="E2" s="58"/>
      <c r="F2" s="58"/>
      <c r="G2" s="58"/>
      <c r="H2" s="53"/>
      <c r="I2" s="20"/>
      <c r="J2" s="53"/>
      <c r="K2" s="53"/>
      <c r="L2" s="53"/>
      <c r="M2" s="53"/>
      <c r="N2" s="59"/>
      <c r="O2" s="60"/>
      <c r="P2" s="60"/>
      <c r="Q2" s="61"/>
      <c r="R2" s="61"/>
      <c r="S2" s="61"/>
      <c r="T2" s="61"/>
      <c r="U2" s="54"/>
      <c r="V2" s="62"/>
    </row>
    <row r="3" spans="2:22" s="56" customFormat="1" ht="11.25" customHeight="1">
      <c r="B3" s="63"/>
      <c r="C3" s="18"/>
      <c r="D3" s="18"/>
      <c r="E3" s="50"/>
      <c r="F3" s="50"/>
      <c r="G3" s="50"/>
      <c r="H3" s="18"/>
      <c r="I3" s="18"/>
      <c r="J3" s="64"/>
      <c r="K3" s="64"/>
      <c r="L3" s="64"/>
      <c r="M3" s="64"/>
      <c r="N3" s="65"/>
      <c r="O3" s="66"/>
      <c r="P3" s="66"/>
      <c r="Q3" s="66"/>
      <c r="R3" s="66"/>
      <c r="S3" s="66"/>
      <c r="T3" s="66"/>
      <c r="U3" s="55"/>
      <c r="V3" s="22"/>
    </row>
    <row r="4" spans="2:22" s="56" customFormat="1" ht="11.25" customHeight="1">
      <c r="B4" s="63"/>
      <c r="C4" s="18"/>
      <c r="D4" s="18"/>
      <c r="E4" s="50"/>
      <c r="F4" s="50"/>
      <c r="G4" s="50"/>
      <c r="H4" s="65"/>
      <c r="I4" s="65"/>
      <c r="J4" s="65"/>
      <c r="K4" s="65"/>
      <c r="L4" s="65"/>
      <c r="M4" s="65"/>
      <c r="N4" s="65"/>
      <c r="O4" s="65"/>
      <c r="P4" s="66"/>
      <c r="Q4" s="67"/>
      <c r="R4" s="67"/>
      <c r="S4" s="67"/>
      <c r="T4" s="67"/>
      <c r="U4" s="55"/>
      <c r="V4" s="68"/>
    </row>
    <row r="5" spans="2:22" s="56" customFormat="1" ht="11.25" customHeight="1">
      <c r="B5" s="69"/>
      <c r="C5" s="18"/>
      <c r="D5" s="18"/>
      <c r="E5" s="50"/>
      <c r="F5" s="50"/>
      <c r="G5" s="18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55"/>
      <c r="V5" s="70"/>
    </row>
    <row r="6" spans="2:22" s="56" customFormat="1" ht="11.25" customHeight="1">
      <c r="B6" s="71"/>
      <c r="C6" s="72"/>
      <c r="D6" s="72"/>
      <c r="E6" s="72"/>
      <c r="F6" s="72"/>
      <c r="G6" s="72"/>
      <c r="H6" s="89"/>
      <c r="I6" s="89"/>
      <c r="J6" s="89"/>
      <c r="K6" s="89"/>
      <c r="L6" s="89"/>
      <c r="M6" s="89"/>
      <c r="N6" s="89"/>
      <c r="O6" s="89"/>
      <c r="P6" s="72"/>
      <c r="Q6" s="72"/>
      <c r="R6" s="72"/>
      <c r="S6" s="72"/>
      <c r="T6" s="72"/>
      <c r="U6" s="72"/>
      <c r="V6" s="73"/>
    </row>
    <row r="7" spans="2:22" s="56" customFormat="1" ht="11.25" customHeight="1">
      <c r="B7" s="69"/>
      <c r="C7" s="65"/>
      <c r="D7" s="65"/>
      <c r="E7" s="65"/>
      <c r="F7" s="65"/>
      <c r="G7" s="65"/>
      <c r="H7" s="89"/>
      <c r="I7" s="89"/>
      <c r="J7" s="89"/>
      <c r="K7" s="89"/>
      <c r="L7" s="89"/>
      <c r="M7" s="89"/>
      <c r="N7" s="89"/>
      <c r="O7" s="89"/>
      <c r="P7" s="65"/>
      <c r="Q7" s="65"/>
      <c r="R7" s="65"/>
      <c r="S7" s="65"/>
      <c r="T7" s="65"/>
      <c r="U7" s="65"/>
      <c r="V7" s="70"/>
    </row>
    <row r="8" spans="2:22" s="56" customFormat="1" ht="11.25" customHeight="1">
      <c r="B8" s="74"/>
      <c r="C8" s="7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70"/>
    </row>
    <row r="9" spans="2:22" s="56" customFormat="1" ht="11.25" customHeight="1">
      <c r="B9" s="69"/>
      <c r="C9" s="75"/>
      <c r="D9" s="65"/>
      <c r="E9" s="65"/>
      <c r="F9" s="65"/>
      <c r="G9" s="65"/>
      <c r="H9" s="65"/>
      <c r="I9" s="6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65"/>
      <c r="V9" s="70"/>
    </row>
    <row r="10" spans="2:22" s="56" customFormat="1" ht="11.25" customHeight="1">
      <c r="B10" s="69"/>
      <c r="C10" s="76"/>
      <c r="D10" s="65"/>
      <c r="E10" s="65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55"/>
      <c r="S10" s="55"/>
      <c r="T10" s="55"/>
      <c r="U10" s="65"/>
      <c r="V10" s="70"/>
    </row>
    <row r="11" spans="2:22" s="56" customFormat="1" ht="11.25" customHeight="1">
      <c r="B11" s="69"/>
      <c r="C11" s="77"/>
      <c r="D11" s="55"/>
      <c r="E11" s="55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55"/>
      <c r="S11" s="55"/>
      <c r="T11" s="55"/>
      <c r="U11" s="65"/>
      <c r="V11" s="70"/>
    </row>
    <row r="12" spans="2:22" s="56" customFormat="1" ht="11.25" customHeight="1">
      <c r="B12" s="69"/>
      <c r="C12" s="76"/>
      <c r="D12" s="65"/>
      <c r="E12" s="65"/>
      <c r="F12" s="65"/>
      <c r="G12" s="65"/>
      <c r="H12" s="65"/>
      <c r="I12" s="6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65"/>
      <c r="V12" s="70"/>
    </row>
    <row r="13" spans="2:22" s="56" customFormat="1" ht="11.25" customHeight="1">
      <c r="B13" s="69"/>
      <c r="C13" s="78"/>
      <c r="D13" s="65"/>
      <c r="E13" s="65"/>
      <c r="F13" s="65"/>
      <c r="G13" s="65"/>
      <c r="H13" s="65"/>
      <c r="I13" s="6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65"/>
      <c r="V13" s="70"/>
    </row>
    <row r="14" spans="2:22" s="56" customFormat="1" ht="11.25" customHeight="1">
      <c r="B14" s="69"/>
      <c r="C14" s="77"/>
      <c r="D14" s="65"/>
      <c r="E14" s="65"/>
      <c r="F14" s="76"/>
      <c r="G14" s="76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70"/>
    </row>
    <row r="15" spans="2:22" s="56" customFormat="1" ht="11.25" customHeight="1">
      <c r="B15" s="69"/>
      <c r="C15" s="7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70"/>
    </row>
    <row r="16" spans="2:22" s="56" customFormat="1" ht="11.25" customHeight="1">
      <c r="B16" s="69"/>
      <c r="C16" s="7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70"/>
    </row>
    <row r="17" spans="2:22" s="56" customFormat="1" ht="11.25" customHeight="1">
      <c r="B17" s="69"/>
      <c r="C17" s="7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70"/>
    </row>
    <row r="18" spans="2:48" s="56" customFormat="1" ht="11.25" customHeight="1">
      <c r="B18" s="69"/>
      <c r="C18" s="76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70"/>
      <c r="AV18" s="65"/>
    </row>
    <row r="19" spans="2:48" s="56" customFormat="1" ht="11.25" customHeight="1">
      <c r="B19" s="69"/>
      <c r="C19" s="78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22"/>
      <c r="AV19" s="65"/>
    </row>
    <row r="20" spans="2:48" s="56" customFormat="1" ht="11.25" customHeight="1">
      <c r="B20" s="69"/>
      <c r="C20" s="7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22"/>
      <c r="AV20" s="65"/>
    </row>
    <row r="21" spans="2:48" s="56" customFormat="1" ht="11.25" customHeight="1">
      <c r="B21" s="69"/>
      <c r="C21" s="7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22"/>
      <c r="AV21" s="65"/>
    </row>
    <row r="22" spans="2:48" s="56" customFormat="1" ht="11.25" customHeight="1">
      <c r="B22" s="69"/>
      <c r="C22" s="79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22"/>
      <c r="AV22" s="65"/>
    </row>
    <row r="23" spans="2:48" s="56" customFormat="1" ht="11.25" customHeight="1">
      <c r="B23" s="69"/>
      <c r="C23" s="7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22"/>
      <c r="AV23" s="65"/>
    </row>
    <row r="24" spans="2:48" s="56" customFormat="1" ht="11.25" customHeight="1">
      <c r="B24" s="69"/>
      <c r="C24" s="76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65"/>
      <c r="V24" s="22"/>
      <c r="AV24" s="65"/>
    </row>
    <row r="25" spans="2:48" s="56" customFormat="1" ht="11.25" customHeight="1">
      <c r="B25" s="69"/>
      <c r="C25" s="7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65"/>
      <c r="V25" s="70"/>
      <c r="AV25" s="65"/>
    </row>
    <row r="26" spans="2:48" s="56" customFormat="1" ht="11.25" customHeight="1">
      <c r="B26" s="69"/>
      <c r="C26" s="7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65"/>
      <c r="V26" s="70"/>
      <c r="AJ26" s="65"/>
      <c r="AK26" s="80"/>
      <c r="AL26" s="80"/>
      <c r="AM26" s="80"/>
      <c r="AN26" s="80"/>
      <c r="AO26" s="80"/>
      <c r="AP26" s="80"/>
      <c r="AQ26" s="80"/>
      <c r="AR26" s="80"/>
      <c r="AV26" s="65"/>
    </row>
    <row r="27" spans="2:48" s="56" customFormat="1" ht="11.25" customHeight="1">
      <c r="B27" s="69"/>
      <c r="C27" s="78"/>
      <c r="D27" s="88"/>
      <c r="E27" s="88"/>
      <c r="F27" s="130" t="s">
        <v>151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88"/>
      <c r="T27" s="88"/>
      <c r="U27" s="65"/>
      <c r="V27" s="70"/>
      <c r="AJ27" s="65"/>
      <c r="AK27" s="65"/>
      <c r="AL27" s="65"/>
      <c r="AM27" s="79"/>
      <c r="AN27" s="79"/>
      <c r="AO27" s="79"/>
      <c r="AP27" s="79"/>
      <c r="AQ27" s="79"/>
      <c r="AR27" s="65"/>
      <c r="AV27" s="55"/>
    </row>
    <row r="28" spans="2:48" s="56" customFormat="1" ht="11.25" customHeight="1">
      <c r="B28" s="69"/>
      <c r="C28" s="78"/>
      <c r="D28" s="88"/>
      <c r="E28" s="88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88"/>
      <c r="T28" s="88"/>
      <c r="U28" s="65"/>
      <c r="V28" s="70"/>
      <c r="AJ28" s="65"/>
      <c r="AK28" s="65"/>
      <c r="AL28" s="65"/>
      <c r="AM28" s="79"/>
      <c r="AN28" s="79"/>
      <c r="AO28" s="79"/>
      <c r="AP28" s="79"/>
      <c r="AQ28" s="79"/>
      <c r="AR28" s="65"/>
      <c r="AV28" s="65"/>
    </row>
    <row r="29" spans="2:48" s="56" customFormat="1" ht="11.25" customHeight="1">
      <c r="B29" s="69"/>
      <c r="C29" s="75"/>
      <c r="D29" s="88"/>
      <c r="E29" s="88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88"/>
      <c r="T29" s="88"/>
      <c r="U29" s="65"/>
      <c r="V29" s="70"/>
      <c r="AJ29" s="65"/>
      <c r="AK29" s="65"/>
      <c r="AL29" s="65"/>
      <c r="AM29" s="65"/>
      <c r="AN29" s="65"/>
      <c r="AO29" s="65"/>
      <c r="AP29" s="65"/>
      <c r="AQ29" s="65"/>
      <c r="AR29" s="65"/>
      <c r="AV29" s="65"/>
    </row>
    <row r="30" spans="2:48" s="56" customFormat="1" ht="11.25" customHeight="1">
      <c r="B30" s="69"/>
      <c r="C30" s="76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65"/>
      <c r="V30" s="70"/>
      <c r="AJ30" s="65"/>
      <c r="AK30" s="65"/>
      <c r="AL30" s="65"/>
      <c r="AM30" s="65"/>
      <c r="AN30" s="65"/>
      <c r="AO30" s="65"/>
      <c r="AP30" s="65"/>
      <c r="AQ30" s="65"/>
      <c r="AR30" s="65"/>
      <c r="AV30" s="65"/>
    </row>
    <row r="31" spans="2:48" s="56" customFormat="1" ht="11.25" customHeight="1">
      <c r="B31" s="69"/>
      <c r="C31" s="76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65"/>
      <c r="V31" s="70"/>
      <c r="AQ31" s="65"/>
      <c r="AR31" s="65"/>
      <c r="AV31" s="65"/>
    </row>
    <row r="32" spans="2:48" s="56" customFormat="1" ht="11.25" customHeight="1">
      <c r="B32" s="74"/>
      <c r="C32" s="75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65"/>
      <c r="V32" s="70"/>
      <c r="AQ32" s="65"/>
      <c r="AR32" s="65"/>
      <c r="AV32" s="65"/>
    </row>
    <row r="33" spans="2:48" s="56" customFormat="1" ht="11.25" customHeight="1">
      <c r="B33" s="69"/>
      <c r="C33" s="7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65"/>
      <c r="V33" s="70"/>
      <c r="AQ33" s="65"/>
      <c r="AR33" s="65"/>
      <c r="AV33" s="65"/>
    </row>
    <row r="34" spans="2:48" s="56" customFormat="1" ht="11.25" customHeight="1">
      <c r="B34" s="69"/>
      <c r="C34" s="76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70"/>
      <c r="AQ34" s="65"/>
      <c r="AR34" s="65"/>
      <c r="AV34" s="65"/>
    </row>
    <row r="35" spans="2:48" s="56" customFormat="1" ht="11.25" customHeight="1">
      <c r="B35" s="69"/>
      <c r="C35" s="7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22"/>
      <c r="AQ35" s="65"/>
      <c r="AR35" s="65"/>
      <c r="AV35" s="65"/>
    </row>
    <row r="36" spans="2:48" s="56" customFormat="1" ht="11.25" customHeight="1">
      <c r="B36" s="74"/>
      <c r="C36" s="7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22"/>
      <c r="AQ36" s="55"/>
      <c r="AR36" s="55"/>
      <c r="AV36" s="65"/>
    </row>
    <row r="37" spans="2:48" s="56" customFormat="1" ht="11.25" customHeight="1">
      <c r="B37" s="74"/>
      <c r="C37" s="7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22"/>
      <c r="AQ37" s="65"/>
      <c r="AR37" s="65"/>
      <c r="AV37" s="65"/>
    </row>
    <row r="38" spans="2:48" s="56" customFormat="1" ht="11.25" customHeight="1">
      <c r="B38" s="69"/>
      <c r="C38" s="7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22"/>
      <c r="AQ38" s="65"/>
      <c r="AR38" s="65"/>
      <c r="AV38" s="35"/>
    </row>
    <row r="39" spans="2:48" s="56" customFormat="1" ht="11.25" customHeight="1">
      <c r="B39" s="69"/>
      <c r="C39" s="76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22"/>
      <c r="AQ39" s="65"/>
      <c r="AR39" s="65"/>
      <c r="AV39" s="65"/>
    </row>
    <row r="40" spans="2:48" s="56" customFormat="1" ht="11.25" customHeight="1">
      <c r="B40" s="69"/>
      <c r="C40" s="76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22"/>
      <c r="AQ40" s="65"/>
      <c r="AR40" s="65"/>
      <c r="AV40" s="65"/>
    </row>
    <row r="41" spans="2:48" s="56" customFormat="1" ht="11.25" customHeight="1">
      <c r="B41" s="69"/>
      <c r="C41" s="7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22"/>
      <c r="AQ41" s="65"/>
      <c r="AR41" s="65"/>
      <c r="AV41" s="65"/>
    </row>
    <row r="42" spans="2:48" s="56" customFormat="1" ht="11.25" customHeight="1">
      <c r="B42" s="69"/>
      <c r="C42" s="76"/>
      <c r="D42" s="65"/>
      <c r="E42" s="65"/>
      <c r="F42" s="65"/>
      <c r="G42" s="65"/>
      <c r="H42" s="65"/>
      <c r="I42" s="65"/>
      <c r="J42" s="81"/>
      <c r="K42" s="35"/>
      <c r="L42" s="66"/>
      <c r="M42" s="66"/>
      <c r="N42" s="81"/>
      <c r="O42" s="79"/>
      <c r="P42" s="66"/>
      <c r="Q42" s="66"/>
      <c r="R42" s="81"/>
      <c r="S42" s="65"/>
      <c r="T42" s="65"/>
      <c r="U42" s="65"/>
      <c r="V42" s="22"/>
      <c r="AQ42" s="65"/>
      <c r="AR42" s="65"/>
      <c r="AV42" s="65"/>
    </row>
    <row r="43" spans="2:48" s="56" customFormat="1" ht="11.25" customHeight="1">
      <c r="B43" s="69"/>
      <c r="C43" s="7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22"/>
      <c r="AQ43" s="65"/>
      <c r="AR43" s="65"/>
      <c r="AV43" s="65"/>
    </row>
    <row r="44" spans="2:48" s="56" customFormat="1" ht="11.25" customHeight="1">
      <c r="B44" s="69"/>
      <c r="C44" s="65"/>
      <c r="D44" s="65"/>
      <c r="E44" s="65"/>
      <c r="F44" s="65"/>
      <c r="G44" s="65"/>
      <c r="H44" s="65"/>
      <c r="I44" s="65"/>
      <c r="J44" s="65"/>
      <c r="K44" s="35"/>
      <c r="L44" s="47"/>
      <c r="M44" s="47"/>
      <c r="N44" s="65"/>
      <c r="O44" s="79"/>
      <c r="P44" s="47"/>
      <c r="Q44" s="47"/>
      <c r="R44" s="65"/>
      <c r="S44" s="65"/>
      <c r="T44" s="65"/>
      <c r="U44" s="65"/>
      <c r="V44" s="22"/>
      <c r="AQ44" s="65"/>
      <c r="AR44" s="65"/>
      <c r="AV44" s="65"/>
    </row>
    <row r="45" spans="2:48" s="56" customFormat="1" ht="11.25" customHeight="1">
      <c r="B45" s="69"/>
      <c r="C45" s="65"/>
      <c r="D45" s="65"/>
      <c r="E45" s="65"/>
      <c r="F45" s="65"/>
      <c r="G45" s="65"/>
      <c r="H45" s="65"/>
      <c r="I45" s="65"/>
      <c r="J45" s="65"/>
      <c r="K45" s="35"/>
      <c r="L45" s="48"/>
      <c r="M45" s="48"/>
      <c r="N45" s="65"/>
      <c r="O45" s="79"/>
      <c r="P45" s="48"/>
      <c r="Q45" s="48"/>
      <c r="R45" s="65"/>
      <c r="S45" s="65"/>
      <c r="T45" s="65"/>
      <c r="U45" s="65"/>
      <c r="V45" s="22"/>
      <c r="AQ45" s="65"/>
      <c r="AR45" s="65"/>
      <c r="AV45" s="81"/>
    </row>
    <row r="46" spans="2:48" s="56" customFormat="1" ht="11.25" customHeight="1">
      <c r="B46" s="69"/>
      <c r="C46" s="65"/>
      <c r="D46" s="65"/>
      <c r="E46" s="65"/>
      <c r="F46" s="65"/>
      <c r="G46" s="65"/>
      <c r="H46" s="65"/>
      <c r="I46" s="65"/>
      <c r="J46" s="65"/>
      <c r="K46" s="35"/>
      <c r="L46" s="48"/>
      <c r="M46" s="48"/>
      <c r="N46" s="65"/>
      <c r="O46" s="79"/>
      <c r="P46" s="48"/>
      <c r="Q46" s="48"/>
      <c r="R46" s="65"/>
      <c r="S46" s="65"/>
      <c r="T46" s="65"/>
      <c r="U46" s="65"/>
      <c r="V46" s="22"/>
      <c r="AQ46" s="65"/>
      <c r="AR46" s="65"/>
      <c r="AV46" s="65"/>
    </row>
    <row r="47" spans="2:48" s="56" customFormat="1" ht="11.25" customHeight="1">
      <c r="B47" s="69"/>
      <c r="C47" s="65"/>
      <c r="D47" s="65"/>
      <c r="E47" s="65"/>
      <c r="F47" s="65"/>
      <c r="G47" s="65"/>
      <c r="H47" s="65"/>
      <c r="I47" s="65"/>
      <c r="J47" s="65"/>
      <c r="K47" s="35"/>
      <c r="L47" s="49"/>
      <c r="M47" s="49"/>
      <c r="N47" s="81"/>
      <c r="O47" s="79"/>
      <c r="P47" s="49"/>
      <c r="Q47" s="49"/>
      <c r="R47" s="81"/>
      <c r="S47" s="65"/>
      <c r="T47" s="65"/>
      <c r="U47" s="65"/>
      <c r="V47" s="22"/>
      <c r="AQ47" s="50"/>
      <c r="AR47" s="35"/>
      <c r="AV47" s="65"/>
    </row>
    <row r="48" spans="2:48" s="56" customFormat="1" ht="11.25" customHeight="1">
      <c r="B48" s="69"/>
      <c r="C48" s="7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22"/>
      <c r="AQ48" s="65"/>
      <c r="AR48" s="65"/>
      <c r="AV48" s="65"/>
    </row>
    <row r="49" spans="2:48" s="56" customFormat="1" ht="11.25" customHeight="1">
      <c r="B49" s="69"/>
      <c r="C49" s="82"/>
      <c r="D49" s="65"/>
      <c r="E49" s="65"/>
      <c r="F49" s="65"/>
      <c r="G49" s="65"/>
      <c r="H49" s="65"/>
      <c r="I49" s="65"/>
      <c r="J49" s="81"/>
      <c r="K49" s="79"/>
      <c r="L49" s="50"/>
      <c r="M49" s="50"/>
      <c r="N49" s="81"/>
      <c r="O49" s="65"/>
      <c r="P49" s="65"/>
      <c r="Q49" s="65"/>
      <c r="R49" s="65"/>
      <c r="S49" s="65"/>
      <c r="T49" s="65"/>
      <c r="U49" s="65"/>
      <c r="V49" s="22"/>
      <c r="AQ49" s="65"/>
      <c r="AR49" s="65"/>
      <c r="AV49" s="35"/>
    </row>
    <row r="50" spans="2:48" s="56" customFormat="1" ht="11.25" customHeight="1">
      <c r="B50" s="69"/>
      <c r="C50" s="76"/>
      <c r="D50" s="65"/>
      <c r="E50" s="65"/>
      <c r="F50" s="65"/>
      <c r="G50" s="65"/>
      <c r="H50" s="65"/>
      <c r="I50" s="65"/>
      <c r="J50" s="81"/>
      <c r="K50" s="79"/>
      <c r="L50" s="50"/>
      <c r="M50" s="50"/>
      <c r="N50" s="81"/>
      <c r="O50" s="65"/>
      <c r="P50" s="65"/>
      <c r="Q50" s="65"/>
      <c r="R50" s="65"/>
      <c r="S50" s="65"/>
      <c r="T50" s="65"/>
      <c r="U50" s="65"/>
      <c r="V50" s="22"/>
      <c r="AQ50" s="65"/>
      <c r="AR50" s="65"/>
      <c r="AV50" s="65"/>
    </row>
    <row r="51" spans="2:48" s="56" customFormat="1" ht="11.25" customHeight="1">
      <c r="B51" s="69"/>
      <c r="C51" s="76"/>
      <c r="D51" s="65"/>
      <c r="E51" s="65"/>
      <c r="F51" s="65"/>
      <c r="G51" s="65"/>
      <c r="H51" s="65"/>
      <c r="I51" s="65"/>
      <c r="J51" s="65"/>
      <c r="K51" s="79"/>
      <c r="L51" s="50"/>
      <c r="M51" s="50"/>
      <c r="N51" s="81"/>
      <c r="O51" s="65"/>
      <c r="P51" s="65"/>
      <c r="Q51" s="65"/>
      <c r="R51" s="65"/>
      <c r="S51" s="65"/>
      <c r="T51" s="65"/>
      <c r="U51" s="65"/>
      <c r="V51" s="22"/>
      <c r="AQ51" s="65"/>
      <c r="AR51" s="65"/>
      <c r="AV51" s="65"/>
    </row>
    <row r="52" spans="2:48" s="56" customFormat="1" ht="11.25" customHeight="1">
      <c r="B52" s="69"/>
      <c r="C52" s="76"/>
      <c r="D52" s="65"/>
      <c r="E52" s="65"/>
      <c r="F52" s="65"/>
      <c r="G52" s="65"/>
      <c r="H52" s="65"/>
      <c r="I52" s="65"/>
      <c r="J52" s="65"/>
      <c r="K52" s="79"/>
      <c r="L52" s="50"/>
      <c r="M52" s="50"/>
      <c r="N52" s="81"/>
      <c r="O52" s="65"/>
      <c r="P52" s="65"/>
      <c r="Q52" s="65"/>
      <c r="R52" s="65"/>
      <c r="S52" s="65"/>
      <c r="T52" s="65"/>
      <c r="U52" s="65"/>
      <c r="V52" s="22"/>
      <c r="AQ52" s="65"/>
      <c r="AR52" s="65"/>
      <c r="AV52" s="65"/>
    </row>
    <row r="53" spans="2:48" s="56" customFormat="1" ht="11.25" customHeight="1">
      <c r="B53" s="69"/>
      <c r="C53" s="76"/>
      <c r="D53" s="65"/>
      <c r="E53" s="65"/>
      <c r="F53" s="65"/>
      <c r="G53" s="65"/>
      <c r="H53" s="65"/>
      <c r="I53" s="65"/>
      <c r="J53" s="65"/>
      <c r="K53" s="79"/>
      <c r="L53" s="50"/>
      <c r="M53" s="50"/>
      <c r="N53" s="81"/>
      <c r="O53" s="65"/>
      <c r="P53" s="65"/>
      <c r="Q53" s="65"/>
      <c r="R53" s="65"/>
      <c r="S53" s="65"/>
      <c r="T53" s="65"/>
      <c r="U53" s="65"/>
      <c r="V53" s="22"/>
      <c r="AQ53" s="65"/>
      <c r="AR53" s="65"/>
      <c r="AV53" s="65"/>
    </row>
    <row r="54" spans="2:48" s="56" customFormat="1" ht="11.25" customHeight="1">
      <c r="B54" s="69"/>
      <c r="C54" s="76"/>
      <c r="D54" s="65"/>
      <c r="E54" s="65"/>
      <c r="F54" s="65"/>
      <c r="G54" s="65"/>
      <c r="H54" s="65"/>
      <c r="I54" s="65"/>
      <c r="J54" s="65"/>
      <c r="K54" s="79"/>
      <c r="L54" s="50"/>
      <c r="M54" s="50"/>
      <c r="N54" s="81"/>
      <c r="O54" s="65"/>
      <c r="P54" s="65"/>
      <c r="Q54" s="65"/>
      <c r="R54" s="65"/>
      <c r="S54" s="65"/>
      <c r="T54" s="65"/>
      <c r="U54" s="65"/>
      <c r="V54" s="22"/>
      <c r="AQ54" s="65"/>
      <c r="AR54" s="65"/>
      <c r="AV54" s="65"/>
    </row>
    <row r="55" spans="2:48" s="56" customFormat="1" ht="11.25" customHeight="1">
      <c r="B55" s="74"/>
      <c r="C55" s="7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22"/>
      <c r="AQ55" s="65"/>
      <c r="AR55" s="65"/>
      <c r="AV55" s="65"/>
    </row>
    <row r="56" spans="2:48" s="56" customFormat="1" ht="11.25" customHeight="1">
      <c r="B56" s="69"/>
      <c r="C56" s="82"/>
      <c r="D56" s="65"/>
      <c r="E56" s="65"/>
      <c r="F56" s="65"/>
      <c r="G56" s="65"/>
      <c r="H56" s="65"/>
      <c r="I56" s="65"/>
      <c r="J56" s="81"/>
      <c r="K56" s="79"/>
      <c r="L56" s="50"/>
      <c r="M56" s="50"/>
      <c r="N56" s="65"/>
      <c r="O56" s="65"/>
      <c r="P56" s="65"/>
      <c r="Q56" s="65"/>
      <c r="R56" s="65"/>
      <c r="S56" s="65"/>
      <c r="T56" s="65"/>
      <c r="U56" s="65"/>
      <c r="V56" s="22"/>
      <c r="AQ56" s="65"/>
      <c r="AR56" s="65"/>
      <c r="AV56" s="65"/>
    </row>
    <row r="57" spans="2:48" s="56" customFormat="1" ht="11.25" customHeight="1">
      <c r="B57" s="69"/>
      <c r="C57" s="76"/>
      <c r="D57" s="65"/>
      <c r="E57" s="65"/>
      <c r="F57" s="65"/>
      <c r="G57" s="65"/>
      <c r="H57" s="65"/>
      <c r="I57" s="65"/>
      <c r="J57" s="81"/>
      <c r="K57" s="79"/>
      <c r="L57" s="50"/>
      <c r="M57" s="50"/>
      <c r="N57" s="81"/>
      <c r="O57" s="65"/>
      <c r="P57" s="65"/>
      <c r="Q57" s="65"/>
      <c r="R57" s="65"/>
      <c r="S57" s="65"/>
      <c r="T57" s="65"/>
      <c r="U57" s="65"/>
      <c r="V57" s="22"/>
      <c r="AQ57" s="65"/>
      <c r="AR57" s="65"/>
      <c r="AV57" s="65"/>
    </row>
    <row r="58" spans="2:48" s="56" customFormat="1" ht="11.25" customHeight="1">
      <c r="B58" s="74"/>
      <c r="C58" s="7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35"/>
      <c r="Q58" s="50"/>
      <c r="R58" s="50"/>
      <c r="S58" s="65"/>
      <c r="T58" s="65"/>
      <c r="U58" s="65"/>
      <c r="V58" s="22"/>
      <c r="AQ58" s="65"/>
      <c r="AR58" s="65"/>
      <c r="AV58" s="65"/>
    </row>
    <row r="59" spans="2:48" s="56" customFormat="1" ht="11.25" customHeight="1">
      <c r="B59" s="69"/>
      <c r="C59" s="75"/>
      <c r="D59" s="65"/>
      <c r="E59" s="65"/>
      <c r="F59" s="65"/>
      <c r="G59" s="65"/>
      <c r="H59" s="65"/>
      <c r="I59" s="65"/>
      <c r="J59" s="65"/>
      <c r="K59" s="35"/>
      <c r="L59" s="49"/>
      <c r="M59" s="49"/>
      <c r="N59" s="81"/>
      <c r="O59" s="65"/>
      <c r="P59" s="65"/>
      <c r="Q59" s="65"/>
      <c r="R59" s="65"/>
      <c r="S59" s="65"/>
      <c r="T59" s="65"/>
      <c r="U59" s="65"/>
      <c r="V59" s="22"/>
      <c r="AQ59" s="65"/>
      <c r="AR59" s="65"/>
      <c r="AV59" s="65"/>
    </row>
    <row r="60" spans="2:48" s="56" customFormat="1" ht="11.25" customHeight="1">
      <c r="B60" s="69"/>
      <c r="C60" s="82"/>
      <c r="D60" s="65"/>
      <c r="E60" s="50"/>
      <c r="F60" s="50"/>
      <c r="G60" s="50"/>
      <c r="H60" s="35"/>
      <c r="I60" s="35"/>
      <c r="J60" s="35"/>
      <c r="K60" s="35"/>
      <c r="L60" s="51"/>
      <c r="M60" s="51"/>
      <c r="N60" s="81"/>
      <c r="O60" s="65"/>
      <c r="P60" s="65"/>
      <c r="Q60" s="65"/>
      <c r="R60" s="65"/>
      <c r="S60" s="65"/>
      <c r="T60" s="65"/>
      <c r="U60" s="65"/>
      <c r="V60" s="22"/>
      <c r="AQ60" s="65"/>
      <c r="AR60" s="65"/>
      <c r="AV60" s="65"/>
    </row>
    <row r="61" spans="2:48" s="56" customFormat="1" ht="11.25" customHeight="1">
      <c r="B61" s="74"/>
      <c r="C61" s="82"/>
      <c r="D61" s="65"/>
      <c r="E61" s="65"/>
      <c r="F61" s="65"/>
      <c r="G61" s="65"/>
      <c r="H61" s="65"/>
      <c r="I61" s="65"/>
      <c r="J61" s="65"/>
      <c r="K61" s="35"/>
      <c r="L61" s="51"/>
      <c r="M61" s="51"/>
      <c r="N61" s="81"/>
      <c r="O61" s="65"/>
      <c r="P61" s="65"/>
      <c r="Q61" s="65"/>
      <c r="R61" s="65"/>
      <c r="S61" s="65"/>
      <c r="T61" s="65"/>
      <c r="U61" s="65"/>
      <c r="V61" s="22"/>
      <c r="AQ61" s="65"/>
      <c r="AR61" s="65"/>
      <c r="AV61" s="65"/>
    </row>
    <row r="62" spans="2:48" s="56" customFormat="1" ht="11.25" customHeight="1">
      <c r="B62" s="69"/>
      <c r="C62" s="82"/>
      <c r="D62" s="65"/>
      <c r="E62" s="65"/>
      <c r="F62" s="65"/>
      <c r="G62" s="65"/>
      <c r="H62" s="65"/>
      <c r="I62" s="65"/>
      <c r="J62" s="65"/>
      <c r="K62" s="35"/>
      <c r="L62" s="51"/>
      <c r="M62" s="51"/>
      <c r="N62" s="81"/>
      <c r="O62" s="65"/>
      <c r="P62" s="65"/>
      <c r="Q62" s="65"/>
      <c r="R62" s="65"/>
      <c r="S62" s="65"/>
      <c r="T62" s="65"/>
      <c r="U62" s="65"/>
      <c r="V62" s="22"/>
      <c r="AQ62" s="65"/>
      <c r="AR62" s="65"/>
      <c r="AV62" s="65"/>
    </row>
    <row r="63" spans="2:48" s="56" customFormat="1" ht="11.25" customHeight="1">
      <c r="B63" s="69"/>
      <c r="C63" s="82"/>
      <c r="D63" s="65"/>
      <c r="E63" s="65"/>
      <c r="F63" s="65"/>
      <c r="G63" s="65"/>
      <c r="H63" s="65"/>
      <c r="I63" s="65"/>
      <c r="J63" s="65"/>
      <c r="K63" s="35"/>
      <c r="L63" s="51"/>
      <c r="M63" s="51"/>
      <c r="N63" s="81"/>
      <c r="O63" s="65"/>
      <c r="P63" s="65"/>
      <c r="Q63" s="65"/>
      <c r="R63" s="65"/>
      <c r="S63" s="65"/>
      <c r="T63" s="65"/>
      <c r="U63" s="65"/>
      <c r="V63" s="22"/>
      <c r="AQ63" s="65"/>
      <c r="AR63" s="65"/>
      <c r="AV63" s="35"/>
    </row>
    <row r="64" spans="2:48" s="56" customFormat="1" ht="11.25" customHeight="1">
      <c r="B64" s="69"/>
      <c r="C64" s="82"/>
      <c r="D64" s="65"/>
      <c r="E64" s="65"/>
      <c r="F64" s="65"/>
      <c r="G64" s="65"/>
      <c r="H64" s="65"/>
      <c r="I64" s="65"/>
      <c r="J64" s="65"/>
      <c r="K64" s="35"/>
      <c r="L64" s="51"/>
      <c r="M64" s="51"/>
      <c r="N64" s="81"/>
      <c r="O64" s="65"/>
      <c r="P64" s="65"/>
      <c r="Q64" s="65"/>
      <c r="R64" s="65"/>
      <c r="S64" s="65"/>
      <c r="T64" s="65"/>
      <c r="U64" s="65"/>
      <c r="V64" s="22"/>
      <c r="AQ64" s="65"/>
      <c r="AR64" s="65"/>
      <c r="AV64" s="35"/>
    </row>
    <row r="65" spans="2:48" s="56" customFormat="1" ht="11.25" customHeight="1">
      <c r="B65" s="69"/>
      <c r="C65" s="75"/>
      <c r="D65" s="65"/>
      <c r="E65" s="65"/>
      <c r="F65" s="65"/>
      <c r="G65" s="65"/>
      <c r="H65" s="65"/>
      <c r="I65" s="65"/>
      <c r="J65" s="65"/>
      <c r="K65" s="35"/>
      <c r="L65" s="51"/>
      <c r="M65" s="51"/>
      <c r="N65" s="65"/>
      <c r="O65" s="65"/>
      <c r="P65" s="65"/>
      <c r="Q65" s="65"/>
      <c r="R65" s="65"/>
      <c r="S65" s="65"/>
      <c r="T65" s="65"/>
      <c r="U65" s="65"/>
      <c r="V65" s="22"/>
      <c r="AQ65" s="65"/>
      <c r="AR65" s="65"/>
      <c r="AV65" s="35"/>
    </row>
    <row r="66" spans="2:48" s="56" customFormat="1" ht="11.25" customHeight="1">
      <c r="B66" s="69"/>
      <c r="C66" s="82"/>
      <c r="D66" s="65"/>
      <c r="E66" s="50"/>
      <c r="F66" s="50"/>
      <c r="G66" s="50"/>
      <c r="H66" s="35"/>
      <c r="I66" s="35"/>
      <c r="J66" s="35"/>
      <c r="K66" s="35"/>
      <c r="L66" s="51"/>
      <c r="M66" s="51"/>
      <c r="N66" s="81"/>
      <c r="O66" s="65"/>
      <c r="P66" s="65"/>
      <c r="Q66" s="65"/>
      <c r="R66" s="65"/>
      <c r="S66" s="65"/>
      <c r="T66" s="65"/>
      <c r="U66" s="65"/>
      <c r="V66" s="22"/>
      <c r="AQ66" s="65"/>
      <c r="AR66" s="65"/>
      <c r="AV66" s="35"/>
    </row>
    <row r="67" spans="2:48" s="56" customFormat="1" ht="11.25" customHeight="1">
      <c r="B67" s="69"/>
      <c r="C67" s="82"/>
      <c r="D67" s="65"/>
      <c r="E67" s="65"/>
      <c r="F67" s="65"/>
      <c r="G67" s="65"/>
      <c r="H67" s="65"/>
      <c r="I67" s="65"/>
      <c r="J67" s="65"/>
      <c r="K67" s="35"/>
      <c r="L67" s="51"/>
      <c r="M67" s="51"/>
      <c r="N67" s="81"/>
      <c r="O67" s="65"/>
      <c r="P67" s="65"/>
      <c r="Q67" s="65"/>
      <c r="R67" s="65"/>
      <c r="S67" s="65"/>
      <c r="T67" s="65"/>
      <c r="U67" s="65"/>
      <c r="V67" s="22"/>
      <c r="AQ67" s="65"/>
      <c r="AR67" s="65"/>
      <c r="AV67" s="35"/>
    </row>
    <row r="68" spans="2:48" s="56" customFormat="1" ht="11.25" customHeight="1">
      <c r="B68" s="69"/>
      <c r="C68" s="82"/>
      <c r="D68" s="65"/>
      <c r="E68" s="65"/>
      <c r="F68" s="65"/>
      <c r="G68" s="65"/>
      <c r="H68" s="65"/>
      <c r="I68" s="65"/>
      <c r="J68" s="65"/>
      <c r="K68" s="35"/>
      <c r="L68" s="51"/>
      <c r="M68" s="51"/>
      <c r="N68" s="81"/>
      <c r="O68" s="35"/>
      <c r="P68" s="65"/>
      <c r="Q68" s="65"/>
      <c r="R68" s="65"/>
      <c r="S68" s="65"/>
      <c r="T68" s="65"/>
      <c r="U68" s="65"/>
      <c r="V68" s="22"/>
      <c r="AQ68" s="65"/>
      <c r="AR68" s="65"/>
      <c r="AV68" s="35"/>
    </row>
    <row r="69" spans="2:48" s="56" customFormat="1" ht="11.25" customHeight="1">
      <c r="B69" s="74"/>
      <c r="C69" s="82"/>
      <c r="D69" s="65"/>
      <c r="E69" s="65"/>
      <c r="F69" s="65"/>
      <c r="G69" s="65"/>
      <c r="H69" s="65"/>
      <c r="I69" s="65"/>
      <c r="J69" s="65"/>
      <c r="K69" s="35"/>
      <c r="L69" s="51"/>
      <c r="M69" s="51"/>
      <c r="N69" s="81"/>
      <c r="O69" s="65"/>
      <c r="P69" s="65"/>
      <c r="Q69" s="65"/>
      <c r="R69" s="65"/>
      <c r="S69" s="65"/>
      <c r="T69" s="65"/>
      <c r="U69" s="65"/>
      <c r="V69" s="22"/>
      <c r="AQ69" s="65"/>
      <c r="AR69" s="65"/>
      <c r="AV69" s="35"/>
    </row>
    <row r="70" spans="2:48" s="56" customFormat="1" ht="11.25" customHeight="1">
      <c r="B70" s="74"/>
      <c r="C70" s="82"/>
      <c r="D70" s="65"/>
      <c r="E70" s="65"/>
      <c r="F70" s="65"/>
      <c r="G70" s="35"/>
      <c r="H70" s="65"/>
      <c r="I70" s="65"/>
      <c r="J70" s="65"/>
      <c r="K70" s="35"/>
      <c r="L70" s="51"/>
      <c r="M70" s="51"/>
      <c r="N70" s="81"/>
      <c r="O70" s="65"/>
      <c r="P70" s="65"/>
      <c r="Q70" s="65"/>
      <c r="R70" s="65"/>
      <c r="S70" s="65"/>
      <c r="T70" s="65"/>
      <c r="U70" s="65"/>
      <c r="V70" s="22"/>
      <c r="AQ70" s="65"/>
      <c r="AR70" s="65"/>
      <c r="AV70" s="35"/>
    </row>
    <row r="71" spans="2:48" s="56" customFormat="1" ht="11.25" customHeight="1">
      <c r="B71" s="74"/>
      <c r="C71" s="82"/>
      <c r="D71" s="65"/>
      <c r="E71" s="65"/>
      <c r="F71" s="65"/>
      <c r="G71" s="35"/>
      <c r="H71" s="65"/>
      <c r="I71" s="65"/>
      <c r="J71" s="65"/>
      <c r="K71" s="35"/>
      <c r="L71" s="51"/>
      <c r="M71" s="51"/>
      <c r="N71" s="81"/>
      <c r="O71" s="65"/>
      <c r="P71" s="65"/>
      <c r="Q71" s="65"/>
      <c r="R71" s="65"/>
      <c r="S71" s="65"/>
      <c r="T71" s="65"/>
      <c r="U71" s="65"/>
      <c r="V71" s="22"/>
      <c r="AQ71" s="65"/>
      <c r="AR71" s="65"/>
      <c r="AV71" s="35"/>
    </row>
    <row r="72" spans="2:48" s="56" customFormat="1" ht="11.25" customHeight="1">
      <c r="B72" s="74"/>
      <c r="C72" s="82"/>
      <c r="D72" s="65"/>
      <c r="E72" s="65"/>
      <c r="F72" s="65"/>
      <c r="G72" s="35"/>
      <c r="H72" s="65"/>
      <c r="I72" s="65"/>
      <c r="J72" s="65"/>
      <c r="K72" s="35"/>
      <c r="L72" s="51"/>
      <c r="M72" s="51"/>
      <c r="N72" s="81"/>
      <c r="O72" s="65"/>
      <c r="P72" s="65"/>
      <c r="Q72" s="65"/>
      <c r="R72" s="65"/>
      <c r="S72" s="65"/>
      <c r="T72" s="65"/>
      <c r="U72" s="35"/>
      <c r="V72" s="22"/>
      <c r="AQ72" s="50"/>
      <c r="AR72" s="35"/>
      <c r="AV72" s="35"/>
    </row>
    <row r="73" spans="2:48" s="56" customFormat="1" ht="11.25" customHeight="1">
      <c r="B73" s="74"/>
      <c r="C73" s="82"/>
      <c r="D73" s="65"/>
      <c r="E73" s="65"/>
      <c r="F73" s="65"/>
      <c r="G73" s="35"/>
      <c r="H73" s="65"/>
      <c r="I73" s="65"/>
      <c r="J73" s="65"/>
      <c r="K73" s="35"/>
      <c r="L73" s="51"/>
      <c r="M73" s="51"/>
      <c r="N73" s="81"/>
      <c r="O73" s="65"/>
      <c r="P73" s="65"/>
      <c r="Q73" s="65"/>
      <c r="R73" s="50"/>
      <c r="S73" s="65"/>
      <c r="T73" s="65"/>
      <c r="U73" s="35"/>
      <c r="V73" s="22"/>
      <c r="AQ73" s="50"/>
      <c r="AR73" s="35"/>
      <c r="AV73" s="35"/>
    </row>
    <row r="74" spans="2:48" s="56" customFormat="1" ht="11.25" customHeight="1">
      <c r="B74" s="74"/>
      <c r="C74" s="82"/>
      <c r="D74" s="65"/>
      <c r="E74" s="65"/>
      <c r="F74" s="65"/>
      <c r="G74" s="65"/>
      <c r="H74" s="65"/>
      <c r="I74" s="65"/>
      <c r="J74" s="65"/>
      <c r="K74" s="35"/>
      <c r="L74" s="51"/>
      <c r="M74" s="51"/>
      <c r="N74" s="81"/>
      <c r="O74" s="65"/>
      <c r="P74" s="65"/>
      <c r="Q74" s="65"/>
      <c r="R74" s="50"/>
      <c r="S74" s="65"/>
      <c r="T74" s="65"/>
      <c r="U74" s="35"/>
      <c r="V74" s="22"/>
      <c r="AQ74" s="50"/>
      <c r="AR74" s="35"/>
      <c r="AV74" s="35"/>
    </row>
    <row r="75" spans="2:44" s="56" customFormat="1" ht="11.25" customHeight="1">
      <c r="B75" s="74"/>
      <c r="C75" s="82"/>
      <c r="D75" s="65"/>
      <c r="E75" s="65"/>
      <c r="F75" s="65"/>
      <c r="G75" s="65"/>
      <c r="H75" s="65"/>
      <c r="I75" s="65"/>
      <c r="J75" s="65"/>
      <c r="K75" s="35"/>
      <c r="L75" s="51"/>
      <c r="M75" s="51"/>
      <c r="N75" s="81"/>
      <c r="O75" s="65"/>
      <c r="P75" s="65"/>
      <c r="Q75" s="65"/>
      <c r="R75" s="50"/>
      <c r="S75" s="65"/>
      <c r="T75" s="65"/>
      <c r="U75" s="35"/>
      <c r="V75" s="22"/>
      <c r="AQ75" s="50"/>
      <c r="AR75" s="35"/>
    </row>
    <row r="76" spans="2:44" s="56" customFormat="1" ht="11.25" customHeight="1">
      <c r="B76" s="74"/>
      <c r="C76" s="82"/>
      <c r="D76" s="65"/>
      <c r="E76" s="65"/>
      <c r="F76" s="65"/>
      <c r="G76" s="65"/>
      <c r="H76" s="65"/>
      <c r="I76" s="65"/>
      <c r="J76" s="65"/>
      <c r="K76" s="35"/>
      <c r="L76" s="51"/>
      <c r="M76" s="51"/>
      <c r="N76" s="81"/>
      <c r="O76" s="65"/>
      <c r="P76" s="65"/>
      <c r="Q76" s="65"/>
      <c r="R76" s="50"/>
      <c r="S76" s="65"/>
      <c r="T76" s="65"/>
      <c r="U76" s="35"/>
      <c r="V76" s="22"/>
      <c r="AQ76" s="50"/>
      <c r="AR76" s="35"/>
    </row>
    <row r="77" spans="2:44" s="56" customFormat="1" ht="11.25" customHeight="1">
      <c r="B77" s="74"/>
      <c r="C77" s="82"/>
      <c r="D77" s="65"/>
      <c r="E77" s="65"/>
      <c r="F77" s="65"/>
      <c r="G77" s="65"/>
      <c r="H77" s="65"/>
      <c r="I77" s="65"/>
      <c r="J77" s="65"/>
      <c r="K77" s="35"/>
      <c r="L77" s="51"/>
      <c r="M77" s="51"/>
      <c r="N77" s="81"/>
      <c r="O77" s="65"/>
      <c r="P77" s="65"/>
      <c r="Q77" s="65"/>
      <c r="R77" s="50"/>
      <c r="S77" s="65"/>
      <c r="T77" s="65"/>
      <c r="U77" s="35"/>
      <c r="V77" s="22"/>
      <c r="AQ77" s="35"/>
      <c r="AR77" s="81"/>
    </row>
    <row r="78" spans="2:44" s="56" customFormat="1" ht="11.25" customHeight="1">
      <c r="B78" s="69"/>
      <c r="C78" s="82"/>
      <c r="D78" s="65"/>
      <c r="E78" s="65"/>
      <c r="F78" s="65"/>
      <c r="G78" s="65"/>
      <c r="H78" s="65"/>
      <c r="I78" s="65"/>
      <c r="J78" s="65"/>
      <c r="K78" s="35"/>
      <c r="L78" s="51"/>
      <c r="M78" s="51"/>
      <c r="N78" s="81"/>
      <c r="O78" s="65"/>
      <c r="P78" s="65"/>
      <c r="Q78" s="65"/>
      <c r="R78" s="50"/>
      <c r="S78" s="65"/>
      <c r="T78" s="65"/>
      <c r="U78" s="35"/>
      <c r="V78" s="22"/>
      <c r="AQ78" s="83"/>
      <c r="AR78" s="83"/>
    </row>
    <row r="79" spans="2:44" s="56" customFormat="1" ht="11.25" customHeight="1">
      <c r="B79" s="69"/>
      <c r="C79" s="82"/>
      <c r="D79" s="65"/>
      <c r="E79" s="65"/>
      <c r="F79" s="65"/>
      <c r="G79" s="65"/>
      <c r="H79" s="65"/>
      <c r="I79" s="65"/>
      <c r="J79" s="65"/>
      <c r="K79" s="35"/>
      <c r="L79" s="51"/>
      <c r="M79" s="51"/>
      <c r="N79" s="81"/>
      <c r="O79" s="65"/>
      <c r="P79" s="65"/>
      <c r="Q79" s="65"/>
      <c r="R79" s="50"/>
      <c r="S79" s="65"/>
      <c r="T79" s="65"/>
      <c r="U79" s="35"/>
      <c r="V79" s="22"/>
      <c r="AQ79" s="83"/>
      <c r="AR79" s="83"/>
    </row>
    <row r="80" spans="2:44" s="56" customFormat="1" ht="11.25" customHeight="1">
      <c r="B80" s="69"/>
      <c r="C80" s="82"/>
      <c r="D80" s="65"/>
      <c r="E80" s="65"/>
      <c r="F80" s="65"/>
      <c r="G80" s="65"/>
      <c r="H80" s="65"/>
      <c r="I80" s="65"/>
      <c r="J80" s="65"/>
      <c r="K80" s="35"/>
      <c r="L80" s="51"/>
      <c r="M80" s="51"/>
      <c r="N80" s="81"/>
      <c r="O80" s="65"/>
      <c r="P80" s="65"/>
      <c r="Q80" s="65"/>
      <c r="R80" s="50"/>
      <c r="S80" s="65"/>
      <c r="T80" s="65"/>
      <c r="U80" s="65"/>
      <c r="V80" s="70"/>
      <c r="AQ80" s="83"/>
      <c r="AR80" s="83"/>
    </row>
    <row r="81" spans="2:44" s="56" customFormat="1" ht="11.25" customHeight="1">
      <c r="B81" s="69"/>
      <c r="C81" s="82"/>
      <c r="D81" s="65"/>
      <c r="E81" s="65"/>
      <c r="F81" s="65"/>
      <c r="G81" s="65"/>
      <c r="H81" s="65"/>
      <c r="I81" s="65"/>
      <c r="J81" s="65"/>
      <c r="K81" s="35"/>
      <c r="L81" s="51"/>
      <c r="M81" s="51"/>
      <c r="N81" s="81"/>
      <c r="O81" s="35"/>
      <c r="P81" s="35"/>
      <c r="Q81" s="50"/>
      <c r="R81" s="50"/>
      <c r="S81" s="65"/>
      <c r="T81" s="65"/>
      <c r="U81" s="65"/>
      <c r="V81" s="70"/>
      <c r="AQ81" s="35"/>
      <c r="AR81" s="81"/>
    </row>
    <row r="82" spans="2:44" s="56" customFormat="1" ht="11.25" customHeight="1">
      <c r="B82" s="69"/>
      <c r="C82" s="82"/>
      <c r="D82" s="65"/>
      <c r="E82" s="65"/>
      <c r="F82" s="65"/>
      <c r="G82" s="65"/>
      <c r="H82" s="65"/>
      <c r="I82" s="65"/>
      <c r="J82" s="65"/>
      <c r="K82" s="35"/>
      <c r="L82" s="51"/>
      <c r="M82" s="51"/>
      <c r="N82" s="81"/>
      <c r="O82" s="35"/>
      <c r="P82" s="35"/>
      <c r="Q82" s="50"/>
      <c r="R82" s="50"/>
      <c r="S82" s="65"/>
      <c r="T82" s="65"/>
      <c r="U82" s="65"/>
      <c r="V82" s="70"/>
      <c r="AQ82" s="35"/>
      <c r="AR82" s="81"/>
    </row>
    <row r="83" spans="2:44" s="56" customFormat="1" ht="11.25" customHeight="1">
      <c r="B83" s="69"/>
      <c r="C83" s="82"/>
      <c r="D83" s="65"/>
      <c r="E83" s="65"/>
      <c r="F83" s="65"/>
      <c r="G83" s="65"/>
      <c r="H83" s="65"/>
      <c r="I83" s="65"/>
      <c r="J83" s="65"/>
      <c r="K83" s="35"/>
      <c r="L83" s="51"/>
      <c r="M83" s="51"/>
      <c r="N83" s="81"/>
      <c r="O83" s="35"/>
      <c r="P83" s="92"/>
      <c r="Q83" s="93"/>
      <c r="R83" s="93"/>
      <c r="S83" s="94"/>
      <c r="T83" s="94"/>
      <c r="U83" s="94"/>
      <c r="V83" s="70"/>
      <c r="AQ83" s="35"/>
      <c r="AR83" s="81"/>
    </row>
    <row r="84" spans="2:44" s="56" customFormat="1" ht="11.25" customHeight="1">
      <c r="B84" s="74"/>
      <c r="C84" s="82"/>
      <c r="D84" s="65"/>
      <c r="E84" s="65"/>
      <c r="F84" s="65"/>
      <c r="G84" s="65"/>
      <c r="H84" s="65"/>
      <c r="I84" s="65"/>
      <c r="J84" s="65"/>
      <c r="K84" s="35"/>
      <c r="L84" s="51"/>
      <c r="M84" s="51"/>
      <c r="N84" s="81"/>
      <c r="O84" s="35"/>
      <c r="P84" s="91" t="str">
        <f>Content1!P84</f>
        <v>วิศวกรโครงสร้าง :   นาย สุธีร์     แก้วคำ  สย.9698</v>
      </c>
      <c r="Q84" s="50"/>
      <c r="R84" s="50"/>
      <c r="S84" s="65"/>
      <c r="T84" s="65"/>
      <c r="U84" s="65"/>
      <c r="V84" s="70"/>
      <c r="Z84" s="69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84"/>
      <c r="AN84" s="65"/>
      <c r="AO84" s="65"/>
      <c r="AP84" s="65"/>
      <c r="AQ84" s="65"/>
      <c r="AR84" s="65"/>
    </row>
    <row r="85" spans="2:48" s="56" customFormat="1" ht="11.25" customHeight="1" thickBot="1"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7"/>
      <c r="AQ85" s="50"/>
      <c r="AR85" s="35"/>
      <c r="AV85" s="65"/>
    </row>
    <row r="86" spans="2:22" s="56" customFormat="1" ht="11.25" customHeight="1">
      <c r="B86" s="57"/>
      <c r="C86" s="20"/>
      <c r="D86" s="20"/>
      <c r="E86" s="58"/>
      <c r="F86" s="58"/>
      <c r="G86" s="58"/>
      <c r="H86" s="53"/>
      <c r="I86" s="20"/>
      <c r="J86" s="53"/>
      <c r="K86" s="53"/>
      <c r="L86" s="53"/>
      <c r="M86" s="53"/>
      <c r="N86" s="59"/>
      <c r="O86" s="60"/>
      <c r="P86" s="60"/>
      <c r="Q86" s="61"/>
      <c r="R86" s="61"/>
      <c r="S86" s="61"/>
      <c r="T86" s="61"/>
      <c r="U86" s="54"/>
      <c r="V86" s="62"/>
    </row>
    <row r="87" spans="2:22" s="56" customFormat="1" ht="11.25" customHeight="1">
      <c r="B87" s="63"/>
      <c r="C87" s="18"/>
      <c r="D87" s="18"/>
      <c r="E87" s="50"/>
      <c r="F87" s="50"/>
      <c r="G87" s="50"/>
      <c r="H87" s="18"/>
      <c r="I87" s="18"/>
      <c r="J87" s="64"/>
      <c r="K87" s="64"/>
      <c r="L87" s="64"/>
      <c r="M87" s="64"/>
      <c r="N87" s="65"/>
      <c r="O87" s="66"/>
      <c r="P87" s="66"/>
      <c r="Q87" s="66"/>
      <c r="R87" s="66"/>
      <c r="S87" s="66"/>
      <c r="T87" s="66"/>
      <c r="U87" s="55"/>
      <c r="V87" s="22"/>
    </row>
    <row r="88" spans="2:22" s="56" customFormat="1" ht="11.25" customHeight="1">
      <c r="B88" s="63"/>
      <c r="C88" s="18"/>
      <c r="D88" s="18"/>
      <c r="E88" s="50"/>
      <c r="F88" s="50"/>
      <c r="G88" s="50"/>
      <c r="H88" s="65"/>
      <c r="I88" s="65"/>
      <c r="J88" s="65"/>
      <c r="K88" s="65"/>
      <c r="L88" s="65"/>
      <c r="M88" s="65"/>
      <c r="N88" s="65"/>
      <c r="O88" s="65"/>
      <c r="P88" s="66"/>
      <c r="Q88" s="67"/>
      <c r="R88" s="67"/>
      <c r="S88" s="67"/>
      <c r="T88" s="67"/>
      <c r="U88" s="55"/>
      <c r="V88" s="68"/>
    </row>
    <row r="89" spans="2:22" s="56" customFormat="1" ht="11.25" customHeight="1">
      <c r="B89" s="69"/>
      <c r="C89" s="18"/>
      <c r="D89" s="18"/>
      <c r="E89" s="50"/>
      <c r="F89" s="50"/>
      <c r="G89" s="18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55"/>
      <c r="V89" s="70"/>
    </row>
    <row r="90" spans="2:22" s="56" customFormat="1" ht="11.25" customHeight="1">
      <c r="B90" s="71"/>
      <c r="C90" s="72"/>
      <c r="D90" s="72"/>
      <c r="E90" s="72"/>
      <c r="F90" s="72"/>
      <c r="G90" s="72"/>
      <c r="H90" s="89"/>
      <c r="I90" s="89"/>
      <c r="J90" s="89"/>
      <c r="K90" s="89"/>
      <c r="L90" s="89"/>
      <c r="M90" s="89"/>
      <c r="N90" s="89"/>
      <c r="O90" s="89"/>
      <c r="P90" s="72"/>
      <c r="Q90" s="72"/>
      <c r="R90" s="72"/>
      <c r="S90" s="72"/>
      <c r="T90" s="72"/>
      <c r="U90" s="72"/>
      <c r="V90" s="73"/>
    </row>
    <row r="91" spans="2:22" s="56" customFormat="1" ht="11.25" customHeight="1">
      <c r="B91" s="69"/>
      <c r="C91" s="65"/>
      <c r="D91" s="65"/>
      <c r="E91" s="65"/>
      <c r="F91" s="65"/>
      <c r="G91" s="65"/>
      <c r="H91" s="89"/>
      <c r="I91" s="89"/>
      <c r="J91" s="89"/>
      <c r="K91" s="89"/>
      <c r="L91" s="89"/>
      <c r="M91" s="89"/>
      <c r="N91" s="89"/>
      <c r="O91" s="89"/>
      <c r="P91" s="65"/>
      <c r="Q91" s="65"/>
      <c r="R91" s="65"/>
      <c r="S91" s="65"/>
      <c r="T91" s="65"/>
      <c r="U91" s="65"/>
      <c r="V91" s="70"/>
    </row>
    <row r="92" spans="2:22" s="56" customFormat="1" ht="11.25" customHeight="1">
      <c r="B92" s="74"/>
      <c r="C92" s="7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70"/>
    </row>
    <row r="93" spans="2:22" s="56" customFormat="1" ht="11.25" customHeight="1">
      <c r="B93" s="69"/>
      <c r="C93" s="75"/>
      <c r="D93" s="65"/>
      <c r="E93" s="65"/>
      <c r="F93" s="65"/>
      <c r="G93" s="65"/>
      <c r="H93" s="65"/>
      <c r="I93" s="6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65"/>
      <c r="V93" s="70"/>
    </row>
    <row r="94" spans="2:22" s="56" customFormat="1" ht="11.25" customHeight="1">
      <c r="B94" s="69"/>
      <c r="C94" s="76"/>
      <c r="D94" s="65"/>
      <c r="E94" s="65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55"/>
      <c r="S94" s="55"/>
      <c r="T94" s="55"/>
      <c r="U94" s="65"/>
      <c r="V94" s="70"/>
    </row>
    <row r="95" spans="2:22" s="56" customFormat="1" ht="11.25" customHeight="1">
      <c r="B95" s="69"/>
      <c r="C95" s="77"/>
      <c r="D95" s="55"/>
      <c r="E95" s="55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55"/>
      <c r="S95" s="55"/>
      <c r="T95" s="55"/>
      <c r="U95" s="65"/>
      <c r="V95" s="70"/>
    </row>
    <row r="96" spans="2:22" s="56" customFormat="1" ht="11.25" customHeight="1">
      <c r="B96" s="69"/>
      <c r="C96" s="76"/>
      <c r="D96" s="65"/>
      <c r="E96" s="65"/>
      <c r="F96" s="65"/>
      <c r="G96" s="65"/>
      <c r="H96" s="65"/>
      <c r="I96" s="6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65"/>
      <c r="V96" s="70"/>
    </row>
    <row r="97" spans="2:22" s="56" customFormat="1" ht="11.25" customHeight="1">
      <c r="B97" s="69"/>
      <c r="C97" s="78"/>
      <c r="D97" s="65"/>
      <c r="E97" s="65"/>
      <c r="F97" s="65"/>
      <c r="G97" s="65"/>
      <c r="H97" s="65"/>
      <c r="I97" s="6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65"/>
      <c r="V97" s="70"/>
    </row>
    <row r="98" spans="2:22" s="56" customFormat="1" ht="11.25" customHeight="1">
      <c r="B98" s="69"/>
      <c r="C98" s="77"/>
      <c r="D98" s="65"/>
      <c r="E98" s="65"/>
      <c r="F98" s="76"/>
      <c r="G98" s="76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70"/>
    </row>
    <row r="99" spans="2:22" s="56" customFormat="1" ht="11.25" customHeight="1">
      <c r="B99" s="69"/>
      <c r="C99" s="7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70"/>
    </row>
    <row r="100" spans="2:22" s="56" customFormat="1" ht="11.25" customHeight="1">
      <c r="B100" s="69"/>
      <c r="C100" s="76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70"/>
    </row>
    <row r="101" spans="2:22" s="56" customFormat="1" ht="11.25" customHeight="1">
      <c r="B101" s="69"/>
      <c r="C101" s="77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70"/>
    </row>
    <row r="102" spans="2:22" s="56" customFormat="1" ht="11.25" customHeight="1">
      <c r="B102" s="69"/>
      <c r="C102" s="7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70"/>
    </row>
    <row r="103" spans="2:22" s="56" customFormat="1" ht="11.25" customHeight="1">
      <c r="B103" s="69"/>
      <c r="C103" s="78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22"/>
    </row>
    <row r="104" spans="2:22" s="56" customFormat="1" ht="11.25" customHeight="1">
      <c r="B104" s="69"/>
      <c r="C104" s="78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22"/>
    </row>
    <row r="105" spans="2:22" s="56" customFormat="1" ht="11.25" customHeight="1">
      <c r="B105" s="69"/>
      <c r="C105" s="7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22"/>
    </row>
    <row r="106" spans="2:22" s="56" customFormat="1" ht="11.25" customHeight="1">
      <c r="B106" s="69"/>
      <c r="C106" s="7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22"/>
    </row>
    <row r="107" spans="2:22" s="56" customFormat="1" ht="11.25" customHeight="1">
      <c r="B107" s="69"/>
      <c r="C107" s="7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22"/>
    </row>
    <row r="108" spans="2:22" s="56" customFormat="1" ht="11.25" customHeight="1">
      <c r="B108" s="69"/>
      <c r="C108" s="76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65"/>
      <c r="V108" s="22"/>
    </row>
    <row r="109" spans="2:22" s="56" customFormat="1" ht="11.25" customHeight="1">
      <c r="B109" s="69"/>
      <c r="C109" s="7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65"/>
      <c r="V109" s="70"/>
    </row>
    <row r="110" spans="2:22" s="56" customFormat="1" ht="11.25" customHeight="1">
      <c r="B110" s="69"/>
      <c r="C110" s="7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65"/>
      <c r="V110" s="70"/>
    </row>
    <row r="111" spans="2:22" s="56" customFormat="1" ht="11.25" customHeight="1">
      <c r="B111" s="69"/>
      <c r="C111" s="78"/>
      <c r="D111" s="88"/>
      <c r="E111" s="88"/>
      <c r="F111" s="130" t="s">
        <v>152</v>
      </c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88"/>
      <c r="T111" s="88"/>
      <c r="U111" s="65"/>
      <c r="V111" s="70"/>
    </row>
    <row r="112" spans="2:22" s="56" customFormat="1" ht="11.25" customHeight="1">
      <c r="B112" s="69"/>
      <c r="C112" s="78"/>
      <c r="D112" s="88"/>
      <c r="E112" s="88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88"/>
      <c r="T112" s="88"/>
      <c r="U112" s="65"/>
      <c r="V112" s="70"/>
    </row>
    <row r="113" spans="2:22" s="56" customFormat="1" ht="11.25" customHeight="1">
      <c r="B113" s="69"/>
      <c r="C113" s="75"/>
      <c r="D113" s="88"/>
      <c r="E113" s="88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88"/>
      <c r="T113" s="88"/>
      <c r="U113" s="65"/>
      <c r="V113" s="70"/>
    </row>
    <row r="114" spans="2:22" s="56" customFormat="1" ht="11.25" customHeight="1">
      <c r="B114" s="69"/>
      <c r="C114" s="76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65"/>
      <c r="V114" s="70"/>
    </row>
    <row r="115" spans="2:22" s="56" customFormat="1" ht="11.25" customHeight="1">
      <c r="B115" s="69"/>
      <c r="C115" s="76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65"/>
      <c r="V115" s="70"/>
    </row>
    <row r="116" spans="2:22" s="56" customFormat="1" ht="11.25" customHeight="1">
      <c r="B116" s="74"/>
      <c r="C116" s="75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65"/>
      <c r="V116" s="70"/>
    </row>
    <row r="117" spans="2:22" s="56" customFormat="1" ht="11.25" customHeight="1">
      <c r="B117" s="69"/>
      <c r="C117" s="75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65"/>
      <c r="V117" s="70"/>
    </row>
    <row r="118" spans="2:22" s="56" customFormat="1" ht="11.25" customHeight="1">
      <c r="B118" s="69"/>
      <c r="C118" s="76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70"/>
    </row>
    <row r="119" spans="2:22" s="56" customFormat="1" ht="11.25" customHeight="1">
      <c r="B119" s="69"/>
      <c r="C119" s="76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22"/>
    </row>
    <row r="120" spans="2:22" s="56" customFormat="1" ht="11.25" customHeight="1">
      <c r="B120" s="74"/>
      <c r="C120" s="76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22"/>
    </row>
    <row r="121" spans="2:22" s="56" customFormat="1" ht="11.25" customHeight="1">
      <c r="B121" s="74"/>
      <c r="C121" s="76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22"/>
    </row>
    <row r="122" spans="2:22" s="56" customFormat="1" ht="11.25" customHeight="1">
      <c r="B122" s="69"/>
      <c r="C122" s="7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22"/>
    </row>
    <row r="123" spans="2:22" s="56" customFormat="1" ht="11.25" customHeight="1">
      <c r="B123" s="69"/>
      <c r="C123" s="76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22"/>
    </row>
    <row r="124" spans="2:22" s="56" customFormat="1" ht="11.25" customHeight="1">
      <c r="B124" s="69"/>
      <c r="C124" s="76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22"/>
    </row>
    <row r="125" spans="2:22" s="56" customFormat="1" ht="11.25" customHeight="1">
      <c r="B125" s="69"/>
      <c r="C125" s="76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22"/>
    </row>
    <row r="126" spans="2:22" s="56" customFormat="1" ht="11.25" customHeight="1">
      <c r="B126" s="69"/>
      <c r="C126" s="76"/>
      <c r="D126" s="65"/>
      <c r="E126" s="65"/>
      <c r="F126" s="65"/>
      <c r="G126" s="65"/>
      <c r="H126" s="65"/>
      <c r="I126" s="65"/>
      <c r="J126" s="81"/>
      <c r="K126" s="35"/>
      <c r="L126" s="66"/>
      <c r="M126" s="66"/>
      <c r="N126" s="81"/>
      <c r="O126" s="79"/>
      <c r="P126" s="66"/>
      <c r="Q126" s="66"/>
      <c r="R126" s="81"/>
      <c r="S126" s="65"/>
      <c r="T126" s="65"/>
      <c r="U126" s="65"/>
      <c r="V126" s="22"/>
    </row>
    <row r="127" spans="2:22" s="56" customFormat="1" ht="11.25" customHeight="1">
      <c r="B127" s="69"/>
      <c r="C127" s="76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22"/>
    </row>
    <row r="128" spans="2:22" s="56" customFormat="1" ht="11.25" customHeight="1">
      <c r="B128" s="69"/>
      <c r="C128" s="65"/>
      <c r="D128" s="65"/>
      <c r="E128" s="65"/>
      <c r="F128" s="65"/>
      <c r="G128" s="65"/>
      <c r="H128" s="65"/>
      <c r="I128" s="65"/>
      <c r="J128" s="65"/>
      <c r="K128" s="35"/>
      <c r="L128" s="47"/>
      <c r="M128" s="47"/>
      <c r="N128" s="65"/>
      <c r="O128" s="79"/>
      <c r="P128" s="47"/>
      <c r="Q128" s="47"/>
      <c r="R128" s="65"/>
      <c r="S128" s="65"/>
      <c r="T128" s="65"/>
      <c r="U128" s="65"/>
      <c r="V128" s="22"/>
    </row>
    <row r="129" spans="2:22" s="56" customFormat="1" ht="11.25" customHeight="1">
      <c r="B129" s="69"/>
      <c r="C129" s="65"/>
      <c r="D129" s="65"/>
      <c r="E129" s="65"/>
      <c r="F129" s="65"/>
      <c r="G129" s="65"/>
      <c r="H129" s="65"/>
      <c r="I129" s="65"/>
      <c r="J129" s="65"/>
      <c r="K129" s="35"/>
      <c r="L129" s="48"/>
      <c r="M129" s="48"/>
      <c r="N129" s="65"/>
      <c r="O129" s="79"/>
      <c r="P129" s="48"/>
      <c r="Q129" s="48"/>
      <c r="R129" s="65"/>
      <c r="S129" s="65"/>
      <c r="T129" s="65"/>
      <c r="U129" s="65"/>
      <c r="V129" s="22"/>
    </row>
    <row r="130" spans="2:22" s="56" customFormat="1" ht="11.25" customHeight="1">
      <c r="B130" s="69"/>
      <c r="C130" s="65"/>
      <c r="D130" s="65"/>
      <c r="E130" s="65"/>
      <c r="F130" s="65"/>
      <c r="G130" s="65"/>
      <c r="H130" s="65"/>
      <c r="I130" s="65"/>
      <c r="J130" s="65"/>
      <c r="K130" s="35"/>
      <c r="L130" s="48"/>
      <c r="M130" s="48"/>
      <c r="N130" s="65"/>
      <c r="O130" s="79"/>
      <c r="P130" s="48"/>
      <c r="Q130" s="48"/>
      <c r="R130" s="65"/>
      <c r="S130" s="65"/>
      <c r="T130" s="65"/>
      <c r="U130" s="65"/>
      <c r="V130" s="22"/>
    </row>
    <row r="131" spans="2:22" s="56" customFormat="1" ht="11.25" customHeight="1">
      <c r="B131" s="69"/>
      <c r="C131" s="65"/>
      <c r="D131" s="65"/>
      <c r="E131" s="65"/>
      <c r="F131" s="65"/>
      <c r="G131" s="65"/>
      <c r="H131" s="65"/>
      <c r="I131" s="65"/>
      <c r="J131" s="65"/>
      <c r="K131" s="35"/>
      <c r="L131" s="49"/>
      <c r="M131" s="49"/>
      <c r="N131" s="81"/>
      <c r="O131" s="79"/>
      <c r="P131" s="49"/>
      <c r="Q131" s="49"/>
      <c r="R131" s="81"/>
      <c r="S131" s="65"/>
      <c r="T131" s="65"/>
      <c r="U131" s="65"/>
      <c r="V131" s="22"/>
    </row>
    <row r="132" spans="2:22" s="56" customFormat="1" ht="11.25" customHeight="1">
      <c r="B132" s="69"/>
      <c r="C132" s="7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22"/>
    </row>
    <row r="133" spans="2:22" s="56" customFormat="1" ht="11.25" customHeight="1">
      <c r="B133" s="69"/>
      <c r="C133" s="82"/>
      <c r="D133" s="65"/>
      <c r="E133" s="65"/>
      <c r="F133" s="65"/>
      <c r="G133" s="65"/>
      <c r="H133" s="65"/>
      <c r="I133" s="65"/>
      <c r="J133" s="81"/>
      <c r="K133" s="79"/>
      <c r="L133" s="50"/>
      <c r="M133" s="50"/>
      <c r="N133" s="81"/>
      <c r="O133" s="65"/>
      <c r="P133" s="65"/>
      <c r="Q133" s="65"/>
      <c r="R133" s="65"/>
      <c r="S133" s="65"/>
      <c r="T133" s="65"/>
      <c r="U133" s="65"/>
      <c r="V133" s="22"/>
    </row>
    <row r="134" spans="2:22" s="56" customFormat="1" ht="11.25" customHeight="1">
      <c r="B134" s="69"/>
      <c r="C134" s="76"/>
      <c r="D134" s="65"/>
      <c r="E134" s="65"/>
      <c r="F134" s="65"/>
      <c r="G134" s="65"/>
      <c r="H134" s="65"/>
      <c r="I134" s="65"/>
      <c r="J134" s="81"/>
      <c r="K134" s="79"/>
      <c r="L134" s="50"/>
      <c r="M134" s="50"/>
      <c r="N134" s="81"/>
      <c r="O134" s="65"/>
      <c r="P134" s="65"/>
      <c r="Q134" s="65"/>
      <c r="R134" s="65"/>
      <c r="S134" s="65"/>
      <c r="T134" s="65"/>
      <c r="U134" s="65"/>
      <c r="V134" s="22"/>
    </row>
    <row r="135" spans="2:22" s="56" customFormat="1" ht="11.25" customHeight="1">
      <c r="B135" s="69"/>
      <c r="C135" s="76"/>
      <c r="D135" s="65"/>
      <c r="E135" s="65"/>
      <c r="F135" s="65"/>
      <c r="G135" s="65"/>
      <c r="H135" s="65"/>
      <c r="I135" s="65"/>
      <c r="J135" s="65"/>
      <c r="K135" s="79"/>
      <c r="L135" s="50"/>
      <c r="M135" s="50"/>
      <c r="N135" s="81"/>
      <c r="O135" s="65"/>
      <c r="P135" s="65"/>
      <c r="Q135" s="65"/>
      <c r="R135" s="65"/>
      <c r="S135" s="65"/>
      <c r="T135" s="65"/>
      <c r="U135" s="65"/>
      <c r="V135" s="22"/>
    </row>
    <row r="136" spans="2:22" s="56" customFormat="1" ht="11.25" customHeight="1">
      <c r="B136" s="69"/>
      <c r="C136" s="76"/>
      <c r="D136" s="65"/>
      <c r="E136" s="65"/>
      <c r="F136" s="65"/>
      <c r="G136" s="65"/>
      <c r="H136" s="65"/>
      <c r="I136" s="65"/>
      <c r="J136" s="65"/>
      <c r="K136" s="79"/>
      <c r="L136" s="50"/>
      <c r="M136" s="50"/>
      <c r="N136" s="81"/>
      <c r="O136" s="65"/>
      <c r="P136" s="65"/>
      <c r="Q136" s="65"/>
      <c r="R136" s="65"/>
      <c r="S136" s="65"/>
      <c r="T136" s="65"/>
      <c r="U136" s="65"/>
      <c r="V136" s="22"/>
    </row>
    <row r="137" spans="2:22" s="56" customFormat="1" ht="11.25" customHeight="1">
      <c r="B137" s="69"/>
      <c r="C137" s="76"/>
      <c r="D137" s="65"/>
      <c r="E137" s="65"/>
      <c r="F137" s="65"/>
      <c r="G137" s="65"/>
      <c r="H137" s="65"/>
      <c r="I137" s="65"/>
      <c r="J137" s="65"/>
      <c r="K137" s="79"/>
      <c r="L137" s="50"/>
      <c r="M137" s="50"/>
      <c r="N137" s="81"/>
      <c r="O137" s="65"/>
      <c r="P137" s="65"/>
      <c r="Q137" s="65"/>
      <c r="R137" s="65"/>
      <c r="S137" s="65"/>
      <c r="T137" s="65"/>
      <c r="U137" s="65"/>
      <c r="V137" s="22"/>
    </row>
    <row r="138" spans="2:22" s="56" customFormat="1" ht="11.25" customHeight="1">
      <c r="B138" s="69"/>
      <c r="C138" s="76"/>
      <c r="D138" s="65"/>
      <c r="E138" s="65"/>
      <c r="F138" s="65"/>
      <c r="G138" s="65"/>
      <c r="H138" s="65"/>
      <c r="I138" s="65"/>
      <c r="J138" s="65"/>
      <c r="K138" s="79"/>
      <c r="L138" s="50"/>
      <c r="M138" s="50"/>
      <c r="N138" s="81"/>
      <c r="O138" s="65"/>
      <c r="P138" s="65"/>
      <c r="Q138" s="65"/>
      <c r="R138" s="65"/>
      <c r="S138" s="65"/>
      <c r="T138" s="65"/>
      <c r="U138" s="65"/>
      <c r="V138" s="22"/>
    </row>
    <row r="139" spans="2:22" s="56" customFormat="1" ht="11.25" customHeight="1">
      <c r="B139" s="74"/>
      <c r="C139" s="7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22"/>
    </row>
    <row r="140" spans="2:22" s="56" customFormat="1" ht="11.25" customHeight="1">
      <c r="B140" s="69"/>
      <c r="C140" s="82"/>
      <c r="D140" s="65"/>
      <c r="E140" s="65"/>
      <c r="F140" s="65"/>
      <c r="G140" s="65"/>
      <c r="H140" s="65"/>
      <c r="I140" s="65"/>
      <c r="J140" s="81"/>
      <c r="K140" s="79"/>
      <c r="L140" s="50"/>
      <c r="M140" s="50"/>
      <c r="N140" s="65"/>
      <c r="O140" s="65"/>
      <c r="P140" s="65"/>
      <c r="Q140" s="65"/>
      <c r="R140" s="65"/>
      <c r="S140" s="65"/>
      <c r="T140" s="65"/>
      <c r="U140" s="65"/>
      <c r="V140" s="22"/>
    </row>
    <row r="141" spans="2:22" s="56" customFormat="1" ht="11.25" customHeight="1">
      <c r="B141" s="69"/>
      <c r="C141" s="76"/>
      <c r="D141" s="65"/>
      <c r="E141" s="65"/>
      <c r="F141" s="65"/>
      <c r="G141" s="65"/>
      <c r="H141" s="65"/>
      <c r="I141" s="65"/>
      <c r="J141" s="81"/>
      <c r="K141" s="79"/>
      <c r="L141" s="50"/>
      <c r="M141" s="50"/>
      <c r="N141" s="81"/>
      <c r="O141" s="65"/>
      <c r="P141" s="65"/>
      <c r="Q141" s="65"/>
      <c r="R141" s="65"/>
      <c r="S141" s="65"/>
      <c r="T141" s="65"/>
      <c r="U141" s="65"/>
      <c r="V141" s="22"/>
    </row>
    <row r="142" spans="2:22" s="56" customFormat="1" ht="11.25" customHeight="1">
      <c r="B142" s="74"/>
      <c r="C142" s="7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35"/>
      <c r="Q142" s="50"/>
      <c r="R142" s="50"/>
      <c r="S142" s="65"/>
      <c r="T142" s="65"/>
      <c r="U142" s="65"/>
      <c r="V142" s="22"/>
    </row>
    <row r="143" spans="2:22" s="56" customFormat="1" ht="11.25" customHeight="1">
      <c r="B143" s="69"/>
      <c r="C143" s="75"/>
      <c r="D143" s="65"/>
      <c r="E143" s="65"/>
      <c r="F143" s="65"/>
      <c r="G143" s="65"/>
      <c r="H143" s="65"/>
      <c r="I143" s="65"/>
      <c r="J143" s="65"/>
      <c r="K143" s="35"/>
      <c r="L143" s="49"/>
      <c r="M143" s="49"/>
      <c r="N143" s="81"/>
      <c r="O143" s="65"/>
      <c r="P143" s="65"/>
      <c r="Q143" s="65"/>
      <c r="R143" s="65"/>
      <c r="S143" s="65"/>
      <c r="T143" s="65"/>
      <c r="U143" s="65"/>
      <c r="V143" s="22"/>
    </row>
    <row r="144" spans="2:22" s="56" customFormat="1" ht="11.25" customHeight="1">
      <c r="B144" s="69"/>
      <c r="C144" s="82"/>
      <c r="D144" s="65"/>
      <c r="E144" s="50"/>
      <c r="F144" s="50"/>
      <c r="G144" s="50"/>
      <c r="H144" s="35"/>
      <c r="I144" s="35"/>
      <c r="J144" s="35"/>
      <c r="K144" s="35"/>
      <c r="L144" s="51"/>
      <c r="M144" s="51"/>
      <c r="N144" s="81"/>
      <c r="O144" s="65"/>
      <c r="P144" s="65"/>
      <c r="Q144" s="65"/>
      <c r="R144" s="65"/>
      <c r="S144" s="65"/>
      <c r="T144" s="65"/>
      <c r="U144" s="65"/>
      <c r="V144" s="22"/>
    </row>
    <row r="145" spans="2:22" s="56" customFormat="1" ht="11.25" customHeight="1">
      <c r="B145" s="74"/>
      <c r="C145" s="82"/>
      <c r="D145" s="65"/>
      <c r="E145" s="65"/>
      <c r="F145" s="65"/>
      <c r="G145" s="65"/>
      <c r="H145" s="65"/>
      <c r="I145" s="65"/>
      <c r="J145" s="65"/>
      <c r="K145" s="35"/>
      <c r="L145" s="51"/>
      <c r="M145" s="51"/>
      <c r="N145" s="81"/>
      <c r="O145" s="65"/>
      <c r="P145" s="65"/>
      <c r="Q145" s="65"/>
      <c r="R145" s="65"/>
      <c r="S145" s="65"/>
      <c r="T145" s="65"/>
      <c r="U145" s="65"/>
      <c r="V145" s="22"/>
    </row>
    <row r="146" spans="2:22" s="56" customFormat="1" ht="11.25" customHeight="1">
      <c r="B146" s="69"/>
      <c r="C146" s="82"/>
      <c r="D146" s="65"/>
      <c r="E146" s="65"/>
      <c r="F146" s="65"/>
      <c r="G146" s="65"/>
      <c r="H146" s="65"/>
      <c r="I146" s="65"/>
      <c r="J146" s="65"/>
      <c r="K146" s="35"/>
      <c r="L146" s="51"/>
      <c r="M146" s="51"/>
      <c r="N146" s="81"/>
      <c r="O146" s="65"/>
      <c r="P146" s="65"/>
      <c r="Q146" s="65"/>
      <c r="R146" s="65"/>
      <c r="S146" s="65"/>
      <c r="T146" s="65"/>
      <c r="U146" s="65"/>
      <c r="V146" s="22"/>
    </row>
    <row r="147" spans="2:22" s="56" customFormat="1" ht="11.25" customHeight="1">
      <c r="B147" s="69"/>
      <c r="C147" s="82"/>
      <c r="D147" s="65"/>
      <c r="E147" s="65"/>
      <c r="F147" s="65"/>
      <c r="G147" s="65"/>
      <c r="H147" s="65"/>
      <c r="I147" s="65"/>
      <c r="J147" s="65"/>
      <c r="K147" s="35"/>
      <c r="L147" s="51"/>
      <c r="M147" s="51"/>
      <c r="N147" s="81"/>
      <c r="O147" s="65"/>
      <c r="P147" s="65"/>
      <c r="Q147" s="65"/>
      <c r="R147" s="65"/>
      <c r="S147" s="65"/>
      <c r="T147" s="65"/>
      <c r="U147" s="65"/>
      <c r="V147" s="22"/>
    </row>
    <row r="148" spans="2:22" s="56" customFormat="1" ht="11.25" customHeight="1">
      <c r="B148" s="69"/>
      <c r="C148" s="82"/>
      <c r="D148" s="65"/>
      <c r="E148" s="65"/>
      <c r="F148" s="65"/>
      <c r="G148" s="65"/>
      <c r="H148" s="65"/>
      <c r="I148" s="65"/>
      <c r="J148" s="65"/>
      <c r="K148" s="35"/>
      <c r="L148" s="51"/>
      <c r="M148" s="51"/>
      <c r="N148" s="81"/>
      <c r="O148" s="65"/>
      <c r="P148" s="65"/>
      <c r="Q148" s="65"/>
      <c r="R148" s="65"/>
      <c r="S148" s="65"/>
      <c r="T148" s="65"/>
      <c r="U148" s="65"/>
      <c r="V148" s="22"/>
    </row>
    <row r="149" spans="2:22" s="56" customFormat="1" ht="11.25" customHeight="1">
      <c r="B149" s="69"/>
      <c r="C149" s="75"/>
      <c r="D149" s="65"/>
      <c r="E149" s="65"/>
      <c r="F149" s="65"/>
      <c r="G149" s="65"/>
      <c r="H149" s="65"/>
      <c r="I149" s="65"/>
      <c r="J149" s="65"/>
      <c r="K149" s="35"/>
      <c r="L149" s="51"/>
      <c r="M149" s="51"/>
      <c r="N149" s="65"/>
      <c r="O149" s="65"/>
      <c r="P149" s="65"/>
      <c r="Q149" s="65"/>
      <c r="R149" s="65"/>
      <c r="S149" s="65"/>
      <c r="T149" s="65"/>
      <c r="U149" s="65"/>
      <c r="V149" s="22"/>
    </row>
    <row r="150" spans="2:22" s="56" customFormat="1" ht="11.25" customHeight="1">
      <c r="B150" s="69"/>
      <c r="C150" s="82"/>
      <c r="D150" s="65"/>
      <c r="E150" s="50"/>
      <c r="F150" s="50"/>
      <c r="G150" s="50"/>
      <c r="H150" s="35"/>
      <c r="I150" s="35"/>
      <c r="J150" s="35"/>
      <c r="K150" s="35"/>
      <c r="L150" s="51"/>
      <c r="M150" s="51"/>
      <c r="N150" s="81"/>
      <c r="O150" s="65"/>
      <c r="P150" s="65"/>
      <c r="Q150" s="65"/>
      <c r="R150" s="65"/>
      <c r="S150" s="65"/>
      <c r="T150" s="65"/>
      <c r="U150" s="65"/>
      <c r="V150" s="22"/>
    </row>
    <row r="151" spans="2:22" s="56" customFormat="1" ht="11.25" customHeight="1">
      <c r="B151" s="69"/>
      <c r="C151" s="82"/>
      <c r="D151" s="65"/>
      <c r="E151" s="65"/>
      <c r="F151" s="65"/>
      <c r="G151" s="65"/>
      <c r="H151" s="65"/>
      <c r="I151" s="65"/>
      <c r="J151" s="65"/>
      <c r="K151" s="35"/>
      <c r="L151" s="51"/>
      <c r="M151" s="51"/>
      <c r="N151" s="81"/>
      <c r="O151" s="65"/>
      <c r="P151" s="65"/>
      <c r="Q151" s="65"/>
      <c r="R151" s="65"/>
      <c r="S151" s="65"/>
      <c r="T151" s="65"/>
      <c r="U151" s="65"/>
      <c r="V151" s="22"/>
    </row>
    <row r="152" spans="2:22" s="56" customFormat="1" ht="11.25" customHeight="1">
      <c r="B152" s="69"/>
      <c r="C152" s="82"/>
      <c r="D152" s="65"/>
      <c r="E152" s="65"/>
      <c r="F152" s="65"/>
      <c r="G152" s="65"/>
      <c r="H152" s="65"/>
      <c r="I152" s="65"/>
      <c r="J152" s="65"/>
      <c r="K152" s="35"/>
      <c r="L152" s="51"/>
      <c r="M152" s="51"/>
      <c r="N152" s="81"/>
      <c r="O152" s="35"/>
      <c r="P152" s="65"/>
      <c r="Q152" s="65"/>
      <c r="R152" s="65"/>
      <c r="S152" s="65"/>
      <c r="T152" s="65"/>
      <c r="U152" s="65"/>
      <c r="V152" s="22"/>
    </row>
    <row r="153" spans="2:22" s="56" customFormat="1" ht="11.25" customHeight="1">
      <c r="B153" s="74"/>
      <c r="C153" s="82"/>
      <c r="D153" s="65"/>
      <c r="E153" s="65"/>
      <c r="F153" s="65"/>
      <c r="G153" s="65"/>
      <c r="H153" s="65"/>
      <c r="I153" s="65"/>
      <c r="J153" s="65"/>
      <c r="K153" s="35"/>
      <c r="L153" s="51"/>
      <c r="M153" s="51"/>
      <c r="N153" s="81"/>
      <c r="O153" s="65"/>
      <c r="P153" s="65"/>
      <c r="Q153" s="65"/>
      <c r="R153" s="65"/>
      <c r="S153" s="65"/>
      <c r="T153" s="65"/>
      <c r="U153" s="65"/>
      <c r="V153" s="22"/>
    </row>
    <row r="154" spans="2:22" s="56" customFormat="1" ht="11.25" customHeight="1">
      <c r="B154" s="74"/>
      <c r="C154" s="82"/>
      <c r="D154" s="65"/>
      <c r="E154" s="65"/>
      <c r="F154" s="65"/>
      <c r="G154" s="35"/>
      <c r="H154" s="65"/>
      <c r="I154" s="65"/>
      <c r="J154" s="65"/>
      <c r="K154" s="35"/>
      <c r="L154" s="51"/>
      <c r="M154" s="51"/>
      <c r="N154" s="81"/>
      <c r="O154" s="65"/>
      <c r="P154" s="65"/>
      <c r="Q154" s="65"/>
      <c r="R154" s="65"/>
      <c r="S154" s="65"/>
      <c r="T154" s="65"/>
      <c r="U154" s="65"/>
      <c r="V154" s="22"/>
    </row>
    <row r="155" spans="2:22" s="56" customFormat="1" ht="11.25" customHeight="1">
      <c r="B155" s="74"/>
      <c r="C155" s="82"/>
      <c r="D155" s="65"/>
      <c r="E155" s="65"/>
      <c r="F155" s="65"/>
      <c r="G155" s="35"/>
      <c r="H155" s="65"/>
      <c r="I155" s="65"/>
      <c r="J155" s="65"/>
      <c r="K155" s="35"/>
      <c r="L155" s="51"/>
      <c r="M155" s="51"/>
      <c r="N155" s="81"/>
      <c r="O155" s="65"/>
      <c r="P155" s="65"/>
      <c r="Q155" s="65"/>
      <c r="R155" s="65"/>
      <c r="S155" s="65"/>
      <c r="T155" s="65"/>
      <c r="U155" s="65"/>
      <c r="V155" s="22"/>
    </row>
    <row r="156" spans="2:22" s="56" customFormat="1" ht="11.25" customHeight="1">
      <c r="B156" s="74"/>
      <c r="C156" s="82"/>
      <c r="D156" s="65"/>
      <c r="E156" s="65"/>
      <c r="F156" s="65"/>
      <c r="G156" s="35"/>
      <c r="H156" s="65"/>
      <c r="I156" s="65"/>
      <c r="J156" s="65"/>
      <c r="K156" s="35"/>
      <c r="L156" s="51"/>
      <c r="M156" s="51"/>
      <c r="N156" s="81"/>
      <c r="O156" s="65"/>
      <c r="P156" s="65"/>
      <c r="Q156" s="65"/>
      <c r="R156" s="65"/>
      <c r="S156" s="65"/>
      <c r="T156" s="65"/>
      <c r="U156" s="35"/>
      <c r="V156" s="22"/>
    </row>
    <row r="157" spans="2:22" s="56" customFormat="1" ht="11.25" customHeight="1">
      <c r="B157" s="74"/>
      <c r="C157" s="82"/>
      <c r="D157" s="65"/>
      <c r="E157" s="65"/>
      <c r="F157" s="65"/>
      <c r="G157" s="35"/>
      <c r="H157" s="65"/>
      <c r="I157" s="65"/>
      <c r="J157" s="65"/>
      <c r="K157" s="35"/>
      <c r="L157" s="51"/>
      <c r="M157" s="51"/>
      <c r="N157" s="81"/>
      <c r="O157" s="65"/>
      <c r="P157" s="65"/>
      <c r="Q157" s="65"/>
      <c r="R157" s="50"/>
      <c r="S157" s="65"/>
      <c r="T157" s="65"/>
      <c r="U157" s="35"/>
      <c r="V157" s="22"/>
    </row>
    <row r="158" spans="2:22" s="56" customFormat="1" ht="11.25" customHeight="1">
      <c r="B158" s="74"/>
      <c r="C158" s="82"/>
      <c r="D158" s="65"/>
      <c r="E158" s="65"/>
      <c r="F158" s="65"/>
      <c r="G158" s="65"/>
      <c r="H158" s="65"/>
      <c r="I158" s="65"/>
      <c r="J158" s="65"/>
      <c r="K158" s="35"/>
      <c r="L158" s="51"/>
      <c r="M158" s="51"/>
      <c r="N158" s="81"/>
      <c r="O158" s="65"/>
      <c r="P158" s="65"/>
      <c r="Q158" s="65"/>
      <c r="R158" s="50"/>
      <c r="S158" s="65"/>
      <c r="T158" s="65"/>
      <c r="U158" s="35"/>
      <c r="V158" s="22"/>
    </row>
    <row r="159" spans="2:22" s="56" customFormat="1" ht="11.25" customHeight="1">
      <c r="B159" s="74"/>
      <c r="C159" s="82"/>
      <c r="D159" s="65"/>
      <c r="E159" s="65"/>
      <c r="F159" s="65"/>
      <c r="G159" s="65"/>
      <c r="H159" s="65"/>
      <c r="I159" s="65"/>
      <c r="J159" s="65"/>
      <c r="K159" s="35"/>
      <c r="L159" s="51"/>
      <c r="M159" s="51"/>
      <c r="N159" s="81"/>
      <c r="O159" s="65"/>
      <c r="P159" s="65"/>
      <c r="Q159" s="65"/>
      <c r="R159" s="50"/>
      <c r="S159" s="65"/>
      <c r="T159" s="65"/>
      <c r="U159" s="35"/>
      <c r="V159" s="22"/>
    </row>
    <row r="160" spans="2:22" s="56" customFormat="1" ht="11.25" customHeight="1">
      <c r="B160" s="74"/>
      <c r="C160" s="82"/>
      <c r="D160" s="65"/>
      <c r="E160" s="65"/>
      <c r="F160" s="65"/>
      <c r="G160" s="65"/>
      <c r="H160" s="65"/>
      <c r="I160" s="65"/>
      <c r="J160" s="65"/>
      <c r="K160" s="35"/>
      <c r="L160" s="51"/>
      <c r="M160" s="51"/>
      <c r="N160" s="81"/>
      <c r="O160" s="65"/>
      <c r="P160" s="65"/>
      <c r="Q160" s="65"/>
      <c r="R160" s="50"/>
      <c r="S160" s="65"/>
      <c r="T160" s="65"/>
      <c r="U160" s="35"/>
      <c r="V160" s="22"/>
    </row>
    <row r="161" spans="2:22" s="56" customFormat="1" ht="11.25" customHeight="1">
      <c r="B161" s="74"/>
      <c r="C161" s="82"/>
      <c r="D161" s="65"/>
      <c r="E161" s="65"/>
      <c r="F161" s="65"/>
      <c r="G161" s="65"/>
      <c r="H161" s="65"/>
      <c r="I161" s="65"/>
      <c r="J161" s="65"/>
      <c r="K161" s="35"/>
      <c r="L161" s="51"/>
      <c r="M161" s="51"/>
      <c r="N161" s="81"/>
      <c r="O161" s="65"/>
      <c r="P161" s="65"/>
      <c r="Q161" s="65"/>
      <c r="R161" s="50"/>
      <c r="S161" s="65"/>
      <c r="T161" s="65"/>
      <c r="U161" s="35"/>
      <c r="V161" s="22"/>
    </row>
    <row r="162" spans="2:22" s="56" customFormat="1" ht="11.25" customHeight="1">
      <c r="B162" s="69"/>
      <c r="C162" s="82"/>
      <c r="D162" s="65"/>
      <c r="E162" s="65"/>
      <c r="F162" s="65"/>
      <c r="G162" s="65"/>
      <c r="H162" s="65"/>
      <c r="I162" s="65"/>
      <c r="J162" s="65"/>
      <c r="K162" s="35"/>
      <c r="L162" s="51"/>
      <c r="M162" s="51"/>
      <c r="N162" s="81"/>
      <c r="O162" s="65"/>
      <c r="P162" s="65"/>
      <c r="Q162" s="65"/>
      <c r="R162" s="50"/>
      <c r="S162" s="65"/>
      <c r="T162" s="65"/>
      <c r="U162" s="35"/>
      <c r="V162" s="22"/>
    </row>
    <row r="163" spans="2:22" s="56" customFormat="1" ht="11.25" customHeight="1">
      <c r="B163" s="69"/>
      <c r="C163" s="82"/>
      <c r="D163" s="65"/>
      <c r="E163" s="65"/>
      <c r="F163" s="65"/>
      <c r="G163" s="65"/>
      <c r="H163" s="65"/>
      <c r="I163" s="65"/>
      <c r="J163" s="65"/>
      <c r="K163" s="35"/>
      <c r="L163" s="51"/>
      <c r="M163" s="51"/>
      <c r="N163" s="81"/>
      <c r="O163" s="65"/>
      <c r="P163" s="65"/>
      <c r="Q163" s="65"/>
      <c r="R163" s="50"/>
      <c r="S163" s="65"/>
      <c r="T163" s="65"/>
      <c r="U163" s="35"/>
      <c r="V163" s="22"/>
    </row>
    <row r="164" spans="2:22" s="56" customFormat="1" ht="11.25" customHeight="1">
      <c r="B164" s="69"/>
      <c r="C164" s="82"/>
      <c r="D164" s="65"/>
      <c r="E164" s="65"/>
      <c r="F164" s="65"/>
      <c r="G164" s="65"/>
      <c r="H164" s="65"/>
      <c r="I164" s="65"/>
      <c r="J164" s="65"/>
      <c r="K164" s="35"/>
      <c r="L164" s="51"/>
      <c r="M164" s="51"/>
      <c r="N164" s="81"/>
      <c r="O164" s="65"/>
      <c r="P164" s="65"/>
      <c r="Q164" s="65"/>
      <c r="R164" s="50"/>
      <c r="S164" s="65"/>
      <c r="T164" s="65"/>
      <c r="U164" s="65"/>
      <c r="V164" s="70"/>
    </row>
    <row r="165" spans="2:22" s="56" customFormat="1" ht="11.25" customHeight="1">
      <c r="B165" s="69"/>
      <c r="C165" s="82"/>
      <c r="D165" s="65"/>
      <c r="E165" s="65"/>
      <c r="F165" s="65"/>
      <c r="G165" s="65"/>
      <c r="H165" s="65"/>
      <c r="I165" s="65"/>
      <c r="J165" s="65"/>
      <c r="K165" s="35"/>
      <c r="L165" s="51"/>
      <c r="M165" s="51"/>
      <c r="N165" s="81"/>
      <c r="O165" s="35"/>
      <c r="P165" s="35"/>
      <c r="Q165" s="50"/>
      <c r="R165" s="50"/>
      <c r="S165" s="65"/>
      <c r="T165" s="65"/>
      <c r="U165" s="65"/>
      <c r="V165" s="70"/>
    </row>
    <row r="166" spans="2:22" s="56" customFormat="1" ht="11.25" customHeight="1">
      <c r="B166" s="69"/>
      <c r="C166" s="82"/>
      <c r="D166" s="65"/>
      <c r="E166" s="65"/>
      <c r="F166" s="65"/>
      <c r="G166" s="65"/>
      <c r="H166" s="65"/>
      <c r="I166" s="65"/>
      <c r="J166" s="65"/>
      <c r="K166" s="35"/>
      <c r="L166" s="51"/>
      <c r="M166" s="51"/>
      <c r="N166" s="81"/>
      <c r="O166" s="35"/>
      <c r="P166" s="35"/>
      <c r="Q166" s="50"/>
      <c r="R166" s="50"/>
      <c r="S166" s="65"/>
      <c r="T166" s="65"/>
      <c r="U166" s="65"/>
      <c r="V166" s="70"/>
    </row>
    <row r="167" spans="2:22" s="56" customFormat="1" ht="11.25" customHeight="1">
      <c r="B167" s="69"/>
      <c r="C167" s="82"/>
      <c r="D167" s="65"/>
      <c r="E167" s="65"/>
      <c r="F167" s="65"/>
      <c r="G167" s="65"/>
      <c r="H167" s="65"/>
      <c r="I167" s="65"/>
      <c r="J167" s="65"/>
      <c r="K167" s="35"/>
      <c r="L167" s="51"/>
      <c r="M167" s="51"/>
      <c r="N167" s="81"/>
      <c r="O167" s="35"/>
      <c r="P167" s="92"/>
      <c r="Q167" s="93"/>
      <c r="R167" s="93"/>
      <c r="S167" s="94"/>
      <c r="T167" s="94"/>
      <c r="U167" s="94"/>
      <c r="V167" s="70"/>
    </row>
    <row r="168" spans="2:22" s="56" customFormat="1" ht="11.25" customHeight="1">
      <c r="B168" s="74"/>
      <c r="C168" s="82"/>
      <c r="D168" s="65"/>
      <c r="E168" s="65"/>
      <c r="F168" s="65"/>
      <c r="G168" s="65"/>
      <c r="H168" s="65"/>
      <c r="I168" s="65"/>
      <c r="J168" s="65"/>
      <c r="K168" s="35"/>
      <c r="L168" s="51"/>
      <c r="M168" s="51"/>
      <c r="N168" s="81"/>
      <c r="O168" s="35"/>
      <c r="P168" s="91" t="str">
        <f>P84</f>
        <v>วิศวกรโครงสร้าง :   นาย สุธีร์     แก้วคำ  สย.9698</v>
      </c>
      <c r="Q168" s="50"/>
      <c r="R168" s="50"/>
      <c r="S168" s="65"/>
      <c r="T168" s="65"/>
      <c r="U168" s="65"/>
      <c r="V168" s="70"/>
    </row>
    <row r="169" spans="2:22" s="56" customFormat="1" ht="11.25" customHeight="1" thickBot="1">
      <c r="B169" s="85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7"/>
    </row>
    <row r="170" spans="2:22" s="56" customFormat="1" ht="11.25" customHeight="1">
      <c r="B170" s="57"/>
      <c r="C170" s="20"/>
      <c r="D170" s="20"/>
      <c r="E170" s="58"/>
      <c r="F170" s="58"/>
      <c r="G170" s="58"/>
      <c r="H170" s="53"/>
      <c r="I170" s="20"/>
      <c r="J170" s="53"/>
      <c r="K170" s="53"/>
      <c r="L170" s="53"/>
      <c r="M170" s="53"/>
      <c r="N170" s="59"/>
      <c r="O170" s="60"/>
      <c r="P170" s="60"/>
      <c r="Q170" s="61"/>
      <c r="R170" s="61"/>
      <c r="S170" s="61"/>
      <c r="T170" s="61"/>
      <c r="U170" s="54"/>
      <c r="V170" s="62"/>
    </row>
    <row r="171" spans="2:22" s="56" customFormat="1" ht="11.25" customHeight="1">
      <c r="B171" s="63"/>
      <c r="C171" s="18"/>
      <c r="D171" s="18"/>
      <c r="E171" s="50"/>
      <c r="F171" s="50"/>
      <c r="G171" s="50"/>
      <c r="H171" s="18"/>
      <c r="I171" s="18"/>
      <c r="J171" s="64"/>
      <c r="K171" s="64"/>
      <c r="L171" s="64"/>
      <c r="M171" s="64"/>
      <c r="N171" s="65"/>
      <c r="O171" s="66"/>
      <c r="P171" s="66"/>
      <c r="Q171" s="66"/>
      <c r="R171" s="66"/>
      <c r="S171" s="66"/>
      <c r="T171" s="66"/>
      <c r="U171" s="55"/>
      <c r="V171" s="22"/>
    </row>
    <row r="172" spans="2:22" s="56" customFormat="1" ht="11.25" customHeight="1">
      <c r="B172" s="63"/>
      <c r="C172" s="18"/>
      <c r="D172" s="18"/>
      <c r="E172" s="50"/>
      <c r="F172" s="50"/>
      <c r="G172" s="50"/>
      <c r="H172" s="65"/>
      <c r="I172" s="65"/>
      <c r="J172" s="65"/>
      <c r="K172" s="65"/>
      <c r="L172" s="65"/>
      <c r="M172" s="65"/>
      <c r="N172" s="65"/>
      <c r="O172" s="65"/>
      <c r="P172" s="66"/>
      <c r="Q172" s="67"/>
      <c r="R172" s="67"/>
      <c r="S172" s="67"/>
      <c r="T172" s="67"/>
      <c r="U172" s="55"/>
      <c r="V172" s="68"/>
    </row>
    <row r="173" spans="2:22" s="56" customFormat="1" ht="11.25" customHeight="1">
      <c r="B173" s="69"/>
      <c r="C173" s="18"/>
      <c r="D173" s="18"/>
      <c r="E173" s="50"/>
      <c r="F173" s="50"/>
      <c r="G173" s="18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55"/>
      <c r="V173" s="70"/>
    </row>
    <row r="174" spans="2:22" s="56" customFormat="1" ht="11.25" customHeight="1">
      <c r="B174" s="71"/>
      <c r="C174" s="72"/>
      <c r="D174" s="72"/>
      <c r="E174" s="72"/>
      <c r="F174" s="72"/>
      <c r="G174" s="72"/>
      <c r="H174" s="89"/>
      <c r="I174" s="89"/>
      <c r="J174" s="89"/>
      <c r="K174" s="89"/>
      <c r="L174" s="89"/>
      <c r="M174" s="89"/>
      <c r="N174" s="89"/>
      <c r="O174" s="89"/>
      <c r="P174" s="72"/>
      <c r="Q174" s="72"/>
      <c r="R174" s="72"/>
      <c r="S174" s="72"/>
      <c r="T174" s="72"/>
      <c r="U174" s="72"/>
      <c r="V174" s="73"/>
    </row>
    <row r="175" spans="2:22" s="56" customFormat="1" ht="11.25" customHeight="1">
      <c r="B175" s="69"/>
      <c r="C175" s="65"/>
      <c r="D175" s="65"/>
      <c r="E175" s="65"/>
      <c r="F175" s="65"/>
      <c r="G175" s="65"/>
      <c r="H175" s="89"/>
      <c r="I175" s="89"/>
      <c r="J175" s="89"/>
      <c r="K175" s="89"/>
      <c r="L175" s="89"/>
      <c r="M175" s="89"/>
      <c r="N175" s="89"/>
      <c r="O175" s="89"/>
      <c r="P175" s="65"/>
      <c r="Q175" s="65"/>
      <c r="R175" s="65"/>
      <c r="S175" s="65"/>
      <c r="T175" s="65"/>
      <c r="U175" s="65"/>
      <c r="V175" s="70"/>
    </row>
    <row r="176" spans="2:22" s="56" customFormat="1" ht="11.25" customHeight="1">
      <c r="B176" s="74"/>
      <c r="C176" s="7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70"/>
    </row>
    <row r="177" spans="2:22" s="56" customFormat="1" ht="11.25" customHeight="1">
      <c r="B177" s="69"/>
      <c r="C177" s="75"/>
      <c r="D177" s="65"/>
      <c r="E177" s="65"/>
      <c r="F177" s="65"/>
      <c r="G177" s="65"/>
      <c r="H177" s="65"/>
      <c r="I177" s="6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65"/>
      <c r="V177" s="70"/>
    </row>
    <row r="178" spans="2:22" s="56" customFormat="1" ht="11.25" customHeight="1">
      <c r="B178" s="69"/>
      <c r="C178" s="76"/>
      <c r="D178" s="65"/>
      <c r="E178" s="65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55"/>
      <c r="S178" s="55"/>
      <c r="T178" s="55"/>
      <c r="U178" s="65"/>
      <c r="V178" s="70"/>
    </row>
    <row r="179" spans="2:22" s="56" customFormat="1" ht="11.25" customHeight="1">
      <c r="B179" s="69"/>
      <c r="C179" s="77"/>
      <c r="D179" s="55"/>
      <c r="E179" s="55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55"/>
      <c r="S179" s="55"/>
      <c r="T179" s="55"/>
      <c r="U179" s="65"/>
      <c r="V179" s="70"/>
    </row>
    <row r="180" spans="2:22" s="56" customFormat="1" ht="11.25" customHeight="1">
      <c r="B180" s="69"/>
      <c r="C180" s="76"/>
      <c r="D180" s="65"/>
      <c r="E180" s="65"/>
      <c r="F180" s="65"/>
      <c r="G180" s="65"/>
      <c r="H180" s="65"/>
      <c r="I180" s="6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65"/>
      <c r="V180" s="70"/>
    </row>
    <row r="181" spans="2:22" s="56" customFormat="1" ht="11.25" customHeight="1">
      <c r="B181" s="69"/>
      <c r="C181" s="78"/>
      <c r="D181" s="65"/>
      <c r="E181" s="65"/>
      <c r="F181" s="65"/>
      <c r="G181" s="65"/>
      <c r="H181" s="65"/>
      <c r="I181" s="6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65"/>
      <c r="V181" s="70"/>
    </row>
    <row r="182" spans="2:22" s="56" customFormat="1" ht="11.25" customHeight="1">
      <c r="B182" s="69"/>
      <c r="C182" s="77"/>
      <c r="D182" s="65"/>
      <c r="E182" s="65"/>
      <c r="F182" s="76"/>
      <c r="G182" s="76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70"/>
    </row>
    <row r="183" spans="2:22" s="56" customFormat="1" ht="11.25" customHeight="1">
      <c r="B183" s="69"/>
      <c r="C183" s="7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70"/>
    </row>
    <row r="184" spans="2:22" s="56" customFormat="1" ht="11.25" customHeight="1">
      <c r="B184" s="69"/>
      <c r="C184" s="76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70"/>
    </row>
    <row r="185" spans="2:22" s="56" customFormat="1" ht="11.25" customHeight="1">
      <c r="B185" s="69"/>
      <c r="C185" s="77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70"/>
    </row>
    <row r="186" spans="2:22" s="56" customFormat="1" ht="11.25" customHeight="1">
      <c r="B186" s="69"/>
      <c r="C186" s="76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70"/>
    </row>
    <row r="187" spans="2:22" s="56" customFormat="1" ht="11.25" customHeight="1">
      <c r="B187" s="69"/>
      <c r="C187" s="78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22"/>
    </row>
    <row r="188" spans="2:22" s="56" customFormat="1" ht="11.25" customHeight="1">
      <c r="B188" s="69"/>
      <c r="C188" s="78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22"/>
    </row>
    <row r="189" spans="2:22" s="56" customFormat="1" ht="11.25" customHeight="1">
      <c r="B189" s="69"/>
      <c r="C189" s="7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22"/>
    </row>
    <row r="190" spans="2:22" s="56" customFormat="1" ht="11.25" customHeight="1">
      <c r="B190" s="69"/>
      <c r="C190" s="79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22"/>
    </row>
    <row r="191" spans="2:22" s="56" customFormat="1" ht="11.25" customHeight="1">
      <c r="B191" s="69"/>
      <c r="C191" s="7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22"/>
    </row>
    <row r="192" spans="2:22" s="56" customFormat="1" ht="11.25" customHeight="1">
      <c r="B192" s="69"/>
      <c r="C192" s="76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65"/>
      <c r="V192" s="22"/>
    </row>
    <row r="193" spans="2:22" s="56" customFormat="1" ht="11.25" customHeight="1">
      <c r="B193" s="69"/>
      <c r="C193" s="7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65"/>
      <c r="V193" s="70"/>
    </row>
    <row r="194" spans="2:22" s="56" customFormat="1" ht="11.25" customHeight="1">
      <c r="B194" s="69"/>
      <c r="C194" s="7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65"/>
      <c r="V194" s="70"/>
    </row>
    <row r="195" spans="2:22" s="56" customFormat="1" ht="11.25" customHeight="1">
      <c r="B195" s="69"/>
      <c r="C195" s="78"/>
      <c r="D195" s="88"/>
      <c r="E195" s="88"/>
      <c r="F195" s="130" t="s">
        <v>153</v>
      </c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88"/>
      <c r="T195" s="88"/>
      <c r="U195" s="65"/>
      <c r="V195" s="70"/>
    </row>
    <row r="196" spans="2:22" s="56" customFormat="1" ht="11.25" customHeight="1">
      <c r="B196" s="69"/>
      <c r="C196" s="78"/>
      <c r="D196" s="88"/>
      <c r="E196" s="88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88"/>
      <c r="T196" s="88"/>
      <c r="U196" s="65"/>
      <c r="V196" s="70"/>
    </row>
    <row r="197" spans="2:22" s="56" customFormat="1" ht="11.25" customHeight="1">
      <c r="B197" s="69"/>
      <c r="C197" s="75"/>
      <c r="D197" s="88"/>
      <c r="E197" s="88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88"/>
      <c r="T197" s="88"/>
      <c r="U197" s="65"/>
      <c r="V197" s="70"/>
    </row>
    <row r="198" spans="2:22" s="56" customFormat="1" ht="11.25" customHeight="1">
      <c r="B198" s="69"/>
      <c r="C198" s="76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65"/>
      <c r="V198" s="70"/>
    </row>
    <row r="199" spans="2:22" s="56" customFormat="1" ht="11.25" customHeight="1">
      <c r="B199" s="69"/>
      <c r="C199" s="76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65"/>
      <c r="V199" s="70"/>
    </row>
    <row r="200" spans="2:22" s="56" customFormat="1" ht="11.25" customHeight="1">
      <c r="B200" s="74"/>
      <c r="C200" s="75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65"/>
      <c r="V200" s="70"/>
    </row>
    <row r="201" spans="2:22" s="56" customFormat="1" ht="11.25" customHeight="1">
      <c r="B201" s="69"/>
      <c r="C201" s="75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65"/>
      <c r="V201" s="70"/>
    </row>
    <row r="202" spans="2:22" s="56" customFormat="1" ht="11.25" customHeight="1">
      <c r="B202" s="69"/>
      <c r="C202" s="76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70"/>
    </row>
    <row r="203" spans="2:22" s="56" customFormat="1" ht="11.25" customHeight="1">
      <c r="B203" s="69"/>
      <c r="C203" s="76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22"/>
    </row>
    <row r="204" spans="2:22" s="56" customFormat="1" ht="11.25" customHeight="1">
      <c r="B204" s="74"/>
      <c r="C204" s="76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22"/>
    </row>
    <row r="205" spans="2:22" s="56" customFormat="1" ht="11.25" customHeight="1">
      <c r="B205" s="74"/>
      <c r="C205" s="76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22"/>
    </row>
    <row r="206" spans="2:22" s="56" customFormat="1" ht="11.25" customHeight="1">
      <c r="B206" s="69"/>
      <c r="C206" s="7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22"/>
    </row>
    <row r="207" spans="2:22" s="56" customFormat="1" ht="11.25" customHeight="1">
      <c r="B207" s="69"/>
      <c r="C207" s="76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22"/>
    </row>
    <row r="208" spans="2:22" s="56" customFormat="1" ht="11.25" customHeight="1">
      <c r="B208" s="69"/>
      <c r="C208" s="76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22"/>
    </row>
    <row r="209" spans="2:22" s="56" customFormat="1" ht="11.25" customHeight="1">
      <c r="B209" s="69"/>
      <c r="C209" s="76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22"/>
    </row>
    <row r="210" spans="2:22" s="56" customFormat="1" ht="11.25" customHeight="1">
      <c r="B210" s="69"/>
      <c r="C210" s="76"/>
      <c r="D210" s="65"/>
      <c r="E210" s="65"/>
      <c r="F210" s="65"/>
      <c r="G210" s="65"/>
      <c r="H210" s="65"/>
      <c r="I210" s="65"/>
      <c r="J210" s="81"/>
      <c r="K210" s="35"/>
      <c r="L210" s="66"/>
      <c r="M210" s="66"/>
      <c r="N210" s="81"/>
      <c r="O210" s="79"/>
      <c r="P210" s="66"/>
      <c r="Q210" s="66"/>
      <c r="R210" s="81"/>
      <c r="S210" s="65"/>
      <c r="T210" s="65"/>
      <c r="U210" s="65"/>
      <c r="V210" s="22"/>
    </row>
    <row r="211" spans="2:22" s="56" customFormat="1" ht="11.25" customHeight="1">
      <c r="B211" s="69"/>
      <c r="C211" s="76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22"/>
    </row>
    <row r="212" spans="2:22" s="56" customFormat="1" ht="11.25" customHeight="1">
      <c r="B212" s="69"/>
      <c r="C212" s="65"/>
      <c r="D212" s="65"/>
      <c r="E212" s="65"/>
      <c r="F212" s="65"/>
      <c r="G212" s="65"/>
      <c r="H212" s="65"/>
      <c r="I212" s="65"/>
      <c r="J212" s="65"/>
      <c r="K212" s="35"/>
      <c r="L212" s="47"/>
      <c r="M212" s="47"/>
      <c r="N212" s="65"/>
      <c r="O212" s="79"/>
      <c r="P212" s="47"/>
      <c r="Q212" s="47"/>
      <c r="R212" s="65"/>
      <c r="S212" s="65"/>
      <c r="T212" s="65"/>
      <c r="U212" s="65"/>
      <c r="V212" s="22"/>
    </row>
    <row r="213" spans="2:22" s="56" customFormat="1" ht="11.25" customHeight="1">
      <c r="B213" s="69"/>
      <c r="C213" s="65"/>
      <c r="D213" s="65"/>
      <c r="E213" s="65"/>
      <c r="F213" s="65"/>
      <c r="G213" s="65"/>
      <c r="H213" s="65"/>
      <c r="I213" s="65"/>
      <c r="J213" s="65"/>
      <c r="K213" s="35"/>
      <c r="L213" s="48"/>
      <c r="M213" s="48"/>
      <c r="N213" s="65"/>
      <c r="O213" s="79"/>
      <c r="P213" s="48"/>
      <c r="Q213" s="48"/>
      <c r="R213" s="65"/>
      <c r="S213" s="65"/>
      <c r="T213" s="65"/>
      <c r="U213" s="65"/>
      <c r="V213" s="22"/>
    </row>
    <row r="214" spans="2:22" s="56" customFormat="1" ht="11.25" customHeight="1">
      <c r="B214" s="69"/>
      <c r="C214" s="65"/>
      <c r="D214" s="65"/>
      <c r="E214" s="65"/>
      <c r="F214" s="65"/>
      <c r="G214" s="65"/>
      <c r="H214" s="65"/>
      <c r="I214" s="65"/>
      <c r="J214" s="65"/>
      <c r="K214" s="35"/>
      <c r="L214" s="48"/>
      <c r="M214" s="48"/>
      <c r="N214" s="65"/>
      <c r="O214" s="79"/>
      <c r="P214" s="48"/>
      <c r="Q214" s="48"/>
      <c r="R214" s="65"/>
      <c r="S214" s="65"/>
      <c r="T214" s="65"/>
      <c r="U214" s="65"/>
      <c r="V214" s="22"/>
    </row>
    <row r="215" spans="2:22" s="56" customFormat="1" ht="11.25" customHeight="1">
      <c r="B215" s="69"/>
      <c r="C215" s="65"/>
      <c r="D215" s="65"/>
      <c r="E215" s="65"/>
      <c r="F215" s="65"/>
      <c r="G215" s="65"/>
      <c r="H215" s="65"/>
      <c r="I215" s="65"/>
      <c r="J215" s="65"/>
      <c r="K215" s="35"/>
      <c r="L215" s="49"/>
      <c r="M215" s="49"/>
      <c r="N215" s="81"/>
      <c r="O215" s="79"/>
      <c r="P215" s="49"/>
      <c r="Q215" s="49"/>
      <c r="R215" s="81"/>
      <c r="S215" s="65"/>
      <c r="T215" s="65"/>
      <c r="U215" s="65"/>
      <c r="V215" s="22"/>
    </row>
    <row r="216" spans="2:22" s="56" customFormat="1" ht="11.25" customHeight="1">
      <c r="B216" s="69"/>
      <c r="C216" s="7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22"/>
    </row>
    <row r="217" spans="2:22" s="56" customFormat="1" ht="11.25" customHeight="1">
      <c r="B217" s="69"/>
      <c r="C217" s="82"/>
      <c r="D217" s="65"/>
      <c r="E217" s="65"/>
      <c r="F217" s="65"/>
      <c r="G217" s="65"/>
      <c r="H217" s="65"/>
      <c r="I217" s="65"/>
      <c r="J217" s="81"/>
      <c r="K217" s="79"/>
      <c r="L217" s="50"/>
      <c r="M217" s="50"/>
      <c r="N217" s="81"/>
      <c r="O217" s="65"/>
      <c r="P217" s="65"/>
      <c r="Q217" s="65"/>
      <c r="R217" s="65"/>
      <c r="S217" s="65"/>
      <c r="T217" s="65"/>
      <c r="U217" s="65"/>
      <c r="V217" s="22"/>
    </row>
    <row r="218" spans="2:22" s="56" customFormat="1" ht="11.25" customHeight="1">
      <c r="B218" s="69"/>
      <c r="C218" s="76"/>
      <c r="D218" s="65"/>
      <c r="E218" s="65"/>
      <c r="F218" s="65"/>
      <c r="G218" s="65"/>
      <c r="H218" s="65"/>
      <c r="I218" s="65"/>
      <c r="J218" s="81"/>
      <c r="K218" s="79"/>
      <c r="L218" s="50"/>
      <c r="M218" s="50"/>
      <c r="N218" s="81"/>
      <c r="O218" s="65"/>
      <c r="P218" s="65"/>
      <c r="Q218" s="65"/>
      <c r="R218" s="65"/>
      <c r="S218" s="65"/>
      <c r="T218" s="65"/>
      <c r="U218" s="65"/>
      <c r="V218" s="22"/>
    </row>
    <row r="219" spans="2:22" s="56" customFormat="1" ht="11.25" customHeight="1">
      <c r="B219" s="69"/>
      <c r="C219" s="76"/>
      <c r="D219" s="65"/>
      <c r="E219" s="65"/>
      <c r="F219" s="65"/>
      <c r="G219" s="65"/>
      <c r="H219" s="65"/>
      <c r="I219" s="65"/>
      <c r="J219" s="65"/>
      <c r="K219" s="79"/>
      <c r="L219" s="50"/>
      <c r="M219" s="50"/>
      <c r="N219" s="81"/>
      <c r="O219" s="65"/>
      <c r="P219" s="65"/>
      <c r="Q219" s="65"/>
      <c r="R219" s="65"/>
      <c r="S219" s="65"/>
      <c r="T219" s="65"/>
      <c r="U219" s="65"/>
      <c r="V219" s="22"/>
    </row>
    <row r="220" spans="2:22" s="56" customFormat="1" ht="11.25" customHeight="1">
      <c r="B220" s="69"/>
      <c r="C220" s="76"/>
      <c r="D220" s="65"/>
      <c r="E220" s="65"/>
      <c r="F220" s="65"/>
      <c r="G220" s="65"/>
      <c r="H220" s="65"/>
      <c r="I220" s="65"/>
      <c r="J220" s="65"/>
      <c r="K220" s="79"/>
      <c r="L220" s="50"/>
      <c r="M220" s="50"/>
      <c r="N220" s="81"/>
      <c r="O220" s="65"/>
      <c r="P220" s="65"/>
      <c r="Q220" s="65"/>
      <c r="R220" s="65"/>
      <c r="S220" s="65"/>
      <c r="T220" s="65"/>
      <c r="U220" s="65"/>
      <c r="V220" s="22"/>
    </row>
    <row r="221" spans="2:22" s="56" customFormat="1" ht="11.25" customHeight="1">
      <c r="B221" s="69"/>
      <c r="C221" s="76"/>
      <c r="D221" s="65"/>
      <c r="E221" s="65"/>
      <c r="F221" s="65"/>
      <c r="G221" s="65"/>
      <c r="H221" s="65"/>
      <c r="I221" s="65"/>
      <c r="J221" s="65"/>
      <c r="K221" s="79"/>
      <c r="L221" s="50"/>
      <c r="M221" s="50"/>
      <c r="N221" s="81"/>
      <c r="O221" s="65"/>
      <c r="P221" s="65"/>
      <c r="Q221" s="65"/>
      <c r="R221" s="65"/>
      <c r="S221" s="65"/>
      <c r="T221" s="65"/>
      <c r="U221" s="65"/>
      <c r="V221" s="22"/>
    </row>
    <row r="222" spans="2:22" s="56" customFormat="1" ht="11.25" customHeight="1">
      <c r="B222" s="69"/>
      <c r="C222" s="76"/>
      <c r="D222" s="65"/>
      <c r="E222" s="65"/>
      <c r="F222" s="65"/>
      <c r="G222" s="65"/>
      <c r="H222" s="65"/>
      <c r="I222" s="65"/>
      <c r="J222" s="65"/>
      <c r="K222" s="79"/>
      <c r="L222" s="50"/>
      <c r="M222" s="50"/>
      <c r="N222" s="81"/>
      <c r="O222" s="65"/>
      <c r="P222" s="65"/>
      <c r="Q222" s="65"/>
      <c r="R222" s="65"/>
      <c r="S222" s="65"/>
      <c r="T222" s="65"/>
      <c r="U222" s="65"/>
      <c r="V222" s="22"/>
    </row>
    <row r="223" spans="2:22" s="56" customFormat="1" ht="11.25" customHeight="1">
      <c r="B223" s="74"/>
      <c r="C223" s="7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22"/>
    </row>
    <row r="224" spans="2:22" s="56" customFormat="1" ht="11.25" customHeight="1">
      <c r="B224" s="69"/>
      <c r="C224" s="82"/>
      <c r="D224" s="65"/>
      <c r="E224" s="65"/>
      <c r="F224" s="65"/>
      <c r="G224" s="65"/>
      <c r="H224" s="65"/>
      <c r="I224" s="65"/>
      <c r="J224" s="81"/>
      <c r="K224" s="79"/>
      <c r="L224" s="50"/>
      <c r="M224" s="50"/>
      <c r="N224" s="65"/>
      <c r="O224" s="65"/>
      <c r="P224" s="65"/>
      <c r="Q224" s="65"/>
      <c r="R224" s="65"/>
      <c r="S224" s="65"/>
      <c r="T224" s="65"/>
      <c r="U224" s="65"/>
      <c r="V224" s="22"/>
    </row>
    <row r="225" spans="2:22" s="56" customFormat="1" ht="11.25" customHeight="1">
      <c r="B225" s="69"/>
      <c r="C225" s="76"/>
      <c r="D225" s="65"/>
      <c r="E225" s="65"/>
      <c r="F225" s="65"/>
      <c r="G225" s="65"/>
      <c r="H225" s="65"/>
      <c r="I225" s="65"/>
      <c r="J225" s="81"/>
      <c r="K225" s="79"/>
      <c r="L225" s="50"/>
      <c r="M225" s="50"/>
      <c r="N225" s="81"/>
      <c r="O225" s="65"/>
      <c r="P225" s="65"/>
      <c r="Q225" s="65"/>
      <c r="R225" s="65"/>
      <c r="S225" s="65"/>
      <c r="T225" s="65"/>
      <c r="U225" s="65"/>
      <c r="V225" s="22"/>
    </row>
    <row r="226" spans="2:22" s="56" customFormat="1" ht="11.25" customHeight="1">
      <c r="B226" s="74"/>
      <c r="C226" s="7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35"/>
      <c r="Q226" s="50"/>
      <c r="R226" s="50"/>
      <c r="S226" s="65"/>
      <c r="T226" s="65"/>
      <c r="U226" s="65"/>
      <c r="V226" s="22"/>
    </row>
    <row r="227" spans="2:22" s="56" customFormat="1" ht="11.25" customHeight="1">
      <c r="B227" s="69"/>
      <c r="C227" s="75"/>
      <c r="D227" s="65"/>
      <c r="E227" s="65"/>
      <c r="F227" s="65"/>
      <c r="G227" s="65"/>
      <c r="H227" s="65"/>
      <c r="I227" s="65"/>
      <c r="J227" s="65"/>
      <c r="K227" s="35"/>
      <c r="L227" s="49"/>
      <c r="M227" s="49"/>
      <c r="N227" s="81"/>
      <c r="O227" s="65"/>
      <c r="P227" s="65"/>
      <c r="Q227" s="65"/>
      <c r="R227" s="65"/>
      <c r="S227" s="65"/>
      <c r="T227" s="65"/>
      <c r="U227" s="65"/>
      <c r="V227" s="22"/>
    </row>
    <row r="228" spans="2:22" s="56" customFormat="1" ht="11.25" customHeight="1">
      <c r="B228" s="69"/>
      <c r="C228" s="82"/>
      <c r="D228" s="65"/>
      <c r="E228" s="50"/>
      <c r="F228" s="50"/>
      <c r="G228" s="50"/>
      <c r="H228" s="35"/>
      <c r="I228" s="35"/>
      <c r="J228" s="35"/>
      <c r="K228" s="35"/>
      <c r="L228" s="51"/>
      <c r="M228" s="51"/>
      <c r="N228" s="81"/>
      <c r="O228" s="65"/>
      <c r="P228" s="65"/>
      <c r="Q228" s="65"/>
      <c r="R228" s="65"/>
      <c r="S228" s="65"/>
      <c r="T228" s="65"/>
      <c r="U228" s="65"/>
      <c r="V228" s="22"/>
    </row>
    <row r="229" spans="2:22" s="56" customFormat="1" ht="11.25" customHeight="1">
      <c r="B229" s="74"/>
      <c r="C229" s="82"/>
      <c r="D229" s="65"/>
      <c r="E229" s="65"/>
      <c r="F229" s="65"/>
      <c r="G229" s="65"/>
      <c r="H229" s="65"/>
      <c r="I229" s="65"/>
      <c r="J229" s="65"/>
      <c r="K229" s="35"/>
      <c r="L229" s="51"/>
      <c r="M229" s="51"/>
      <c r="N229" s="81"/>
      <c r="O229" s="65"/>
      <c r="P229" s="65"/>
      <c r="Q229" s="65"/>
      <c r="R229" s="65"/>
      <c r="S229" s="65"/>
      <c r="T229" s="65"/>
      <c r="U229" s="65"/>
      <c r="V229" s="22"/>
    </row>
    <row r="230" spans="2:22" s="56" customFormat="1" ht="11.25" customHeight="1">
      <c r="B230" s="69"/>
      <c r="C230" s="82"/>
      <c r="D230" s="65"/>
      <c r="E230" s="65"/>
      <c r="F230" s="65"/>
      <c r="G230" s="65"/>
      <c r="H230" s="65"/>
      <c r="I230" s="65"/>
      <c r="J230" s="65"/>
      <c r="K230" s="35"/>
      <c r="L230" s="51"/>
      <c r="M230" s="51"/>
      <c r="N230" s="81"/>
      <c r="O230" s="65"/>
      <c r="P230" s="65"/>
      <c r="Q230" s="65"/>
      <c r="R230" s="65"/>
      <c r="S230" s="65"/>
      <c r="T230" s="65"/>
      <c r="U230" s="65"/>
      <c r="V230" s="22"/>
    </row>
    <row r="231" spans="2:22" s="56" customFormat="1" ht="11.25" customHeight="1">
      <c r="B231" s="69"/>
      <c r="C231" s="82"/>
      <c r="D231" s="65"/>
      <c r="E231" s="65"/>
      <c r="F231" s="65"/>
      <c r="G231" s="65"/>
      <c r="H231" s="65"/>
      <c r="I231" s="65"/>
      <c r="J231" s="65"/>
      <c r="K231" s="35"/>
      <c r="L231" s="51"/>
      <c r="M231" s="51"/>
      <c r="N231" s="81"/>
      <c r="O231" s="65"/>
      <c r="P231" s="65"/>
      <c r="Q231" s="65"/>
      <c r="R231" s="65"/>
      <c r="S231" s="65"/>
      <c r="T231" s="65"/>
      <c r="U231" s="65"/>
      <c r="V231" s="22"/>
    </row>
    <row r="232" spans="2:22" s="56" customFormat="1" ht="11.25" customHeight="1">
      <c r="B232" s="69"/>
      <c r="C232" s="82"/>
      <c r="D232" s="65"/>
      <c r="E232" s="65"/>
      <c r="F232" s="65"/>
      <c r="G232" s="65"/>
      <c r="H232" s="65"/>
      <c r="I232" s="65"/>
      <c r="J232" s="65"/>
      <c r="K232" s="35"/>
      <c r="L232" s="51"/>
      <c r="M232" s="51"/>
      <c r="N232" s="81"/>
      <c r="O232" s="65"/>
      <c r="P232" s="65"/>
      <c r="Q232" s="65"/>
      <c r="R232" s="65"/>
      <c r="S232" s="65"/>
      <c r="T232" s="65"/>
      <c r="U232" s="65"/>
      <c r="V232" s="22"/>
    </row>
    <row r="233" spans="2:22" s="56" customFormat="1" ht="11.25" customHeight="1">
      <c r="B233" s="69"/>
      <c r="C233" s="75"/>
      <c r="D233" s="65"/>
      <c r="E233" s="65"/>
      <c r="F233" s="65"/>
      <c r="G233" s="65"/>
      <c r="H233" s="65"/>
      <c r="I233" s="65"/>
      <c r="J233" s="65"/>
      <c r="K233" s="35"/>
      <c r="L233" s="51"/>
      <c r="M233" s="51"/>
      <c r="N233" s="65"/>
      <c r="O233" s="65"/>
      <c r="P233" s="65"/>
      <c r="Q233" s="65"/>
      <c r="R233" s="65"/>
      <c r="S233" s="65"/>
      <c r="T233" s="65"/>
      <c r="U233" s="65"/>
      <c r="V233" s="22"/>
    </row>
    <row r="234" spans="2:22" s="56" customFormat="1" ht="11.25" customHeight="1">
      <c r="B234" s="69"/>
      <c r="C234" s="82"/>
      <c r="D234" s="65"/>
      <c r="E234" s="50"/>
      <c r="F234" s="50"/>
      <c r="G234" s="50"/>
      <c r="H234" s="35"/>
      <c r="I234" s="35"/>
      <c r="J234" s="35"/>
      <c r="K234" s="35"/>
      <c r="L234" s="51"/>
      <c r="M234" s="51"/>
      <c r="N234" s="81"/>
      <c r="O234" s="65"/>
      <c r="P234" s="65"/>
      <c r="Q234" s="65"/>
      <c r="R234" s="65"/>
      <c r="S234" s="65"/>
      <c r="T234" s="65"/>
      <c r="U234" s="65"/>
      <c r="V234" s="22"/>
    </row>
    <row r="235" spans="2:22" s="56" customFormat="1" ht="11.25" customHeight="1">
      <c r="B235" s="69"/>
      <c r="C235" s="82"/>
      <c r="D235" s="65"/>
      <c r="E235" s="65"/>
      <c r="F235" s="65"/>
      <c r="G235" s="65"/>
      <c r="H235" s="65"/>
      <c r="I235" s="65"/>
      <c r="J235" s="65"/>
      <c r="K235" s="35"/>
      <c r="L235" s="51"/>
      <c r="M235" s="51"/>
      <c r="N235" s="81"/>
      <c r="O235" s="65"/>
      <c r="P235" s="65"/>
      <c r="Q235" s="65"/>
      <c r="R235" s="65"/>
      <c r="S235" s="65"/>
      <c r="T235" s="65"/>
      <c r="U235" s="65"/>
      <c r="V235" s="22"/>
    </row>
    <row r="236" spans="2:22" s="56" customFormat="1" ht="11.25" customHeight="1">
      <c r="B236" s="69"/>
      <c r="C236" s="82"/>
      <c r="D236" s="65"/>
      <c r="E236" s="65"/>
      <c r="F236" s="65"/>
      <c r="G236" s="65"/>
      <c r="H236" s="65"/>
      <c r="I236" s="65"/>
      <c r="J236" s="65"/>
      <c r="K236" s="35"/>
      <c r="L236" s="51"/>
      <c r="M236" s="51"/>
      <c r="N236" s="81"/>
      <c r="O236" s="35"/>
      <c r="P236" s="65"/>
      <c r="Q236" s="65"/>
      <c r="R236" s="65"/>
      <c r="S236" s="65"/>
      <c r="T236" s="65"/>
      <c r="U236" s="65"/>
      <c r="V236" s="22"/>
    </row>
    <row r="237" spans="2:22" s="56" customFormat="1" ht="11.25" customHeight="1">
      <c r="B237" s="74"/>
      <c r="C237" s="82"/>
      <c r="D237" s="65"/>
      <c r="E237" s="65"/>
      <c r="F237" s="65"/>
      <c r="G237" s="65"/>
      <c r="H237" s="65"/>
      <c r="I237" s="65"/>
      <c r="J237" s="65"/>
      <c r="K237" s="35"/>
      <c r="L237" s="51"/>
      <c r="M237" s="51"/>
      <c r="N237" s="81"/>
      <c r="O237" s="65"/>
      <c r="P237" s="65"/>
      <c r="Q237" s="65"/>
      <c r="R237" s="65"/>
      <c r="S237" s="65"/>
      <c r="T237" s="65"/>
      <c r="U237" s="65"/>
      <c r="V237" s="22"/>
    </row>
    <row r="238" spans="2:22" s="56" customFormat="1" ht="11.25" customHeight="1">
      <c r="B238" s="74"/>
      <c r="C238" s="82"/>
      <c r="D238" s="65"/>
      <c r="E238" s="65"/>
      <c r="F238" s="65"/>
      <c r="G238" s="35"/>
      <c r="H238" s="65"/>
      <c r="I238" s="65"/>
      <c r="J238" s="65"/>
      <c r="K238" s="35"/>
      <c r="L238" s="51"/>
      <c r="M238" s="51"/>
      <c r="N238" s="81"/>
      <c r="O238" s="65"/>
      <c r="P238" s="65"/>
      <c r="Q238" s="65"/>
      <c r="R238" s="65"/>
      <c r="S238" s="65"/>
      <c r="T238" s="65"/>
      <c r="U238" s="65"/>
      <c r="V238" s="22"/>
    </row>
    <row r="239" spans="2:22" s="56" customFormat="1" ht="11.25" customHeight="1">
      <c r="B239" s="74"/>
      <c r="C239" s="82"/>
      <c r="D239" s="65"/>
      <c r="E239" s="65"/>
      <c r="F239" s="65"/>
      <c r="G239" s="35"/>
      <c r="H239" s="65"/>
      <c r="I239" s="65"/>
      <c r="J239" s="65"/>
      <c r="K239" s="35"/>
      <c r="L239" s="51"/>
      <c r="M239" s="51"/>
      <c r="N239" s="81"/>
      <c r="O239" s="65"/>
      <c r="P239" s="65"/>
      <c r="Q239" s="65"/>
      <c r="R239" s="65"/>
      <c r="S239" s="65"/>
      <c r="T239" s="65"/>
      <c r="U239" s="65"/>
      <c r="V239" s="22"/>
    </row>
    <row r="240" spans="2:22" s="56" customFormat="1" ht="11.25" customHeight="1">
      <c r="B240" s="74"/>
      <c r="C240" s="82"/>
      <c r="D240" s="65"/>
      <c r="E240" s="65"/>
      <c r="F240" s="65"/>
      <c r="G240" s="35"/>
      <c r="H240" s="65"/>
      <c r="I240" s="65"/>
      <c r="J240" s="65"/>
      <c r="K240" s="35"/>
      <c r="L240" s="51"/>
      <c r="M240" s="51"/>
      <c r="N240" s="81"/>
      <c r="O240" s="65"/>
      <c r="P240" s="65"/>
      <c r="Q240" s="65"/>
      <c r="R240" s="65"/>
      <c r="S240" s="65"/>
      <c r="T240" s="65"/>
      <c r="U240" s="35"/>
      <c r="V240" s="22"/>
    </row>
    <row r="241" spans="2:22" s="56" customFormat="1" ht="11.25" customHeight="1">
      <c r="B241" s="74"/>
      <c r="C241" s="82"/>
      <c r="D241" s="65"/>
      <c r="E241" s="65"/>
      <c r="F241" s="65"/>
      <c r="G241" s="35"/>
      <c r="H241" s="65"/>
      <c r="I241" s="65"/>
      <c r="J241" s="65"/>
      <c r="K241" s="35"/>
      <c r="L241" s="51"/>
      <c r="M241" s="51"/>
      <c r="N241" s="81"/>
      <c r="O241" s="65"/>
      <c r="P241" s="65"/>
      <c r="Q241" s="65"/>
      <c r="R241" s="50"/>
      <c r="S241" s="65"/>
      <c r="T241" s="65"/>
      <c r="U241" s="35"/>
      <c r="V241" s="22"/>
    </row>
    <row r="242" spans="2:22" s="56" customFormat="1" ht="11.25" customHeight="1">
      <c r="B242" s="74"/>
      <c r="C242" s="82"/>
      <c r="D242" s="65"/>
      <c r="E242" s="65"/>
      <c r="F242" s="65"/>
      <c r="G242" s="65"/>
      <c r="H242" s="65"/>
      <c r="I242" s="65"/>
      <c r="J242" s="65"/>
      <c r="K242" s="35"/>
      <c r="L242" s="51"/>
      <c r="M242" s="51"/>
      <c r="N242" s="81"/>
      <c r="O242" s="65"/>
      <c r="P242" s="65"/>
      <c r="Q242" s="65"/>
      <c r="R242" s="50"/>
      <c r="S242" s="65"/>
      <c r="T242" s="65"/>
      <c r="U242" s="35"/>
      <c r="V242" s="22"/>
    </row>
    <row r="243" spans="2:22" s="56" customFormat="1" ht="11.25" customHeight="1">
      <c r="B243" s="74"/>
      <c r="C243" s="82"/>
      <c r="D243" s="65"/>
      <c r="E243" s="65"/>
      <c r="F243" s="65"/>
      <c r="G243" s="65"/>
      <c r="H243" s="65"/>
      <c r="I243" s="65"/>
      <c r="J243" s="65"/>
      <c r="K243" s="35"/>
      <c r="L243" s="51"/>
      <c r="M243" s="51"/>
      <c r="N243" s="81"/>
      <c r="O243" s="65"/>
      <c r="P243" s="65"/>
      <c r="Q243" s="65"/>
      <c r="R243" s="50"/>
      <c r="S243" s="65"/>
      <c r="T243" s="65"/>
      <c r="U243" s="35"/>
      <c r="V243" s="22"/>
    </row>
    <row r="244" spans="2:22" s="56" customFormat="1" ht="11.25" customHeight="1">
      <c r="B244" s="74"/>
      <c r="C244" s="82"/>
      <c r="D244" s="65"/>
      <c r="E244" s="65"/>
      <c r="F244" s="65"/>
      <c r="G244" s="65"/>
      <c r="H244" s="65"/>
      <c r="I244" s="65"/>
      <c r="J244" s="65"/>
      <c r="K244" s="35"/>
      <c r="L244" s="51"/>
      <c r="M244" s="51"/>
      <c r="N244" s="81"/>
      <c r="O244" s="65"/>
      <c r="P244" s="65"/>
      <c r="Q244" s="65"/>
      <c r="R244" s="50"/>
      <c r="S244" s="65"/>
      <c r="T244" s="65"/>
      <c r="U244" s="35"/>
      <c r="V244" s="22"/>
    </row>
    <row r="245" spans="2:22" s="56" customFormat="1" ht="11.25" customHeight="1">
      <c r="B245" s="74"/>
      <c r="C245" s="82"/>
      <c r="D245" s="65"/>
      <c r="E245" s="65"/>
      <c r="F245" s="65"/>
      <c r="G245" s="65"/>
      <c r="H245" s="65"/>
      <c r="I245" s="65"/>
      <c r="J245" s="65"/>
      <c r="K245" s="35"/>
      <c r="L245" s="51"/>
      <c r="M245" s="51"/>
      <c r="N245" s="81"/>
      <c r="O245" s="65"/>
      <c r="P245" s="65"/>
      <c r="Q245" s="65"/>
      <c r="R245" s="50"/>
      <c r="S245" s="65"/>
      <c r="T245" s="65"/>
      <c r="U245" s="35"/>
      <c r="V245" s="22"/>
    </row>
    <row r="246" spans="2:22" s="56" customFormat="1" ht="11.25" customHeight="1">
      <c r="B246" s="69"/>
      <c r="C246" s="82"/>
      <c r="D246" s="65"/>
      <c r="E246" s="65"/>
      <c r="F246" s="65"/>
      <c r="G246" s="65"/>
      <c r="H246" s="65"/>
      <c r="I246" s="65"/>
      <c r="J246" s="65"/>
      <c r="K246" s="35"/>
      <c r="L246" s="51"/>
      <c r="M246" s="51"/>
      <c r="N246" s="81"/>
      <c r="O246" s="65"/>
      <c r="P246" s="65"/>
      <c r="Q246" s="65"/>
      <c r="R246" s="50"/>
      <c r="S246" s="65"/>
      <c r="T246" s="65"/>
      <c r="U246" s="35"/>
      <c r="V246" s="22"/>
    </row>
    <row r="247" spans="2:22" s="56" customFormat="1" ht="11.25" customHeight="1">
      <c r="B247" s="69"/>
      <c r="C247" s="82"/>
      <c r="D247" s="65"/>
      <c r="E247" s="65"/>
      <c r="F247" s="65"/>
      <c r="G247" s="65"/>
      <c r="H247" s="65"/>
      <c r="I247" s="65"/>
      <c r="J247" s="65"/>
      <c r="K247" s="35"/>
      <c r="L247" s="51"/>
      <c r="M247" s="51"/>
      <c r="N247" s="81"/>
      <c r="O247" s="65"/>
      <c r="P247" s="65"/>
      <c r="Q247" s="65"/>
      <c r="R247" s="50"/>
      <c r="S247" s="65"/>
      <c r="T247" s="65"/>
      <c r="U247" s="35"/>
      <c r="V247" s="22"/>
    </row>
    <row r="248" spans="2:22" s="56" customFormat="1" ht="11.25" customHeight="1">
      <c r="B248" s="69"/>
      <c r="C248" s="82"/>
      <c r="D248" s="65"/>
      <c r="E248" s="65"/>
      <c r="F248" s="65"/>
      <c r="G248" s="65"/>
      <c r="H248" s="65"/>
      <c r="I248" s="65"/>
      <c r="J248" s="65"/>
      <c r="K248" s="35"/>
      <c r="L248" s="51"/>
      <c r="M248" s="51"/>
      <c r="N248" s="81"/>
      <c r="O248" s="65"/>
      <c r="P248" s="65"/>
      <c r="Q248" s="65"/>
      <c r="R248" s="50"/>
      <c r="S248" s="65"/>
      <c r="T248" s="65"/>
      <c r="U248" s="65"/>
      <c r="V248" s="70"/>
    </row>
    <row r="249" spans="2:22" s="56" customFormat="1" ht="11.25" customHeight="1">
      <c r="B249" s="69"/>
      <c r="C249" s="82"/>
      <c r="D249" s="65"/>
      <c r="E249" s="65"/>
      <c r="F249" s="65"/>
      <c r="G249" s="65"/>
      <c r="H249" s="65"/>
      <c r="I249" s="65"/>
      <c r="J249" s="65"/>
      <c r="K249" s="35"/>
      <c r="L249" s="51"/>
      <c r="M249" s="51"/>
      <c r="N249" s="81"/>
      <c r="O249" s="35"/>
      <c r="P249" s="35"/>
      <c r="Q249" s="50"/>
      <c r="R249" s="50"/>
      <c r="S249" s="65"/>
      <c r="T249" s="65"/>
      <c r="U249" s="65"/>
      <c r="V249" s="70"/>
    </row>
    <row r="250" spans="2:22" s="56" customFormat="1" ht="11.25" customHeight="1">
      <c r="B250" s="69"/>
      <c r="C250" s="82"/>
      <c r="D250" s="65"/>
      <c r="E250" s="65"/>
      <c r="F250" s="65"/>
      <c r="G250" s="65"/>
      <c r="H250" s="65"/>
      <c r="I250" s="65"/>
      <c r="J250" s="65"/>
      <c r="K250" s="35"/>
      <c r="L250" s="51"/>
      <c r="M250" s="51"/>
      <c r="N250" s="81"/>
      <c r="O250" s="35"/>
      <c r="P250" s="35"/>
      <c r="Q250" s="50"/>
      <c r="R250" s="50"/>
      <c r="S250" s="65"/>
      <c r="T250" s="65"/>
      <c r="U250" s="65"/>
      <c r="V250" s="70"/>
    </row>
    <row r="251" spans="2:22" s="56" customFormat="1" ht="11.25" customHeight="1">
      <c r="B251" s="69"/>
      <c r="C251" s="82"/>
      <c r="D251" s="65"/>
      <c r="E251" s="65"/>
      <c r="F251" s="65"/>
      <c r="G251" s="65"/>
      <c r="H251" s="65"/>
      <c r="I251" s="65"/>
      <c r="J251" s="65"/>
      <c r="K251" s="35"/>
      <c r="L251" s="51"/>
      <c r="M251" s="51"/>
      <c r="N251" s="81"/>
      <c r="O251" s="35"/>
      <c r="P251" s="92"/>
      <c r="Q251" s="93"/>
      <c r="R251" s="93"/>
      <c r="S251" s="94"/>
      <c r="T251" s="94"/>
      <c r="U251" s="94"/>
      <c r="V251" s="70"/>
    </row>
    <row r="252" spans="2:22" s="56" customFormat="1" ht="11.25" customHeight="1">
      <c r="B252" s="74"/>
      <c r="C252" s="82"/>
      <c r="D252" s="65"/>
      <c r="E252" s="65"/>
      <c r="F252" s="65"/>
      <c r="G252" s="65"/>
      <c r="H252" s="65"/>
      <c r="I252" s="65"/>
      <c r="J252" s="65"/>
      <c r="K252" s="35"/>
      <c r="L252" s="51"/>
      <c r="M252" s="51"/>
      <c r="N252" s="81"/>
      <c r="O252" s="35"/>
      <c r="P252" s="91" t="str">
        <f>P168</f>
        <v>วิศวกรโครงสร้าง :   นาย สุธีร์     แก้วคำ  สย.9698</v>
      </c>
      <c r="Q252" s="50"/>
      <c r="R252" s="50"/>
      <c r="S252" s="65"/>
      <c r="T252" s="65"/>
      <c r="U252" s="65"/>
      <c r="V252" s="70"/>
    </row>
    <row r="253" spans="2:22" s="56" customFormat="1" ht="11.25" customHeight="1" thickBot="1">
      <c r="B253" s="85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7"/>
    </row>
    <row r="254" spans="2:22" s="56" customFormat="1" ht="11.25" customHeight="1">
      <c r="B254" s="57"/>
      <c r="C254" s="20"/>
      <c r="D254" s="20"/>
      <c r="E254" s="58"/>
      <c r="F254" s="58"/>
      <c r="G254" s="58"/>
      <c r="H254" s="53"/>
      <c r="I254" s="20"/>
      <c r="J254" s="53"/>
      <c r="K254" s="53"/>
      <c r="L254" s="53"/>
      <c r="M254" s="53"/>
      <c r="N254" s="59"/>
      <c r="O254" s="60"/>
      <c r="P254" s="60"/>
      <c r="Q254" s="61"/>
      <c r="R254" s="61"/>
      <c r="S254" s="61"/>
      <c r="T254" s="61"/>
      <c r="U254" s="54"/>
      <c r="V254" s="62"/>
    </row>
    <row r="255" spans="2:22" s="56" customFormat="1" ht="11.25" customHeight="1">
      <c r="B255" s="63"/>
      <c r="C255" s="18"/>
      <c r="D255" s="18"/>
      <c r="E255" s="50"/>
      <c r="F255" s="50"/>
      <c r="G255" s="50"/>
      <c r="H255" s="18"/>
      <c r="I255" s="18"/>
      <c r="J255" s="64"/>
      <c r="K255" s="64"/>
      <c r="L255" s="64"/>
      <c r="M255" s="64"/>
      <c r="N255" s="65"/>
      <c r="O255" s="66"/>
      <c r="P255" s="66"/>
      <c r="Q255" s="66"/>
      <c r="R255" s="66"/>
      <c r="S255" s="66"/>
      <c r="T255" s="66"/>
      <c r="U255" s="55"/>
      <c r="V255" s="22"/>
    </row>
    <row r="256" spans="2:22" s="56" customFormat="1" ht="11.25" customHeight="1">
      <c r="B256" s="63"/>
      <c r="C256" s="18"/>
      <c r="D256" s="18"/>
      <c r="E256" s="50"/>
      <c r="F256" s="50"/>
      <c r="G256" s="50"/>
      <c r="H256" s="65"/>
      <c r="I256" s="65"/>
      <c r="J256" s="65"/>
      <c r="K256" s="65"/>
      <c r="L256" s="65"/>
      <c r="M256" s="65"/>
      <c r="N256" s="65"/>
      <c r="O256" s="65"/>
      <c r="P256" s="66"/>
      <c r="Q256" s="67"/>
      <c r="R256" s="67"/>
      <c r="S256" s="67"/>
      <c r="T256" s="67"/>
      <c r="U256" s="55"/>
      <c r="V256" s="68"/>
    </row>
    <row r="257" spans="2:22" s="56" customFormat="1" ht="11.25" customHeight="1">
      <c r="B257" s="69"/>
      <c r="C257" s="18"/>
      <c r="D257" s="18"/>
      <c r="E257" s="50"/>
      <c r="F257" s="50"/>
      <c r="G257" s="18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55"/>
      <c r="V257" s="70"/>
    </row>
    <row r="258" spans="2:22" s="56" customFormat="1" ht="11.25" customHeight="1">
      <c r="B258" s="71"/>
      <c r="C258" s="72"/>
      <c r="D258" s="72"/>
      <c r="E258" s="72"/>
      <c r="F258" s="72"/>
      <c r="G258" s="72"/>
      <c r="H258" s="89"/>
      <c r="I258" s="89"/>
      <c r="J258" s="89"/>
      <c r="K258" s="89"/>
      <c r="L258" s="89"/>
      <c r="M258" s="89"/>
      <c r="N258" s="89"/>
      <c r="O258" s="89"/>
      <c r="P258" s="72"/>
      <c r="Q258" s="72"/>
      <c r="R258" s="72"/>
      <c r="S258" s="72"/>
      <c r="T258" s="72"/>
      <c r="U258" s="72"/>
      <c r="V258" s="73"/>
    </row>
    <row r="259" spans="2:22" s="56" customFormat="1" ht="11.25" customHeight="1">
      <c r="B259" s="69"/>
      <c r="C259" s="65"/>
      <c r="D259" s="65"/>
      <c r="E259" s="65"/>
      <c r="F259" s="65"/>
      <c r="G259" s="65"/>
      <c r="H259" s="89"/>
      <c r="I259" s="89"/>
      <c r="J259" s="89"/>
      <c r="K259" s="89"/>
      <c r="L259" s="89"/>
      <c r="M259" s="89"/>
      <c r="N259" s="89"/>
      <c r="O259" s="89"/>
      <c r="P259" s="65"/>
      <c r="Q259" s="65"/>
      <c r="R259" s="65"/>
      <c r="S259" s="65"/>
      <c r="T259" s="65"/>
      <c r="U259" s="65"/>
      <c r="V259" s="70"/>
    </row>
    <row r="260" spans="2:22" s="56" customFormat="1" ht="11.25" customHeight="1">
      <c r="B260" s="74"/>
      <c r="C260" s="7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70"/>
    </row>
    <row r="261" spans="2:22" s="56" customFormat="1" ht="11.25" customHeight="1">
      <c r="B261" s="69"/>
      <c r="C261" s="75"/>
      <c r="D261" s="65"/>
      <c r="E261" s="65"/>
      <c r="F261" s="65"/>
      <c r="G261" s="65"/>
      <c r="H261" s="65"/>
      <c r="I261" s="6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65"/>
      <c r="V261" s="70"/>
    </row>
    <row r="262" spans="2:22" s="56" customFormat="1" ht="11.25" customHeight="1">
      <c r="B262" s="69"/>
      <c r="C262" s="76"/>
      <c r="D262" s="65"/>
      <c r="E262" s="65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55"/>
      <c r="S262" s="55"/>
      <c r="T262" s="55"/>
      <c r="U262" s="65"/>
      <c r="V262" s="70"/>
    </row>
    <row r="263" spans="2:22" s="56" customFormat="1" ht="11.25" customHeight="1">
      <c r="B263" s="69"/>
      <c r="C263" s="77"/>
      <c r="D263" s="55"/>
      <c r="E263" s="55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55"/>
      <c r="S263" s="55"/>
      <c r="T263" s="55"/>
      <c r="U263" s="65"/>
      <c r="V263" s="70"/>
    </row>
    <row r="264" spans="2:22" s="56" customFormat="1" ht="11.25" customHeight="1">
      <c r="B264" s="69"/>
      <c r="C264" s="76"/>
      <c r="D264" s="65"/>
      <c r="E264" s="65"/>
      <c r="F264" s="65"/>
      <c r="G264" s="65"/>
      <c r="H264" s="65"/>
      <c r="I264" s="6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65"/>
      <c r="V264" s="70"/>
    </row>
    <row r="265" spans="2:22" s="56" customFormat="1" ht="11.25" customHeight="1">
      <c r="B265" s="69"/>
      <c r="C265" s="78"/>
      <c r="D265" s="65"/>
      <c r="E265" s="65"/>
      <c r="F265" s="65"/>
      <c r="G265" s="65"/>
      <c r="H265" s="65"/>
      <c r="I265" s="6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65"/>
      <c r="V265" s="70"/>
    </row>
    <row r="266" spans="2:22" s="56" customFormat="1" ht="11.25" customHeight="1">
      <c r="B266" s="69"/>
      <c r="C266" s="77"/>
      <c r="D266" s="65"/>
      <c r="E266" s="65"/>
      <c r="F266" s="76"/>
      <c r="G266" s="76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70"/>
    </row>
    <row r="267" spans="2:22" s="56" customFormat="1" ht="11.25" customHeight="1">
      <c r="B267" s="69"/>
      <c r="C267" s="7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70"/>
    </row>
    <row r="268" spans="2:22" s="56" customFormat="1" ht="11.25" customHeight="1">
      <c r="B268" s="69"/>
      <c r="C268" s="76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70"/>
    </row>
    <row r="269" spans="2:22" s="56" customFormat="1" ht="11.25" customHeight="1">
      <c r="B269" s="69"/>
      <c r="C269" s="77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70"/>
    </row>
    <row r="270" spans="2:22" s="56" customFormat="1" ht="11.25" customHeight="1">
      <c r="B270" s="69"/>
      <c r="C270" s="76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70"/>
    </row>
    <row r="271" spans="2:22" s="56" customFormat="1" ht="11.25" customHeight="1">
      <c r="B271" s="69"/>
      <c r="C271" s="78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22"/>
    </row>
    <row r="272" spans="2:22" s="56" customFormat="1" ht="11.25" customHeight="1">
      <c r="B272" s="69"/>
      <c r="C272" s="78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22"/>
    </row>
    <row r="273" spans="2:22" s="56" customFormat="1" ht="11.25" customHeight="1">
      <c r="B273" s="69"/>
      <c r="C273" s="7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22"/>
    </row>
    <row r="274" spans="2:22" s="56" customFormat="1" ht="11.25" customHeight="1">
      <c r="B274" s="69"/>
      <c r="C274" s="79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22"/>
    </row>
    <row r="275" spans="2:22" s="56" customFormat="1" ht="11.25" customHeight="1">
      <c r="B275" s="69"/>
      <c r="C275" s="7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22"/>
    </row>
    <row r="276" spans="2:22" s="56" customFormat="1" ht="11.25" customHeight="1">
      <c r="B276" s="69"/>
      <c r="C276" s="76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65"/>
      <c r="V276" s="22"/>
    </row>
    <row r="277" spans="2:22" s="56" customFormat="1" ht="11.25" customHeight="1">
      <c r="B277" s="69"/>
      <c r="C277" s="7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65"/>
      <c r="V277" s="70"/>
    </row>
    <row r="278" spans="2:22" s="56" customFormat="1" ht="11.25" customHeight="1">
      <c r="B278" s="69"/>
      <c r="C278" s="7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65"/>
      <c r="V278" s="70"/>
    </row>
    <row r="279" spans="2:22" s="56" customFormat="1" ht="11.25" customHeight="1">
      <c r="B279" s="69"/>
      <c r="C279" s="78"/>
      <c r="D279" s="88"/>
      <c r="E279" s="88"/>
      <c r="F279" s="130" t="s">
        <v>154</v>
      </c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88"/>
      <c r="T279" s="88"/>
      <c r="U279" s="65"/>
      <c r="V279" s="70"/>
    </row>
    <row r="280" spans="2:22" s="56" customFormat="1" ht="11.25" customHeight="1">
      <c r="B280" s="69"/>
      <c r="C280" s="78"/>
      <c r="D280" s="88"/>
      <c r="E280" s="88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88"/>
      <c r="T280" s="88"/>
      <c r="U280" s="65"/>
      <c r="V280" s="70"/>
    </row>
    <row r="281" spans="2:22" s="56" customFormat="1" ht="11.25" customHeight="1">
      <c r="B281" s="69"/>
      <c r="C281" s="75"/>
      <c r="D281" s="88"/>
      <c r="E281" s="88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88"/>
      <c r="T281" s="88"/>
      <c r="U281" s="65"/>
      <c r="V281" s="70"/>
    </row>
    <row r="282" spans="2:22" s="56" customFormat="1" ht="11.25" customHeight="1">
      <c r="B282" s="69"/>
      <c r="C282" s="76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65"/>
      <c r="V282" s="70"/>
    </row>
    <row r="283" spans="2:22" s="56" customFormat="1" ht="11.25" customHeight="1">
      <c r="B283" s="69"/>
      <c r="C283" s="76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65"/>
      <c r="V283" s="70"/>
    </row>
    <row r="284" spans="2:22" s="56" customFormat="1" ht="11.25" customHeight="1">
      <c r="B284" s="74"/>
      <c r="C284" s="75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65"/>
      <c r="V284" s="70"/>
    </row>
    <row r="285" spans="2:22" s="56" customFormat="1" ht="11.25" customHeight="1">
      <c r="B285" s="69"/>
      <c r="C285" s="75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65"/>
      <c r="V285" s="70"/>
    </row>
    <row r="286" spans="2:22" s="56" customFormat="1" ht="11.25" customHeight="1">
      <c r="B286" s="69"/>
      <c r="C286" s="76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70"/>
    </row>
    <row r="287" spans="2:22" s="56" customFormat="1" ht="11.25" customHeight="1">
      <c r="B287" s="69"/>
      <c r="C287" s="76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22"/>
    </row>
    <row r="288" spans="2:22" s="56" customFormat="1" ht="11.25" customHeight="1">
      <c r="B288" s="74"/>
      <c r="C288" s="76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22"/>
    </row>
    <row r="289" spans="2:22" s="56" customFormat="1" ht="11.25" customHeight="1">
      <c r="B289" s="74"/>
      <c r="C289" s="76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22"/>
    </row>
    <row r="290" spans="2:22" s="56" customFormat="1" ht="11.25" customHeight="1">
      <c r="B290" s="69"/>
      <c r="C290" s="7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22"/>
    </row>
    <row r="291" spans="2:22" s="56" customFormat="1" ht="11.25" customHeight="1">
      <c r="B291" s="69"/>
      <c r="C291" s="76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22"/>
    </row>
    <row r="292" spans="2:22" s="56" customFormat="1" ht="11.25" customHeight="1">
      <c r="B292" s="69"/>
      <c r="C292" s="76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22"/>
    </row>
    <row r="293" spans="2:22" s="56" customFormat="1" ht="11.25" customHeight="1">
      <c r="B293" s="69"/>
      <c r="C293" s="76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22"/>
    </row>
    <row r="294" spans="2:22" s="56" customFormat="1" ht="11.25" customHeight="1">
      <c r="B294" s="69"/>
      <c r="C294" s="76"/>
      <c r="D294" s="65"/>
      <c r="E294" s="65"/>
      <c r="F294" s="65"/>
      <c r="G294" s="65"/>
      <c r="H294" s="65"/>
      <c r="I294" s="65"/>
      <c r="J294" s="81"/>
      <c r="K294" s="35"/>
      <c r="L294" s="66"/>
      <c r="M294" s="66"/>
      <c r="N294" s="81"/>
      <c r="O294" s="79"/>
      <c r="P294" s="66"/>
      <c r="Q294" s="66"/>
      <c r="R294" s="81"/>
      <c r="S294" s="65"/>
      <c r="T294" s="65"/>
      <c r="U294" s="65"/>
      <c r="V294" s="22"/>
    </row>
    <row r="295" spans="2:22" s="56" customFormat="1" ht="11.25" customHeight="1">
      <c r="B295" s="69"/>
      <c r="C295" s="76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22"/>
    </row>
    <row r="296" spans="2:22" s="56" customFormat="1" ht="11.25" customHeight="1">
      <c r="B296" s="69"/>
      <c r="C296" s="65"/>
      <c r="D296" s="65"/>
      <c r="E296" s="65"/>
      <c r="F296" s="65"/>
      <c r="G296" s="65"/>
      <c r="H296" s="65"/>
      <c r="I296" s="65"/>
      <c r="J296" s="65"/>
      <c r="K296" s="35"/>
      <c r="L296" s="47"/>
      <c r="M296" s="47"/>
      <c r="N296" s="65"/>
      <c r="O296" s="79"/>
      <c r="P296" s="47"/>
      <c r="Q296" s="47"/>
      <c r="R296" s="65"/>
      <c r="S296" s="65"/>
      <c r="T296" s="65"/>
      <c r="U296" s="65"/>
      <c r="V296" s="22"/>
    </row>
    <row r="297" spans="2:22" s="56" customFormat="1" ht="11.25" customHeight="1">
      <c r="B297" s="69"/>
      <c r="C297" s="65"/>
      <c r="D297" s="65"/>
      <c r="E297" s="65"/>
      <c r="F297" s="65"/>
      <c r="G297" s="65"/>
      <c r="H297" s="65"/>
      <c r="I297" s="65"/>
      <c r="J297" s="65"/>
      <c r="K297" s="35"/>
      <c r="L297" s="48"/>
      <c r="M297" s="48"/>
      <c r="N297" s="65"/>
      <c r="O297" s="79"/>
      <c r="P297" s="48"/>
      <c r="Q297" s="48"/>
      <c r="R297" s="65"/>
      <c r="S297" s="65"/>
      <c r="T297" s="65"/>
      <c r="U297" s="65"/>
      <c r="V297" s="22"/>
    </row>
    <row r="298" spans="2:22" s="56" customFormat="1" ht="11.25" customHeight="1">
      <c r="B298" s="69"/>
      <c r="C298" s="65"/>
      <c r="D298" s="65"/>
      <c r="E298" s="65"/>
      <c r="F298" s="65"/>
      <c r="G298" s="65"/>
      <c r="H298" s="65"/>
      <c r="I298" s="65"/>
      <c r="J298" s="65"/>
      <c r="K298" s="35"/>
      <c r="L298" s="48"/>
      <c r="M298" s="48"/>
      <c r="N298" s="65"/>
      <c r="O298" s="79"/>
      <c r="P298" s="48"/>
      <c r="Q298" s="48"/>
      <c r="R298" s="65"/>
      <c r="S298" s="65"/>
      <c r="T298" s="65"/>
      <c r="U298" s="65"/>
      <c r="V298" s="22"/>
    </row>
    <row r="299" spans="2:22" s="56" customFormat="1" ht="11.25" customHeight="1">
      <c r="B299" s="69"/>
      <c r="C299" s="65"/>
      <c r="D299" s="65"/>
      <c r="E299" s="65"/>
      <c r="F299" s="65"/>
      <c r="G299" s="65"/>
      <c r="H299" s="65"/>
      <c r="I299" s="65"/>
      <c r="J299" s="65"/>
      <c r="K299" s="35"/>
      <c r="L299" s="49"/>
      <c r="M299" s="49"/>
      <c r="N299" s="81"/>
      <c r="O299" s="79"/>
      <c r="P299" s="49"/>
      <c r="Q299" s="49"/>
      <c r="R299" s="81"/>
      <c r="S299" s="65"/>
      <c r="T299" s="65"/>
      <c r="U299" s="65"/>
      <c r="V299" s="22"/>
    </row>
    <row r="300" spans="2:22" s="56" customFormat="1" ht="11.25" customHeight="1">
      <c r="B300" s="69"/>
      <c r="C300" s="7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22"/>
    </row>
    <row r="301" spans="2:22" s="56" customFormat="1" ht="11.25" customHeight="1">
      <c r="B301" s="69"/>
      <c r="C301" s="82"/>
      <c r="D301" s="65"/>
      <c r="E301" s="65"/>
      <c r="F301" s="65"/>
      <c r="G301" s="65"/>
      <c r="H301" s="65"/>
      <c r="I301" s="65"/>
      <c r="J301" s="81"/>
      <c r="K301" s="79"/>
      <c r="L301" s="50"/>
      <c r="M301" s="50"/>
      <c r="N301" s="81"/>
      <c r="O301" s="65"/>
      <c r="P301" s="65"/>
      <c r="Q301" s="65"/>
      <c r="R301" s="65"/>
      <c r="S301" s="65"/>
      <c r="T301" s="65"/>
      <c r="U301" s="65"/>
      <c r="V301" s="22"/>
    </row>
    <row r="302" spans="2:22" s="56" customFormat="1" ht="11.25" customHeight="1">
      <c r="B302" s="69"/>
      <c r="C302" s="76"/>
      <c r="D302" s="65"/>
      <c r="E302" s="65"/>
      <c r="F302" s="65"/>
      <c r="G302" s="65"/>
      <c r="H302" s="65"/>
      <c r="I302" s="65"/>
      <c r="J302" s="81"/>
      <c r="K302" s="79"/>
      <c r="L302" s="50"/>
      <c r="M302" s="50"/>
      <c r="N302" s="81"/>
      <c r="O302" s="65"/>
      <c r="P302" s="65"/>
      <c r="Q302" s="65"/>
      <c r="R302" s="65"/>
      <c r="S302" s="65"/>
      <c r="T302" s="65"/>
      <c r="U302" s="65"/>
      <c r="V302" s="22"/>
    </row>
    <row r="303" spans="2:22" s="56" customFormat="1" ht="11.25" customHeight="1">
      <c r="B303" s="69"/>
      <c r="C303" s="76"/>
      <c r="D303" s="65"/>
      <c r="E303" s="65"/>
      <c r="F303" s="65"/>
      <c r="G303" s="65"/>
      <c r="H303" s="65"/>
      <c r="I303" s="65"/>
      <c r="J303" s="65"/>
      <c r="K303" s="79"/>
      <c r="L303" s="50"/>
      <c r="M303" s="50"/>
      <c r="N303" s="81"/>
      <c r="O303" s="65"/>
      <c r="P303" s="65"/>
      <c r="Q303" s="65"/>
      <c r="R303" s="65"/>
      <c r="S303" s="65"/>
      <c r="T303" s="65"/>
      <c r="U303" s="65"/>
      <c r="V303" s="22"/>
    </row>
    <row r="304" spans="2:22" s="56" customFormat="1" ht="11.25" customHeight="1">
      <c r="B304" s="69"/>
      <c r="C304" s="76"/>
      <c r="D304" s="65"/>
      <c r="E304" s="65"/>
      <c r="F304" s="65"/>
      <c r="G304" s="65"/>
      <c r="H304" s="65"/>
      <c r="I304" s="65"/>
      <c r="J304" s="65"/>
      <c r="K304" s="79"/>
      <c r="L304" s="50"/>
      <c r="M304" s="50"/>
      <c r="N304" s="81"/>
      <c r="O304" s="65"/>
      <c r="P304" s="65"/>
      <c r="Q304" s="65"/>
      <c r="R304" s="65"/>
      <c r="S304" s="65"/>
      <c r="T304" s="65"/>
      <c r="U304" s="65"/>
      <c r="V304" s="22"/>
    </row>
    <row r="305" spans="2:22" s="56" customFormat="1" ht="11.25" customHeight="1">
      <c r="B305" s="69"/>
      <c r="C305" s="76"/>
      <c r="D305" s="65"/>
      <c r="E305" s="65"/>
      <c r="F305" s="65"/>
      <c r="G305" s="65"/>
      <c r="H305" s="65"/>
      <c r="I305" s="65"/>
      <c r="J305" s="65"/>
      <c r="K305" s="79"/>
      <c r="L305" s="50"/>
      <c r="M305" s="50"/>
      <c r="N305" s="81"/>
      <c r="O305" s="65"/>
      <c r="P305" s="65"/>
      <c r="Q305" s="65"/>
      <c r="R305" s="65"/>
      <c r="S305" s="65"/>
      <c r="T305" s="65"/>
      <c r="U305" s="65"/>
      <c r="V305" s="22"/>
    </row>
    <row r="306" spans="2:22" s="56" customFormat="1" ht="11.25" customHeight="1">
      <c r="B306" s="69"/>
      <c r="C306" s="76"/>
      <c r="D306" s="65"/>
      <c r="E306" s="65"/>
      <c r="F306" s="65"/>
      <c r="G306" s="65"/>
      <c r="H306" s="65"/>
      <c r="I306" s="65"/>
      <c r="J306" s="65"/>
      <c r="K306" s="79"/>
      <c r="L306" s="50"/>
      <c r="M306" s="50"/>
      <c r="N306" s="81"/>
      <c r="O306" s="65"/>
      <c r="P306" s="65"/>
      <c r="Q306" s="65"/>
      <c r="R306" s="65"/>
      <c r="S306" s="65"/>
      <c r="T306" s="65"/>
      <c r="U306" s="65"/>
      <c r="V306" s="22"/>
    </row>
    <row r="307" spans="2:22" s="56" customFormat="1" ht="11.25" customHeight="1">
      <c r="B307" s="74"/>
      <c r="C307" s="7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22"/>
    </row>
    <row r="308" spans="2:22" s="56" customFormat="1" ht="11.25" customHeight="1">
      <c r="B308" s="69"/>
      <c r="C308" s="82"/>
      <c r="D308" s="65"/>
      <c r="E308" s="65"/>
      <c r="F308" s="65"/>
      <c r="G308" s="65"/>
      <c r="H308" s="65"/>
      <c r="I308" s="65"/>
      <c r="J308" s="81"/>
      <c r="K308" s="79"/>
      <c r="L308" s="50"/>
      <c r="M308" s="50"/>
      <c r="N308" s="65"/>
      <c r="O308" s="65"/>
      <c r="P308" s="65"/>
      <c r="Q308" s="65"/>
      <c r="R308" s="65"/>
      <c r="S308" s="65"/>
      <c r="T308" s="65"/>
      <c r="U308" s="65"/>
      <c r="V308" s="22"/>
    </row>
    <row r="309" spans="2:22" s="56" customFormat="1" ht="11.25" customHeight="1">
      <c r="B309" s="69"/>
      <c r="C309" s="76"/>
      <c r="D309" s="65"/>
      <c r="E309" s="65"/>
      <c r="F309" s="65"/>
      <c r="G309" s="65"/>
      <c r="H309" s="65"/>
      <c r="I309" s="65"/>
      <c r="J309" s="81"/>
      <c r="K309" s="79"/>
      <c r="L309" s="50"/>
      <c r="M309" s="50"/>
      <c r="N309" s="81"/>
      <c r="O309" s="65"/>
      <c r="P309" s="65"/>
      <c r="Q309" s="65"/>
      <c r="R309" s="65"/>
      <c r="S309" s="65"/>
      <c r="T309" s="65"/>
      <c r="U309" s="65"/>
      <c r="V309" s="22"/>
    </row>
    <row r="310" spans="2:22" s="56" customFormat="1" ht="11.25" customHeight="1">
      <c r="B310" s="74"/>
      <c r="C310" s="7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35"/>
      <c r="Q310" s="50"/>
      <c r="R310" s="50"/>
      <c r="S310" s="65"/>
      <c r="T310" s="65"/>
      <c r="U310" s="65"/>
      <c r="V310" s="22"/>
    </row>
    <row r="311" spans="2:22" s="56" customFormat="1" ht="11.25" customHeight="1">
      <c r="B311" s="69"/>
      <c r="C311" s="75"/>
      <c r="D311" s="65"/>
      <c r="E311" s="65"/>
      <c r="F311" s="65"/>
      <c r="G311" s="65"/>
      <c r="H311" s="65"/>
      <c r="I311" s="65"/>
      <c r="J311" s="65"/>
      <c r="K311" s="35"/>
      <c r="L311" s="49"/>
      <c r="M311" s="49"/>
      <c r="N311" s="81"/>
      <c r="O311" s="65"/>
      <c r="P311" s="65"/>
      <c r="Q311" s="65"/>
      <c r="R311" s="65"/>
      <c r="S311" s="65"/>
      <c r="T311" s="65"/>
      <c r="U311" s="65"/>
      <c r="V311" s="22"/>
    </row>
    <row r="312" spans="2:22" s="56" customFormat="1" ht="11.25" customHeight="1">
      <c r="B312" s="69"/>
      <c r="C312" s="82"/>
      <c r="D312" s="65"/>
      <c r="E312" s="50"/>
      <c r="F312" s="50"/>
      <c r="G312" s="50"/>
      <c r="H312" s="35"/>
      <c r="I312" s="35"/>
      <c r="J312" s="35"/>
      <c r="K312" s="35"/>
      <c r="L312" s="51"/>
      <c r="M312" s="51"/>
      <c r="N312" s="81"/>
      <c r="O312" s="65"/>
      <c r="P312" s="65"/>
      <c r="Q312" s="65"/>
      <c r="R312" s="65"/>
      <c r="S312" s="65"/>
      <c r="T312" s="65"/>
      <c r="U312" s="65"/>
      <c r="V312" s="22"/>
    </row>
    <row r="313" spans="2:22" s="56" customFormat="1" ht="11.25" customHeight="1">
      <c r="B313" s="74"/>
      <c r="C313" s="82"/>
      <c r="D313" s="65"/>
      <c r="E313" s="65"/>
      <c r="F313" s="65"/>
      <c r="G313" s="65"/>
      <c r="H313" s="65"/>
      <c r="I313" s="65"/>
      <c r="J313" s="65"/>
      <c r="K313" s="35"/>
      <c r="L313" s="51"/>
      <c r="M313" s="51"/>
      <c r="N313" s="81"/>
      <c r="O313" s="65"/>
      <c r="P313" s="65"/>
      <c r="Q313" s="65"/>
      <c r="R313" s="65"/>
      <c r="S313" s="65"/>
      <c r="T313" s="65"/>
      <c r="U313" s="65"/>
      <c r="V313" s="22"/>
    </row>
    <row r="314" spans="2:22" s="56" customFormat="1" ht="11.25" customHeight="1">
      <c r="B314" s="69"/>
      <c r="C314" s="82"/>
      <c r="D314" s="65"/>
      <c r="E314" s="65"/>
      <c r="F314" s="65"/>
      <c r="G314" s="65"/>
      <c r="H314" s="65"/>
      <c r="I314" s="65"/>
      <c r="J314" s="65"/>
      <c r="K314" s="35"/>
      <c r="L314" s="51"/>
      <c r="M314" s="51"/>
      <c r="N314" s="81"/>
      <c r="O314" s="65"/>
      <c r="P314" s="65"/>
      <c r="Q314" s="65"/>
      <c r="R314" s="65"/>
      <c r="S314" s="65"/>
      <c r="T314" s="65"/>
      <c r="U314" s="65"/>
      <c r="V314" s="22"/>
    </row>
    <row r="315" spans="2:22" s="56" customFormat="1" ht="11.25" customHeight="1">
      <c r="B315" s="69"/>
      <c r="C315" s="82"/>
      <c r="D315" s="65"/>
      <c r="E315" s="65"/>
      <c r="F315" s="65"/>
      <c r="G315" s="65"/>
      <c r="H315" s="65"/>
      <c r="I315" s="65"/>
      <c r="J315" s="65"/>
      <c r="K315" s="35"/>
      <c r="L315" s="51"/>
      <c r="M315" s="51"/>
      <c r="N315" s="81"/>
      <c r="O315" s="65"/>
      <c r="P315" s="65"/>
      <c r="Q315" s="65"/>
      <c r="R315" s="65"/>
      <c r="S315" s="65"/>
      <c r="T315" s="65"/>
      <c r="U315" s="65"/>
      <c r="V315" s="22"/>
    </row>
    <row r="316" spans="2:22" s="56" customFormat="1" ht="11.25" customHeight="1">
      <c r="B316" s="69"/>
      <c r="C316" s="82"/>
      <c r="D316" s="65"/>
      <c r="E316" s="65"/>
      <c r="F316" s="65"/>
      <c r="G316" s="65"/>
      <c r="H316" s="65"/>
      <c r="I316" s="65"/>
      <c r="J316" s="65"/>
      <c r="K316" s="35"/>
      <c r="L316" s="51"/>
      <c r="M316" s="51"/>
      <c r="N316" s="81"/>
      <c r="O316" s="65"/>
      <c r="P316" s="65"/>
      <c r="Q316" s="65"/>
      <c r="R316" s="65"/>
      <c r="S316" s="65"/>
      <c r="T316" s="65"/>
      <c r="U316" s="65"/>
      <c r="V316" s="22"/>
    </row>
    <row r="317" spans="2:22" s="56" customFormat="1" ht="11.25" customHeight="1">
      <c r="B317" s="69"/>
      <c r="C317" s="75"/>
      <c r="D317" s="65"/>
      <c r="E317" s="65"/>
      <c r="F317" s="65"/>
      <c r="G317" s="65"/>
      <c r="H317" s="65"/>
      <c r="I317" s="65"/>
      <c r="J317" s="65"/>
      <c r="K317" s="35"/>
      <c r="L317" s="51"/>
      <c r="M317" s="51"/>
      <c r="N317" s="65"/>
      <c r="O317" s="65"/>
      <c r="P317" s="65"/>
      <c r="Q317" s="65"/>
      <c r="R317" s="65"/>
      <c r="S317" s="65"/>
      <c r="T317" s="65"/>
      <c r="U317" s="65"/>
      <c r="V317" s="22"/>
    </row>
    <row r="318" spans="2:22" s="56" customFormat="1" ht="11.25" customHeight="1">
      <c r="B318" s="69"/>
      <c r="C318" s="82"/>
      <c r="D318" s="65"/>
      <c r="E318" s="50"/>
      <c r="F318" s="50"/>
      <c r="G318" s="50"/>
      <c r="H318" s="35"/>
      <c r="I318" s="35"/>
      <c r="J318" s="35"/>
      <c r="K318" s="35"/>
      <c r="L318" s="51"/>
      <c r="M318" s="51"/>
      <c r="N318" s="81"/>
      <c r="O318" s="65"/>
      <c r="P318" s="65"/>
      <c r="Q318" s="65"/>
      <c r="R318" s="65"/>
      <c r="S318" s="65"/>
      <c r="T318" s="65"/>
      <c r="U318" s="65"/>
      <c r="V318" s="22"/>
    </row>
    <row r="319" spans="2:22" s="56" customFormat="1" ht="11.25" customHeight="1">
      <c r="B319" s="69"/>
      <c r="C319" s="82"/>
      <c r="D319" s="65"/>
      <c r="E319" s="65"/>
      <c r="F319" s="65"/>
      <c r="G319" s="65"/>
      <c r="H319" s="65"/>
      <c r="I319" s="65"/>
      <c r="J319" s="65"/>
      <c r="K319" s="35"/>
      <c r="L319" s="51"/>
      <c r="M319" s="51"/>
      <c r="N319" s="81"/>
      <c r="O319" s="65"/>
      <c r="P319" s="65"/>
      <c r="Q319" s="65"/>
      <c r="R319" s="65"/>
      <c r="S319" s="65"/>
      <c r="T319" s="65"/>
      <c r="U319" s="65"/>
      <c r="V319" s="22"/>
    </row>
    <row r="320" spans="2:22" s="56" customFormat="1" ht="11.25" customHeight="1">
      <c r="B320" s="69"/>
      <c r="C320" s="82"/>
      <c r="D320" s="65"/>
      <c r="E320" s="65"/>
      <c r="F320" s="65"/>
      <c r="G320" s="65"/>
      <c r="H320" s="65"/>
      <c r="I320" s="65"/>
      <c r="J320" s="65"/>
      <c r="K320" s="35"/>
      <c r="L320" s="51"/>
      <c r="M320" s="51"/>
      <c r="N320" s="81"/>
      <c r="O320" s="35"/>
      <c r="P320" s="65"/>
      <c r="Q320" s="65"/>
      <c r="R320" s="65"/>
      <c r="S320" s="65"/>
      <c r="T320" s="65"/>
      <c r="U320" s="65"/>
      <c r="V320" s="22"/>
    </row>
    <row r="321" spans="2:22" s="56" customFormat="1" ht="11.25" customHeight="1">
      <c r="B321" s="74"/>
      <c r="C321" s="82"/>
      <c r="D321" s="65"/>
      <c r="E321" s="65"/>
      <c r="F321" s="65"/>
      <c r="G321" s="65"/>
      <c r="H321" s="65"/>
      <c r="I321" s="65"/>
      <c r="J321" s="65"/>
      <c r="K321" s="35"/>
      <c r="L321" s="51"/>
      <c r="M321" s="51"/>
      <c r="N321" s="81"/>
      <c r="O321" s="65"/>
      <c r="P321" s="65"/>
      <c r="Q321" s="65"/>
      <c r="R321" s="65"/>
      <c r="S321" s="65"/>
      <c r="T321" s="65"/>
      <c r="U321" s="65"/>
      <c r="V321" s="22"/>
    </row>
    <row r="322" spans="2:22" s="56" customFormat="1" ht="11.25" customHeight="1">
      <c r="B322" s="74"/>
      <c r="C322" s="82"/>
      <c r="D322" s="65"/>
      <c r="E322" s="65"/>
      <c r="F322" s="65"/>
      <c r="G322" s="35"/>
      <c r="H322" s="65"/>
      <c r="I322" s="65"/>
      <c r="J322" s="65"/>
      <c r="K322" s="35"/>
      <c r="L322" s="51"/>
      <c r="M322" s="51"/>
      <c r="N322" s="81"/>
      <c r="O322" s="65"/>
      <c r="P322" s="65"/>
      <c r="Q322" s="65"/>
      <c r="R322" s="65"/>
      <c r="S322" s="65"/>
      <c r="T322" s="65"/>
      <c r="U322" s="65"/>
      <c r="V322" s="22"/>
    </row>
    <row r="323" spans="2:22" s="56" customFormat="1" ht="11.25" customHeight="1">
      <c r="B323" s="74"/>
      <c r="C323" s="82"/>
      <c r="D323" s="65"/>
      <c r="E323" s="65"/>
      <c r="F323" s="65"/>
      <c r="G323" s="35"/>
      <c r="H323" s="65"/>
      <c r="I323" s="65"/>
      <c r="J323" s="65"/>
      <c r="K323" s="35"/>
      <c r="L323" s="51"/>
      <c r="M323" s="51"/>
      <c r="N323" s="81"/>
      <c r="O323" s="65"/>
      <c r="P323" s="65"/>
      <c r="Q323" s="65"/>
      <c r="R323" s="65"/>
      <c r="S323" s="65"/>
      <c r="T323" s="65"/>
      <c r="U323" s="65"/>
      <c r="V323" s="22"/>
    </row>
    <row r="324" spans="2:22" s="56" customFormat="1" ht="11.25" customHeight="1">
      <c r="B324" s="74"/>
      <c r="C324" s="82"/>
      <c r="D324" s="65"/>
      <c r="E324" s="65"/>
      <c r="F324" s="65"/>
      <c r="G324" s="35"/>
      <c r="H324" s="65"/>
      <c r="I324" s="65"/>
      <c r="J324" s="65"/>
      <c r="K324" s="35"/>
      <c r="L324" s="51"/>
      <c r="M324" s="51"/>
      <c r="N324" s="81"/>
      <c r="O324" s="65"/>
      <c r="P324" s="65"/>
      <c r="Q324" s="65"/>
      <c r="R324" s="65"/>
      <c r="S324" s="65"/>
      <c r="T324" s="65"/>
      <c r="U324" s="35"/>
      <c r="V324" s="22"/>
    </row>
    <row r="325" spans="2:22" s="56" customFormat="1" ht="11.25" customHeight="1">
      <c r="B325" s="74"/>
      <c r="C325" s="82"/>
      <c r="D325" s="65"/>
      <c r="E325" s="65"/>
      <c r="F325" s="65"/>
      <c r="G325" s="35"/>
      <c r="H325" s="65"/>
      <c r="I325" s="65"/>
      <c r="J325" s="65"/>
      <c r="K325" s="35"/>
      <c r="L325" s="51"/>
      <c r="M325" s="51"/>
      <c r="N325" s="81"/>
      <c r="O325" s="65"/>
      <c r="P325" s="65"/>
      <c r="Q325" s="65"/>
      <c r="R325" s="50"/>
      <c r="S325" s="65"/>
      <c r="T325" s="65"/>
      <c r="U325" s="35"/>
      <c r="V325" s="22"/>
    </row>
    <row r="326" spans="2:22" s="56" customFormat="1" ht="11.25" customHeight="1">
      <c r="B326" s="74"/>
      <c r="C326" s="82"/>
      <c r="D326" s="65"/>
      <c r="E326" s="65"/>
      <c r="F326" s="65"/>
      <c r="G326" s="65"/>
      <c r="H326" s="65"/>
      <c r="I326" s="65"/>
      <c r="J326" s="65"/>
      <c r="K326" s="35"/>
      <c r="L326" s="51"/>
      <c r="M326" s="51"/>
      <c r="N326" s="81"/>
      <c r="O326" s="65"/>
      <c r="P326" s="65"/>
      <c r="Q326" s="65"/>
      <c r="R326" s="50"/>
      <c r="S326" s="65"/>
      <c r="T326" s="65"/>
      <c r="U326" s="35"/>
      <c r="V326" s="22"/>
    </row>
    <row r="327" spans="2:22" s="56" customFormat="1" ht="11.25" customHeight="1">
      <c r="B327" s="74"/>
      <c r="C327" s="82"/>
      <c r="D327" s="65"/>
      <c r="E327" s="65"/>
      <c r="F327" s="65"/>
      <c r="G327" s="65"/>
      <c r="H327" s="65"/>
      <c r="I327" s="65"/>
      <c r="J327" s="65"/>
      <c r="K327" s="35"/>
      <c r="L327" s="51"/>
      <c r="M327" s="51"/>
      <c r="N327" s="81"/>
      <c r="O327" s="65"/>
      <c r="P327" s="65"/>
      <c r="Q327" s="65"/>
      <c r="R327" s="50"/>
      <c r="S327" s="65"/>
      <c r="T327" s="65"/>
      <c r="U327" s="35"/>
      <c r="V327" s="22"/>
    </row>
    <row r="328" spans="2:22" s="56" customFormat="1" ht="11.25" customHeight="1">
      <c r="B328" s="74"/>
      <c r="C328" s="82"/>
      <c r="D328" s="65"/>
      <c r="E328" s="65"/>
      <c r="F328" s="65"/>
      <c r="G328" s="65"/>
      <c r="H328" s="65"/>
      <c r="I328" s="65"/>
      <c r="J328" s="65"/>
      <c r="K328" s="35"/>
      <c r="L328" s="51"/>
      <c r="M328" s="51"/>
      <c r="N328" s="81"/>
      <c r="O328" s="65"/>
      <c r="P328" s="65"/>
      <c r="Q328" s="65"/>
      <c r="R328" s="50"/>
      <c r="S328" s="65"/>
      <c r="T328" s="65"/>
      <c r="U328" s="35"/>
      <c r="V328" s="22"/>
    </row>
    <row r="329" spans="2:22" s="56" customFormat="1" ht="11.25" customHeight="1">
      <c r="B329" s="74"/>
      <c r="C329" s="82"/>
      <c r="D329" s="65"/>
      <c r="E329" s="65"/>
      <c r="F329" s="65"/>
      <c r="G329" s="65"/>
      <c r="H329" s="65"/>
      <c r="I329" s="65"/>
      <c r="J329" s="65"/>
      <c r="K329" s="35"/>
      <c r="L329" s="51"/>
      <c r="M329" s="51"/>
      <c r="N329" s="81"/>
      <c r="O329" s="65"/>
      <c r="P329" s="65"/>
      <c r="Q329" s="65"/>
      <c r="R329" s="50"/>
      <c r="S329" s="65"/>
      <c r="T329" s="65"/>
      <c r="U329" s="35"/>
      <c r="V329" s="22"/>
    </row>
    <row r="330" spans="2:22" s="56" customFormat="1" ht="11.25" customHeight="1">
      <c r="B330" s="69"/>
      <c r="C330" s="82"/>
      <c r="D330" s="65"/>
      <c r="E330" s="65"/>
      <c r="F330" s="65"/>
      <c r="G330" s="65"/>
      <c r="H330" s="65"/>
      <c r="I330" s="65"/>
      <c r="J330" s="65"/>
      <c r="K330" s="35"/>
      <c r="L330" s="51"/>
      <c r="M330" s="51"/>
      <c r="N330" s="81"/>
      <c r="O330" s="65"/>
      <c r="P330" s="65"/>
      <c r="Q330" s="65"/>
      <c r="R330" s="50"/>
      <c r="S330" s="65"/>
      <c r="T330" s="65"/>
      <c r="U330" s="35"/>
      <c r="V330" s="22"/>
    </row>
    <row r="331" spans="2:22" s="56" customFormat="1" ht="11.25" customHeight="1">
      <c r="B331" s="69"/>
      <c r="C331" s="82"/>
      <c r="D331" s="65"/>
      <c r="E331" s="65"/>
      <c r="F331" s="65"/>
      <c r="G331" s="65"/>
      <c r="H331" s="65"/>
      <c r="I331" s="65"/>
      <c r="J331" s="65"/>
      <c r="K331" s="35"/>
      <c r="L331" s="51"/>
      <c r="M331" s="51"/>
      <c r="N331" s="81"/>
      <c r="O331" s="65"/>
      <c r="P331" s="65"/>
      <c r="Q331" s="65"/>
      <c r="R331" s="50"/>
      <c r="S331" s="65"/>
      <c r="T331" s="65"/>
      <c r="U331" s="35"/>
      <c r="V331" s="22"/>
    </row>
    <row r="332" spans="2:22" s="56" customFormat="1" ht="11.25" customHeight="1">
      <c r="B332" s="69"/>
      <c r="C332" s="82"/>
      <c r="D332" s="65"/>
      <c r="E332" s="65"/>
      <c r="F332" s="65"/>
      <c r="G332" s="65"/>
      <c r="H332" s="65"/>
      <c r="I332" s="65"/>
      <c r="J332" s="65"/>
      <c r="K332" s="35"/>
      <c r="L332" s="51"/>
      <c r="M332" s="51"/>
      <c r="N332" s="81"/>
      <c r="O332" s="65"/>
      <c r="P332" s="65"/>
      <c r="Q332" s="65"/>
      <c r="R332" s="50"/>
      <c r="S332" s="65"/>
      <c r="T332" s="65"/>
      <c r="U332" s="65"/>
      <c r="V332" s="70"/>
    </row>
    <row r="333" spans="2:22" s="56" customFormat="1" ht="11.25" customHeight="1">
      <c r="B333" s="69"/>
      <c r="C333" s="82"/>
      <c r="D333" s="65"/>
      <c r="E333" s="65"/>
      <c r="F333" s="65"/>
      <c r="G333" s="65"/>
      <c r="H333" s="65"/>
      <c r="I333" s="65"/>
      <c r="J333" s="65"/>
      <c r="K333" s="35"/>
      <c r="L333" s="51"/>
      <c r="M333" s="51"/>
      <c r="N333" s="81"/>
      <c r="O333" s="35"/>
      <c r="P333" s="35"/>
      <c r="Q333" s="50"/>
      <c r="R333" s="50"/>
      <c r="S333" s="65"/>
      <c r="T333" s="65"/>
      <c r="U333" s="65"/>
      <c r="V333" s="70"/>
    </row>
    <row r="334" spans="2:22" s="56" customFormat="1" ht="11.25" customHeight="1">
      <c r="B334" s="69"/>
      <c r="C334" s="82"/>
      <c r="D334" s="65"/>
      <c r="E334" s="65"/>
      <c r="F334" s="65"/>
      <c r="G334" s="65"/>
      <c r="H334" s="65"/>
      <c r="I334" s="65"/>
      <c r="J334" s="65"/>
      <c r="K334" s="35"/>
      <c r="L334" s="51"/>
      <c r="M334" s="51"/>
      <c r="N334" s="81"/>
      <c r="O334" s="35"/>
      <c r="P334" s="35"/>
      <c r="Q334" s="50"/>
      <c r="R334" s="50"/>
      <c r="S334" s="65"/>
      <c r="T334" s="65"/>
      <c r="U334" s="65"/>
      <c r="V334" s="70"/>
    </row>
    <row r="335" spans="2:22" s="56" customFormat="1" ht="11.25" customHeight="1">
      <c r="B335" s="69"/>
      <c r="C335" s="82"/>
      <c r="D335" s="65"/>
      <c r="E335" s="65"/>
      <c r="F335" s="65"/>
      <c r="G335" s="65"/>
      <c r="H335" s="65"/>
      <c r="I335" s="65"/>
      <c r="J335" s="65"/>
      <c r="K335" s="35"/>
      <c r="L335" s="51"/>
      <c r="M335" s="51"/>
      <c r="N335" s="81"/>
      <c r="O335" s="35"/>
      <c r="P335" s="92"/>
      <c r="Q335" s="93"/>
      <c r="R335" s="93"/>
      <c r="S335" s="94"/>
      <c r="T335" s="94"/>
      <c r="U335" s="94"/>
      <c r="V335" s="70"/>
    </row>
    <row r="336" spans="2:22" s="56" customFormat="1" ht="11.25" customHeight="1">
      <c r="B336" s="74"/>
      <c r="C336" s="82"/>
      <c r="D336" s="65"/>
      <c r="E336" s="65"/>
      <c r="F336" s="65"/>
      <c r="G336" s="65"/>
      <c r="H336" s="65"/>
      <c r="I336" s="65"/>
      <c r="J336" s="65"/>
      <c r="K336" s="35"/>
      <c r="L336" s="51"/>
      <c r="M336" s="51"/>
      <c r="N336" s="81"/>
      <c r="O336" s="35"/>
      <c r="P336" s="91" t="str">
        <f>P252</f>
        <v>วิศวกรโครงสร้าง :   นาย สุธีร์     แก้วคำ  สย.9698</v>
      </c>
      <c r="Q336" s="50"/>
      <c r="R336" s="50"/>
      <c r="S336" s="65"/>
      <c r="T336" s="65"/>
      <c r="U336" s="65"/>
      <c r="V336" s="70"/>
    </row>
    <row r="337" spans="2:22" s="56" customFormat="1" ht="11.25" customHeight="1" thickBot="1">
      <c r="B337" s="85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7"/>
    </row>
    <row r="338" spans="2:22" s="56" customFormat="1" ht="11.25" customHeight="1">
      <c r="B338" s="57"/>
      <c r="C338" s="20"/>
      <c r="D338" s="20"/>
      <c r="E338" s="58"/>
      <c r="F338" s="58"/>
      <c r="G338" s="58"/>
      <c r="H338" s="53"/>
      <c r="I338" s="20"/>
      <c r="J338" s="53"/>
      <c r="K338" s="53"/>
      <c r="L338" s="53"/>
      <c r="M338" s="53"/>
      <c r="N338" s="59"/>
      <c r="O338" s="60"/>
      <c r="P338" s="60"/>
      <c r="Q338" s="61"/>
      <c r="R338" s="61"/>
      <c r="S338" s="61"/>
      <c r="T338" s="61"/>
      <c r="U338" s="54"/>
      <c r="V338" s="62"/>
    </row>
    <row r="339" spans="2:22" s="56" customFormat="1" ht="11.25" customHeight="1">
      <c r="B339" s="63"/>
      <c r="C339" s="18"/>
      <c r="D339" s="18"/>
      <c r="E339" s="50"/>
      <c r="F339" s="50"/>
      <c r="G339" s="50"/>
      <c r="H339" s="18"/>
      <c r="I339" s="18"/>
      <c r="J339" s="64"/>
      <c r="K339" s="64"/>
      <c r="L339" s="64"/>
      <c r="M339" s="64"/>
      <c r="N339" s="65"/>
      <c r="O339" s="66"/>
      <c r="P339" s="66"/>
      <c r="Q339" s="66"/>
      <c r="R339" s="66"/>
      <c r="S339" s="66"/>
      <c r="T339" s="66"/>
      <c r="U339" s="55"/>
      <c r="V339" s="22"/>
    </row>
    <row r="340" spans="2:22" s="56" customFormat="1" ht="11.25" customHeight="1">
      <c r="B340" s="63"/>
      <c r="C340" s="18"/>
      <c r="D340" s="18"/>
      <c r="E340" s="50"/>
      <c r="F340" s="50"/>
      <c r="G340" s="50"/>
      <c r="H340" s="65"/>
      <c r="I340" s="65"/>
      <c r="J340" s="65"/>
      <c r="K340" s="65"/>
      <c r="L340" s="65"/>
      <c r="M340" s="65"/>
      <c r="N340" s="65"/>
      <c r="O340" s="65"/>
      <c r="P340" s="66"/>
      <c r="Q340" s="67"/>
      <c r="R340" s="67"/>
      <c r="S340" s="67"/>
      <c r="T340" s="67"/>
      <c r="U340" s="55"/>
      <c r="V340" s="68"/>
    </row>
    <row r="341" spans="2:22" s="56" customFormat="1" ht="11.25" customHeight="1">
      <c r="B341" s="69"/>
      <c r="C341" s="18"/>
      <c r="D341" s="18"/>
      <c r="E341" s="50"/>
      <c r="F341" s="50"/>
      <c r="G341" s="18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55"/>
      <c r="V341" s="70"/>
    </row>
    <row r="342" spans="2:22" s="56" customFormat="1" ht="11.25" customHeight="1">
      <c r="B342" s="71"/>
      <c r="C342" s="72"/>
      <c r="D342" s="72"/>
      <c r="E342" s="72"/>
      <c r="F342" s="72"/>
      <c r="G342" s="72"/>
      <c r="H342" s="89"/>
      <c r="I342" s="89"/>
      <c r="J342" s="89"/>
      <c r="K342" s="89"/>
      <c r="L342" s="89"/>
      <c r="M342" s="89"/>
      <c r="N342" s="89"/>
      <c r="O342" s="89"/>
      <c r="P342" s="72"/>
      <c r="Q342" s="72"/>
      <c r="R342" s="72"/>
      <c r="S342" s="72"/>
      <c r="T342" s="72"/>
      <c r="U342" s="72"/>
      <c r="V342" s="73"/>
    </row>
    <row r="343" spans="2:22" s="56" customFormat="1" ht="11.25" customHeight="1">
      <c r="B343" s="69"/>
      <c r="C343" s="65"/>
      <c r="D343" s="65"/>
      <c r="E343" s="65"/>
      <c r="F343" s="65"/>
      <c r="G343" s="65"/>
      <c r="H343" s="89"/>
      <c r="I343" s="89"/>
      <c r="J343" s="89"/>
      <c r="K343" s="89"/>
      <c r="L343" s="89"/>
      <c r="M343" s="89"/>
      <c r="N343" s="89"/>
      <c r="O343" s="89"/>
      <c r="P343" s="65"/>
      <c r="Q343" s="65"/>
      <c r="R343" s="65"/>
      <c r="S343" s="65"/>
      <c r="T343" s="65"/>
      <c r="U343" s="65"/>
      <c r="V343" s="70"/>
    </row>
    <row r="344" spans="2:22" s="56" customFormat="1" ht="11.25" customHeight="1">
      <c r="B344" s="74"/>
      <c r="C344" s="7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70"/>
    </row>
    <row r="345" spans="2:22" s="56" customFormat="1" ht="11.25" customHeight="1">
      <c r="B345" s="69"/>
      <c r="C345" s="75"/>
      <c r="D345" s="65"/>
      <c r="E345" s="65"/>
      <c r="F345" s="65"/>
      <c r="G345" s="65"/>
      <c r="H345" s="65"/>
      <c r="I345" s="6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65"/>
      <c r="V345" s="70"/>
    </row>
    <row r="346" spans="2:22" s="56" customFormat="1" ht="11.25" customHeight="1">
      <c r="B346" s="69"/>
      <c r="C346" s="76"/>
      <c r="D346" s="65"/>
      <c r="E346" s="65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55"/>
      <c r="S346" s="55"/>
      <c r="T346" s="55"/>
      <c r="U346" s="65"/>
      <c r="V346" s="70"/>
    </row>
    <row r="347" spans="2:22" s="56" customFormat="1" ht="11.25" customHeight="1">
      <c r="B347" s="69"/>
      <c r="C347" s="77"/>
      <c r="D347" s="55"/>
      <c r="E347" s="55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55"/>
      <c r="S347" s="55"/>
      <c r="T347" s="55"/>
      <c r="U347" s="65"/>
      <c r="V347" s="70"/>
    </row>
    <row r="348" spans="2:22" s="56" customFormat="1" ht="11.25" customHeight="1">
      <c r="B348" s="69"/>
      <c r="C348" s="76"/>
      <c r="D348" s="65"/>
      <c r="E348" s="65"/>
      <c r="F348" s="65"/>
      <c r="G348" s="65"/>
      <c r="H348" s="65"/>
      <c r="I348" s="6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65"/>
      <c r="V348" s="70"/>
    </row>
    <row r="349" spans="2:22" s="56" customFormat="1" ht="11.25" customHeight="1">
      <c r="B349" s="69"/>
      <c r="C349" s="78"/>
      <c r="D349" s="65"/>
      <c r="E349" s="65"/>
      <c r="F349" s="65"/>
      <c r="G349" s="65"/>
      <c r="H349" s="65"/>
      <c r="I349" s="6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65"/>
      <c r="V349" s="70"/>
    </row>
    <row r="350" spans="2:22" s="56" customFormat="1" ht="11.25" customHeight="1">
      <c r="B350" s="69"/>
      <c r="C350" s="77"/>
      <c r="D350" s="65"/>
      <c r="E350" s="65"/>
      <c r="F350" s="76"/>
      <c r="G350" s="76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70"/>
    </row>
    <row r="351" spans="2:22" s="56" customFormat="1" ht="11.25" customHeight="1">
      <c r="B351" s="69"/>
      <c r="C351" s="7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70"/>
    </row>
    <row r="352" spans="2:22" s="56" customFormat="1" ht="11.25" customHeight="1">
      <c r="B352" s="69"/>
      <c r="C352" s="76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70"/>
    </row>
    <row r="353" spans="2:22" s="56" customFormat="1" ht="11.25" customHeight="1">
      <c r="B353" s="69"/>
      <c r="C353" s="77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70"/>
    </row>
    <row r="354" spans="2:22" s="56" customFormat="1" ht="11.25" customHeight="1">
      <c r="B354" s="69"/>
      <c r="C354" s="76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70"/>
    </row>
    <row r="355" spans="2:22" s="56" customFormat="1" ht="11.25" customHeight="1">
      <c r="B355" s="69"/>
      <c r="C355" s="78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22"/>
    </row>
    <row r="356" spans="2:22" s="56" customFormat="1" ht="11.25" customHeight="1">
      <c r="B356" s="69"/>
      <c r="C356" s="78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22"/>
    </row>
    <row r="357" spans="2:22" s="56" customFormat="1" ht="11.25" customHeight="1">
      <c r="B357" s="69"/>
      <c r="C357" s="7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22"/>
    </row>
    <row r="358" spans="2:22" s="56" customFormat="1" ht="11.25" customHeight="1">
      <c r="B358" s="69"/>
      <c r="C358" s="79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22"/>
    </row>
    <row r="359" spans="2:22" s="56" customFormat="1" ht="11.25" customHeight="1">
      <c r="B359" s="69"/>
      <c r="C359" s="7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22"/>
    </row>
    <row r="360" spans="2:22" s="56" customFormat="1" ht="11.25" customHeight="1">
      <c r="B360" s="69"/>
      <c r="C360" s="76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65"/>
      <c r="V360" s="22"/>
    </row>
    <row r="361" spans="2:22" s="56" customFormat="1" ht="11.25" customHeight="1">
      <c r="B361" s="69"/>
      <c r="C361" s="7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65"/>
      <c r="V361" s="70"/>
    </row>
    <row r="362" spans="2:22" s="56" customFormat="1" ht="11.25" customHeight="1">
      <c r="B362" s="69"/>
      <c r="C362" s="7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65"/>
      <c r="V362" s="70"/>
    </row>
    <row r="363" spans="2:22" s="56" customFormat="1" ht="11.25" customHeight="1">
      <c r="B363" s="69"/>
      <c r="C363" s="78"/>
      <c r="D363" s="88"/>
      <c r="E363" s="88"/>
      <c r="F363" s="130" t="s">
        <v>155</v>
      </c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88"/>
      <c r="T363" s="88"/>
      <c r="U363" s="65"/>
      <c r="V363" s="70"/>
    </row>
    <row r="364" spans="2:22" s="56" customFormat="1" ht="11.25" customHeight="1">
      <c r="B364" s="69"/>
      <c r="C364" s="78"/>
      <c r="D364" s="88"/>
      <c r="E364" s="88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88"/>
      <c r="T364" s="88"/>
      <c r="U364" s="65"/>
      <c r="V364" s="70"/>
    </row>
    <row r="365" spans="2:22" s="56" customFormat="1" ht="11.25" customHeight="1">
      <c r="B365" s="69"/>
      <c r="C365" s="75"/>
      <c r="D365" s="88"/>
      <c r="E365" s="88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88"/>
      <c r="T365" s="88"/>
      <c r="U365" s="65"/>
      <c r="V365" s="70"/>
    </row>
    <row r="366" spans="2:22" s="56" customFormat="1" ht="11.25" customHeight="1">
      <c r="B366" s="69"/>
      <c r="C366" s="76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65"/>
      <c r="V366" s="70"/>
    </row>
    <row r="367" spans="2:22" s="56" customFormat="1" ht="11.25" customHeight="1">
      <c r="B367" s="69"/>
      <c r="C367" s="76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65"/>
      <c r="V367" s="70"/>
    </row>
    <row r="368" spans="2:22" s="56" customFormat="1" ht="11.25" customHeight="1">
      <c r="B368" s="74"/>
      <c r="C368" s="75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65"/>
      <c r="V368" s="70"/>
    </row>
    <row r="369" spans="2:22" s="56" customFormat="1" ht="11.25" customHeight="1">
      <c r="B369" s="69"/>
      <c r="C369" s="75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65"/>
      <c r="V369" s="70"/>
    </row>
    <row r="370" spans="2:22" s="56" customFormat="1" ht="11.25" customHeight="1">
      <c r="B370" s="69"/>
      <c r="C370" s="76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70"/>
    </row>
    <row r="371" spans="2:22" s="56" customFormat="1" ht="11.25" customHeight="1">
      <c r="B371" s="69"/>
      <c r="C371" s="76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22"/>
    </row>
    <row r="372" spans="2:22" s="56" customFormat="1" ht="11.25" customHeight="1">
      <c r="B372" s="74"/>
      <c r="C372" s="76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22"/>
    </row>
    <row r="373" spans="2:22" s="56" customFormat="1" ht="11.25" customHeight="1">
      <c r="B373" s="74"/>
      <c r="C373" s="76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22"/>
    </row>
    <row r="374" spans="2:22" s="56" customFormat="1" ht="11.25" customHeight="1">
      <c r="B374" s="69"/>
      <c r="C374" s="7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22"/>
    </row>
    <row r="375" spans="2:22" s="56" customFormat="1" ht="11.25" customHeight="1">
      <c r="B375" s="69"/>
      <c r="C375" s="76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22"/>
    </row>
    <row r="376" spans="2:22" s="56" customFormat="1" ht="11.25" customHeight="1">
      <c r="B376" s="69"/>
      <c r="C376" s="76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22"/>
    </row>
    <row r="377" spans="2:22" s="56" customFormat="1" ht="11.25" customHeight="1">
      <c r="B377" s="69"/>
      <c r="C377" s="76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22"/>
    </row>
    <row r="378" spans="2:22" s="56" customFormat="1" ht="11.25" customHeight="1">
      <c r="B378" s="69"/>
      <c r="C378" s="76"/>
      <c r="D378" s="65"/>
      <c r="E378" s="65"/>
      <c r="F378" s="65"/>
      <c r="G378" s="65"/>
      <c r="H378" s="65"/>
      <c r="I378" s="65"/>
      <c r="J378" s="81"/>
      <c r="K378" s="35"/>
      <c r="L378" s="66"/>
      <c r="M378" s="66"/>
      <c r="N378" s="81"/>
      <c r="O378" s="79"/>
      <c r="P378" s="66"/>
      <c r="Q378" s="66"/>
      <c r="R378" s="81"/>
      <c r="S378" s="65"/>
      <c r="T378" s="65"/>
      <c r="U378" s="65"/>
      <c r="V378" s="22"/>
    </row>
    <row r="379" spans="2:22" s="56" customFormat="1" ht="11.25" customHeight="1">
      <c r="B379" s="69"/>
      <c r="C379" s="76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22"/>
    </row>
    <row r="380" spans="2:22" s="56" customFormat="1" ht="11.25" customHeight="1">
      <c r="B380" s="69"/>
      <c r="C380" s="65"/>
      <c r="D380" s="65"/>
      <c r="E380" s="65"/>
      <c r="F380" s="65"/>
      <c r="G380" s="65"/>
      <c r="H380" s="65"/>
      <c r="I380" s="65"/>
      <c r="J380" s="65"/>
      <c r="K380" s="35"/>
      <c r="L380" s="47"/>
      <c r="M380" s="47"/>
      <c r="N380" s="65"/>
      <c r="O380" s="79"/>
      <c r="P380" s="47"/>
      <c r="Q380" s="47"/>
      <c r="R380" s="65"/>
      <c r="S380" s="65"/>
      <c r="T380" s="65"/>
      <c r="U380" s="65"/>
      <c r="V380" s="22"/>
    </row>
    <row r="381" spans="2:22" s="56" customFormat="1" ht="11.25" customHeight="1">
      <c r="B381" s="69"/>
      <c r="C381" s="65"/>
      <c r="D381" s="65"/>
      <c r="E381" s="65"/>
      <c r="F381" s="65"/>
      <c r="G381" s="65"/>
      <c r="H381" s="65"/>
      <c r="I381" s="65"/>
      <c r="J381" s="65"/>
      <c r="K381" s="35"/>
      <c r="L381" s="48"/>
      <c r="M381" s="48"/>
      <c r="N381" s="65"/>
      <c r="O381" s="79"/>
      <c r="P381" s="48"/>
      <c r="Q381" s="48"/>
      <c r="R381" s="65"/>
      <c r="S381" s="65"/>
      <c r="T381" s="65"/>
      <c r="U381" s="65"/>
      <c r="V381" s="22"/>
    </row>
    <row r="382" spans="2:22" s="56" customFormat="1" ht="11.25" customHeight="1">
      <c r="B382" s="69"/>
      <c r="C382" s="65"/>
      <c r="D382" s="65"/>
      <c r="E382" s="65"/>
      <c r="F382" s="65"/>
      <c r="G382" s="65"/>
      <c r="H382" s="65"/>
      <c r="I382" s="65"/>
      <c r="J382" s="65"/>
      <c r="K382" s="35"/>
      <c r="L382" s="48"/>
      <c r="M382" s="48"/>
      <c r="N382" s="65"/>
      <c r="O382" s="79"/>
      <c r="P382" s="48"/>
      <c r="Q382" s="48"/>
      <c r="R382" s="65"/>
      <c r="S382" s="65"/>
      <c r="T382" s="65"/>
      <c r="U382" s="65"/>
      <c r="V382" s="22"/>
    </row>
    <row r="383" spans="2:22" s="56" customFormat="1" ht="11.25" customHeight="1">
      <c r="B383" s="69"/>
      <c r="C383" s="65"/>
      <c r="D383" s="65"/>
      <c r="E383" s="65"/>
      <c r="F383" s="65"/>
      <c r="G383" s="65"/>
      <c r="H383" s="65"/>
      <c r="I383" s="65"/>
      <c r="J383" s="65"/>
      <c r="K383" s="35"/>
      <c r="L383" s="49"/>
      <c r="M383" s="49"/>
      <c r="N383" s="81"/>
      <c r="O383" s="79"/>
      <c r="P383" s="49"/>
      <c r="Q383" s="49"/>
      <c r="R383" s="81"/>
      <c r="S383" s="65"/>
      <c r="T383" s="65"/>
      <c r="U383" s="65"/>
      <c r="V383" s="22"/>
    </row>
    <row r="384" spans="2:22" s="56" customFormat="1" ht="11.25" customHeight="1">
      <c r="B384" s="69"/>
      <c r="C384" s="7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22"/>
    </row>
    <row r="385" spans="2:22" s="56" customFormat="1" ht="11.25" customHeight="1">
      <c r="B385" s="69"/>
      <c r="C385" s="82"/>
      <c r="D385" s="65"/>
      <c r="E385" s="65"/>
      <c r="F385" s="65"/>
      <c r="G385" s="65"/>
      <c r="H385" s="65"/>
      <c r="I385" s="65"/>
      <c r="J385" s="81"/>
      <c r="K385" s="79"/>
      <c r="L385" s="50"/>
      <c r="M385" s="50"/>
      <c r="N385" s="81"/>
      <c r="O385" s="65"/>
      <c r="P385" s="65"/>
      <c r="Q385" s="65"/>
      <c r="R385" s="65"/>
      <c r="S385" s="65"/>
      <c r="T385" s="65"/>
      <c r="U385" s="65"/>
      <c r="V385" s="22"/>
    </row>
    <row r="386" spans="2:22" s="56" customFormat="1" ht="11.25" customHeight="1">
      <c r="B386" s="69"/>
      <c r="C386" s="76"/>
      <c r="D386" s="65"/>
      <c r="E386" s="65"/>
      <c r="F386" s="65"/>
      <c r="G386" s="65"/>
      <c r="H386" s="65"/>
      <c r="I386" s="65"/>
      <c r="J386" s="81"/>
      <c r="K386" s="79"/>
      <c r="L386" s="50"/>
      <c r="M386" s="50"/>
      <c r="N386" s="81"/>
      <c r="O386" s="65"/>
      <c r="P386" s="65"/>
      <c r="Q386" s="65"/>
      <c r="R386" s="65"/>
      <c r="S386" s="65"/>
      <c r="T386" s="65"/>
      <c r="U386" s="65"/>
      <c r="V386" s="22"/>
    </row>
    <row r="387" spans="2:22" ht="11.25" customHeight="1">
      <c r="B387" s="69"/>
      <c r="C387" s="76"/>
      <c r="D387" s="65"/>
      <c r="E387" s="65"/>
      <c r="F387" s="65"/>
      <c r="G387" s="65"/>
      <c r="H387" s="65"/>
      <c r="I387" s="65"/>
      <c r="J387" s="65"/>
      <c r="K387" s="79"/>
      <c r="L387" s="50"/>
      <c r="M387" s="50"/>
      <c r="N387" s="81"/>
      <c r="O387" s="65"/>
      <c r="P387" s="65"/>
      <c r="Q387" s="65"/>
      <c r="R387" s="65"/>
      <c r="S387" s="65"/>
      <c r="T387" s="65"/>
      <c r="U387" s="65"/>
      <c r="V387" s="22"/>
    </row>
    <row r="388" spans="2:22" ht="11.25" customHeight="1">
      <c r="B388" s="69"/>
      <c r="C388" s="76"/>
      <c r="D388" s="65"/>
      <c r="E388" s="65"/>
      <c r="F388" s="65"/>
      <c r="G388" s="65"/>
      <c r="H388" s="65"/>
      <c r="I388" s="65"/>
      <c r="J388" s="65"/>
      <c r="K388" s="79"/>
      <c r="L388" s="50"/>
      <c r="M388" s="50"/>
      <c r="N388" s="81"/>
      <c r="O388" s="65"/>
      <c r="P388" s="65"/>
      <c r="Q388" s="65"/>
      <c r="R388" s="65"/>
      <c r="S388" s="65"/>
      <c r="T388" s="65"/>
      <c r="U388" s="65"/>
      <c r="V388" s="22"/>
    </row>
    <row r="389" spans="2:22" ht="11.25" customHeight="1">
      <c r="B389" s="69"/>
      <c r="C389" s="76"/>
      <c r="D389" s="65"/>
      <c r="E389" s="65"/>
      <c r="F389" s="65"/>
      <c r="G389" s="65"/>
      <c r="H389" s="65"/>
      <c r="I389" s="65"/>
      <c r="J389" s="65"/>
      <c r="K389" s="79"/>
      <c r="L389" s="50"/>
      <c r="M389" s="50"/>
      <c r="N389" s="81"/>
      <c r="O389" s="65"/>
      <c r="P389" s="65"/>
      <c r="Q389" s="65"/>
      <c r="R389" s="65"/>
      <c r="S389" s="65"/>
      <c r="T389" s="65"/>
      <c r="U389" s="65"/>
      <c r="V389" s="22"/>
    </row>
    <row r="390" spans="2:22" ht="11.25" customHeight="1">
      <c r="B390" s="69"/>
      <c r="C390" s="76"/>
      <c r="D390" s="65"/>
      <c r="E390" s="65"/>
      <c r="F390" s="65"/>
      <c r="G390" s="65"/>
      <c r="H390" s="65"/>
      <c r="I390" s="65"/>
      <c r="J390" s="65"/>
      <c r="K390" s="79"/>
      <c r="L390" s="50"/>
      <c r="M390" s="50"/>
      <c r="N390" s="81"/>
      <c r="O390" s="65"/>
      <c r="P390" s="65"/>
      <c r="Q390" s="65"/>
      <c r="R390" s="65"/>
      <c r="S390" s="65"/>
      <c r="T390" s="65"/>
      <c r="U390" s="65"/>
      <c r="V390" s="22"/>
    </row>
    <row r="391" spans="2:22" ht="11.25" customHeight="1">
      <c r="B391" s="74"/>
      <c r="C391" s="7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22"/>
    </row>
    <row r="392" spans="2:22" ht="11.25" customHeight="1">
      <c r="B392" s="69"/>
      <c r="C392" s="82"/>
      <c r="D392" s="65"/>
      <c r="E392" s="65"/>
      <c r="F392" s="65"/>
      <c r="G392" s="65"/>
      <c r="H392" s="65"/>
      <c r="I392" s="65"/>
      <c r="J392" s="81"/>
      <c r="K392" s="79"/>
      <c r="L392" s="50"/>
      <c r="M392" s="50"/>
      <c r="N392" s="65"/>
      <c r="O392" s="65"/>
      <c r="P392" s="65"/>
      <c r="Q392" s="65"/>
      <c r="R392" s="65"/>
      <c r="S392" s="65"/>
      <c r="T392" s="65"/>
      <c r="U392" s="65"/>
      <c r="V392" s="22"/>
    </row>
    <row r="393" spans="2:22" ht="11.25" customHeight="1">
      <c r="B393" s="69"/>
      <c r="C393" s="76"/>
      <c r="D393" s="65"/>
      <c r="E393" s="65"/>
      <c r="F393" s="65"/>
      <c r="G393" s="65"/>
      <c r="H393" s="65"/>
      <c r="I393" s="65"/>
      <c r="J393" s="81"/>
      <c r="K393" s="79"/>
      <c r="L393" s="50"/>
      <c r="M393" s="50"/>
      <c r="N393" s="81"/>
      <c r="O393" s="65"/>
      <c r="P393" s="65"/>
      <c r="Q393" s="65"/>
      <c r="R393" s="65"/>
      <c r="S393" s="65"/>
      <c r="T393" s="65"/>
      <c r="U393" s="65"/>
      <c r="V393" s="22"/>
    </row>
    <row r="394" spans="2:22" ht="11.25" customHeight="1">
      <c r="B394" s="74"/>
      <c r="C394" s="7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35"/>
      <c r="Q394" s="50"/>
      <c r="R394" s="50"/>
      <c r="S394" s="65"/>
      <c r="T394" s="65"/>
      <c r="U394" s="65"/>
      <c r="V394" s="22"/>
    </row>
    <row r="395" spans="2:22" ht="11.25" customHeight="1">
      <c r="B395" s="69"/>
      <c r="C395" s="75"/>
      <c r="D395" s="65"/>
      <c r="E395" s="65"/>
      <c r="F395" s="65"/>
      <c r="G395" s="65"/>
      <c r="H395" s="65"/>
      <c r="I395" s="65"/>
      <c r="J395" s="65"/>
      <c r="K395" s="35"/>
      <c r="L395" s="49"/>
      <c r="M395" s="49"/>
      <c r="N395" s="81"/>
      <c r="O395" s="65"/>
      <c r="P395" s="65"/>
      <c r="Q395" s="65"/>
      <c r="R395" s="65"/>
      <c r="S395" s="65"/>
      <c r="T395" s="65"/>
      <c r="U395" s="65"/>
      <c r="V395" s="22"/>
    </row>
    <row r="396" spans="2:22" ht="11.25" customHeight="1">
      <c r="B396" s="69"/>
      <c r="C396" s="82"/>
      <c r="D396" s="65"/>
      <c r="E396" s="50"/>
      <c r="F396" s="50"/>
      <c r="G396" s="50"/>
      <c r="H396" s="35"/>
      <c r="I396" s="35"/>
      <c r="J396" s="35"/>
      <c r="K396" s="35"/>
      <c r="L396" s="51"/>
      <c r="M396" s="51"/>
      <c r="N396" s="81"/>
      <c r="O396" s="65"/>
      <c r="P396" s="65"/>
      <c r="Q396" s="65"/>
      <c r="R396" s="65"/>
      <c r="S396" s="65"/>
      <c r="T396" s="65"/>
      <c r="U396" s="65"/>
      <c r="V396" s="22"/>
    </row>
    <row r="397" spans="2:22" ht="11.25" customHeight="1">
      <c r="B397" s="74"/>
      <c r="C397" s="82"/>
      <c r="D397" s="65"/>
      <c r="E397" s="65"/>
      <c r="F397" s="65"/>
      <c r="G397" s="65"/>
      <c r="H397" s="65"/>
      <c r="I397" s="65"/>
      <c r="J397" s="65"/>
      <c r="K397" s="35"/>
      <c r="L397" s="51"/>
      <c r="M397" s="51"/>
      <c r="N397" s="81"/>
      <c r="O397" s="65"/>
      <c r="P397" s="65"/>
      <c r="Q397" s="65"/>
      <c r="R397" s="65"/>
      <c r="S397" s="65"/>
      <c r="T397" s="65"/>
      <c r="U397" s="65"/>
      <c r="V397" s="22"/>
    </row>
    <row r="398" spans="2:22" ht="11.25" customHeight="1">
      <c r="B398" s="69"/>
      <c r="C398" s="82"/>
      <c r="D398" s="65"/>
      <c r="E398" s="65"/>
      <c r="F398" s="65"/>
      <c r="G398" s="65"/>
      <c r="H398" s="65"/>
      <c r="I398" s="65"/>
      <c r="J398" s="65"/>
      <c r="K398" s="35"/>
      <c r="L398" s="51"/>
      <c r="M398" s="51"/>
      <c r="N398" s="81"/>
      <c r="O398" s="65"/>
      <c r="P398" s="65"/>
      <c r="Q398" s="65"/>
      <c r="R398" s="65"/>
      <c r="S398" s="65"/>
      <c r="T398" s="65"/>
      <c r="U398" s="65"/>
      <c r="V398" s="22"/>
    </row>
    <row r="399" spans="2:22" ht="11.25" customHeight="1">
      <c r="B399" s="69"/>
      <c r="C399" s="82"/>
      <c r="D399" s="65"/>
      <c r="E399" s="65"/>
      <c r="F399" s="65"/>
      <c r="G399" s="65"/>
      <c r="H399" s="65"/>
      <c r="I399" s="65"/>
      <c r="J399" s="65"/>
      <c r="K399" s="35"/>
      <c r="L399" s="51"/>
      <c r="M399" s="51"/>
      <c r="N399" s="81"/>
      <c r="O399" s="65"/>
      <c r="P399" s="65"/>
      <c r="Q399" s="65"/>
      <c r="R399" s="65"/>
      <c r="S399" s="65"/>
      <c r="T399" s="65"/>
      <c r="U399" s="65"/>
      <c r="V399" s="22"/>
    </row>
    <row r="400" spans="2:22" ht="11.25" customHeight="1">
      <c r="B400" s="69"/>
      <c r="C400" s="82"/>
      <c r="D400" s="65"/>
      <c r="E400" s="65"/>
      <c r="F400" s="65"/>
      <c r="G400" s="65"/>
      <c r="H400" s="65"/>
      <c r="I400" s="65"/>
      <c r="J400" s="65"/>
      <c r="K400" s="35"/>
      <c r="L400" s="51"/>
      <c r="M400" s="51"/>
      <c r="N400" s="81"/>
      <c r="O400" s="65"/>
      <c r="P400" s="65"/>
      <c r="Q400" s="65"/>
      <c r="R400" s="65"/>
      <c r="S400" s="65"/>
      <c r="T400" s="65"/>
      <c r="U400" s="65"/>
      <c r="V400" s="22"/>
    </row>
    <row r="401" spans="2:22" ht="11.25" customHeight="1">
      <c r="B401" s="69"/>
      <c r="C401" s="75"/>
      <c r="D401" s="65"/>
      <c r="E401" s="65"/>
      <c r="F401" s="65"/>
      <c r="G401" s="65"/>
      <c r="H401" s="65"/>
      <c r="I401" s="65"/>
      <c r="J401" s="65"/>
      <c r="K401" s="35"/>
      <c r="L401" s="51"/>
      <c r="M401" s="51"/>
      <c r="N401" s="65"/>
      <c r="O401" s="65"/>
      <c r="P401" s="65"/>
      <c r="Q401" s="65"/>
      <c r="R401" s="65"/>
      <c r="S401" s="65"/>
      <c r="T401" s="65"/>
      <c r="U401" s="65"/>
      <c r="V401" s="22"/>
    </row>
    <row r="402" spans="2:22" ht="11.25" customHeight="1">
      <c r="B402" s="69"/>
      <c r="C402" s="82"/>
      <c r="D402" s="65"/>
      <c r="E402" s="50"/>
      <c r="F402" s="50"/>
      <c r="G402" s="50"/>
      <c r="H402" s="35"/>
      <c r="I402" s="35"/>
      <c r="J402" s="35"/>
      <c r="K402" s="35"/>
      <c r="L402" s="51"/>
      <c r="M402" s="51"/>
      <c r="N402" s="81"/>
      <c r="O402" s="65"/>
      <c r="P402" s="65"/>
      <c r="Q402" s="65"/>
      <c r="R402" s="65"/>
      <c r="S402" s="65"/>
      <c r="T402" s="65"/>
      <c r="U402" s="65"/>
      <c r="V402" s="22"/>
    </row>
    <row r="403" spans="2:22" ht="11.25" customHeight="1">
      <c r="B403" s="69"/>
      <c r="C403" s="82"/>
      <c r="D403" s="65"/>
      <c r="E403" s="65"/>
      <c r="F403" s="65"/>
      <c r="G403" s="65"/>
      <c r="H403" s="65"/>
      <c r="I403" s="65"/>
      <c r="J403" s="65"/>
      <c r="K403" s="35"/>
      <c r="L403" s="51"/>
      <c r="M403" s="51"/>
      <c r="N403" s="81"/>
      <c r="O403" s="65"/>
      <c r="P403" s="65"/>
      <c r="Q403" s="65"/>
      <c r="R403" s="65"/>
      <c r="S403" s="65"/>
      <c r="T403" s="65"/>
      <c r="U403" s="65"/>
      <c r="V403" s="22"/>
    </row>
    <row r="404" spans="2:22" ht="11.25" customHeight="1">
      <c r="B404" s="69"/>
      <c r="C404" s="82"/>
      <c r="D404" s="65"/>
      <c r="E404" s="65"/>
      <c r="F404" s="65"/>
      <c r="G404" s="65"/>
      <c r="H404" s="65"/>
      <c r="I404" s="65"/>
      <c r="J404" s="65"/>
      <c r="K404" s="35"/>
      <c r="L404" s="51"/>
      <c r="M404" s="51"/>
      <c r="N404" s="81"/>
      <c r="O404" s="35"/>
      <c r="P404" s="65"/>
      <c r="Q404" s="65"/>
      <c r="R404" s="65"/>
      <c r="S404" s="65"/>
      <c r="T404" s="65"/>
      <c r="U404" s="65"/>
      <c r="V404" s="22"/>
    </row>
    <row r="405" spans="2:22" ht="11.25" customHeight="1">
      <c r="B405" s="74"/>
      <c r="C405" s="82"/>
      <c r="D405" s="65"/>
      <c r="E405" s="65"/>
      <c r="F405" s="65"/>
      <c r="G405" s="65"/>
      <c r="H405" s="65"/>
      <c r="I405" s="65"/>
      <c r="J405" s="65"/>
      <c r="K405" s="35"/>
      <c r="L405" s="51"/>
      <c r="M405" s="51"/>
      <c r="N405" s="81"/>
      <c r="O405" s="65"/>
      <c r="P405" s="65"/>
      <c r="Q405" s="65"/>
      <c r="R405" s="65"/>
      <c r="S405" s="65"/>
      <c r="T405" s="65"/>
      <c r="U405" s="65"/>
      <c r="V405" s="22"/>
    </row>
    <row r="406" spans="2:22" ht="11.25" customHeight="1">
      <c r="B406" s="74"/>
      <c r="C406" s="82"/>
      <c r="D406" s="65"/>
      <c r="E406" s="65"/>
      <c r="F406" s="65"/>
      <c r="G406" s="35"/>
      <c r="H406" s="65"/>
      <c r="I406" s="65"/>
      <c r="J406" s="65"/>
      <c r="K406" s="35"/>
      <c r="L406" s="51"/>
      <c r="M406" s="51"/>
      <c r="N406" s="81"/>
      <c r="O406" s="65"/>
      <c r="P406" s="65"/>
      <c r="Q406" s="65"/>
      <c r="R406" s="65"/>
      <c r="S406" s="65"/>
      <c r="T406" s="65"/>
      <c r="U406" s="65"/>
      <c r="V406" s="22"/>
    </row>
    <row r="407" spans="2:22" ht="11.25" customHeight="1">
      <c r="B407" s="74"/>
      <c r="C407" s="82"/>
      <c r="D407" s="65"/>
      <c r="E407" s="65"/>
      <c r="F407" s="65"/>
      <c r="G407" s="35"/>
      <c r="H407" s="65"/>
      <c r="I407" s="65"/>
      <c r="J407" s="65"/>
      <c r="K407" s="35"/>
      <c r="L407" s="51"/>
      <c r="M407" s="51"/>
      <c r="N407" s="81"/>
      <c r="O407" s="65"/>
      <c r="P407" s="65"/>
      <c r="Q407" s="65"/>
      <c r="R407" s="65"/>
      <c r="S407" s="65"/>
      <c r="T407" s="65"/>
      <c r="U407" s="65"/>
      <c r="V407" s="22"/>
    </row>
    <row r="408" spans="2:22" ht="11.25" customHeight="1">
      <c r="B408" s="74"/>
      <c r="C408" s="82"/>
      <c r="D408" s="65"/>
      <c r="E408" s="65"/>
      <c r="F408" s="65"/>
      <c r="G408" s="35"/>
      <c r="H408" s="65"/>
      <c r="I408" s="65"/>
      <c r="J408" s="65"/>
      <c r="K408" s="35"/>
      <c r="L408" s="51"/>
      <c r="M408" s="51"/>
      <c r="N408" s="81"/>
      <c r="O408" s="65"/>
      <c r="P408" s="65"/>
      <c r="Q408" s="65"/>
      <c r="R408" s="65"/>
      <c r="S408" s="65"/>
      <c r="T408" s="65"/>
      <c r="U408" s="35"/>
      <c r="V408" s="22"/>
    </row>
    <row r="409" spans="2:22" ht="11.25" customHeight="1">
      <c r="B409" s="74"/>
      <c r="C409" s="82"/>
      <c r="D409" s="65"/>
      <c r="E409" s="65"/>
      <c r="F409" s="65"/>
      <c r="G409" s="35"/>
      <c r="H409" s="65"/>
      <c r="I409" s="65"/>
      <c r="J409" s="65"/>
      <c r="K409" s="35"/>
      <c r="L409" s="51"/>
      <c r="M409" s="51"/>
      <c r="N409" s="81"/>
      <c r="O409" s="65"/>
      <c r="P409" s="65"/>
      <c r="Q409" s="65"/>
      <c r="R409" s="50"/>
      <c r="S409" s="65"/>
      <c r="T409" s="65"/>
      <c r="U409" s="35"/>
      <c r="V409" s="22"/>
    </row>
    <row r="410" spans="2:22" ht="11.25" customHeight="1">
      <c r="B410" s="74"/>
      <c r="C410" s="82"/>
      <c r="D410" s="65"/>
      <c r="E410" s="65"/>
      <c r="F410" s="65"/>
      <c r="G410" s="65"/>
      <c r="H410" s="65"/>
      <c r="I410" s="65"/>
      <c r="J410" s="65"/>
      <c r="K410" s="35"/>
      <c r="L410" s="51"/>
      <c r="M410" s="51"/>
      <c r="N410" s="81"/>
      <c r="O410" s="65"/>
      <c r="P410" s="65"/>
      <c r="Q410" s="65"/>
      <c r="R410" s="50"/>
      <c r="S410" s="65"/>
      <c r="T410" s="65"/>
      <c r="U410" s="35"/>
      <c r="V410" s="22"/>
    </row>
    <row r="411" spans="2:22" ht="11.25" customHeight="1">
      <c r="B411" s="74"/>
      <c r="C411" s="82"/>
      <c r="D411" s="65"/>
      <c r="E411" s="65"/>
      <c r="F411" s="65"/>
      <c r="G411" s="65"/>
      <c r="H411" s="65"/>
      <c r="I411" s="65"/>
      <c r="J411" s="65"/>
      <c r="K411" s="35"/>
      <c r="L411" s="51"/>
      <c r="M411" s="51"/>
      <c r="N411" s="81"/>
      <c r="O411" s="65"/>
      <c r="P411" s="65"/>
      <c r="Q411" s="65"/>
      <c r="R411" s="50"/>
      <c r="S411" s="65"/>
      <c r="T411" s="65"/>
      <c r="U411" s="35"/>
      <c r="V411" s="22"/>
    </row>
    <row r="412" spans="2:22" ht="11.25" customHeight="1">
      <c r="B412" s="74"/>
      <c r="C412" s="82"/>
      <c r="D412" s="65"/>
      <c r="E412" s="65"/>
      <c r="F412" s="65"/>
      <c r="G412" s="65"/>
      <c r="H412" s="65"/>
      <c r="I412" s="65"/>
      <c r="J412" s="65"/>
      <c r="K412" s="35"/>
      <c r="L412" s="51"/>
      <c r="M412" s="51"/>
      <c r="N412" s="81"/>
      <c r="O412" s="65"/>
      <c r="P412" s="65"/>
      <c r="Q412" s="65"/>
      <c r="R412" s="50"/>
      <c r="S412" s="65"/>
      <c r="T412" s="65"/>
      <c r="U412" s="35"/>
      <c r="V412" s="22"/>
    </row>
    <row r="413" spans="2:22" ht="11.25" customHeight="1">
      <c r="B413" s="74"/>
      <c r="C413" s="82"/>
      <c r="D413" s="65"/>
      <c r="E413" s="65"/>
      <c r="F413" s="65"/>
      <c r="G413" s="65"/>
      <c r="H413" s="65"/>
      <c r="I413" s="65"/>
      <c r="J413" s="65"/>
      <c r="K413" s="35"/>
      <c r="L413" s="51"/>
      <c r="M413" s="51"/>
      <c r="N413" s="81"/>
      <c r="O413" s="65"/>
      <c r="P413" s="65"/>
      <c r="Q413" s="65"/>
      <c r="R413" s="50"/>
      <c r="S413" s="65"/>
      <c r="T413" s="65"/>
      <c r="U413" s="35"/>
      <c r="V413" s="22"/>
    </row>
    <row r="414" spans="2:22" ht="11.25" customHeight="1">
      <c r="B414" s="69"/>
      <c r="C414" s="82"/>
      <c r="D414" s="65"/>
      <c r="E414" s="65"/>
      <c r="F414" s="65"/>
      <c r="G414" s="65"/>
      <c r="H414" s="65"/>
      <c r="I414" s="65"/>
      <c r="J414" s="65"/>
      <c r="K414" s="35"/>
      <c r="L414" s="51"/>
      <c r="M414" s="51"/>
      <c r="N414" s="81"/>
      <c r="O414" s="65"/>
      <c r="P414" s="65"/>
      <c r="Q414" s="65"/>
      <c r="R414" s="50"/>
      <c r="S414" s="65"/>
      <c r="T414" s="65"/>
      <c r="U414" s="35"/>
      <c r="V414" s="22"/>
    </row>
    <row r="415" spans="2:22" ht="11.25" customHeight="1">
      <c r="B415" s="69"/>
      <c r="C415" s="82"/>
      <c r="D415" s="65"/>
      <c r="E415" s="65"/>
      <c r="F415" s="65"/>
      <c r="G415" s="65"/>
      <c r="H415" s="65"/>
      <c r="I415" s="65"/>
      <c r="J415" s="65"/>
      <c r="K415" s="35"/>
      <c r="L415" s="51"/>
      <c r="M415" s="51"/>
      <c r="N415" s="81"/>
      <c r="O415" s="65"/>
      <c r="P415" s="65"/>
      <c r="Q415" s="65"/>
      <c r="R415" s="50"/>
      <c r="S415" s="65"/>
      <c r="T415" s="65"/>
      <c r="U415" s="35"/>
      <c r="V415" s="22"/>
    </row>
    <row r="416" spans="2:22" ht="11.25" customHeight="1">
      <c r="B416" s="69"/>
      <c r="C416" s="82"/>
      <c r="D416" s="65"/>
      <c r="E416" s="65"/>
      <c r="F416" s="65"/>
      <c r="G416" s="65"/>
      <c r="H416" s="65"/>
      <c r="I416" s="65"/>
      <c r="J416" s="65"/>
      <c r="K416" s="35"/>
      <c r="L416" s="51"/>
      <c r="M416" s="51"/>
      <c r="N416" s="81"/>
      <c r="O416" s="65"/>
      <c r="P416" s="65"/>
      <c r="Q416" s="65"/>
      <c r="R416" s="50"/>
      <c r="S416" s="65"/>
      <c r="T416" s="65"/>
      <c r="U416" s="65"/>
      <c r="V416" s="70"/>
    </row>
    <row r="417" spans="2:22" ht="11.25" customHeight="1">
      <c r="B417" s="69"/>
      <c r="C417" s="82"/>
      <c r="D417" s="65"/>
      <c r="E417" s="65"/>
      <c r="F417" s="65"/>
      <c r="G417" s="65"/>
      <c r="H417" s="65"/>
      <c r="I417" s="65"/>
      <c r="J417" s="65"/>
      <c r="K417" s="35"/>
      <c r="L417" s="51"/>
      <c r="M417" s="51"/>
      <c r="N417" s="81"/>
      <c r="O417" s="35"/>
      <c r="P417" s="35"/>
      <c r="Q417" s="50"/>
      <c r="R417" s="50"/>
      <c r="S417" s="65"/>
      <c r="T417" s="65"/>
      <c r="U417" s="65"/>
      <c r="V417" s="70"/>
    </row>
    <row r="418" spans="2:22" ht="11.25" customHeight="1">
      <c r="B418" s="69"/>
      <c r="C418" s="82"/>
      <c r="D418" s="65"/>
      <c r="E418" s="65"/>
      <c r="F418" s="65"/>
      <c r="G418" s="65"/>
      <c r="H418" s="65"/>
      <c r="I418" s="65"/>
      <c r="J418" s="65"/>
      <c r="K418" s="35"/>
      <c r="L418" s="51"/>
      <c r="M418" s="51"/>
      <c r="N418" s="81"/>
      <c r="O418" s="35"/>
      <c r="P418" s="35"/>
      <c r="Q418" s="50"/>
      <c r="R418" s="50"/>
      <c r="S418" s="65"/>
      <c r="T418" s="65"/>
      <c r="U418" s="65"/>
      <c r="V418" s="70"/>
    </row>
    <row r="419" spans="2:22" ht="11.25" customHeight="1">
      <c r="B419" s="69"/>
      <c r="C419" s="82"/>
      <c r="D419" s="65"/>
      <c r="E419" s="65"/>
      <c r="F419" s="65"/>
      <c r="G419" s="65"/>
      <c r="H419" s="65"/>
      <c r="I419" s="65"/>
      <c r="J419" s="65"/>
      <c r="K419" s="35"/>
      <c r="L419" s="51"/>
      <c r="M419" s="51"/>
      <c r="N419" s="81"/>
      <c r="O419" s="35"/>
      <c r="P419" s="92"/>
      <c r="Q419" s="93"/>
      <c r="R419" s="93"/>
      <c r="S419" s="94"/>
      <c r="T419" s="94"/>
      <c r="U419" s="94"/>
      <c r="V419" s="70"/>
    </row>
    <row r="420" spans="2:22" ht="11.25" customHeight="1">
      <c r="B420" s="74"/>
      <c r="C420" s="82"/>
      <c r="D420" s="65"/>
      <c r="E420" s="65"/>
      <c r="F420" s="65"/>
      <c r="G420" s="65"/>
      <c r="H420" s="65"/>
      <c r="I420" s="65"/>
      <c r="J420" s="65"/>
      <c r="K420" s="35"/>
      <c r="L420" s="51"/>
      <c r="M420" s="51"/>
      <c r="N420" s="81"/>
      <c r="O420" s="35"/>
      <c r="P420" s="91" t="str">
        <f>P336</f>
        <v>วิศวกรโครงสร้าง :   นาย สุธีร์     แก้วคำ  สย.9698</v>
      </c>
      <c r="Q420" s="50"/>
      <c r="R420" s="50"/>
      <c r="S420" s="65"/>
      <c r="T420" s="65"/>
      <c r="U420" s="65"/>
      <c r="V420" s="70"/>
    </row>
    <row r="421" spans="2:22" ht="11.25" customHeight="1" thickBot="1">
      <c r="B421" s="85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7"/>
    </row>
    <row r="422" spans="2:22" ht="11.25" customHeight="1">
      <c r="B422" s="57"/>
      <c r="C422" s="20"/>
      <c r="D422" s="20"/>
      <c r="E422" s="58"/>
      <c r="F422" s="58"/>
      <c r="G422" s="58"/>
      <c r="H422" s="53"/>
      <c r="I422" s="20"/>
      <c r="J422" s="53"/>
      <c r="K422" s="53"/>
      <c r="L422" s="53"/>
      <c r="M422" s="53"/>
      <c r="N422" s="59"/>
      <c r="O422" s="60"/>
      <c r="P422" s="60"/>
      <c r="Q422" s="61"/>
      <c r="R422" s="61"/>
      <c r="S422" s="61"/>
      <c r="T422" s="61"/>
      <c r="U422" s="54"/>
      <c r="V422" s="62"/>
    </row>
    <row r="423" spans="2:22" ht="11.25" customHeight="1">
      <c r="B423" s="63"/>
      <c r="C423" s="18"/>
      <c r="D423" s="18"/>
      <c r="E423" s="50"/>
      <c r="F423" s="50"/>
      <c r="G423" s="50"/>
      <c r="H423" s="18"/>
      <c r="I423" s="18"/>
      <c r="J423" s="64"/>
      <c r="K423" s="64"/>
      <c r="L423" s="64"/>
      <c r="M423" s="64"/>
      <c r="N423" s="65"/>
      <c r="O423" s="66"/>
      <c r="P423" s="66"/>
      <c r="Q423" s="66"/>
      <c r="R423" s="66"/>
      <c r="S423" s="66"/>
      <c r="T423" s="66"/>
      <c r="U423" s="55"/>
      <c r="V423" s="22"/>
    </row>
    <row r="424" spans="2:22" ht="11.25" customHeight="1">
      <c r="B424" s="63"/>
      <c r="C424" s="18"/>
      <c r="D424" s="18"/>
      <c r="E424" s="50"/>
      <c r="F424" s="50"/>
      <c r="G424" s="50"/>
      <c r="H424" s="65"/>
      <c r="I424" s="65"/>
      <c r="J424" s="65"/>
      <c r="K424" s="65"/>
      <c r="L424" s="65"/>
      <c r="M424" s="65"/>
      <c r="N424" s="65"/>
      <c r="O424" s="65"/>
      <c r="P424" s="66"/>
      <c r="Q424" s="67"/>
      <c r="R424" s="67"/>
      <c r="S424" s="67"/>
      <c r="T424" s="67"/>
      <c r="U424" s="55"/>
      <c r="V424" s="68"/>
    </row>
    <row r="425" spans="2:22" ht="11.25" customHeight="1">
      <c r="B425" s="69"/>
      <c r="C425" s="18"/>
      <c r="D425" s="18"/>
      <c r="E425" s="50"/>
      <c r="F425" s="50"/>
      <c r="G425" s="18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55"/>
      <c r="V425" s="70"/>
    </row>
    <row r="426" spans="2:22" ht="11.25" customHeight="1">
      <c r="B426" s="71"/>
      <c r="C426" s="72"/>
      <c r="D426" s="72"/>
      <c r="E426" s="72"/>
      <c r="F426" s="72"/>
      <c r="G426" s="72"/>
      <c r="H426" s="89"/>
      <c r="I426" s="89"/>
      <c r="J426" s="89"/>
      <c r="K426" s="89"/>
      <c r="L426" s="89"/>
      <c r="M426" s="89"/>
      <c r="N426" s="89"/>
      <c r="O426" s="89"/>
      <c r="P426" s="72"/>
      <c r="Q426" s="72"/>
      <c r="R426" s="72"/>
      <c r="S426" s="72"/>
      <c r="T426" s="72"/>
      <c r="U426" s="72"/>
      <c r="V426" s="73"/>
    </row>
    <row r="427" spans="2:22" ht="11.25" customHeight="1">
      <c r="B427" s="69"/>
      <c r="C427" s="65"/>
      <c r="D427" s="65"/>
      <c r="E427" s="65"/>
      <c r="F427" s="65"/>
      <c r="G427" s="65"/>
      <c r="H427" s="89"/>
      <c r="I427" s="89"/>
      <c r="J427" s="89"/>
      <c r="K427" s="89"/>
      <c r="L427" s="89"/>
      <c r="M427" s="89"/>
      <c r="N427" s="89"/>
      <c r="O427" s="89"/>
      <c r="P427" s="65"/>
      <c r="Q427" s="65"/>
      <c r="R427" s="65"/>
      <c r="S427" s="65"/>
      <c r="T427" s="65"/>
      <c r="U427" s="65"/>
      <c r="V427" s="70"/>
    </row>
    <row r="428" spans="2:22" ht="11.25" customHeight="1">
      <c r="B428" s="74"/>
      <c r="C428" s="7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70"/>
    </row>
    <row r="429" spans="2:22" ht="11.25" customHeight="1">
      <c r="B429" s="69"/>
      <c r="C429" s="75"/>
      <c r="D429" s="65"/>
      <c r="E429" s="65"/>
      <c r="F429" s="65"/>
      <c r="G429" s="65"/>
      <c r="H429" s="65"/>
      <c r="I429" s="6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65"/>
      <c r="V429" s="70"/>
    </row>
    <row r="430" spans="2:22" ht="11.25" customHeight="1">
      <c r="B430" s="69"/>
      <c r="C430" s="76"/>
      <c r="D430" s="65"/>
      <c r="E430" s="65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55"/>
      <c r="S430" s="55"/>
      <c r="T430" s="55"/>
      <c r="U430" s="65"/>
      <c r="V430" s="70"/>
    </row>
    <row r="431" spans="2:22" ht="11.25" customHeight="1">
      <c r="B431" s="69"/>
      <c r="C431" s="77"/>
      <c r="D431" s="55"/>
      <c r="E431" s="55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55"/>
      <c r="S431" s="55"/>
      <c r="T431" s="55"/>
      <c r="U431" s="65"/>
      <c r="V431" s="70"/>
    </row>
    <row r="432" spans="2:22" ht="11.25" customHeight="1">
      <c r="B432" s="69"/>
      <c r="C432" s="76"/>
      <c r="D432" s="65"/>
      <c r="E432" s="65"/>
      <c r="F432" s="65"/>
      <c r="G432" s="65"/>
      <c r="H432" s="65"/>
      <c r="I432" s="6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65"/>
      <c r="V432" s="70"/>
    </row>
    <row r="433" spans="2:22" ht="11.25" customHeight="1">
      <c r="B433" s="69"/>
      <c r="C433" s="78"/>
      <c r="D433" s="65"/>
      <c r="E433" s="65"/>
      <c r="F433" s="65"/>
      <c r="G433" s="65"/>
      <c r="H433" s="65"/>
      <c r="I433" s="6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65"/>
      <c r="V433" s="70"/>
    </row>
    <row r="434" spans="2:22" ht="11.25" customHeight="1">
      <c r="B434" s="69"/>
      <c r="C434" s="77"/>
      <c r="D434" s="65"/>
      <c r="E434" s="65"/>
      <c r="F434" s="76"/>
      <c r="G434" s="76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70"/>
    </row>
    <row r="435" spans="2:22" ht="11.25" customHeight="1">
      <c r="B435" s="69"/>
      <c r="C435" s="7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70"/>
    </row>
    <row r="436" spans="2:22" ht="11.25" customHeight="1">
      <c r="B436" s="69"/>
      <c r="C436" s="76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70"/>
    </row>
    <row r="437" spans="2:22" ht="11.25" customHeight="1">
      <c r="B437" s="69"/>
      <c r="C437" s="77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70"/>
    </row>
    <row r="438" spans="2:22" ht="11.25" customHeight="1">
      <c r="B438" s="69"/>
      <c r="C438" s="76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70"/>
    </row>
    <row r="439" spans="2:22" ht="11.25" customHeight="1">
      <c r="B439" s="69"/>
      <c r="C439" s="78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22"/>
    </row>
    <row r="440" spans="2:22" ht="11.25" customHeight="1">
      <c r="B440" s="69"/>
      <c r="C440" s="78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22"/>
    </row>
    <row r="441" spans="2:22" ht="11.25" customHeight="1">
      <c r="B441" s="69"/>
      <c r="C441" s="7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22"/>
    </row>
    <row r="442" spans="2:22" ht="11.25" customHeight="1">
      <c r="B442" s="69"/>
      <c r="C442" s="79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22"/>
    </row>
    <row r="443" spans="2:22" ht="11.25" customHeight="1">
      <c r="B443" s="69"/>
      <c r="C443" s="7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22"/>
    </row>
    <row r="444" spans="2:22" ht="11.25" customHeight="1">
      <c r="B444" s="69"/>
      <c r="C444" s="76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65"/>
      <c r="V444" s="22"/>
    </row>
    <row r="445" spans="2:22" ht="11.25" customHeight="1">
      <c r="B445" s="69"/>
      <c r="C445" s="7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65"/>
      <c r="V445" s="70"/>
    </row>
    <row r="446" spans="2:22" ht="11.25" customHeight="1">
      <c r="B446" s="69"/>
      <c r="C446" s="7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65"/>
      <c r="V446" s="70"/>
    </row>
    <row r="447" spans="2:22" ht="11.25" customHeight="1">
      <c r="B447" s="69"/>
      <c r="C447" s="78"/>
      <c r="D447" s="88"/>
      <c r="E447" s="88"/>
      <c r="F447" s="159" t="s">
        <v>156</v>
      </c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88"/>
      <c r="T447" s="88"/>
      <c r="U447" s="65"/>
      <c r="V447" s="70"/>
    </row>
    <row r="448" spans="2:22" ht="11.25" customHeight="1">
      <c r="B448" s="69"/>
      <c r="C448" s="78"/>
      <c r="D448" s="88"/>
      <c r="E448" s="88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88"/>
      <c r="T448" s="88"/>
      <c r="U448" s="65"/>
      <c r="V448" s="70"/>
    </row>
    <row r="449" spans="2:22" ht="11.25" customHeight="1">
      <c r="B449" s="69"/>
      <c r="C449" s="75"/>
      <c r="D449" s="88"/>
      <c r="E449" s="88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88"/>
      <c r="T449" s="88"/>
      <c r="U449" s="65"/>
      <c r="V449" s="70"/>
    </row>
    <row r="450" spans="2:22" ht="11.25" customHeight="1">
      <c r="B450" s="69"/>
      <c r="C450" s="76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65"/>
      <c r="V450" s="70"/>
    </row>
    <row r="451" spans="2:22" ht="11.25" customHeight="1">
      <c r="B451" s="69"/>
      <c r="C451" s="76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65"/>
      <c r="V451" s="70"/>
    </row>
    <row r="452" spans="2:22" ht="11.25" customHeight="1">
      <c r="B452" s="74"/>
      <c r="C452" s="75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65"/>
      <c r="V452" s="70"/>
    </row>
    <row r="453" spans="2:22" ht="11.25" customHeight="1">
      <c r="B453" s="69"/>
      <c r="C453" s="75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65"/>
      <c r="V453" s="70"/>
    </row>
    <row r="454" spans="2:22" ht="11.25" customHeight="1">
      <c r="B454" s="69"/>
      <c r="C454" s="76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70"/>
    </row>
    <row r="455" spans="2:22" ht="11.25" customHeight="1">
      <c r="B455" s="69"/>
      <c r="C455" s="76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22"/>
    </row>
    <row r="456" spans="2:22" ht="11.25" customHeight="1">
      <c r="B456" s="74"/>
      <c r="C456" s="76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22"/>
    </row>
    <row r="457" spans="2:22" ht="11.25" customHeight="1">
      <c r="B457" s="74"/>
      <c r="C457" s="76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22"/>
    </row>
    <row r="458" spans="2:22" ht="11.25" customHeight="1">
      <c r="B458" s="69"/>
      <c r="C458" s="7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22"/>
    </row>
    <row r="459" spans="2:22" ht="11.25" customHeight="1">
      <c r="B459" s="69"/>
      <c r="C459" s="76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22"/>
    </row>
    <row r="460" spans="2:22" ht="11.25" customHeight="1">
      <c r="B460" s="69"/>
      <c r="C460" s="76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22"/>
    </row>
    <row r="461" spans="2:22" ht="11.25" customHeight="1">
      <c r="B461" s="69"/>
      <c r="C461" s="76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22"/>
    </row>
    <row r="462" spans="2:22" ht="11.25" customHeight="1">
      <c r="B462" s="69"/>
      <c r="C462" s="76"/>
      <c r="D462" s="65"/>
      <c r="E462" s="65"/>
      <c r="F462" s="65"/>
      <c r="G462" s="65"/>
      <c r="H462" s="65"/>
      <c r="I462" s="65"/>
      <c r="J462" s="81"/>
      <c r="K462" s="35"/>
      <c r="L462" s="66"/>
      <c r="M462" s="66"/>
      <c r="N462" s="81"/>
      <c r="O462" s="79"/>
      <c r="P462" s="66"/>
      <c r="Q462" s="66"/>
      <c r="R462" s="81"/>
      <c r="S462" s="65"/>
      <c r="T462" s="65"/>
      <c r="U462" s="65"/>
      <c r="V462" s="22"/>
    </row>
    <row r="463" spans="2:22" ht="11.25" customHeight="1">
      <c r="B463" s="69"/>
      <c r="C463" s="76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22"/>
    </row>
    <row r="464" spans="2:22" ht="11.25" customHeight="1">
      <c r="B464" s="69"/>
      <c r="C464" s="65"/>
      <c r="D464" s="65"/>
      <c r="E464" s="65"/>
      <c r="F464" s="65"/>
      <c r="G464" s="65"/>
      <c r="H464" s="65"/>
      <c r="I464" s="65"/>
      <c r="J464" s="65"/>
      <c r="K464" s="35"/>
      <c r="L464" s="47"/>
      <c r="M464" s="47"/>
      <c r="N464" s="65"/>
      <c r="O464" s="79"/>
      <c r="P464" s="47"/>
      <c r="Q464" s="47"/>
      <c r="R464" s="65"/>
      <c r="S464" s="65"/>
      <c r="T464" s="65"/>
      <c r="U464" s="65"/>
      <c r="V464" s="22"/>
    </row>
    <row r="465" spans="2:22" ht="11.25" customHeight="1">
      <c r="B465" s="69"/>
      <c r="C465" s="65"/>
      <c r="D465" s="65"/>
      <c r="E465" s="65"/>
      <c r="F465" s="65"/>
      <c r="G465" s="65"/>
      <c r="H465" s="65"/>
      <c r="I465" s="65"/>
      <c r="J465" s="65"/>
      <c r="K465" s="35"/>
      <c r="L465" s="48"/>
      <c r="M465" s="48"/>
      <c r="N465" s="65"/>
      <c r="O465" s="79"/>
      <c r="P465" s="48"/>
      <c r="Q465" s="48"/>
      <c r="R465" s="65"/>
      <c r="S465" s="65"/>
      <c r="T465" s="65"/>
      <c r="U465" s="65"/>
      <c r="V465" s="22"/>
    </row>
    <row r="466" spans="2:22" ht="11.25" customHeight="1">
      <c r="B466" s="69"/>
      <c r="C466" s="65"/>
      <c r="D466" s="65"/>
      <c r="E466" s="65"/>
      <c r="F466" s="65"/>
      <c r="G466" s="65"/>
      <c r="H466" s="65"/>
      <c r="I466" s="65"/>
      <c r="J466" s="65"/>
      <c r="K466" s="35"/>
      <c r="L466" s="48"/>
      <c r="M466" s="48"/>
      <c r="N466" s="65"/>
      <c r="O466" s="79"/>
      <c r="P466" s="48"/>
      <c r="Q466" s="48"/>
      <c r="R466" s="65"/>
      <c r="S466" s="65"/>
      <c r="T466" s="65"/>
      <c r="U466" s="65"/>
      <c r="V466" s="22"/>
    </row>
    <row r="467" spans="2:22" ht="11.25" customHeight="1">
      <c r="B467" s="69"/>
      <c r="C467" s="65"/>
      <c r="D467" s="65"/>
      <c r="E467" s="65"/>
      <c r="F467" s="65"/>
      <c r="G467" s="65"/>
      <c r="H467" s="65"/>
      <c r="I467" s="65"/>
      <c r="J467" s="65"/>
      <c r="K467" s="35"/>
      <c r="L467" s="49"/>
      <c r="M467" s="49"/>
      <c r="N467" s="81"/>
      <c r="O467" s="79"/>
      <c r="P467" s="49"/>
      <c r="Q467" s="49"/>
      <c r="R467" s="81"/>
      <c r="S467" s="65"/>
      <c r="T467" s="65"/>
      <c r="U467" s="65"/>
      <c r="V467" s="22"/>
    </row>
    <row r="468" spans="2:22" ht="11.25" customHeight="1">
      <c r="B468" s="69"/>
      <c r="C468" s="7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22"/>
    </row>
    <row r="469" spans="2:22" ht="11.25" customHeight="1">
      <c r="B469" s="69"/>
      <c r="C469" s="82"/>
      <c r="D469" s="65"/>
      <c r="E469" s="65"/>
      <c r="F469" s="65"/>
      <c r="G469" s="65"/>
      <c r="H469" s="65"/>
      <c r="I469" s="65"/>
      <c r="J469" s="81"/>
      <c r="K469" s="79"/>
      <c r="L469" s="50"/>
      <c r="M469" s="50"/>
      <c r="N469" s="81"/>
      <c r="O469" s="65"/>
      <c r="P469" s="65"/>
      <c r="Q469" s="65"/>
      <c r="R469" s="65"/>
      <c r="S469" s="65"/>
      <c r="T469" s="65"/>
      <c r="U469" s="65"/>
      <c r="V469" s="22"/>
    </row>
    <row r="470" spans="2:22" ht="11.25" customHeight="1">
      <c r="B470" s="69"/>
      <c r="C470" s="76"/>
      <c r="D470" s="65"/>
      <c r="E470" s="65"/>
      <c r="F470" s="65"/>
      <c r="G470" s="65"/>
      <c r="H470" s="65"/>
      <c r="I470" s="65"/>
      <c r="J470" s="81"/>
      <c r="K470" s="79"/>
      <c r="L470" s="50"/>
      <c r="M470" s="50"/>
      <c r="N470" s="81"/>
      <c r="O470" s="65"/>
      <c r="P470" s="65"/>
      <c r="Q470" s="65"/>
      <c r="R470" s="65"/>
      <c r="S470" s="65"/>
      <c r="T470" s="65"/>
      <c r="U470" s="65"/>
      <c r="V470" s="22"/>
    </row>
    <row r="471" spans="2:22" ht="11.25" customHeight="1">
      <c r="B471" s="69"/>
      <c r="C471" s="76"/>
      <c r="D471" s="65"/>
      <c r="E471" s="65"/>
      <c r="F471" s="65"/>
      <c r="G471" s="65"/>
      <c r="H471" s="65"/>
      <c r="I471" s="65"/>
      <c r="J471" s="65"/>
      <c r="K471" s="79"/>
      <c r="L471" s="50"/>
      <c r="M471" s="50"/>
      <c r="N471" s="81"/>
      <c r="O471" s="65"/>
      <c r="P471" s="65"/>
      <c r="Q471" s="65"/>
      <c r="R471" s="65"/>
      <c r="S471" s="65"/>
      <c r="T471" s="65"/>
      <c r="U471" s="65"/>
      <c r="V471" s="22"/>
    </row>
    <row r="472" spans="2:22" ht="11.25" customHeight="1">
      <c r="B472" s="69"/>
      <c r="C472" s="76"/>
      <c r="D472" s="65"/>
      <c r="E472" s="65"/>
      <c r="F472" s="65"/>
      <c r="G472" s="65"/>
      <c r="H472" s="65"/>
      <c r="I472" s="65"/>
      <c r="J472" s="65"/>
      <c r="K472" s="79"/>
      <c r="L472" s="50"/>
      <c r="M472" s="50"/>
      <c r="N472" s="81"/>
      <c r="O472" s="65"/>
      <c r="P472" s="65"/>
      <c r="Q472" s="65"/>
      <c r="R472" s="65"/>
      <c r="S472" s="65"/>
      <c r="T472" s="65"/>
      <c r="U472" s="65"/>
      <c r="V472" s="22"/>
    </row>
    <row r="473" spans="2:22" ht="11.25" customHeight="1">
      <c r="B473" s="69"/>
      <c r="C473" s="76"/>
      <c r="D473" s="65"/>
      <c r="E473" s="65"/>
      <c r="F473" s="65"/>
      <c r="G473" s="65"/>
      <c r="H473" s="65"/>
      <c r="I473" s="65"/>
      <c r="J473" s="65"/>
      <c r="K473" s="79"/>
      <c r="L473" s="50"/>
      <c r="M473" s="50"/>
      <c r="N473" s="81"/>
      <c r="O473" s="65"/>
      <c r="P473" s="65"/>
      <c r="Q473" s="65"/>
      <c r="R473" s="65"/>
      <c r="S473" s="65"/>
      <c r="T473" s="65"/>
      <c r="U473" s="65"/>
      <c r="V473" s="22"/>
    </row>
    <row r="474" spans="2:22" ht="11.25" customHeight="1">
      <c r="B474" s="69"/>
      <c r="C474" s="76"/>
      <c r="D474" s="65"/>
      <c r="E474" s="65"/>
      <c r="F474" s="65"/>
      <c r="G474" s="65"/>
      <c r="H474" s="65"/>
      <c r="I474" s="65"/>
      <c r="J474" s="65"/>
      <c r="K474" s="79"/>
      <c r="L474" s="50"/>
      <c r="M474" s="50"/>
      <c r="N474" s="81"/>
      <c r="O474" s="65"/>
      <c r="P474" s="65"/>
      <c r="Q474" s="65"/>
      <c r="R474" s="65"/>
      <c r="S474" s="65"/>
      <c r="T474" s="65"/>
      <c r="U474" s="65"/>
      <c r="V474" s="22"/>
    </row>
    <row r="475" spans="2:22" ht="11.25" customHeight="1">
      <c r="B475" s="74"/>
      <c r="C475" s="7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22"/>
    </row>
    <row r="476" spans="2:22" ht="11.25" customHeight="1">
      <c r="B476" s="69"/>
      <c r="C476" s="82"/>
      <c r="D476" s="65"/>
      <c r="E476" s="65"/>
      <c r="F476" s="65"/>
      <c r="G476" s="65"/>
      <c r="H476" s="65"/>
      <c r="I476" s="65"/>
      <c r="J476" s="81"/>
      <c r="K476" s="79"/>
      <c r="L476" s="50"/>
      <c r="M476" s="50"/>
      <c r="N476" s="65"/>
      <c r="O476" s="65"/>
      <c r="P476" s="65"/>
      <c r="Q476" s="65"/>
      <c r="R476" s="65"/>
      <c r="S476" s="65"/>
      <c r="T476" s="65"/>
      <c r="U476" s="65"/>
      <c r="V476" s="22"/>
    </row>
    <row r="477" spans="2:22" ht="11.25" customHeight="1">
      <c r="B477" s="69"/>
      <c r="C477" s="76"/>
      <c r="D477" s="65"/>
      <c r="E477" s="65"/>
      <c r="F477" s="65"/>
      <c r="G477" s="65"/>
      <c r="H477" s="65"/>
      <c r="I477" s="65"/>
      <c r="J477" s="81"/>
      <c r="K477" s="79"/>
      <c r="L477" s="50"/>
      <c r="M477" s="50"/>
      <c r="N477" s="81"/>
      <c r="O477" s="65"/>
      <c r="P477" s="65"/>
      <c r="Q477" s="65"/>
      <c r="R477" s="65"/>
      <c r="S477" s="65"/>
      <c r="T477" s="65"/>
      <c r="U477" s="65"/>
      <c r="V477" s="22"/>
    </row>
    <row r="478" spans="2:22" ht="11.25" customHeight="1">
      <c r="B478" s="74"/>
      <c r="C478" s="7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35"/>
      <c r="Q478" s="50"/>
      <c r="R478" s="50"/>
      <c r="S478" s="65"/>
      <c r="T478" s="65"/>
      <c r="U478" s="65"/>
      <c r="V478" s="22"/>
    </row>
    <row r="479" spans="2:22" ht="11.25" customHeight="1">
      <c r="B479" s="69"/>
      <c r="C479" s="75"/>
      <c r="D479" s="65"/>
      <c r="E479" s="65"/>
      <c r="F479" s="65"/>
      <c r="G479" s="65"/>
      <c r="H479" s="65"/>
      <c r="I479" s="65"/>
      <c r="J479" s="65"/>
      <c r="K479" s="35"/>
      <c r="L479" s="49"/>
      <c r="M479" s="49"/>
      <c r="N479" s="81"/>
      <c r="O479" s="65"/>
      <c r="P479" s="65"/>
      <c r="Q479" s="65"/>
      <c r="R479" s="65"/>
      <c r="S479" s="65"/>
      <c r="T479" s="65"/>
      <c r="U479" s="65"/>
      <c r="V479" s="22"/>
    </row>
    <row r="480" spans="2:22" ht="11.25" customHeight="1">
      <c r="B480" s="69"/>
      <c r="C480" s="82"/>
      <c r="D480" s="65"/>
      <c r="E480" s="50"/>
      <c r="F480" s="50"/>
      <c r="G480" s="50"/>
      <c r="H480" s="35"/>
      <c r="I480" s="35"/>
      <c r="J480" s="35"/>
      <c r="K480" s="35"/>
      <c r="L480" s="51"/>
      <c r="M480" s="51"/>
      <c r="N480" s="81"/>
      <c r="O480" s="65"/>
      <c r="P480" s="65"/>
      <c r="Q480" s="65"/>
      <c r="R480" s="65"/>
      <c r="S480" s="65"/>
      <c r="T480" s="65"/>
      <c r="U480" s="65"/>
      <c r="V480" s="22"/>
    </row>
    <row r="481" spans="2:22" ht="11.25" customHeight="1">
      <c r="B481" s="74"/>
      <c r="C481" s="82"/>
      <c r="D481" s="65"/>
      <c r="E481" s="65"/>
      <c r="F481" s="65"/>
      <c r="G481" s="65"/>
      <c r="H481" s="65"/>
      <c r="I481" s="65"/>
      <c r="J481" s="65"/>
      <c r="K481" s="35"/>
      <c r="L481" s="51"/>
      <c r="M481" s="51"/>
      <c r="N481" s="81"/>
      <c r="O481" s="65"/>
      <c r="P481" s="65"/>
      <c r="Q481" s="65"/>
      <c r="R481" s="65"/>
      <c r="S481" s="65"/>
      <c r="T481" s="65"/>
      <c r="U481" s="65"/>
      <c r="V481" s="22"/>
    </row>
    <row r="482" spans="2:22" ht="11.25" customHeight="1">
      <c r="B482" s="69"/>
      <c r="C482" s="82"/>
      <c r="D482" s="65"/>
      <c r="E482" s="65"/>
      <c r="F482" s="65"/>
      <c r="G482" s="65"/>
      <c r="H482" s="65"/>
      <c r="I482" s="65"/>
      <c r="J482" s="65"/>
      <c r="K482" s="35"/>
      <c r="L482" s="51"/>
      <c r="M482" s="51"/>
      <c r="N482" s="81"/>
      <c r="O482" s="65"/>
      <c r="P482" s="65"/>
      <c r="Q482" s="65"/>
      <c r="R482" s="65"/>
      <c r="S482" s="65"/>
      <c r="T482" s="65"/>
      <c r="U482" s="65"/>
      <c r="V482" s="22"/>
    </row>
    <row r="483" spans="2:22" ht="11.25" customHeight="1">
      <c r="B483" s="69"/>
      <c r="C483" s="82"/>
      <c r="D483" s="65"/>
      <c r="E483" s="65"/>
      <c r="F483" s="65"/>
      <c r="G483" s="65"/>
      <c r="H483" s="65"/>
      <c r="I483" s="65"/>
      <c r="J483" s="65"/>
      <c r="K483" s="35"/>
      <c r="L483" s="51"/>
      <c r="M483" s="51"/>
      <c r="N483" s="81"/>
      <c r="O483" s="65"/>
      <c r="P483" s="65"/>
      <c r="Q483" s="65"/>
      <c r="R483" s="65"/>
      <c r="S483" s="65"/>
      <c r="T483" s="65"/>
      <c r="U483" s="65"/>
      <c r="V483" s="22"/>
    </row>
    <row r="484" spans="2:22" ht="11.25" customHeight="1">
      <c r="B484" s="69"/>
      <c r="C484" s="82"/>
      <c r="D484" s="65"/>
      <c r="E484" s="65"/>
      <c r="F484" s="65"/>
      <c r="G484" s="65"/>
      <c r="H484" s="65"/>
      <c r="I484" s="65"/>
      <c r="J484" s="65"/>
      <c r="K484" s="35"/>
      <c r="L484" s="51"/>
      <c r="M484" s="51"/>
      <c r="N484" s="81"/>
      <c r="O484" s="65"/>
      <c r="P484" s="65"/>
      <c r="Q484" s="65"/>
      <c r="R484" s="65"/>
      <c r="S484" s="65"/>
      <c r="T484" s="65"/>
      <c r="U484" s="65"/>
      <c r="V484" s="22"/>
    </row>
    <row r="485" spans="2:22" ht="11.25" customHeight="1">
      <c r="B485" s="69"/>
      <c r="C485" s="75"/>
      <c r="D485" s="65"/>
      <c r="E485" s="65"/>
      <c r="F485" s="65"/>
      <c r="G485" s="65"/>
      <c r="H485" s="65"/>
      <c r="I485" s="65"/>
      <c r="J485" s="65"/>
      <c r="K485" s="35"/>
      <c r="L485" s="51"/>
      <c r="M485" s="51"/>
      <c r="N485" s="65"/>
      <c r="O485" s="65"/>
      <c r="P485" s="65"/>
      <c r="Q485" s="65"/>
      <c r="R485" s="65"/>
      <c r="S485" s="65"/>
      <c r="T485" s="65"/>
      <c r="U485" s="65"/>
      <c r="V485" s="22"/>
    </row>
    <row r="486" spans="2:22" ht="11.25" customHeight="1">
      <c r="B486" s="69"/>
      <c r="C486" s="82"/>
      <c r="D486" s="65"/>
      <c r="E486" s="50"/>
      <c r="F486" s="50"/>
      <c r="G486" s="50"/>
      <c r="H486" s="35"/>
      <c r="I486" s="35"/>
      <c r="J486" s="35"/>
      <c r="K486" s="35"/>
      <c r="L486" s="51"/>
      <c r="M486" s="51"/>
      <c r="N486" s="81"/>
      <c r="O486" s="65"/>
      <c r="P486" s="65"/>
      <c r="Q486" s="65"/>
      <c r="R486" s="65"/>
      <c r="S486" s="65"/>
      <c r="T486" s="65"/>
      <c r="U486" s="65"/>
      <c r="V486" s="22"/>
    </row>
    <row r="487" spans="2:22" ht="11.25" customHeight="1">
      <c r="B487" s="69"/>
      <c r="C487" s="82"/>
      <c r="D487" s="65"/>
      <c r="E487" s="65"/>
      <c r="F487" s="65"/>
      <c r="G487" s="65"/>
      <c r="H487" s="65"/>
      <c r="I487" s="65"/>
      <c r="J487" s="65"/>
      <c r="K487" s="35"/>
      <c r="L487" s="51"/>
      <c r="M487" s="51"/>
      <c r="N487" s="81"/>
      <c r="O487" s="65"/>
      <c r="P487" s="65"/>
      <c r="Q487" s="65"/>
      <c r="R487" s="65"/>
      <c r="S487" s="65"/>
      <c r="T487" s="65"/>
      <c r="U487" s="65"/>
      <c r="V487" s="22"/>
    </row>
    <row r="488" spans="2:22" ht="11.25" customHeight="1">
      <c r="B488" s="69"/>
      <c r="C488" s="82"/>
      <c r="D488" s="65"/>
      <c r="E488" s="65"/>
      <c r="F488" s="65"/>
      <c r="G488" s="65"/>
      <c r="H488" s="65"/>
      <c r="I488" s="65"/>
      <c r="J488" s="65"/>
      <c r="K488" s="35"/>
      <c r="L488" s="51"/>
      <c r="M488" s="51"/>
      <c r="N488" s="81"/>
      <c r="O488" s="35"/>
      <c r="P488" s="65"/>
      <c r="Q488" s="65"/>
      <c r="R488" s="65"/>
      <c r="S488" s="65"/>
      <c r="T488" s="65"/>
      <c r="U488" s="65"/>
      <c r="V488" s="22"/>
    </row>
    <row r="489" spans="2:22" ht="11.25" customHeight="1">
      <c r="B489" s="74"/>
      <c r="C489" s="82"/>
      <c r="D489" s="65"/>
      <c r="E489" s="65"/>
      <c r="F489" s="65"/>
      <c r="G489" s="65"/>
      <c r="H489" s="65"/>
      <c r="I489" s="65"/>
      <c r="J489" s="65"/>
      <c r="K489" s="35"/>
      <c r="L489" s="51"/>
      <c r="M489" s="51"/>
      <c r="N489" s="81"/>
      <c r="O489" s="65"/>
      <c r="P489" s="65"/>
      <c r="Q489" s="65"/>
      <c r="R489" s="65"/>
      <c r="S489" s="65"/>
      <c r="T489" s="65"/>
      <c r="U489" s="65"/>
      <c r="V489" s="22"/>
    </row>
    <row r="490" spans="2:22" ht="11.25" customHeight="1">
      <c r="B490" s="74"/>
      <c r="C490" s="82"/>
      <c r="D490" s="65"/>
      <c r="E490" s="65"/>
      <c r="F490" s="65"/>
      <c r="G490" s="35"/>
      <c r="H490" s="65"/>
      <c r="I490" s="65"/>
      <c r="J490" s="65"/>
      <c r="K490" s="35"/>
      <c r="L490" s="51"/>
      <c r="M490" s="51"/>
      <c r="N490" s="81"/>
      <c r="O490" s="65"/>
      <c r="P490" s="65"/>
      <c r="Q490" s="65"/>
      <c r="R490" s="65"/>
      <c r="S490" s="65"/>
      <c r="T490" s="65"/>
      <c r="U490" s="65"/>
      <c r="V490" s="22"/>
    </row>
    <row r="491" spans="2:22" ht="11.25" customHeight="1">
      <c r="B491" s="74"/>
      <c r="C491" s="82"/>
      <c r="D491" s="65"/>
      <c r="E491" s="65"/>
      <c r="F491" s="65"/>
      <c r="G491" s="35"/>
      <c r="H491" s="65"/>
      <c r="I491" s="65"/>
      <c r="J491" s="65"/>
      <c r="K491" s="35"/>
      <c r="L491" s="51"/>
      <c r="M491" s="51"/>
      <c r="N491" s="81"/>
      <c r="O491" s="65"/>
      <c r="P491" s="65"/>
      <c r="Q491" s="65"/>
      <c r="R491" s="65"/>
      <c r="S491" s="65"/>
      <c r="T491" s="65"/>
      <c r="U491" s="65"/>
      <c r="V491" s="22"/>
    </row>
    <row r="492" spans="2:22" ht="11.25" customHeight="1">
      <c r="B492" s="74"/>
      <c r="C492" s="82"/>
      <c r="D492" s="65"/>
      <c r="E492" s="65"/>
      <c r="F492" s="65"/>
      <c r="G492" s="35"/>
      <c r="H492" s="65"/>
      <c r="I492" s="65"/>
      <c r="J492" s="65"/>
      <c r="K492" s="35"/>
      <c r="L492" s="51"/>
      <c r="M492" s="51"/>
      <c r="N492" s="81"/>
      <c r="O492" s="65"/>
      <c r="P492" s="65"/>
      <c r="Q492" s="65"/>
      <c r="R492" s="65"/>
      <c r="S492" s="65"/>
      <c r="T492" s="65"/>
      <c r="U492" s="35"/>
      <c r="V492" s="22"/>
    </row>
    <row r="493" spans="2:22" ht="11.25" customHeight="1">
      <c r="B493" s="74"/>
      <c r="C493" s="82"/>
      <c r="D493" s="65"/>
      <c r="E493" s="65"/>
      <c r="F493" s="65"/>
      <c r="G493" s="35"/>
      <c r="H493" s="65"/>
      <c r="I493" s="65"/>
      <c r="J493" s="65"/>
      <c r="K493" s="35"/>
      <c r="L493" s="51"/>
      <c r="M493" s="51"/>
      <c r="N493" s="81"/>
      <c r="O493" s="65"/>
      <c r="P493" s="65"/>
      <c r="Q493" s="65"/>
      <c r="R493" s="50"/>
      <c r="S493" s="65"/>
      <c r="T493" s="65"/>
      <c r="U493" s="35"/>
      <c r="V493" s="22"/>
    </row>
    <row r="494" spans="2:22" ht="11.25" customHeight="1">
      <c r="B494" s="74"/>
      <c r="C494" s="82"/>
      <c r="D494" s="65"/>
      <c r="E494" s="65"/>
      <c r="F494" s="65"/>
      <c r="G494" s="65"/>
      <c r="H494" s="65"/>
      <c r="I494" s="65"/>
      <c r="J494" s="65"/>
      <c r="K494" s="35"/>
      <c r="L494" s="51"/>
      <c r="M494" s="51"/>
      <c r="N494" s="81"/>
      <c r="O494" s="65"/>
      <c r="P494" s="65"/>
      <c r="Q494" s="65"/>
      <c r="R494" s="50"/>
      <c r="S494" s="65"/>
      <c r="T494" s="65"/>
      <c r="U494" s="35"/>
      <c r="V494" s="22"/>
    </row>
    <row r="495" spans="2:22" ht="11.25" customHeight="1">
      <c r="B495" s="74"/>
      <c r="C495" s="82"/>
      <c r="D495" s="65"/>
      <c r="E495" s="65"/>
      <c r="F495" s="65"/>
      <c r="G495" s="65"/>
      <c r="H495" s="65"/>
      <c r="I495" s="65"/>
      <c r="J495" s="65"/>
      <c r="K495" s="35"/>
      <c r="L495" s="51"/>
      <c r="M495" s="51"/>
      <c r="N495" s="81"/>
      <c r="O495" s="65"/>
      <c r="P495" s="65"/>
      <c r="Q495" s="65"/>
      <c r="R495" s="50"/>
      <c r="S495" s="65"/>
      <c r="T495" s="65"/>
      <c r="U495" s="35"/>
      <c r="V495" s="22"/>
    </row>
    <row r="496" spans="2:22" ht="11.25" customHeight="1">
      <c r="B496" s="74"/>
      <c r="C496" s="82"/>
      <c r="D496" s="65"/>
      <c r="E496" s="65"/>
      <c r="F496" s="65"/>
      <c r="G496" s="65"/>
      <c r="H496" s="65"/>
      <c r="I496" s="65"/>
      <c r="J496" s="65"/>
      <c r="K496" s="35"/>
      <c r="L496" s="51"/>
      <c r="M496" s="51"/>
      <c r="N496" s="81"/>
      <c r="O496" s="65"/>
      <c r="P496" s="65"/>
      <c r="Q496" s="65"/>
      <c r="R496" s="50"/>
      <c r="S496" s="65"/>
      <c r="T496" s="65"/>
      <c r="U496" s="35"/>
      <c r="V496" s="22"/>
    </row>
    <row r="497" spans="2:22" ht="11.25" customHeight="1">
      <c r="B497" s="74"/>
      <c r="C497" s="82"/>
      <c r="D497" s="65"/>
      <c r="E497" s="65"/>
      <c r="F497" s="65"/>
      <c r="G497" s="65"/>
      <c r="H497" s="65"/>
      <c r="I497" s="65"/>
      <c r="J497" s="65"/>
      <c r="K497" s="35"/>
      <c r="L497" s="51"/>
      <c r="M497" s="51"/>
      <c r="N497" s="81"/>
      <c r="O497" s="65"/>
      <c r="P497" s="65"/>
      <c r="Q497" s="65"/>
      <c r="R497" s="50"/>
      <c r="S497" s="65"/>
      <c r="T497" s="65"/>
      <c r="U497" s="35"/>
      <c r="V497" s="22"/>
    </row>
    <row r="498" spans="2:22" ht="11.25" customHeight="1">
      <c r="B498" s="69"/>
      <c r="C498" s="82"/>
      <c r="D498" s="65"/>
      <c r="E498" s="65"/>
      <c r="F498" s="65"/>
      <c r="G498" s="65"/>
      <c r="H498" s="65"/>
      <c r="I498" s="65"/>
      <c r="J498" s="65"/>
      <c r="K498" s="35"/>
      <c r="L498" s="51"/>
      <c r="M498" s="51"/>
      <c r="N498" s="81"/>
      <c r="O498" s="65"/>
      <c r="P498" s="65"/>
      <c r="Q498" s="65"/>
      <c r="R498" s="50"/>
      <c r="S498" s="65"/>
      <c r="T498" s="65"/>
      <c r="U498" s="35"/>
      <c r="V498" s="22"/>
    </row>
    <row r="499" spans="2:22" ht="11.25" customHeight="1">
      <c r="B499" s="69"/>
      <c r="C499" s="82"/>
      <c r="D499" s="65"/>
      <c r="E499" s="65"/>
      <c r="F499" s="65"/>
      <c r="G499" s="65"/>
      <c r="H499" s="65"/>
      <c r="I499" s="65"/>
      <c r="J499" s="65"/>
      <c r="K499" s="35"/>
      <c r="L499" s="51"/>
      <c r="M499" s="51"/>
      <c r="N499" s="81"/>
      <c r="O499" s="65"/>
      <c r="P499" s="65"/>
      <c r="Q499" s="65"/>
      <c r="R499" s="50"/>
      <c r="S499" s="65"/>
      <c r="T499" s="65"/>
      <c r="U499" s="35"/>
      <c r="V499" s="22"/>
    </row>
    <row r="500" spans="2:22" ht="11.25" customHeight="1">
      <c r="B500" s="69"/>
      <c r="C500" s="82"/>
      <c r="D500" s="65"/>
      <c r="E500" s="65"/>
      <c r="F500" s="65"/>
      <c r="G500" s="65"/>
      <c r="H500" s="65"/>
      <c r="I500" s="65"/>
      <c r="J500" s="65"/>
      <c r="K500" s="35"/>
      <c r="L500" s="51"/>
      <c r="M500" s="51"/>
      <c r="N500" s="81"/>
      <c r="O500" s="65"/>
      <c r="P500" s="65"/>
      <c r="Q500" s="65"/>
      <c r="R500" s="50"/>
      <c r="S500" s="65"/>
      <c r="T500" s="65"/>
      <c r="U500" s="65"/>
      <c r="V500" s="70"/>
    </row>
    <row r="501" spans="2:22" ht="11.25" customHeight="1">
      <c r="B501" s="69"/>
      <c r="C501" s="82"/>
      <c r="D501" s="65"/>
      <c r="E501" s="65"/>
      <c r="F501" s="65"/>
      <c r="G501" s="65"/>
      <c r="H501" s="65"/>
      <c r="I501" s="65"/>
      <c r="J501" s="65"/>
      <c r="K501" s="35"/>
      <c r="L501" s="51"/>
      <c r="M501" s="51"/>
      <c r="N501" s="81"/>
      <c r="O501" s="35"/>
      <c r="P501" s="35"/>
      <c r="Q501" s="50"/>
      <c r="R501" s="50"/>
      <c r="S501" s="65"/>
      <c r="T501" s="65"/>
      <c r="U501" s="65"/>
      <c r="V501" s="70"/>
    </row>
    <row r="502" spans="2:22" ht="11.25" customHeight="1">
      <c r="B502" s="69"/>
      <c r="C502" s="82"/>
      <c r="D502" s="65"/>
      <c r="E502" s="65"/>
      <c r="F502" s="65"/>
      <c r="G502" s="65"/>
      <c r="H502" s="65"/>
      <c r="I502" s="65"/>
      <c r="J502" s="65"/>
      <c r="K502" s="35"/>
      <c r="L502" s="51"/>
      <c r="M502" s="51"/>
      <c r="N502" s="81"/>
      <c r="O502" s="35"/>
      <c r="P502" s="35"/>
      <c r="Q502" s="50"/>
      <c r="R502" s="50"/>
      <c r="S502" s="65"/>
      <c r="T502" s="65"/>
      <c r="U502" s="65"/>
      <c r="V502" s="70"/>
    </row>
    <row r="503" spans="2:22" ht="11.25" customHeight="1">
      <c r="B503" s="69"/>
      <c r="C503" s="82"/>
      <c r="D503" s="65"/>
      <c r="E503" s="65"/>
      <c r="F503" s="65"/>
      <c r="G503" s="65"/>
      <c r="H503" s="65"/>
      <c r="I503" s="65"/>
      <c r="J503" s="65"/>
      <c r="K503" s="35"/>
      <c r="L503" s="51"/>
      <c r="M503" s="51"/>
      <c r="N503" s="81"/>
      <c r="O503" s="35"/>
      <c r="P503" s="92"/>
      <c r="Q503" s="93"/>
      <c r="R503" s="93"/>
      <c r="S503" s="94"/>
      <c r="T503" s="94"/>
      <c r="U503" s="94"/>
      <c r="V503" s="70"/>
    </row>
    <row r="504" spans="2:22" ht="11.25" customHeight="1">
      <c r="B504" s="74"/>
      <c r="C504" s="82"/>
      <c r="D504" s="65"/>
      <c r="E504" s="65"/>
      <c r="F504" s="65"/>
      <c r="G504" s="65"/>
      <c r="H504" s="65"/>
      <c r="I504" s="65"/>
      <c r="J504" s="65"/>
      <c r="K504" s="35"/>
      <c r="L504" s="51"/>
      <c r="M504" s="51"/>
      <c r="N504" s="81"/>
      <c r="O504" s="35"/>
      <c r="P504" s="91" t="str">
        <f>P420</f>
        <v>วิศวกรโครงสร้าง :   นาย สุธีร์     แก้วคำ  สย.9698</v>
      </c>
      <c r="Q504" s="50"/>
      <c r="R504" s="50"/>
      <c r="S504" s="65"/>
      <c r="T504" s="65"/>
      <c r="U504" s="65"/>
      <c r="V504" s="70"/>
    </row>
    <row r="505" spans="2:22" ht="11.25" customHeight="1" thickBot="1">
      <c r="B505" s="85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7"/>
    </row>
    <row r="506" spans="2:23" s="56" customFormat="1" ht="11.25" customHeight="1">
      <c r="B506" s="57"/>
      <c r="C506" s="20"/>
      <c r="D506" s="20"/>
      <c r="E506" s="58"/>
      <c r="F506" s="58"/>
      <c r="G506" s="58"/>
      <c r="H506" s="53"/>
      <c r="I506" s="20"/>
      <c r="J506" s="53"/>
      <c r="K506" s="53"/>
      <c r="L506" s="53"/>
      <c r="M506" s="53"/>
      <c r="N506" s="59"/>
      <c r="O506" s="60"/>
      <c r="P506" s="60"/>
      <c r="Q506" s="61"/>
      <c r="R506" s="61"/>
      <c r="S506" s="61"/>
      <c r="T506" s="61"/>
      <c r="U506" s="54"/>
      <c r="V506" s="62"/>
      <c r="W506" s="95"/>
    </row>
    <row r="507" spans="2:22" s="56" customFormat="1" ht="11.25" customHeight="1">
      <c r="B507" s="63"/>
      <c r="C507" s="18"/>
      <c r="D507" s="18"/>
      <c r="E507" s="50"/>
      <c r="F507" s="50"/>
      <c r="G507" s="50"/>
      <c r="H507" s="18"/>
      <c r="I507" s="18"/>
      <c r="J507" s="64"/>
      <c r="K507" s="64"/>
      <c r="L507" s="64"/>
      <c r="M507" s="64"/>
      <c r="N507" s="65"/>
      <c r="O507" s="66"/>
      <c r="P507" s="66"/>
      <c r="Q507" s="66"/>
      <c r="R507" s="66"/>
      <c r="S507" s="66"/>
      <c r="T507" s="66"/>
      <c r="U507" s="55"/>
      <c r="V507" s="22"/>
    </row>
    <row r="508" spans="2:22" s="56" customFormat="1" ht="11.25" customHeight="1">
      <c r="B508" s="63"/>
      <c r="C508" s="18"/>
      <c r="D508" s="18"/>
      <c r="E508" s="50"/>
      <c r="F508" s="50"/>
      <c r="G508" s="50"/>
      <c r="H508" s="65"/>
      <c r="I508" s="65"/>
      <c r="J508" s="65"/>
      <c r="K508" s="65"/>
      <c r="L508" s="65"/>
      <c r="M508" s="65"/>
      <c r="N508" s="65"/>
      <c r="O508" s="65"/>
      <c r="P508" s="66"/>
      <c r="Q508" s="67"/>
      <c r="R508" s="67"/>
      <c r="S508" s="67"/>
      <c r="T508" s="67"/>
      <c r="U508" s="55"/>
      <c r="V508" s="68"/>
    </row>
    <row r="509" spans="2:22" s="56" customFormat="1" ht="11.25" customHeight="1">
      <c r="B509" s="69"/>
      <c r="C509" s="18"/>
      <c r="D509" s="18"/>
      <c r="E509" s="50"/>
      <c r="F509" s="50"/>
      <c r="G509" s="18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55"/>
      <c r="V509" s="70"/>
    </row>
    <row r="510" spans="2:22" s="56" customFormat="1" ht="11.25" customHeight="1">
      <c r="B510" s="71"/>
      <c r="C510" s="72"/>
      <c r="D510" s="72"/>
      <c r="E510" s="72"/>
      <c r="F510" s="72"/>
      <c r="G510" s="72"/>
      <c r="H510" s="89"/>
      <c r="I510" s="89"/>
      <c r="J510" s="89"/>
      <c r="K510" s="89"/>
      <c r="L510" s="89"/>
      <c r="M510" s="89"/>
      <c r="N510" s="89"/>
      <c r="O510" s="89"/>
      <c r="P510" s="72"/>
      <c r="Q510" s="72"/>
      <c r="R510" s="72"/>
      <c r="S510" s="72"/>
      <c r="T510" s="72"/>
      <c r="U510" s="72"/>
      <c r="V510" s="73"/>
    </row>
    <row r="511" spans="2:22" s="56" customFormat="1" ht="11.25" customHeight="1">
      <c r="B511" s="69"/>
      <c r="C511" s="65"/>
      <c r="D511" s="65"/>
      <c r="E511" s="65"/>
      <c r="F511" s="65"/>
      <c r="G511" s="65"/>
      <c r="H511" s="89"/>
      <c r="I511" s="89"/>
      <c r="J511" s="89"/>
      <c r="K511" s="89"/>
      <c r="L511" s="89"/>
      <c r="M511" s="89"/>
      <c r="N511" s="89"/>
      <c r="O511" s="89"/>
      <c r="P511" s="65"/>
      <c r="Q511" s="65"/>
      <c r="R511" s="65"/>
      <c r="S511" s="65"/>
      <c r="T511" s="65"/>
      <c r="U511" s="65"/>
      <c r="V511" s="70"/>
    </row>
    <row r="512" spans="2:22" s="56" customFormat="1" ht="11.25" customHeight="1">
      <c r="B512" s="74"/>
      <c r="C512" s="7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70"/>
    </row>
    <row r="513" spans="2:22" s="56" customFormat="1" ht="11.25" customHeight="1">
      <c r="B513" s="69"/>
      <c r="C513" s="75"/>
      <c r="D513" s="65"/>
      <c r="E513" s="65"/>
      <c r="F513" s="65"/>
      <c r="G513" s="65"/>
      <c r="H513" s="65"/>
      <c r="I513" s="6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65"/>
      <c r="V513" s="70"/>
    </row>
    <row r="514" spans="2:22" s="56" customFormat="1" ht="11.25" customHeight="1">
      <c r="B514" s="69"/>
      <c r="C514" s="76"/>
      <c r="D514" s="65"/>
      <c r="E514" s="65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55"/>
      <c r="S514" s="55"/>
      <c r="T514" s="55"/>
      <c r="U514" s="65"/>
      <c r="V514" s="70"/>
    </row>
    <row r="515" spans="2:22" s="56" customFormat="1" ht="11.25" customHeight="1">
      <c r="B515" s="69"/>
      <c r="C515" s="77"/>
      <c r="D515" s="55"/>
      <c r="E515" s="55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55"/>
      <c r="S515" s="55"/>
      <c r="T515" s="55"/>
      <c r="U515" s="65"/>
      <c r="V515" s="70"/>
    </row>
    <row r="516" spans="2:22" s="56" customFormat="1" ht="11.25" customHeight="1">
      <c r="B516" s="69"/>
      <c r="C516" s="76"/>
      <c r="D516" s="65"/>
      <c r="E516" s="65"/>
      <c r="F516" s="65"/>
      <c r="G516" s="65"/>
      <c r="H516" s="65"/>
      <c r="I516" s="6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65"/>
      <c r="V516" s="70"/>
    </row>
    <row r="517" spans="2:22" s="56" customFormat="1" ht="11.25" customHeight="1">
      <c r="B517" s="69"/>
      <c r="C517" s="78"/>
      <c r="D517" s="65"/>
      <c r="E517" s="65"/>
      <c r="F517" s="65"/>
      <c r="G517" s="65"/>
      <c r="H517" s="65"/>
      <c r="I517" s="6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65"/>
      <c r="V517" s="70"/>
    </row>
    <row r="518" spans="2:22" s="56" customFormat="1" ht="11.25" customHeight="1">
      <c r="B518" s="69"/>
      <c r="C518" s="77"/>
      <c r="D518" s="65"/>
      <c r="E518" s="65"/>
      <c r="F518" s="76"/>
      <c r="G518" s="76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70"/>
    </row>
    <row r="519" spans="2:22" s="56" customFormat="1" ht="11.25" customHeight="1">
      <c r="B519" s="69"/>
      <c r="C519" s="7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70"/>
    </row>
    <row r="520" spans="2:22" s="56" customFormat="1" ht="11.25" customHeight="1">
      <c r="B520" s="69"/>
      <c r="C520" s="76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70"/>
    </row>
    <row r="521" spans="2:22" s="56" customFormat="1" ht="11.25" customHeight="1">
      <c r="B521" s="69"/>
      <c r="C521" s="77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70"/>
    </row>
    <row r="522" spans="2:22" s="56" customFormat="1" ht="11.25" customHeight="1">
      <c r="B522" s="69"/>
      <c r="C522" s="76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70"/>
    </row>
    <row r="523" spans="2:22" s="56" customFormat="1" ht="11.25" customHeight="1">
      <c r="B523" s="69"/>
      <c r="C523" s="78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22"/>
    </row>
    <row r="524" spans="2:22" s="56" customFormat="1" ht="11.25" customHeight="1">
      <c r="B524" s="69"/>
      <c r="C524" s="78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22"/>
    </row>
    <row r="525" spans="2:22" s="56" customFormat="1" ht="11.25" customHeight="1">
      <c r="B525" s="69"/>
      <c r="C525" s="7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22"/>
    </row>
    <row r="526" spans="2:22" s="56" customFormat="1" ht="11.25" customHeight="1">
      <c r="B526" s="69"/>
      <c r="C526" s="79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22"/>
    </row>
    <row r="527" spans="2:22" s="56" customFormat="1" ht="11.25" customHeight="1">
      <c r="B527" s="69"/>
      <c r="C527" s="7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22"/>
    </row>
    <row r="528" spans="2:22" s="56" customFormat="1" ht="11.25" customHeight="1">
      <c r="B528" s="69"/>
      <c r="C528" s="76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65"/>
      <c r="V528" s="22"/>
    </row>
    <row r="529" spans="2:22" s="56" customFormat="1" ht="11.25" customHeight="1">
      <c r="B529" s="69"/>
      <c r="C529" s="7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65"/>
      <c r="V529" s="70"/>
    </row>
    <row r="530" spans="2:22" s="56" customFormat="1" ht="11.25" customHeight="1">
      <c r="B530" s="69"/>
      <c r="C530" s="7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65"/>
      <c r="V530" s="70"/>
    </row>
    <row r="531" spans="2:22" s="56" customFormat="1" ht="11.25" customHeight="1">
      <c r="B531" s="69"/>
      <c r="C531" s="78"/>
      <c r="D531" s="88"/>
      <c r="E531" s="88"/>
      <c r="F531" s="159" t="s">
        <v>169</v>
      </c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88"/>
      <c r="T531" s="88"/>
      <c r="U531" s="65"/>
      <c r="V531" s="70"/>
    </row>
    <row r="532" spans="2:22" s="56" customFormat="1" ht="11.25" customHeight="1">
      <c r="B532" s="69"/>
      <c r="C532" s="78"/>
      <c r="D532" s="88"/>
      <c r="E532" s="88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88"/>
      <c r="T532" s="88"/>
      <c r="U532" s="65"/>
      <c r="V532" s="70"/>
    </row>
    <row r="533" spans="2:22" s="56" customFormat="1" ht="11.25" customHeight="1">
      <c r="B533" s="69"/>
      <c r="C533" s="75"/>
      <c r="D533" s="88"/>
      <c r="E533" s="88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88"/>
      <c r="T533" s="88"/>
      <c r="U533" s="65"/>
      <c r="V533" s="70"/>
    </row>
    <row r="534" spans="2:22" s="56" customFormat="1" ht="11.25" customHeight="1">
      <c r="B534" s="69"/>
      <c r="C534" s="76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65"/>
      <c r="V534" s="70"/>
    </row>
    <row r="535" spans="2:22" s="56" customFormat="1" ht="11.25" customHeight="1">
      <c r="B535" s="69"/>
      <c r="C535" s="76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65"/>
      <c r="V535" s="70"/>
    </row>
    <row r="536" spans="2:22" s="56" customFormat="1" ht="11.25" customHeight="1">
      <c r="B536" s="74"/>
      <c r="C536" s="75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65"/>
      <c r="V536" s="70"/>
    </row>
    <row r="537" spans="2:22" s="56" customFormat="1" ht="11.25" customHeight="1">
      <c r="B537" s="69"/>
      <c r="C537" s="75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65"/>
      <c r="V537" s="70"/>
    </row>
    <row r="538" spans="2:22" s="56" customFormat="1" ht="11.25" customHeight="1">
      <c r="B538" s="69"/>
      <c r="C538" s="76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70"/>
    </row>
    <row r="539" spans="2:22" s="56" customFormat="1" ht="11.25" customHeight="1">
      <c r="B539" s="69"/>
      <c r="C539" s="76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22"/>
    </row>
    <row r="540" spans="2:22" s="56" customFormat="1" ht="11.25" customHeight="1">
      <c r="B540" s="74"/>
      <c r="C540" s="76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22"/>
    </row>
    <row r="541" spans="2:22" s="56" customFormat="1" ht="11.25" customHeight="1">
      <c r="B541" s="74"/>
      <c r="C541" s="76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22"/>
    </row>
    <row r="542" spans="2:22" s="56" customFormat="1" ht="11.25" customHeight="1">
      <c r="B542" s="69"/>
      <c r="C542" s="7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22"/>
    </row>
    <row r="543" spans="2:22" s="56" customFormat="1" ht="11.25" customHeight="1">
      <c r="B543" s="69"/>
      <c r="C543" s="76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22"/>
    </row>
    <row r="544" spans="2:22" s="56" customFormat="1" ht="11.25" customHeight="1">
      <c r="B544" s="69"/>
      <c r="C544" s="76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22"/>
    </row>
    <row r="545" spans="2:22" s="56" customFormat="1" ht="11.25" customHeight="1">
      <c r="B545" s="69"/>
      <c r="C545" s="76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22"/>
    </row>
    <row r="546" spans="2:22" s="56" customFormat="1" ht="11.25" customHeight="1">
      <c r="B546" s="69"/>
      <c r="C546" s="76"/>
      <c r="D546" s="65"/>
      <c r="E546" s="65"/>
      <c r="F546" s="65"/>
      <c r="G546" s="65"/>
      <c r="H546" s="65"/>
      <c r="I546" s="65"/>
      <c r="J546" s="81"/>
      <c r="K546" s="35"/>
      <c r="L546" s="66"/>
      <c r="M546" s="66"/>
      <c r="N546" s="81"/>
      <c r="O546" s="79"/>
      <c r="P546" s="66"/>
      <c r="Q546" s="66"/>
      <c r="R546" s="81"/>
      <c r="S546" s="65"/>
      <c r="T546" s="65"/>
      <c r="U546" s="65"/>
      <c r="V546" s="22"/>
    </row>
    <row r="547" spans="2:22" s="56" customFormat="1" ht="11.25" customHeight="1">
      <c r="B547" s="69"/>
      <c r="C547" s="76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22"/>
    </row>
    <row r="548" spans="2:22" s="56" customFormat="1" ht="11.25" customHeight="1">
      <c r="B548" s="69"/>
      <c r="C548" s="65"/>
      <c r="D548" s="65"/>
      <c r="E548" s="65"/>
      <c r="F548" s="65"/>
      <c r="G548" s="65"/>
      <c r="H548" s="65"/>
      <c r="I548" s="65"/>
      <c r="J548" s="65"/>
      <c r="K548" s="35"/>
      <c r="L548" s="47"/>
      <c r="M548" s="47"/>
      <c r="N548" s="65"/>
      <c r="O548" s="79"/>
      <c r="P548" s="47"/>
      <c r="Q548" s="47"/>
      <c r="R548" s="65"/>
      <c r="S548" s="65"/>
      <c r="T548" s="65"/>
      <c r="U548" s="65"/>
      <c r="V548" s="22"/>
    </row>
    <row r="549" spans="2:22" s="56" customFormat="1" ht="11.25" customHeight="1">
      <c r="B549" s="69"/>
      <c r="C549" s="65"/>
      <c r="D549" s="65"/>
      <c r="E549" s="65"/>
      <c r="F549" s="65"/>
      <c r="G549" s="65"/>
      <c r="H549" s="65"/>
      <c r="I549" s="65"/>
      <c r="J549" s="65"/>
      <c r="K549" s="35"/>
      <c r="L549" s="48"/>
      <c r="M549" s="48"/>
      <c r="N549" s="65"/>
      <c r="O549" s="79"/>
      <c r="P549" s="48"/>
      <c r="Q549" s="48"/>
      <c r="R549" s="65"/>
      <c r="S549" s="65"/>
      <c r="T549" s="65"/>
      <c r="U549" s="65"/>
      <c r="V549" s="22"/>
    </row>
    <row r="550" spans="2:22" s="56" customFormat="1" ht="11.25" customHeight="1">
      <c r="B550" s="69"/>
      <c r="C550" s="65"/>
      <c r="D550" s="65"/>
      <c r="E550" s="65"/>
      <c r="F550" s="65"/>
      <c r="G550" s="65"/>
      <c r="H550" s="65"/>
      <c r="I550" s="65"/>
      <c r="J550" s="65"/>
      <c r="K550" s="35"/>
      <c r="L550" s="48"/>
      <c r="M550" s="48"/>
      <c r="N550" s="65"/>
      <c r="O550" s="79"/>
      <c r="P550" s="48"/>
      <c r="Q550" s="48"/>
      <c r="R550" s="65"/>
      <c r="S550" s="65"/>
      <c r="T550" s="65"/>
      <c r="U550" s="65"/>
      <c r="V550" s="22"/>
    </row>
    <row r="551" spans="2:22" s="56" customFormat="1" ht="11.25" customHeight="1">
      <c r="B551" s="69"/>
      <c r="C551" s="65"/>
      <c r="D551" s="65"/>
      <c r="E551" s="65"/>
      <c r="F551" s="65"/>
      <c r="G551" s="65"/>
      <c r="H551" s="65"/>
      <c r="I551" s="65"/>
      <c r="J551" s="65"/>
      <c r="K551" s="35"/>
      <c r="L551" s="49"/>
      <c r="M551" s="49"/>
      <c r="N551" s="81"/>
      <c r="O551" s="79"/>
      <c r="P551" s="49"/>
      <c r="Q551" s="49"/>
      <c r="R551" s="81"/>
      <c r="S551" s="65"/>
      <c r="T551" s="65"/>
      <c r="U551" s="65"/>
      <c r="V551" s="22"/>
    </row>
    <row r="552" spans="2:22" s="56" customFormat="1" ht="11.25" customHeight="1">
      <c r="B552" s="69"/>
      <c r="C552" s="7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22"/>
    </row>
    <row r="553" spans="2:22" s="56" customFormat="1" ht="11.25" customHeight="1">
      <c r="B553" s="69"/>
      <c r="C553" s="82"/>
      <c r="D553" s="65"/>
      <c r="E553" s="65"/>
      <c r="F553" s="65"/>
      <c r="G553" s="65"/>
      <c r="H553" s="65"/>
      <c r="I553" s="65"/>
      <c r="J553" s="81"/>
      <c r="K553" s="79"/>
      <c r="L553" s="50"/>
      <c r="M553" s="50"/>
      <c r="N553" s="81"/>
      <c r="O553" s="65"/>
      <c r="P553" s="65"/>
      <c r="Q553" s="65"/>
      <c r="R553" s="65"/>
      <c r="S553" s="65"/>
      <c r="T553" s="65"/>
      <c r="U553" s="65"/>
      <c r="V553" s="22"/>
    </row>
    <row r="554" spans="2:22" s="56" customFormat="1" ht="11.25" customHeight="1">
      <c r="B554" s="69"/>
      <c r="C554" s="76"/>
      <c r="D554" s="65"/>
      <c r="E554" s="65"/>
      <c r="F554" s="65"/>
      <c r="G554" s="65"/>
      <c r="H554" s="65"/>
      <c r="I554" s="65"/>
      <c r="J554" s="81"/>
      <c r="K554" s="79"/>
      <c r="L554" s="50"/>
      <c r="M554" s="50"/>
      <c r="N554" s="81"/>
      <c r="O554" s="65"/>
      <c r="P554" s="65"/>
      <c r="Q554" s="65"/>
      <c r="R554" s="65"/>
      <c r="S554" s="65"/>
      <c r="T554" s="65"/>
      <c r="U554" s="65"/>
      <c r="V554" s="22"/>
    </row>
    <row r="555" spans="2:22" s="56" customFormat="1" ht="11.25" customHeight="1">
      <c r="B555" s="69"/>
      <c r="C555" s="76"/>
      <c r="D555" s="65"/>
      <c r="E555" s="65"/>
      <c r="F555" s="65"/>
      <c r="G555" s="65"/>
      <c r="H555" s="65"/>
      <c r="I555" s="65"/>
      <c r="J555" s="65"/>
      <c r="K555" s="79"/>
      <c r="L555" s="50"/>
      <c r="M555" s="50"/>
      <c r="N555" s="81"/>
      <c r="O555" s="65"/>
      <c r="P555" s="65"/>
      <c r="Q555" s="65"/>
      <c r="R555" s="65"/>
      <c r="S555" s="65"/>
      <c r="T555" s="65"/>
      <c r="U555" s="65"/>
      <c r="V555" s="22"/>
    </row>
    <row r="556" spans="2:22" s="56" customFormat="1" ht="11.25" customHeight="1">
      <c r="B556" s="69"/>
      <c r="C556" s="76"/>
      <c r="D556" s="65"/>
      <c r="E556" s="65"/>
      <c r="F556" s="65"/>
      <c r="G556" s="65"/>
      <c r="H556" s="65"/>
      <c r="I556" s="65"/>
      <c r="J556" s="65"/>
      <c r="K556" s="79"/>
      <c r="L556" s="50"/>
      <c r="M556" s="50"/>
      <c r="N556" s="81"/>
      <c r="O556" s="65"/>
      <c r="P556" s="65"/>
      <c r="Q556" s="65"/>
      <c r="R556" s="65"/>
      <c r="S556" s="65"/>
      <c r="T556" s="65"/>
      <c r="U556" s="65"/>
      <c r="V556" s="22"/>
    </row>
    <row r="557" spans="2:22" s="56" customFormat="1" ht="11.25" customHeight="1">
      <c r="B557" s="69"/>
      <c r="C557" s="76"/>
      <c r="D557" s="65"/>
      <c r="E557" s="65"/>
      <c r="F557" s="65"/>
      <c r="G557" s="65"/>
      <c r="H557" s="65"/>
      <c r="I557" s="65"/>
      <c r="J557" s="65"/>
      <c r="K557" s="79"/>
      <c r="L557" s="50"/>
      <c r="M557" s="50"/>
      <c r="N557" s="81"/>
      <c r="O557" s="65"/>
      <c r="P557" s="65"/>
      <c r="Q557" s="65"/>
      <c r="R557" s="65"/>
      <c r="S557" s="65"/>
      <c r="T557" s="65"/>
      <c r="U557" s="65"/>
      <c r="V557" s="22"/>
    </row>
    <row r="558" spans="2:22" s="56" customFormat="1" ht="11.25" customHeight="1">
      <c r="B558" s="69"/>
      <c r="C558" s="76"/>
      <c r="D558" s="65"/>
      <c r="E558" s="65"/>
      <c r="F558" s="65"/>
      <c r="G558" s="65"/>
      <c r="H558" s="65"/>
      <c r="I558" s="65"/>
      <c r="J558" s="65"/>
      <c r="K558" s="79"/>
      <c r="L558" s="50"/>
      <c r="M558" s="50"/>
      <c r="N558" s="81"/>
      <c r="O558" s="65"/>
      <c r="P558" s="65"/>
      <c r="Q558" s="65"/>
      <c r="R558" s="65"/>
      <c r="S558" s="65"/>
      <c r="T558" s="65"/>
      <c r="U558" s="65"/>
      <c r="V558" s="22"/>
    </row>
    <row r="559" spans="2:22" s="56" customFormat="1" ht="11.25" customHeight="1">
      <c r="B559" s="74"/>
      <c r="C559" s="7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22"/>
    </row>
    <row r="560" spans="2:22" s="56" customFormat="1" ht="11.25" customHeight="1">
      <c r="B560" s="69"/>
      <c r="C560" s="82"/>
      <c r="D560" s="65"/>
      <c r="E560" s="65"/>
      <c r="F560" s="65"/>
      <c r="G560" s="65"/>
      <c r="H560" s="65"/>
      <c r="I560" s="65"/>
      <c r="J560" s="81"/>
      <c r="K560" s="79"/>
      <c r="L560" s="50"/>
      <c r="M560" s="50"/>
      <c r="N560" s="65"/>
      <c r="O560" s="65"/>
      <c r="P560" s="65"/>
      <c r="Q560" s="65"/>
      <c r="R560" s="65"/>
      <c r="S560" s="65"/>
      <c r="T560" s="65"/>
      <c r="U560" s="65"/>
      <c r="V560" s="22"/>
    </row>
    <row r="561" spans="2:22" s="56" customFormat="1" ht="11.25" customHeight="1">
      <c r="B561" s="69"/>
      <c r="C561" s="76"/>
      <c r="D561" s="65"/>
      <c r="E561" s="65"/>
      <c r="F561" s="65"/>
      <c r="G561" s="65"/>
      <c r="H561" s="65"/>
      <c r="I561" s="65"/>
      <c r="J561" s="81"/>
      <c r="K561" s="79"/>
      <c r="L561" s="50"/>
      <c r="M561" s="50"/>
      <c r="N561" s="81"/>
      <c r="O561" s="65"/>
      <c r="P561" s="65"/>
      <c r="Q561" s="65"/>
      <c r="R561" s="65"/>
      <c r="S561" s="65"/>
      <c r="T561" s="65"/>
      <c r="U561" s="65"/>
      <c r="V561" s="22"/>
    </row>
    <row r="562" spans="2:22" s="56" customFormat="1" ht="11.25" customHeight="1">
      <c r="B562" s="74"/>
      <c r="C562" s="7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35"/>
      <c r="Q562" s="50"/>
      <c r="R562" s="50"/>
      <c r="S562" s="65"/>
      <c r="T562" s="65"/>
      <c r="U562" s="65"/>
      <c r="V562" s="22"/>
    </row>
    <row r="563" spans="2:22" s="56" customFormat="1" ht="11.25" customHeight="1">
      <c r="B563" s="69"/>
      <c r="C563" s="75"/>
      <c r="D563" s="65"/>
      <c r="E563" s="65"/>
      <c r="F563" s="65"/>
      <c r="G563" s="65"/>
      <c r="H563" s="65"/>
      <c r="I563" s="65"/>
      <c r="J563" s="65"/>
      <c r="K563" s="35"/>
      <c r="L563" s="49"/>
      <c r="M563" s="49"/>
      <c r="N563" s="81"/>
      <c r="O563" s="65"/>
      <c r="P563" s="65"/>
      <c r="Q563" s="65"/>
      <c r="R563" s="65"/>
      <c r="S563" s="65"/>
      <c r="T563" s="65"/>
      <c r="U563" s="65"/>
      <c r="V563" s="22"/>
    </row>
    <row r="564" spans="2:22" s="56" customFormat="1" ht="11.25" customHeight="1">
      <c r="B564" s="69"/>
      <c r="C564" s="82"/>
      <c r="D564" s="65"/>
      <c r="E564" s="50"/>
      <c r="F564" s="50"/>
      <c r="G564" s="50"/>
      <c r="H564" s="35"/>
      <c r="I564" s="35"/>
      <c r="J564" s="35"/>
      <c r="K564" s="35"/>
      <c r="L564" s="51"/>
      <c r="M564" s="51"/>
      <c r="N564" s="81"/>
      <c r="O564" s="65"/>
      <c r="P564" s="65"/>
      <c r="Q564" s="65"/>
      <c r="R564" s="65"/>
      <c r="S564" s="65"/>
      <c r="T564" s="65"/>
      <c r="U564" s="65"/>
      <c r="V564" s="22"/>
    </row>
    <row r="565" spans="2:22" s="56" customFormat="1" ht="11.25" customHeight="1">
      <c r="B565" s="74"/>
      <c r="C565" s="82"/>
      <c r="D565" s="65"/>
      <c r="E565" s="65"/>
      <c r="F565" s="65"/>
      <c r="G565" s="65"/>
      <c r="H565" s="65"/>
      <c r="I565" s="65"/>
      <c r="J565" s="65"/>
      <c r="K565" s="35"/>
      <c r="L565" s="51"/>
      <c r="M565" s="51"/>
      <c r="N565" s="81"/>
      <c r="O565" s="65"/>
      <c r="P565" s="65"/>
      <c r="Q565" s="65"/>
      <c r="R565" s="65"/>
      <c r="S565" s="65"/>
      <c r="T565" s="65"/>
      <c r="U565" s="65"/>
      <c r="V565" s="22"/>
    </row>
    <row r="566" spans="2:22" s="56" customFormat="1" ht="11.25" customHeight="1">
      <c r="B566" s="69"/>
      <c r="C566" s="82"/>
      <c r="D566" s="65"/>
      <c r="E566" s="65"/>
      <c r="F566" s="65"/>
      <c r="G566" s="65"/>
      <c r="H566" s="65"/>
      <c r="I566" s="65"/>
      <c r="J566" s="65"/>
      <c r="K566" s="35"/>
      <c r="L566" s="51"/>
      <c r="M566" s="51"/>
      <c r="N566" s="81"/>
      <c r="O566" s="65"/>
      <c r="P566" s="65"/>
      <c r="Q566" s="65"/>
      <c r="R566" s="65"/>
      <c r="S566" s="65"/>
      <c r="T566" s="65"/>
      <c r="U566" s="65"/>
      <c r="V566" s="22"/>
    </row>
    <row r="567" spans="2:22" s="56" customFormat="1" ht="11.25" customHeight="1">
      <c r="B567" s="69"/>
      <c r="C567" s="82"/>
      <c r="D567" s="65"/>
      <c r="E567" s="65"/>
      <c r="F567" s="65"/>
      <c r="G567" s="65"/>
      <c r="H567" s="65"/>
      <c r="I567" s="65"/>
      <c r="J567" s="65"/>
      <c r="K567" s="35"/>
      <c r="L567" s="51"/>
      <c r="M567" s="51"/>
      <c r="N567" s="81"/>
      <c r="O567" s="65"/>
      <c r="P567" s="65"/>
      <c r="Q567" s="65"/>
      <c r="R567" s="65"/>
      <c r="S567" s="65"/>
      <c r="T567" s="65"/>
      <c r="U567" s="65"/>
      <c r="V567" s="22"/>
    </row>
    <row r="568" spans="2:22" s="56" customFormat="1" ht="11.25" customHeight="1">
      <c r="B568" s="69"/>
      <c r="C568" s="82"/>
      <c r="D568" s="65"/>
      <c r="E568" s="65"/>
      <c r="F568" s="65"/>
      <c r="G568" s="65"/>
      <c r="H568" s="65"/>
      <c r="I568" s="65"/>
      <c r="J568" s="65"/>
      <c r="K568" s="35"/>
      <c r="L568" s="51"/>
      <c r="M568" s="51"/>
      <c r="N568" s="81"/>
      <c r="O568" s="65"/>
      <c r="P568" s="65"/>
      <c r="Q568" s="65"/>
      <c r="R568" s="65"/>
      <c r="S568" s="65"/>
      <c r="T568" s="65"/>
      <c r="U568" s="65"/>
      <c r="V568" s="22"/>
    </row>
    <row r="569" spans="2:22" s="56" customFormat="1" ht="11.25" customHeight="1">
      <c r="B569" s="69"/>
      <c r="C569" s="75"/>
      <c r="D569" s="65"/>
      <c r="E569" s="65"/>
      <c r="F569" s="65"/>
      <c r="G569" s="65"/>
      <c r="H569" s="65"/>
      <c r="I569" s="65"/>
      <c r="J569" s="65"/>
      <c r="K569" s="35"/>
      <c r="L569" s="51"/>
      <c r="M569" s="51"/>
      <c r="N569" s="65"/>
      <c r="O569" s="65"/>
      <c r="P569" s="65"/>
      <c r="Q569" s="65"/>
      <c r="R569" s="65"/>
      <c r="S569" s="65"/>
      <c r="T569" s="65"/>
      <c r="U569" s="65"/>
      <c r="V569" s="22"/>
    </row>
    <row r="570" spans="2:22" s="56" customFormat="1" ht="11.25" customHeight="1">
      <c r="B570" s="69"/>
      <c r="C570" s="82"/>
      <c r="D570" s="65"/>
      <c r="E570" s="50"/>
      <c r="F570" s="50"/>
      <c r="G570" s="50"/>
      <c r="H570" s="35"/>
      <c r="I570" s="35"/>
      <c r="J570" s="35"/>
      <c r="K570" s="35"/>
      <c r="L570" s="51"/>
      <c r="M570" s="51"/>
      <c r="N570" s="81"/>
      <c r="O570" s="65"/>
      <c r="P570" s="65"/>
      <c r="Q570" s="65"/>
      <c r="R570" s="65"/>
      <c r="S570" s="65"/>
      <c r="T570" s="65"/>
      <c r="U570" s="65"/>
      <c r="V570" s="22"/>
    </row>
    <row r="571" spans="2:22" s="56" customFormat="1" ht="11.25" customHeight="1">
      <c r="B571" s="69"/>
      <c r="C571" s="82"/>
      <c r="D571" s="65"/>
      <c r="E571" s="65"/>
      <c r="F571" s="65"/>
      <c r="G571" s="65"/>
      <c r="H571" s="65"/>
      <c r="I571" s="65"/>
      <c r="J571" s="65"/>
      <c r="K571" s="35"/>
      <c r="L571" s="51"/>
      <c r="M571" s="51"/>
      <c r="N571" s="81"/>
      <c r="O571" s="65"/>
      <c r="P571" s="65"/>
      <c r="Q571" s="65"/>
      <c r="R571" s="65"/>
      <c r="S571" s="65"/>
      <c r="T571" s="65"/>
      <c r="U571" s="65"/>
      <c r="V571" s="22"/>
    </row>
    <row r="572" spans="2:22" s="56" customFormat="1" ht="11.25" customHeight="1">
      <c r="B572" s="69"/>
      <c r="C572" s="82"/>
      <c r="D572" s="65"/>
      <c r="E572" s="65"/>
      <c r="F572" s="65"/>
      <c r="G572" s="65"/>
      <c r="H572" s="65"/>
      <c r="I572" s="65"/>
      <c r="J572" s="65"/>
      <c r="K572" s="35"/>
      <c r="L572" s="51"/>
      <c r="M572" s="51"/>
      <c r="N572" s="81"/>
      <c r="O572" s="35"/>
      <c r="P572" s="65"/>
      <c r="Q572" s="65"/>
      <c r="R572" s="65"/>
      <c r="S572" s="65"/>
      <c r="T572" s="65"/>
      <c r="U572" s="65"/>
      <c r="V572" s="22"/>
    </row>
    <row r="573" spans="2:22" s="56" customFormat="1" ht="11.25" customHeight="1">
      <c r="B573" s="74"/>
      <c r="C573" s="82"/>
      <c r="D573" s="65"/>
      <c r="E573" s="65"/>
      <c r="F573" s="65"/>
      <c r="G573" s="65"/>
      <c r="H573" s="65"/>
      <c r="I573" s="65"/>
      <c r="J573" s="65"/>
      <c r="K573" s="35"/>
      <c r="L573" s="51"/>
      <c r="M573" s="51"/>
      <c r="N573" s="81"/>
      <c r="O573" s="65"/>
      <c r="P573" s="65"/>
      <c r="Q573" s="65"/>
      <c r="R573" s="65"/>
      <c r="S573" s="65"/>
      <c r="T573" s="65"/>
      <c r="U573" s="65"/>
      <c r="V573" s="22"/>
    </row>
    <row r="574" spans="2:22" s="56" customFormat="1" ht="11.25" customHeight="1">
      <c r="B574" s="74"/>
      <c r="C574" s="82"/>
      <c r="D574" s="65"/>
      <c r="E574" s="65"/>
      <c r="F574" s="65"/>
      <c r="G574" s="35"/>
      <c r="H574" s="65"/>
      <c r="I574" s="65"/>
      <c r="J574" s="65"/>
      <c r="K574" s="35"/>
      <c r="L574" s="51"/>
      <c r="M574" s="51"/>
      <c r="N574" s="81"/>
      <c r="O574" s="65"/>
      <c r="P574" s="65"/>
      <c r="Q574" s="65"/>
      <c r="R574" s="65"/>
      <c r="S574" s="65"/>
      <c r="T574" s="65"/>
      <c r="U574" s="65"/>
      <c r="V574" s="22"/>
    </row>
    <row r="575" spans="2:22" s="56" customFormat="1" ht="11.25" customHeight="1">
      <c r="B575" s="74"/>
      <c r="C575" s="82"/>
      <c r="D575" s="65"/>
      <c r="E575" s="65"/>
      <c r="F575" s="65"/>
      <c r="G575" s="35"/>
      <c r="H575" s="65"/>
      <c r="I575" s="65"/>
      <c r="J575" s="65"/>
      <c r="K575" s="35"/>
      <c r="L575" s="51"/>
      <c r="M575" s="51"/>
      <c r="N575" s="81"/>
      <c r="O575" s="65"/>
      <c r="P575" s="65"/>
      <c r="Q575" s="65"/>
      <c r="R575" s="65"/>
      <c r="S575" s="65"/>
      <c r="T575" s="65"/>
      <c r="U575" s="65"/>
      <c r="V575" s="22"/>
    </row>
    <row r="576" spans="2:22" s="56" customFormat="1" ht="11.25" customHeight="1">
      <c r="B576" s="74"/>
      <c r="C576" s="82"/>
      <c r="D576" s="65"/>
      <c r="E576" s="65"/>
      <c r="F576" s="65"/>
      <c r="G576" s="35"/>
      <c r="H576" s="65"/>
      <c r="I576" s="65"/>
      <c r="J576" s="65"/>
      <c r="K576" s="35"/>
      <c r="L576" s="51"/>
      <c r="M576" s="51"/>
      <c r="N576" s="81"/>
      <c r="O576" s="65"/>
      <c r="P576" s="65"/>
      <c r="Q576" s="65"/>
      <c r="R576" s="65"/>
      <c r="S576" s="65"/>
      <c r="T576" s="65"/>
      <c r="U576" s="35"/>
      <c r="V576" s="22"/>
    </row>
    <row r="577" spans="2:22" s="56" customFormat="1" ht="11.25" customHeight="1">
      <c r="B577" s="74"/>
      <c r="C577" s="82"/>
      <c r="D577" s="65"/>
      <c r="E577" s="65"/>
      <c r="F577" s="65"/>
      <c r="G577" s="35"/>
      <c r="H577" s="65"/>
      <c r="I577" s="65"/>
      <c r="J577" s="65"/>
      <c r="K577" s="35"/>
      <c r="L577" s="51"/>
      <c r="M577" s="51"/>
      <c r="N577" s="81"/>
      <c r="O577" s="65"/>
      <c r="P577" s="65"/>
      <c r="Q577" s="65"/>
      <c r="R577" s="50"/>
      <c r="S577" s="65"/>
      <c r="T577" s="65"/>
      <c r="U577" s="35"/>
      <c r="V577" s="22"/>
    </row>
    <row r="578" spans="2:22" s="56" customFormat="1" ht="11.25" customHeight="1">
      <c r="B578" s="74"/>
      <c r="C578" s="82"/>
      <c r="D578" s="65"/>
      <c r="E578" s="65"/>
      <c r="F578" s="65"/>
      <c r="G578" s="65"/>
      <c r="H578" s="65"/>
      <c r="I578" s="65"/>
      <c r="J578" s="65"/>
      <c r="K578" s="35"/>
      <c r="L578" s="51"/>
      <c r="M578" s="51"/>
      <c r="N578" s="81"/>
      <c r="O578" s="65"/>
      <c r="P578" s="65"/>
      <c r="Q578" s="65"/>
      <c r="R578" s="50"/>
      <c r="S578" s="65"/>
      <c r="T578" s="65"/>
      <c r="U578" s="35"/>
      <c r="V578" s="22"/>
    </row>
    <row r="579" spans="2:22" s="56" customFormat="1" ht="11.25" customHeight="1">
      <c r="B579" s="74"/>
      <c r="C579" s="82"/>
      <c r="D579" s="65"/>
      <c r="E579" s="65"/>
      <c r="F579" s="65"/>
      <c r="G579" s="65"/>
      <c r="H579" s="65"/>
      <c r="I579" s="65"/>
      <c r="J579" s="65"/>
      <c r="K579" s="35"/>
      <c r="L579" s="51"/>
      <c r="M579" s="51"/>
      <c r="N579" s="81"/>
      <c r="O579" s="65"/>
      <c r="P579" s="65"/>
      <c r="Q579" s="65"/>
      <c r="R579" s="50"/>
      <c r="S579" s="65"/>
      <c r="T579" s="65"/>
      <c r="U579" s="35"/>
      <c r="V579" s="22"/>
    </row>
    <row r="580" spans="2:22" s="56" customFormat="1" ht="11.25" customHeight="1">
      <c r="B580" s="74"/>
      <c r="C580" s="82"/>
      <c r="D580" s="65"/>
      <c r="E580" s="65"/>
      <c r="F580" s="65"/>
      <c r="G580" s="65"/>
      <c r="H580" s="65"/>
      <c r="I580" s="65"/>
      <c r="J580" s="65"/>
      <c r="K580" s="35"/>
      <c r="L580" s="51"/>
      <c r="M580" s="51"/>
      <c r="N580" s="81"/>
      <c r="O580" s="65"/>
      <c r="P580" s="65"/>
      <c r="Q580" s="65"/>
      <c r="R580" s="50"/>
      <c r="S580" s="65"/>
      <c r="T580" s="65"/>
      <c r="U580" s="35"/>
      <c r="V580" s="22"/>
    </row>
    <row r="581" spans="2:22" s="56" customFormat="1" ht="11.25" customHeight="1">
      <c r="B581" s="74"/>
      <c r="C581" s="82"/>
      <c r="D581" s="65"/>
      <c r="E581" s="65"/>
      <c r="F581" s="65"/>
      <c r="G581" s="65"/>
      <c r="H581" s="65"/>
      <c r="I581" s="65"/>
      <c r="J581" s="65"/>
      <c r="K581" s="35"/>
      <c r="L581" s="51"/>
      <c r="M581" s="51"/>
      <c r="N581" s="81"/>
      <c r="O581" s="65"/>
      <c r="P581" s="65"/>
      <c r="Q581" s="65"/>
      <c r="R581" s="50"/>
      <c r="S581" s="65"/>
      <c r="T581" s="65"/>
      <c r="U581" s="35"/>
      <c r="V581" s="22"/>
    </row>
    <row r="582" spans="2:22" s="56" customFormat="1" ht="11.25" customHeight="1">
      <c r="B582" s="69"/>
      <c r="C582" s="82"/>
      <c r="D582" s="65"/>
      <c r="E582" s="65"/>
      <c r="F582" s="65"/>
      <c r="G582" s="65"/>
      <c r="H582" s="65"/>
      <c r="I582" s="65"/>
      <c r="J582" s="65"/>
      <c r="K582" s="35"/>
      <c r="L582" s="51"/>
      <c r="M582" s="51"/>
      <c r="N582" s="81"/>
      <c r="O582" s="65"/>
      <c r="P582" s="65"/>
      <c r="Q582" s="65"/>
      <c r="R582" s="50"/>
      <c r="S582" s="65"/>
      <c r="T582" s="65"/>
      <c r="U582" s="35"/>
      <c r="V582" s="22"/>
    </row>
    <row r="583" spans="2:22" s="56" customFormat="1" ht="11.25" customHeight="1">
      <c r="B583" s="69"/>
      <c r="C583" s="82"/>
      <c r="D583" s="65"/>
      <c r="E583" s="65"/>
      <c r="F583" s="65"/>
      <c r="G583" s="65"/>
      <c r="H583" s="65"/>
      <c r="I583" s="65"/>
      <c r="J583" s="65"/>
      <c r="K583" s="35"/>
      <c r="L583" s="51"/>
      <c r="M583" s="51"/>
      <c r="N583" s="81"/>
      <c r="O583" s="65"/>
      <c r="P583" s="65"/>
      <c r="Q583" s="65"/>
      <c r="R583" s="50"/>
      <c r="S583" s="65"/>
      <c r="T583" s="65"/>
      <c r="U583" s="35"/>
      <c r="V583" s="22"/>
    </row>
    <row r="584" spans="2:22" s="56" customFormat="1" ht="11.25" customHeight="1">
      <c r="B584" s="69"/>
      <c r="C584" s="82"/>
      <c r="D584" s="65"/>
      <c r="E584" s="65"/>
      <c r="F584" s="65"/>
      <c r="G584" s="65"/>
      <c r="H584" s="65"/>
      <c r="I584" s="65"/>
      <c r="J584" s="65"/>
      <c r="K584" s="35"/>
      <c r="L584" s="51"/>
      <c r="M584" s="51"/>
      <c r="N584" s="81"/>
      <c r="O584" s="65"/>
      <c r="P584" s="65"/>
      <c r="Q584" s="65"/>
      <c r="R584" s="50"/>
      <c r="S584" s="65"/>
      <c r="T584" s="65"/>
      <c r="U584" s="65"/>
      <c r="V584" s="70"/>
    </row>
    <row r="585" spans="2:22" s="56" customFormat="1" ht="11.25" customHeight="1">
      <c r="B585" s="69"/>
      <c r="C585" s="82"/>
      <c r="D585" s="65"/>
      <c r="E585" s="65"/>
      <c r="F585" s="65"/>
      <c r="G585" s="65"/>
      <c r="H585" s="65"/>
      <c r="I585" s="65"/>
      <c r="J585" s="65"/>
      <c r="K585" s="35"/>
      <c r="L585" s="51"/>
      <c r="M585" s="51"/>
      <c r="N585" s="81"/>
      <c r="O585" s="35"/>
      <c r="P585" s="35"/>
      <c r="Q585" s="50"/>
      <c r="R585" s="50"/>
      <c r="S585" s="65"/>
      <c r="T585" s="65"/>
      <c r="U585" s="65"/>
      <c r="V585" s="70"/>
    </row>
    <row r="586" spans="2:22" s="56" customFormat="1" ht="11.25" customHeight="1">
      <c r="B586" s="69"/>
      <c r="C586" s="82"/>
      <c r="D586" s="65"/>
      <c r="E586" s="65"/>
      <c r="F586" s="65"/>
      <c r="G586" s="65"/>
      <c r="H586" s="65"/>
      <c r="I586" s="65"/>
      <c r="J586" s="65"/>
      <c r="K586" s="35"/>
      <c r="L586" s="51"/>
      <c r="M586" s="51"/>
      <c r="N586" s="81"/>
      <c r="O586" s="35"/>
      <c r="P586" s="35"/>
      <c r="Q586" s="50"/>
      <c r="R586" s="50"/>
      <c r="S586" s="65"/>
      <c r="T586" s="65"/>
      <c r="U586" s="65"/>
      <c r="V586" s="70"/>
    </row>
    <row r="587" spans="2:22" s="56" customFormat="1" ht="11.25" customHeight="1">
      <c r="B587" s="69"/>
      <c r="C587" s="82"/>
      <c r="D587" s="65"/>
      <c r="E587" s="65"/>
      <c r="F587" s="65"/>
      <c r="G587" s="65"/>
      <c r="H587" s="65"/>
      <c r="I587" s="65"/>
      <c r="J587" s="65"/>
      <c r="K587" s="35"/>
      <c r="L587" s="51"/>
      <c r="M587" s="51"/>
      <c r="N587" s="81"/>
      <c r="O587" s="35"/>
      <c r="P587" s="92"/>
      <c r="Q587" s="93"/>
      <c r="R587" s="93"/>
      <c r="S587" s="94"/>
      <c r="T587" s="94"/>
      <c r="U587" s="94"/>
      <c r="V587" s="70"/>
    </row>
    <row r="588" spans="2:22" s="56" customFormat="1" ht="11.25" customHeight="1">
      <c r="B588" s="74"/>
      <c r="C588" s="82"/>
      <c r="D588" s="65"/>
      <c r="E588" s="65"/>
      <c r="F588" s="65"/>
      <c r="G588" s="65"/>
      <c r="H588" s="65"/>
      <c r="I588" s="65"/>
      <c r="J588" s="65"/>
      <c r="K588" s="35"/>
      <c r="L588" s="51"/>
      <c r="M588" s="51"/>
      <c r="N588" s="81"/>
      <c r="O588" s="35"/>
      <c r="P588" s="91" t="str">
        <f>P504</f>
        <v>วิศวกรโครงสร้าง :   นาย สุธีร์     แก้วคำ  สย.9698</v>
      </c>
      <c r="Q588" s="50"/>
      <c r="R588" s="50"/>
      <c r="S588" s="65"/>
      <c r="T588" s="65"/>
      <c r="U588" s="65"/>
      <c r="V588" s="70"/>
    </row>
    <row r="589" spans="2:22" s="56" customFormat="1" ht="11.25" customHeight="1" thickBot="1">
      <c r="B589" s="85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7"/>
    </row>
    <row r="590" s="56" customFormat="1" ht="11.25" customHeight="1"/>
    <row r="591" s="56" customFormat="1" ht="11.25" customHeight="1"/>
    <row r="592" s="56" customFormat="1" ht="11.25" customHeight="1"/>
    <row r="593" s="56" customFormat="1" ht="11.25" customHeight="1"/>
    <row r="594" s="56" customFormat="1" ht="11.25" customHeight="1"/>
    <row r="595" s="56" customFormat="1" ht="11.25" customHeight="1"/>
    <row r="596" s="56" customFormat="1" ht="11.25" customHeight="1"/>
    <row r="597" s="56" customFormat="1" ht="11.25" customHeight="1"/>
    <row r="598" s="56" customFormat="1" ht="11.25" customHeight="1"/>
    <row r="599" s="56" customFormat="1" ht="11.25" customHeight="1"/>
    <row r="600" s="56" customFormat="1" ht="11.25" customHeight="1"/>
    <row r="601" s="56" customFormat="1" ht="11.25" customHeight="1"/>
    <row r="602" s="56" customFormat="1" ht="11.25" customHeight="1"/>
    <row r="603" s="56" customFormat="1" ht="11.25" customHeight="1"/>
    <row r="604" s="56" customFormat="1" ht="11.25" customHeight="1"/>
    <row r="605" s="56" customFormat="1" ht="11.25" customHeight="1"/>
    <row r="606" s="56" customFormat="1" ht="11.25" customHeight="1"/>
    <row r="607" s="56" customFormat="1" ht="11.25" customHeight="1"/>
    <row r="608" s="56" customFormat="1" ht="11.25" customHeight="1"/>
    <row r="609" s="56" customFormat="1" ht="11.25" customHeight="1"/>
    <row r="610" s="56" customFormat="1" ht="11.25" customHeight="1"/>
    <row r="611" s="56" customFormat="1" ht="11.25" customHeight="1"/>
    <row r="612" s="56" customFormat="1" ht="11.25" customHeight="1"/>
    <row r="613" s="56" customFormat="1" ht="11.25" customHeight="1"/>
    <row r="614" s="56" customFormat="1" ht="11.25" customHeight="1"/>
    <row r="615" s="56" customFormat="1" ht="11.25" customHeight="1"/>
    <row r="616" s="56" customFormat="1" ht="11.25" customHeight="1"/>
    <row r="617" s="56" customFormat="1" ht="11.25" customHeight="1"/>
    <row r="618" s="56" customFormat="1" ht="11.25" customHeight="1"/>
    <row r="619" s="56" customFormat="1" ht="11.25" customHeight="1"/>
    <row r="620" s="56" customFormat="1" ht="11.25" customHeight="1"/>
    <row r="621" s="56" customFormat="1" ht="11.25" customHeight="1"/>
    <row r="622" s="56" customFormat="1" ht="11.25" customHeight="1"/>
    <row r="623" s="56" customFormat="1" ht="11.25" customHeight="1"/>
    <row r="624" s="56" customFormat="1" ht="11.25" customHeight="1"/>
    <row r="625" s="56" customFormat="1" ht="11.25" customHeight="1"/>
    <row r="626" s="56" customFormat="1" ht="11.25" customHeight="1"/>
    <row r="627" s="56" customFormat="1" ht="11.25" customHeight="1"/>
    <row r="628" s="56" customFormat="1" ht="11.25" customHeight="1"/>
    <row r="629" s="56" customFormat="1" ht="11.25" customHeight="1"/>
    <row r="630" s="56" customFormat="1" ht="11.25" customHeight="1"/>
    <row r="631" s="56" customFormat="1" ht="11.25" customHeight="1"/>
    <row r="632" s="56" customFormat="1" ht="11.25" customHeight="1"/>
    <row r="633" s="56" customFormat="1" ht="11.25" customHeight="1"/>
    <row r="634" s="56" customFormat="1" ht="11.25" customHeight="1"/>
    <row r="635" s="56" customFormat="1" ht="11.25" customHeight="1"/>
    <row r="636" s="56" customFormat="1" ht="11.25" customHeight="1"/>
    <row r="637" s="56" customFormat="1" ht="11.25" customHeight="1"/>
    <row r="638" s="56" customFormat="1" ht="11.25" customHeight="1"/>
    <row r="639" s="56" customFormat="1" ht="11.25" customHeight="1"/>
    <row r="640" s="56" customFormat="1" ht="11.25" customHeight="1"/>
    <row r="641" s="56" customFormat="1" ht="11.25" customHeight="1"/>
    <row r="642" s="56" customFormat="1" ht="11.25" customHeight="1"/>
    <row r="643" s="56" customFormat="1" ht="11.25" customHeight="1"/>
    <row r="644" s="56" customFormat="1" ht="11.25" customHeight="1"/>
    <row r="645" s="56" customFormat="1" ht="11.25" customHeight="1"/>
    <row r="646" s="56" customFormat="1" ht="11.25" customHeight="1"/>
    <row r="647" s="56" customFormat="1" ht="11.25" customHeight="1"/>
    <row r="648" s="56" customFormat="1" ht="11.25" customHeight="1"/>
    <row r="649" s="56" customFormat="1" ht="11.25" customHeight="1"/>
    <row r="650" s="56" customFormat="1" ht="11.25" customHeight="1"/>
    <row r="651" s="56" customFormat="1" ht="11.25" customHeight="1"/>
    <row r="652" s="56" customFormat="1" ht="11.25" customHeight="1"/>
    <row r="653" s="56" customFormat="1" ht="11.25" customHeight="1"/>
    <row r="654" s="56" customFormat="1" ht="11.25" customHeight="1"/>
    <row r="655" s="56" customFormat="1" ht="11.25" customHeight="1"/>
    <row r="656" s="56" customFormat="1" ht="11.25" customHeight="1"/>
    <row r="657" s="56" customFormat="1" ht="11.25" customHeight="1"/>
    <row r="658" s="56" customFormat="1" ht="11.25" customHeight="1"/>
    <row r="659" s="56" customFormat="1" ht="11.25" customHeight="1"/>
    <row r="660" s="56" customFormat="1" ht="11.25" customHeight="1"/>
    <row r="661" s="56" customFormat="1" ht="11.25" customHeight="1"/>
    <row r="662" s="56" customFormat="1" ht="11.25" customHeight="1"/>
    <row r="663" s="56" customFormat="1" ht="11.25" customHeight="1"/>
    <row r="664" s="56" customFormat="1" ht="11.25" customHeight="1"/>
    <row r="665" s="56" customFormat="1" ht="11.25" customHeight="1"/>
    <row r="666" s="56" customFormat="1" ht="11.25" customHeight="1"/>
    <row r="667" s="56" customFormat="1" ht="11.25" customHeight="1"/>
    <row r="668" s="56" customFormat="1" ht="11.25" customHeight="1"/>
    <row r="669" s="56" customFormat="1" ht="11.25" customHeight="1"/>
    <row r="670" s="56" customFormat="1" ht="11.25" customHeight="1"/>
    <row r="671" s="56" customFormat="1" ht="11.25" customHeight="1"/>
    <row r="672" s="56" customFormat="1" ht="11.25" customHeight="1"/>
    <row r="673" s="56" customFormat="1" ht="11.25" customHeight="1"/>
    <row r="674" s="56" customFormat="1" ht="11.25" customHeight="1"/>
    <row r="675" s="56" customFormat="1" ht="11.25" customHeight="1"/>
    <row r="676" s="56" customFormat="1" ht="11.25" customHeight="1"/>
    <row r="677" s="56" customFormat="1" ht="11.25" customHeight="1"/>
    <row r="678" s="56" customFormat="1" ht="11.25" customHeight="1"/>
    <row r="679" s="56" customFormat="1" ht="11.25" customHeight="1"/>
    <row r="680" s="56" customFormat="1" ht="11.25" customHeight="1"/>
    <row r="681" s="56" customFormat="1" ht="11.25" customHeight="1"/>
    <row r="682" s="56" customFormat="1" ht="11.25" customHeight="1"/>
    <row r="683" s="56" customFormat="1" ht="11.25" customHeight="1"/>
    <row r="684" s="56" customFormat="1" ht="11.25" customHeight="1"/>
    <row r="685" s="56" customFormat="1" ht="11.25" customHeight="1"/>
    <row r="686" s="56" customFormat="1" ht="11.25" customHeight="1"/>
    <row r="687" s="56" customFormat="1" ht="11.25" customHeight="1"/>
    <row r="688" s="56" customFormat="1" ht="11.25" customHeight="1"/>
    <row r="689" s="56" customFormat="1" ht="11.25" customHeight="1"/>
    <row r="690" s="56" customFormat="1" ht="11.25" customHeight="1"/>
    <row r="691" s="56" customFormat="1" ht="11.25" customHeight="1"/>
    <row r="692" s="56" customFormat="1" ht="11.25" customHeight="1"/>
    <row r="693" s="56" customFormat="1" ht="11.25" customHeight="1"/>
    <row r="694" s="56" customFormat="1" ht="11.25" customHeight="1"/>
    <row r="695" s="56" customFormat="1" ht="11.25" customHeight="1"/>
    <row r="696" s="56" customFormat="1" ht="11.25" customHeight="1"/>
    <row r="697" s="56" customFormat="1" ht="11.25" customHeight="1"/>
    <row r="698" s="56" customFormat="1" ht="11.25" customHeight="1"/>
    <row r="699" s="56" customFormat="1" ht="11.25" customHeight="1"/>
    <row r="700" s="56" customFormat="1" ht="11.25" customHeight="1"/>
    <row r="701" s="56" customFormat="1" ht="11.25" customHeight="1"/>
    <row r="702" s="56" customFormat="1" ht="11.25" customHeight="1"/>
    <row r="703" s="56" customFormat="1" ht="11.25" customHeight="1"/>
    <row r="704" s="56" customFormat="1" ht="11.25" customHeight="1"/>
    <row r="705" s="56" customFormat="1" ht="11.25" customHeight="1"/>
    <row r="706" s="56" customFormat="1" ht="11.25" customHeight="1"/>
    <row r="707" s="56" customFormat="1" ht="11.25" customHeight="1"/>
    <row r="708" s="56" customFormat="1" ht="11.25" customHeight="1"/>
    <row r="709" s="56" customFormat="1" ht="11.25" customHeight="1"/>
    <row r="710" s="56" customFormat="1" ht="11.25" customHeight="1"/>
    <row r="711" s="56" customFormat="1" ht="11.25" customHeight="1"/>
    <row r="712" s="56" customFormat="1" ht="11.25" customHeight="1"/>
    <row r="713" s="56" customFormat="1" ht="11.25" customHeight="1"/>
    <row r="714" s="56" customFormat="1" ht="11.25" customHeight="1"/>
    <row r="715" s="56" customFormat="1" ht="11.25" customHeight="1"/>
    <row r="716" s="56" customFormat="1" ht="11.25" customHeight="1"/>
    <row r="717" s="56" customFormat="1" ht="11.25" customHeight="1"/>
    <row r="718" s="56" customFormat="1" ht="11.25" customHeight="1"/>
    <row r="719" s="56" customFormat="1" ht="11.25" customHeight="1"/>
    <row r="720" s="56" customFormat="1" ht="11.25" customHeight="1"/>
    <row r="721" s="56" customFormat="1" ht="11.25" customHeight="1"/>
    <row r="722" s="56" customFormat="1" ht="11.25" customHeight="1"/>
    <row r="723" s="56" customFormat="1" ht="11.25" customHeight="1"/>
    <row r="724" s="56" customFormat="1" ht="11.25" customHeight="1"/>
    <row r="725" s="56" customFormat="1" ht="11.25" customHeight="1"/>
    <row r="726" s="56" customFormat="1" ht="11.25" customHeight="1"/>
    <row r="727" s="56" customFormat="1" ht="11.25" customHeight="1"/>
    <row r="728" s="56" customFormat="1" ht="11.25" customHeight="1"/>
    <row r="729" s="56" customFormat="1" ht="11.25" customHeight="1"/>
    <row r="730" s="56" customFormat="1" ht="11.25" customHeight="1"/>
    <row r="731" s="56" customFormat="1" ht="11.25" customHeight="1"/>
    <row r="732" s="56" customFormat="1" ht="11.25" customHeight="1"/>
    <row r="733" s="56" customFormat="1" ht="11.25" customHeight="1"/>
    <row r="734" s="56" customFormat="1" ht="11.25" customHeight="1"/>
    <row r="735" s="56" customFormat="1" ht="11.25" customHeight="1"/>
    <row r="736" s="56" customFormat="1" ht="11.25" customHeight="1"/>
    <row r="737" s="56" customFormat="1" ht="11.25" customHeight="1"/>
    <row r="738" s="56" customFormat="1" ht="11.25" customHeight="1"/>
    <row r="739" s="56" customFormat="1" ht="11.25" customHeight="1"/>
    <row r="740" s="56" customFormat="1" ht="11.25" customHeight="1"/>
    <row r="741" s="56" customFormat="1" ht="11.25" customHeight="1"/>
    <row r="742" s="56" customFormat="1" ht="11.25" customHeight="1"/>
    <row r="743" s="56" customFormat="1" ht="11.25" customHeight="1"/>
    <row r="744" s="56" customFormat="1" ht="11.25" customHeight="1"/>
    <row r="745" s="56" customFormat="1" ht="11.25" customHeight="1"/>
    <row r="746" s="56" customFormat="1" ht="11.25" customHeight="1"/>
    <row r="747" s="56" customFormat="1" ht="11.25" customHeight="1"/>
    <row r="748" s="56" customFormat="1" ht="11.25" customHeight="1"/>
    <row r="749" s="56" customFormat="1" ht="11.25" customHeight="1"/>
    <row r="750" s="56" customFormat="1" ht="11.25" customHeight="1"/>
    <row r="751" s="56" customFormat="1" ht="11.25" customHeight="1"/>
    <row r="752" s="56" customFormat="1" ht="11.25" customHeight="1"/>
    <row r="753" s="56" customFormat="1" ht="11.25" customHeight="1"/>
    <row r="754" s="56" customFormat="1" ht="11.25" customHeight="1"/>
    <row r="755" s="56" customFormat="1" ht="11.25" customHeight="1"/>
    <row r="756" s="56" customFormat="1" ht="11.25" customHeight="1"/>
    <row r="757" s="56" customFormat="1" ht="11.25" customHeight="1"/>
    <row r="758" s="56" customFormat="1" ht="11.25" customHeight="1"/>
    <row r="759" s="56" customFormat="1" ht="11.25" customHeight="1"/>
    <row r="760" s="56" customFormat="1" ht="11.25" customHeight="1"/>
    <row r="761" s="56" customFormat="1" ht="11.25" customHeight="1"/>
    <row r="762" s="56" customFormat="1" ht="11.25" customHeight="1"/>
    <row r="763" s="56" customFormat="1" ht="11.25" customHeight="1"/>
    <row r="764" s="56" customFormat="1" ht="11.25" customHeight="1"/>
    <row r="765" s="56" customFormat="1" ht="11.25" customHeight="1"/>
    <row r="766" s="56" customFormat="1" ht="11.25" customHeight="1"/>
    <row r="767" s="56" customFormat="1" ht="11.25" customHeight="1"/>
    <row r="768" s="56" customFormat="1" ht="11.25" customHeight="1"/>
    <row r="769" s="56" customFormat="1" ht="11.25" customHeight="1"/>
    <row r="770" s="56" customFormat="1" ht="11.25" customHeight="1"/>
    <row r="771" s="56" customFormat="1" ht="11.25" customHeight="1"/>
    <row r="772" s="56" customFormat="1" ht="11.25" customHeight="1"/>
    <row r="773" s="56" customFormat="1" ht="11.25" customHeight="1"/>
    <row r="774" s="56" customFormat="1" ht="11.25" customHeight="1"/>
    <row r="775" s="56" customFormat="1" ht="11.25" customHeight="1"/>
    <row r="776" s="56" customFormat="1" ht="11.25" customHeight="1"/>
    <row r="777" s="56" customFormat="1" ht="11.25" customHeight="1"/>
    <row r="778" s="56" customFormat="1" ht="11.25" customHeight="1"/>
    <row r="779" s="56" customFormat="1" ht="11.25" customHeight="1"/>
    <row r="780" s="56" customFormat="1" ht="11.25" customHeight="1"/>
    <row r="781" s="56" customFormat="1" ht="11.25" customHeight="1"/>
    <row r="782" s="56" customFormat="1" ht="11.25" customHeight="1"/>
    <row r="783" s="56" customFormat="1" ht="11.25" customHeight="1"/>
    <row r="784" s="56" customFormat="1" ht="11.25" customHeight="1"/>
    <row r="785" s="56" customFormat="1" ht="11.25" customHeight="1"/>
    <row r="786" s="56" customFormat="1" ht="11.25" customHeight="1"/>
    <row r="787" s="56" customFormat="1" ht="11.25" customHeight="1"/>
    <row r="788" s="56" customFormat="1" ht="11.25" customHeight="1"/>
    <row r="789" s="56" customFormat="1" ht="11.25" customHeight="1"/>
    <row r="790" s="56" customFormat="1" ht="11.25" customHeight="1"/>
    <row r="791" s="56" customFormat="1" ht="11.25" customHeight="1"/>
    <row r="792" s="56" customFormat="1" ht="11.25" customHeight="1"/>
    <row r="793" s="56" customFormat="1" ht="11.25" customHeight="1"/>
    <row r="794" s="56" customFormat="1" ht="11.25" customHeight="1"/>
    <row r="795" s="56" customFormat="1" ht="11.25" customHeight="1"/>
    <row r="796" s="56" customFormat="1" ht="11.25" customHeight="1"/>
    <row r="797" s="56" customFormat="1" ht="11.25" customHeight="1"/>
    <row r="798" s="56" customFormat="1" ht="11.25" customHeight="1"/>
    <row r="799" s="56" customFormat="1" ht="11.25" customHeight="1"/>
    <row r="800" s="56" customFormat="1" ht="11.25" customHeight="1"/>
    <row r="801" s="56" customFormat="1" ht="11.25" customHeight="1"/>
    <row r="802" s="56" customFormat="1" ht="11.25" customHeight="1"/>
    <row r="803" s="56" customFormat="1" ht="11.25" customHeight="1"/>
    <row r="804" s="56" customFormat="1" ht="11.25" customHeight="1"/>
    <row r="805" s="56" customFormat="1" ht="11.25" customHeight="1"/>
    <row r="806" s="56" customFormat="1" ht="11.25" customHeight="1"/>
    <row r="807" s="56" customFormat="1" ht="11.25" customHeight="1"/>
    <row r="808" s="56" customFormat="1" ht="11.25" customHeight="1"/>
    <row r="809" s="56" customFormat="1" ht="11.25" customHeight="1"/>
    <row r="810" s="56" customFormat="1" ht="11.25" customHeight="1"/>
    <row r="811" s="56" customFormat="1" ht="11.25" customHeight="1"/>
    <row r="812" s="56" customFormat="1" ht="11.25" customHeight="1"/>
    <row r="813" s="56" customFormat="1" ht="11.25" customHeight="1"/>
    <row r="814" s="56" customFormat="1" ht="11.25" customHeight="1"/>
    <row r="815" s="56" customFormat="1" ht="11.25" customHeight="1"/>
    <row r="816" s="56" customFormat="1" ht="11.25" customHeight="1"/>
    <row r="817" s="56" customFormat="1" ht="11.25" customHeight="1"/>
    <row r="818" s="56" customFormat="1" ht="11.25" customHeight="1"/>
    <row r="819" s="56" customFormat="1" ht="11.25" customHeight="1"/>
    <row r="820" s="56" customFormat="1" ht="11.25" customHeight="1"/>
    <row r="821" s="56" customFormat="1" ht="11.25" customHeight="1"/>
    <row r="822" s="56" customFormat="1" ht="11.25" customHeight="1"/>
    <row r="823" s="56" customFormat="1" ht="11.25" customHeight="1"/>
    <row r="824" s="56" customFormat="1" ht="11.25" customHeight="1"/>
    <row r="825" s="56" customFormat="1" ht="11.25" customHeight="1"/>
    <row r="826" s="56" customFormat="1" ht="11.25" customHeight="1"/>
    <row r="827" s="56" customFormat="1" ht="11.25" customHeight="1"/>
    <row r="828" s="56" customFormat="1" ht="11.25" customHeight="1"/>
    <row r="829" s="56" customFormat="1" ht="11.25" customHeight="1"/>
    <row r="830" s="56" customFormat="1" ht="11.25" customHeight="1"/>
    <row r="831" s="56" customFormat="1" ht="11.25" customHeight="1"/>
    <row r="832" s="56" customFormat="1" ht="11.25" customHeight="1"/>
    <row r="833" s="56" customFormat="1" ht="11.25" customHeight="1"/>
    <row r="834" s="56" customFormat="1" ht="11.25" customHeight="1"/>
    <row r="835" s="56" customFormat="1" ht="11.25" customHeight="1"/>
    <row r="836" s="56" customFormat="1" ht="11.25" customHeight="1"/>
    <row r="837" s="56" customFormat="1" ht="11.25" customHeight="1"/>
    <row r="838" s="56" customFormat="1" ht="11.25" customHeight="1"/>
    <row r="839" s="56" customFormat="1" ht="11.25" customHeight="1"/>
    <row r="840" s="56" customFormat="1" ht="11.25" customHeight="1"/>
    <row r="841" s="56" customFormat="1" ht="11.25" customHeight="1"/>
    <row r="842" s="56" customFormat="1" ht="11.25" customHeight="1"/>
    <row r="843" s="56" customFormat="1" ht="11.25" customHeight="1"/>
    <row r="844" s="56" customFormat="1" ht="11.25" customHeight="1"/>
    <row r="845" s="56" customFormat="1" ht="11.25" customHeight="1"/>
    <row r="846" s="56" customFormat="1" ht="11.25" customHeight="1"/>
    <row r="847" s="56" customFormat="1" ht="11.25" customHeight="1"/>
    <row r="848" s="56" customFormat="1" ht="11.25" customHeight="1"/>
    <row r="849" s="56" customFormat="1" ht="11.25" customHeight="1"/>
    <row r="850" s="56" customFormat="1" ht="11.25" customHeight="1"/>
    <row r="851" s="56" customFormat="1" ht="11.25" customHeight="1"/>
    <row r="852" s="56" customFormat="1" ht="11.25" customHeight="1"/>
    <row r="853" s="56" customFormat="1" ht="11.25" customHeight="1"/>
    <row r="854" s="56" customFormat="1" ht="11.25" customHeight="1"/>
    <row r="855" s="56" customFormat="1" ht="11.25" customHeight="1"/>
    <row r="856" s="56" customFormat="1" ht="11.25" customHeight="1"/>
    <row r="857" s="56" customFormat="1" ht="11.25" customHeight="1"/>
    <row r="858" s="56" customFormat="1" ht="11.25" customHeight="1"/>
    <row r="859" s="56" customFormat="1" ht="11.25" customHeight="1"/>
    <row r="860" s="56" customFormat="1" ht="11.25" customHeight="1"/>
  </sheetData>
  <sheetProtection/>
  <mergeCells count="7">
    <mergeCell ref="F531:R533"/>
    <mergeCell ref="F27:R29"/>
    <mergeCell ref="F111:R113"/>
    <mergeCell ref="F195:R197"/>
    <mergeCell ref="F279:R281"/>
    <mergeCell ref="F363:R365"/>
    <mergeCell ref="F447:R449"/>
  </mergeCells>
  <printOptions horizontalCentered="1" verticalCentered="1"/>
  <pageMargins left="0.3937007874015748" right="0.3937007874015748" top="0.35433070866141736" bottom="0.67" header="0.31496062992125984" footer="0.5"/>
  <pageSetup fitToHeight="6" horizontalDpi="600" verticalDpi="600" orientation="portrait" paperSize="9" scale="84" r:id="rId1"/>
  <headerFooter>
    <oddFooter>&amp;L&amp;Z&amp;F&amp;C&amp;N/&amp;N&amp;R&amp;T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B2:AV386"/>
  <sheetViews>
    <sheetView showGridLines="0" tabSelected="1" zoomScale="110" zoomScaleNormal="110" zoomScalePageLayoutView="0" workbookViewId="0" topLeftCell="A1">
      <pane xSplit="2" ySplit="6" topLeftCell="C109" activePane="bottomRight" state="frozen"/>
      <selection pane="topLeft" activeCell="J34" sqref="J34:T35"/>
      <selection pane="topRight" activeCell="J34" sqref="J34:T35"/>
      <selection pane="bottomLeft" activeCell="J34" sqref="J34:T35"/>
      <selection pane="bottomRight" activeCell="J2" sqref="J2:M2"/>
    </sheetView>
  </sheetViews>
  <sheetFormatPr defaultColWidth="9.140625" defaultRowHeight="11.25" customHeight="1"/>
  <cols>
    <col min="1" max="1" width="9.140625" style="2" customWidth="1"/>
    <col min="2" max="2" width="5.57421875" style="3" customWidth="1"/>
    <col min="3" max="3" width="8.7109375" style="3" customWidth="1"/>
    <col min="4" max="22" width="5.57421875" style="3" customWidth="1"/>
    <col min="23" max="78" width="7.28125" style="2" customWidth="1"/>
    <col min="79" max="99" width="9.140625" style="2" customWidth="1"/>
    <col min="100" max="16384" width="9.140625" style="3" customWidth="1"/>
  </cols>
  <sheetData>
    <row r="1" s="2" customFormat="1" ht="11.25" customHeight="1" thickBot="1"/>
    <row r="2" spans="2:22" ht="11.25" customHeight="1">
      <c r="B2" s="19"/>
      <c r="C2" s="153" t="s">
        <v>186</v>
      </c>
      <c r="D2" s="153"/>
      <c r="E2" s="153"/>
      <c r="F2" s="153"/>
      <c r="G2" s="154"/>
      <c r="H2" s="25" t="s">
        <v>101</v>
      </c>
      <c r="I2" s="107"/>
      <c r="J2" s="168" t="str">
        <f>Content1!J2</f>
        <v>อาคารคอนกรีตเสริมเหล็ก 2 ชั้น</v>
      </c>
      <c r="K2" s="168"/>
      <c r="L2" s="168"/>
      <c r="M2" s="168"/>
      <c r="N2" s="26"/>
      <c r="O2" s="1" t="s">
        <v>105</v>
      </c>
      <c r="P2" s="1"/>
      <c r="Q2" s="162"/>
      <c r="R2" s="162"/>
      <c r="S2" s="162"/>
      <c r="T2" s="162"/>
      <c r="U2" s="143" t="s">
        <v>97</v>
      </c>
      <c r="V2" s="108">
        <v>1</v>
      </c>
    </row>
    <row r="3" spans="2:22" ht="11.25" customHeight="1">
      <c r="B3" s="21"/>
      <c r="C3" s="155"/>
      <c r="D3" s="155"/>
      <c r="E3" s="155"/>
      <c r="F3" s="155"/>
      <c r="G3" s="156"/>
      <c r="H3" s="27" t="s">
        <v>102</v>
      </c>
      <c r="I3" s="109"/>
      <c r="J3" s="169" t="str">
        <f>Content1!J3</f>
        <v>พ.ต.ท. ธงชัย ภัยพิทักษ์</v>
      </c>
      <c r="K3" s="169"/>
      <c r="L3" s="169"/>
      <c r="M3" s="169"/>
      <c r="N3" s="6"/>
      <c r="O3" s="146" t="s">
        <v>106</v>
      </c>
      <c r="P3" s="147"/>
      <c r="Q3" s="163" t="str">
        <f>Content1!Q3</f>
        <v>นาย สุธีร์     แก้วคำ  สย.9698</v>
      </c>
      <c r="R3" s="163"/>
      <c r="S3" s="163"/>
      <c r="T3" s="163"/>
      <c r="U3" s="144"/>
      <c r="V3" s="110" t="s">
        <v>107</v>
      </c>
    </row>
    <row r="4" spans="2:22" ht="11.25" customHeight="1">
      <c r="B4" s="21"/>
      <c r="C4" s="155"/>
      <c r="D4" s="155"/>
      <c r="E4" s="155"/>
      <c r="F4" s="155"/>
      <c r="G4" s="156"/>
      <c r="H4" s="27" t="s">
        <v>103</v>
      </c>
      <c r="I4" s="109"/>
      <c r="J4" s="169" t="str">
        <f>Content1!J4</f>
        <v>นนทบุรี</v>
      </c>
      <c r="K4" s="169"/>
      <c r="L4" s="169"/>
      <c r="M4" s="169"/>
      <c r="N4" s="6"/>
      <c r="O4" s="149" t="s">
        <v>108</v>
      </c>
      <c r="P4" s="149"/>
      <c r="Q4" s="164">
        <f>Content1!Q4</f>
        <v>239066</v>
      </c>
      <c r="R4" s="164"/>
      <c r="S4" s="164"/>
      <c r="T4" s="164"/>
      <c r="U4" s="144"/>
      <c r="V4" s="118">
        <f>V88</f>
        <v>2</v>
      </c>
    </row>
    <row r="5" spans="2:22" ht="11.25" customHeight="1" thickBot="1">
      <c r="B5" s="5"/>
      <c r="C5" s="157"/>
      <c r="D5" s="157"/>
      <c r="E5" s="157"/>
      <c r="F5" s="157"/>
      <c r="G5" s="158"/>
      <c r="H5" s="111"/>
      <c r="I5" s="112"/>
      <c r="J5" s="112"/>
      <c r="K5" s="113"/>
      <c r="L5" s="114"/>
      <c r="M5" s="115"/>
      <c r="N5" s="17"/>
      <c r="O5" s="106"/>
      <c r="P5" s="106"/>
      <c r="Q5" s="116"/>
      <c r="R5" s="116"/>
      <c r="S5" s="116"/>
      <c r="T5" s="116"/>
      <c r="U5" s="144"/>
      <c r="V5" s="117"/>
    </row>
    <row r="6" spans="2:22" ht="11.25" customHeight="1" thickBot="1">
      <c r="B6" s="165" t="s">
        <v>67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</row>
    <row r="7" spans="2:22" ht="11.25" customHeight="1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6"/>
    </row>
    <row r="8" spans="2:22" ht="11.25" customHeight="1">
      <c r="B8" s="102" t="s">
        <v>63</v>
      </c>
      <c r="C8" s="8" t="s">
        <v>165</v>
      </c>
      <c r="D8" s="4"/>
      <c r="E8" s="4"/>
      <c r="F8" s="4"/>
      <c r="G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</row>
    <row r="9" spans="2:22" ht="11.25" customHeight="1">
      <c r="B9" s="5"/>
      <c r="C9" s="178" t="s">
        <v>192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</row>
    <row r="10" spans="2:22" ht="11.25" customHeight="1">
      <c r="B10" s="5"/>
      <c r="C10" s="3" t="s">
        <v>193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7"/>
      <c r="P10" s="37"/>
      <c r="Q10" s="37"/>
      <c r="R10" s="37"/>
      <c r="S10" s="37"/>
      <c r="T10" s="37"/>
      <c r="U10" s="4"/>
      <c r="V10" s="6"/>
    </row>
    <row r="11" spans="2:22" ht="11.25" customHeight="1">
      <c r="B11" s="5"/>
      <c r="C11" s="3" t="s">
        <v>194</v>
      </c>
      <c r="F11" s="40"/>
      <c r="G11" s="4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</row>
    <row r="12" spans="2:22" ht="11.25" customHeight="1">
      <c r="B12" s="5"/>
      <c r="C12" s="8" t="s">
        <v>112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</row>
    <row r="13" spans="2:22" ht="11.25" customHeight="1">
      <c r="B13" s="5"/>
      <c r="C13" s="40" t="s">
        <v>64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</row>
    <row r="14" spans="2:22" ht="11.25" customHeight="1">
      <c r="B14" s="5"/>
      <c r="C14" s="45" t="s">
        <v>189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</row>
    <row r="15" spans="2:48" ht="11.25" customHeight="1">
      <c r="B15" s="5"/>
      <c r="C15" s="8" t="s">
        <v>113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AV15" s="4"/>
    </row>
    <row r="16" spans="2:48" ht="11.25" customHeight="1">
      <c r="B16" s="5"/>
      <c r="C16" s="40" t="s">
        <v>65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2"/>
      <c r="AV16" s="4"/>
    </row>
    <row r="17" spans="2:48" ht="11.25" customHeight="1">
      <c r="B17" s="5"/>
      <c r="C17" s="45" t="s">
        <v>189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2"/>
      <c r="AV17" s="4"/>
    </row>
    <row r="18" spans="2:48" ht="11.25" customHeight="1">
      <c r="B18" s="5"/>
      <c r="C18" s="8" t="s">
        <v>188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2"/>
      <c r="AV18" s="4"/>
    </row>
    <row r="19" spans="2:48" ht="11.25" customHeight="1">
      <c r="B19" s="5"/>
      <c r="C19" s="78" t="s">
        <v>187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2"/>
      <c r="AV19" s="4"/>
    </row>
    <row r="20" spans="2:48" ht="11.25" customHeight="1">
      <c r="B20" s="5"/>
      <c r="C20" s="8" t="s">
        <v>114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2"/>
      <c r="AV20" s="4"/>
    </row>
    <row r="21" spans="2:48" ht="11.25" customHeight="1">
      <c r="B21" s="5"/>
      <c r="C21" s="40" t="s">
        <v>185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2"/>
      <c r="AV21" s="4"/>
    </row>
    <row r="22" spans="2:48" ht="11.25" customHeight="1">
      <c r="B22" s="5"/>
      <c r="C22" s="39" t="s">
        <v>35</v>
      </c>
      <c r="D22" s="4"/>
      <c r="E22" s="40"/>
      <c r="F22" s="4"/>
      <c r="G22" s="4"/>
      <c r="H22" s="4"/>
      <c r="I22" s="4"/>
      <c r="K22" s="36" t="s">
        <v>0</v>
      </c>
      <c r="L22" s="36">
        <v>50</v>
      </c>
      <c r="M22" s="121" t="s">
        <v>109</v>
      </c>
      <c r="N22" s="4"/>
      <c r="O22" s="4"/>
      <c r="P22" s="4"/>
      <c r="U22" s="4"/>
      <c r="V22" s="6"/>
      <c r="AV22" s="4"/>
    </row>
    <row r="23" spans="2:48" ht="11.25" customHeight="1">
      <c r="B23" s="5"/>
      <c r="C23" s="39" t="s">
        <v>36</v>
      </c>
      <c r="D23" s="4"/>
      <c r="E23" s="40"/>
      <c r="F23" s="40"/>
      <c r="G23" s="40"/>
      <c r="H23" s="4"/>
      <c r="I23" s="4"/>
      <c r="K23" s="36" t="s">
        <v>0</v>
      </c>
      <c r="L23" s="36">
        <v>80</v>
      </c>
      <c r="M23" s="121" t="s">
        <v>109</v>
      </c>
      <c r="N23" s="4"/>
      <c r="O23" s="4"/>
      <c r="P23" s="4"/>
      <c r="U23" s="4"/>
      <c r="V23" s="6"/>
      <c r="AV23" s="4"/>
    </row>
    <row r="24" spans="2:48" ht="11.25" customHeight="1">
      <c r="B24" s="5"/>
      <c r="C24" s="39" t="s">
        <v>37</v>
      </c>
      <c r="D24" s="4"/>
      <c r="E24" s="40"/>
      <c r="F24" s="40"/>
      <c r="G24" s="40"/>
      <c r="H24" s="4"/>
      <c r="I24" s="4"/>
      <c r="K24" s="36" t="s">
        <v>0</v>
      </c>
      <c r="L24" s="36">
        <v>120</v>
      </c>
      <c r="M24" s="121" t="s">
        <v>109</v>
      </c>
      <c r="N24" s="4"/>
      <c r="O24" s="4"/>
      <c r="P24" s="4"/>
      <c r="U24" s="4"/>
      <c r="V24" s="6"/>
      <c r="AV24" s="37"/>
    </row>
    <row r="25" spans="2:48" ht="11.25" customHeight="1">
      <c r="B25" s="5"/>
      <c r="C25" s="39" t="s">
        <v>38</v>
      </c>
      <c r="D25" s="4"/>
      <c r="E25" s="4"/>
      <c r="F25" s="4"/>
      <c r="G25" s="4"/>
      <c r="H25" s="4"/>
      <c r="I25" s="4"/>
      <c r="K25" s="36" t="s">
        <v>0</v>
      </c>
      <c r="L25" s="36">
        <v>160</v>
      </c>
      <c r="M25" s="121" t="s">
        <v>109</v>
      </c>
      <c r="N25" s="4"/>
      <c r="O25" s="4"/>
      <c r="P25" s="4"/>
      <c r="U25" s="4"/>
      <c r="V25" s="6"/>
      <c r="AV25" s="4"/>
    </row>
    <row r="26" spans="2:48" ht="11.25" customHeight="1">
      <c r="B26" s="5"/>
      <c r="C26" s="8" t="s">
        <v>115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AV26" s="4"/>
    </row>
    <row r="27" spans="2:48" ht="11.25" customHeight="1">
      <c r="B27" s="5"/>
      <c r="C27" s="78" t="s">
        <v>168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4"/>
      <c r="S27" s="4"/>
      <c r="T27" s="4"/>
      <c r="U27" s="4"/>
      <c r="V27" s="6"/>
      <c r="AV27" s="4"/>
    </row>
    <row r="28" spans="2:48" ht="11.25" customHeight="1">
      <c r="B28" s="5"/>
      <c r="C28" s="125" t="s">
        <v>99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4"/>
      <c r="S28" s="4"/>
      <c r="T28" s="4"/>
      <c r="U28" s="4"/>
      <c r="V28" s="6"/>
      <c r="AV28" s="4"/>
    </row>
    <row r="29" spans="2:48" ht="11.25" customHeight="1">
      <c r="B29" s="127">
        <v>1.2</v>
      </c>
      <c r="C29" s="8" t="s">
        <v>116</v>
      </c>
      <c r="D29" s="4"/>
      <c r="E29" s="4"/>
      <c r="F29" s="4"/>
      <c r="G29" s="4"/>
      <c r="H29" s="4"/>
      <c r="I29" s="4"/>
      <c r="J29" s="36"/>
      <c r="K29" s="36"/>
      <c r="L29" s="36"/>
      <c r="M29" s="36"/>
      <c r="N29" s="36"/>
      <c r="O29" s="4"/>
      <c r="P29" s="4"/>
      <c r="Q29" s="4"/>
      <c r="R29" s="4"/>
      <c r="S29" s="4"/>
      <c r="T29" s="4"/>
      <c r="U29" s="4"/>
      <c r="V29" s="6"/>
      <c r="AV29" s="4"/>
    </row>
    <row r="30" spans="2:48" ht="11.25" customHeight="1">
      <c r="B30" s="5"/>
      <c r="C30" s="8" t="s">
        <v>117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AV30" s="4"/>
    </row>
    <row r="31" spans="2:48" ht="11.25" customHeight="1">
      <c r="B31" s="5"/>
      <c r="C31" s="40" t="s">
        <v>118</v>
      </c>
      <c r="D31" s="4"/>
      <c r="E31" s="4"/>
      <c r="F31" s="4"/>
      <c r="G31" s="4"/>
      <c r="H31" s="4"/>
      <c r="I31" s="4"/>
      <c r="J31" s="38" t="s">
        <v>14</v>
      </c>
      <c r="K31" s="36" t="s">
        <v>0</v>
      </c>
      <c r="L31" s="160">
        <v>173</v>
      </c>
      <c r="M31" s="161"/>
      <c r="N31" s="121" t="s">
        <v>110</v>
      </c>
      <c r="O31" s="4"/>
      <c r="P31" s="4"/>
      <c r="Q31" s="4"/>
      <c r="R31" s="4"/>
      <c r="S31" s="4"/>
      <c r="T31" s="4"/>
      <c r="U31" s="4"/>
      <c r="V31" s="6"/>
      <c r="AV31" s="4"/>
    </row>
    <row r="32" spans="2:48" ht="11.25" customHeight="1">
      <c r="B32" s="5"/>
      <c r="C32" s="40" t="s">
        <v>119</v>
      </c>
      <c r="D32" s="4"/>
      <c r="E32" s="4"/>
      <c r="F32" s="4"/>
      <c r="G32" s="4"/>
      <c r="H32" s="4"/>
      <c r="I32" s="177" t="str">
        <f>FIXED(L33,3)&amp;J31</f>
        <v>0.375fc'</v>
      </c>
      <c r="J32" s="177"/>
      <c r="K32" s="36" t="s">
        <v>0</v>
      </c>
      <c r="L32" s="170">
        <f>L31*L33</f>
        <v>64.875</v>
      </c>
      <c r="M32" s="170"/>
      <c r="N32" s="121" t="s">
        <v>110</v>
      </c>
      <c r="O32" s="4"/>
      <c r="P32" s="4"/>
      <c r="Q32" s="4"/>
      <c r="R32" s="4"/>
      <c r="S32" s="4"/>
      <c r="T32" s="4"/>
      <c r="U32" s="4"/>
      <c r="V32" s="12"/>
      <c r="AV32" s="4"/>
    </row>
    <row r="33" spans="2:48" ht="11.25" customHeight="1">
      <c r="B33" s="7"/>
      <c r="C33" s="40" t="s">
        <v>120</v>
      </c>
      <c r="D33" s="4"/>
      <c r="E33" s="4"/>
      <c r="F33" s="4"/>
      <c r="G33" s="4"/>
      <c r="H33" s="4"/>
      <c r="I33" s="4"/>
      <c r="J33" s="9"/>
      <c r="K33" s="4"/>
      <c r="L33" s="160">
        <v>0.375</v>
      </c>
      <c r="M33" s="161"/>
      <c r="N33" s="9"/>
      <c r="O33" s="4"/>
      <c r="P33" s="4"/>
      <c r="Q33" s="4"/>
      <c r="R33" s="4"/>
      <c r="S33" s="4"/>
      <c r="T33" s="4"/>
      <c r="U33" s="4"/>
      <c r="V33" s="12"/>
      <c r="AV33" s="4"/>
    </row>
    <row r="34" spans="2:48" ht="11.25" customHeight="1">
      <c r="B34" s="7"/>
      <c r="C34" s="40" t="s">
        <v>121</v>
      </c>
      <c r="D34" s="4"/>
      <c r="E34" s="4"/>
      <c r="F34" s="4"/>
      <c r="G34" s="4"/>
      <c r="H34" s="4"/>
      <c r="I34" s="4"/>
      <c r="J34" s="38" t="s">
        <v>4</v>
      </c>
      <c r="K34" s="31" t="s">
        <v>0</v>
      </c>
      <c r="L34" s="172">
        <f>INT(15210*SQRT(L31))</f>
        <v>200056</v>
      </c>
      <c r="M34" s="172"/>
      <c r="N34" s="121" t="s">
        <v>110</v>
      </c>
      <c r="O34" s="4"/>
      <c r="P34" s="4"/>
      <c r="Q34" s="4"/>
      <c r="R34" s="4"/>
      <c r="S34" s="4"/>
      <c r="T34" s="4"/>
      <c r="U34" s="4"/>
      <c r="V34" s="12"/>
      <c r="AV34" s="4"/>
    </row>
    <row r="35" spans="2:48" ht="11.25" customHeight="1">
      <c r="B35" s="5"/>
      <c r="C35" s="8" t="s">
        <v>122</v>
      </c>
      <c r="D35" s="4"/>
      <c r="E35" s="4"/>
      <c r="F35" s="4"/>
      <c r="G35" s="4"/>
      <c r="H35" s="4"/>
      <c r="I35" s="4"/>
      <c r="J35" s="9"/>
      <c r="K35" s="4"/>
      <c r="L35" s="171" t="s">
        <v>163</v>
      </c>
      <c r="M35" s="171"/>
      <c r="N35" s="171" t="s">
        <v>164</v>
      </c>
      <c r="O35" s="171"/>
      <c r="P35" s="4"/>
      <c r="Q35" s="4"/>
      <c r="R35" s="4"/>
      <c r="S35" s="4"/>
      <c r="T35" s="4"/>
      <c r="U35" s="4"/>
      <c r="V35" s="12"/>
      <c r="X35" s="160" t="s">
        <v>1</v>
      </c>
      <c r="Y35" s="161"/>
      <c r="AV35" s="31"/>
    </row>
    <row r="36" spans="2:48" ht="11.25" customHeight="1">
      <c r="B36" s="5"/>
      <c r="C36" s="40" t="s">
        <v>123</v>
      </c>
      <c r="D36" s="4"/>
      <c r="E36" s="4"/>
      <c r="F36" s="4"/>
      <c r="G36" s="4"/>
      <c r="H36" s="4"/>
      <c r="I36" s="4"/>
      <c r="J36" s="9"/>
      <c r="K36" s="36" t="s">
        <v>0</v>
      </c>
      <c r="L36" s="160" t="s">
        <v>15</v>
      </c>
      <c r="M36" s="161"/>
      <c r="N36" s="160" t="s">
        <v>81</v>
      </c>
      <c r="O36" s="161"/>
      <c r="P36" s="121" t="s">
        <v>110</v>
      </c>
      <c r="V36" s="12"/>
      <c r="X36" s="139">
        <f>IF(X35="SR-24",2400,IF(X35="SD-30",3000,IF(X35="SD-40",4000)))</f>
        <v>4000</v>
      </c>
      <c r="Y36" s="139"/>
      <c r="AV36" s="4"/>
    </row>
    <row r="37" spans="2:48" ht="11.25" customHeight="1">
      <c r="B37" s="5"/>
      <c r="C37" s="40" t="s">
        <v>167</v>
      </c>
      <c r="D37" s="4"/>
      <c r="E37" s="4"/>
      <c r="F37" s="4"/>
      <c r="G37" s="4"/>
      <c r="H37" s="4"/>
      <c r="I37" s="4"/>
      <c r="J37" s="9" t="s">
        <v>2</v>
      </c>
      <c r="K37" s="36" t="s">
        <v>0</v>
      </c>
      <c r="L37" s="139">
        <f>IF(L36="SR-24",2400,IF(L36="SD-30",3000,IF(L36="SD-40",4000)))</f>
        <v>2400</v>
      </c>
      <c r="M37" s="139"/>
      <c r="N37" s="139">
        <f>IF(N36="SR-24",2400,IF(N36="SD-30",3000,IF(N36="SD-40",4000)))</f>
        <v>3000</v>
      </c>
      <c r="O37" s="139"/>
      <c r="P37" s="121" t="s">
        <v>110</v>
      </c>
      <c r="V37" s="12"/>
      <c r="X37" s="139">
        <f>MIN(X36*0.5,1700)</f>
        <v>1700</v>
      </c>
      <c r="Y37" s="139"/>
      <c r="AV37" s="4"/>
    </row>
    <row r="38" spans="2:48" ht="11.25" customHeight="1">
      <c r="B38" s="5"/>
      <c r="C38" s="40" t="s">
        <v>124</v>
      </c>
      <c r="D38" s="8"/>
      <c r="E38" s="11"/>
      <c r="F38" s="11"/>
      <c r="G38" s="11"/>
      <c r="H38" s="31"/>
      <c r="I38" s="4"/>
      <c r="J38" s="9" t="s">
        <v>3</v>
      </c>
      <c r="K38" s="36" t="s">
        <v>0</v>
      </c>
      <c r="L38" s="139">
        <f>MIN(L37*0.5,1700)</f>
        <v>1200</v>
      </c>
      <c r="M38" s="139"/>
      <c r="N38" s="139">
        <f>MIN(N37*0.5,1700)</f>
        <v>1500</v>
      </c>
      <c r="O38" s="139"/>
      <c r="P38" s="121" t="s">
        <v>110</v>
      </c>
      <c r="V38" s="12"/>
      <c r="X38" s="160">
        <v>2040000</v>
      </c>
      <c r="Y38" s="161"/>
      <c r="AV38" s="4"/>
    </row>
    <row r="39" spans="2:48" ht="11.25" customHeight="1">
      <c r="B39" s="5"/>
      <c r="C39" s="40" t="s">
        <v>125</v>
      </c>
      <c r="D39" s="4"/>
      <c r="E39" s="4"/>
      <c r="F39" s="4"/>
      <c r="G39" s="4"/>
      <c r="H39" s="4"/>
      <c r="I39" s="4"/>
      <c r="J39" s="9" t="s">
        <v>5</v>
      </c>
      <c r="K39" s="31" t="s">
        <v>0</v>
      </c>
      <c r="L39" s="160">
        <v>2040000</v>
      </c>
      <c r="M39" s="161"/>
      <c r="N39" s="160">
        <v>2040000</v>
      </c>
      <c r="O39" s="161"/>
      <c r="P39" s="121" t="s">
        <v>110</v>
      </c>
      <c r="V39" s="12"/>
      <c r="X39" s="4"/>
      <c r="Y39" s="4"/>
      <c r="AV39" s="4"/>
    </row>
    <row r="40" spans="2:48" ht="11.25" customHeight="1">
      <c r="B40" s="5"/>
      <c r="C40" s="40" t="s">
        <v>126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V40" s="12"/>
      <c r="X40" s="137">
        <f>TRUNC(X38/L34)</f>
        <v>10</v>
      </c>
      <c r="Y40" s="137"/>
      <c r="AV40" s="4"/>
    </row>
    <row r="41" spans="2:48" ht="11.25" customHeight="1">
      <c r="B41" s="5"/>
      <c r="C41" s="4"/>
      <c r="D41" s="4"/>
      <c r="E41" s="4"/>
      <c r="F41" s="4"/>
      <c r="G41" s="4" t="s">
        <v>7</v>
      </c>
      <c r="H41" s="4"/>
      <c r="I41" s="4"/>
      <c r="J41" s="4" t="s">
        <v>6</v>
      </c>
      <c r="K41" s="31" t="s">
        <v>0</v>
      </c>
      <c r="L41" s="137">
        <f>TRUNC(L39/L34)</f>
        <v>10</v>
      </c>
      <c r="M41" s="137"/>
      <c r="N41" s="137">
        <f>TRUNC(N39/L34)</f>
        <v>10</v>
      </c>
      <c r="O41" s="137"/>
      <c r="P41" s="4"/>
      <c r="V41" s="12"/>
      <c r="X41" s="138">
        <f>1/(1+X37/(X40*L32))</f>
        <v>0.2762107503991485</v>
      </c>
      <c r="Y41" s="138"/>
      <c r="AV41" s="4"/>
    </row>
    <row r="42" spans="2:48" ht="11.25" customHeight="1">
      <c r="B42" s="5"/>
      <c r="C42" s="4"/>
      <c r="D42" s="4"/>
      <c r="E42" s="4"/>
      <c r="F42" s="4"/>
      <c r="G42" s="4" t="s">
        <v>11</v>
      </c>
      <c r="H42" s="4"/>
      <c r="I42" s="4"/>
      <c r="J42" s="4" t="s">
        <v>10</v>
      </c>
      <c r="K42" s="31" t="s">
        <v>0</v>
      </c>
      <c r="L42" s="138">
        <f>1/(1+L38/(L41*L32))</f>
        <v>0.3509127789046653</v>
      </c>
      <c r="M42" s="138"/>
      <c r="N42" s="138">
        <f>1/(1+N38/(N41*L32))</f>
        <v>0.3019197207678883</v>
      </c>
      <c r="O42" s="138"/>
      <c r="P42" s="4"/>
      <c r="V42" s="12"/>
      <c r="X42" s="138">
        <f>1-(X41/3)</f>
        <v>0.9079297498669505</v>
      </c>
      <c r="Y42" s="138"/>
      <c r="AV42" s="9"/>
    </row>
    <row r="43" spans="2:48" ht="11.25" customHeight="1">
      <c r="B43" s="5"/>
      <c r="C43" s="4"/>
      <c r="D43" s="4"/>
      <c r="E43" s="4"/>
      <c r="F43" s="4"/>
      <c r="G43" s="4" t="s">
        <v>9</v>
      </c>
      <c r="H43" s="4"/>
      <c r="I43" s="4"/>
      <c r="J43" s="4" t="s">
        <v>8</v>
      </c>
      <c r="K43" s="31" t="s">
        <v>0</v>
      </c>
      <c r="L43" s="138">
        <f>1-(L42/3)</f>
        <v>0.8830290736984449</v>
      </c>
      <c r="M43" s="138"/>
      <c r="N43" s="138">
        <f>1-(N42/3)</f>
        <v>0.8993600930773705</v>
      </c>
      <c r="O43" s="138"/>
      <c r="P43" s="4"/>
      <c r="V43" s="12"/>
      <c r="X43" s="136">
        <f>(L32*X42*X41)/2</f>
        <v>8.134674872069972</v>
      </c>
      <c r="Y43" s="136"/>
      <c r="AV43" s="4"/>
    </row>
    <row r="44" spans="2:48" ht="11.25" customHeight="1">
      <c r="B44" s="5"/>
      <c r="C44" s="4"/>
      <c r="D44" s="4"/>
      <c r="E44" s="4"/>
      <c r="F44" s="4"/>
      <c r="G44" s="4" t="s">
        <v>13</v>
      </c>
      <c r="H44" s="4"/>
      <c r="I44" s="4"/>
      <c r="J44" s="4" t="s">
        <v>12</v>
      </c>
      <c r="K44" s="31" t="s">
        <v>0</v>
      </c>
      <c r="L44" s="136">
        <f>(L32*L43*L42)/2</f>
        <v>10.051284411785279</v>
      </c>
      <c r="M44" s="136"/>
      <c r="N44" s="136">
        <f>(L32*N43*N42)/2</f>
        <v>8.807901906319575</v>
      </c>
      <c r="O44" s="136"/>
      <c r="P44" s="121" t="s">
        <v>110</v>
      </c>
      <c r="V44" s="12"/>
      <c r="AV44" s="4"/>
    </row>
    <row r="45" spans="2:48" ht="11.25" customHeight="1">
      <c r="B45" s="5"/>
      <c r="C45" s="8" t="s">
        <v>66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2"/>
      <c r="AV45" s="4"/>
    </row>
    <row r="46" spans="2:48" ht="11.25" customHeight="1">
      <c r="B46" s="5"/>
      <c r="C46" s="41" t="s">
        <v>123</v>
      </c>
      <c r="D46" s="4"/>
      <c r="E46" s="4"/>
      <c r="F46" s="4"/>
      <c r="G46" s="4"/>
      <c r="H46" s="4"/>
      <c r="I46" s="4"/>
      <c r="J46" s="9"/>
      <c r="K46" s="36" t="s">
        <v>0</v>
      </c>
      <c r="L46" s="50" t="s">
        <v>83</v>
      </c>
      <c r="M46" s="50"/>
      <c r="N46" s="9"/>
      <c r="O46" s="4"/>
      <c r="P46" s="4"/>
      <c r="Q46" s="4"/>
      <c r="R46" s="4"/>
      <c r="S46" s="4"/>
      <c r="T46" s="4"/>
      <c r="U46" s="4"/>
      <c r="V46" s="12"/>
      <c r="AV46" s="31"/>
    </row>
    <row r="47" spans="2:48" ht="11.25" customHeight="1">
      <c r="B47" s="5"/>
      <c r="C47" s="40" t="s">
        <v>167</v>
      </c>
      <c r="D47" s="4"/>
      <c r="E47" s="4"/>
      <c r="F47" s="4"/>
      <c r="G47" s="4"/>
      <c r="H47" s="4"/>
      <c r="I47" s="4"/>
      <c r="J47" s="9" t="s">
        <v>43</v>
      </c>
      <c r="K47" s="36" t="s">
        <v>0</v>
      </c>
      <c r="L47" s="139">
        <v>2400</v>
      </c>
      <c r="M47" s="139"/>
      <c r="N47" s="121" t="s">
        <v>110</v>
      </c>
      <c r="O47" s="4"/>
      <c r="P47" s="4"/>
      <c r="Q47" s="4"/>
      <c r="R47" s="4"/>
      <c r="S47" s="4"/>
      <c r="T47" s="4"/>
      <c r="U47" s="4"/>
      <c r="V47" s="12"/>
      <c r="AV47" s="4"/>
    </row>
    <row r="48" spans="2:48" ht="11.25" customHeight="1">
      <c r="B48" s="5"/>
      <c r="C48" s="40" t="s">
        <v>49</v>
      </c>
      <c r="D48" s="4"/>
      <c r="E48" s="4"/>
      <c r="F48" s="4"/>
      <c r="G48" s="4"/>
      <c r="H48" s="4"/>
      <c r="I48" s="4"/>
      <c r="J48" s="4" t="s">
        <v>39</v>
      </c>
      <c r="K48" s="36" t="s">
        <v>0</v>
      </c>
      <c r="L48" s="172" t="s">
        <v>44</v>
      </c>
      <c r="M48" s="172"/>
      <c r="N48" s="121" t="s">
        <v>110</v>
      </c>
      <c r="O48" s="4"/>
      <c r="P48" s="4"/>
      <c r="Q48" s="4"/>
      <c r="R48" s="4"/>
      <c r="S48" s="4"/>
      <c r="T48" s="4"/>
      <c r="U48" s="4"/>
      <c r="V48" s="12"/>
      <c r="AV48" s="4"/>
    </row>
    <row r="49" spans="2:48" ht="11.25" customHeight="1">
      <c r="B49" s="5"/>
      <c r="C49" s="40" t="s">
        <v>50</v>
      </c>
      <c r="D49" s="4"/>
      <c r="E49" s="4"/>
      <c r="F49" s="4"/>
      <c r="G49" s="4"/>
      <c r="H49" s="4"/>
      <c r="I49" s="4"/>
      <c r="J49" s="4" t="s">
        <v>40</v>
      </c>
      <c r="K49" s="36" t="s">
        <v>0</v>
      </c>
      <c r="L49" s="172" t="s">
        <v>45</v>
      </c>
      <c r="M49" s="172"/>
      <c r="N49" s="121" t="s">
        <v>110</v>
      </c>
      <c r="O49" s="4"/>
      <c r="P49" s="4"/>
      <c r="Q49" s="4"/>
      <c r="R49" s="4"/>
      <c r="S49" s="4"/>
      <c r="T49" s="4"/>
      <c r="U49" s="4"/>
      <c r="V49" s="12"/>
      <c r="AV49" s="4"/>
    </row>
    <row r="50" spans="2:48" ht="11.25" customHeight="1">
      <c r="B50" s="5"/>
      <c r="C50" s="40" t="s">
        <v>51</v>
      </c>
      <c r="D50" s="4"/>
      <c r="E50" s="4"/>
      <c r="F50" s="4"/>
      <c r="G50" s="4"/>
      <c r="H50" s="4"/>
      <c r="I50" s="4"/>
      <c r="J50" s="4" t="s">
        <v>41</v>
      </c>
      <c r="K50" s="36" t="s">
        <v>0</v>
      </c>
      <c r="L50" s="172" t="s">
        <v>45</v>
      </c>
      <c r="M50" s="172"/>
      <c r="N50" s="121" t="s">
        <v>110</v>
      </c>
      <c r="O50" s="4"/>
      <c r="P50" s="4"/>
      <c r="Q50" s="4"/>
      <c r="R50" s="4"/>
      <c r="S50" s="4"/>
      <c r="T50" s="4"/>
      <c r="U50" s="4"/>
      <c r="V50" s="12"/>
      <c r="AV50" s="4"/>
    </row>
    <row r="51" spans="2:48" ht="11.25" customHeight="1">
      <c r="B51" s="5"/>
      <c r="C51" s="40" t="s">
        <v>52</v>
      </c>
      <c r="D51" s="4"/>
      <c r="E51" s="4"/>
      <c r="F51" s="4"/>
      <c r="G51" s="4"/>
      <c r="H51" s="4"/>
      <c r="I51" s="4"/>
      <c r="J51" s="4" t="s">
        <v>42</v>
      </c>
      <c r="K51" s="36" t="s">
        <v>0</v>
      </c>
      <c r="L51" s="172" t="s">
        <v>46</v>
      </c>
      <c r="M51" s="172"/>
      <c r="N51" s="121" t="s">
        <v>110</v>
      </c>
      <c r="O51" s="4"/>
      <c r="P51" s="4"/>
      <c r="Q51" s="4"/>
      <c r="R51" s="4"/>
      <c r="S51" s="4"/>
      <c r="T51" s="4"/>
      <c r="U51" s="4"/>
      <c r="V51" s="12"/>
      <c r="AV51" s="4"/>
    </row>
    <row r="52" spans="2:48" ht="11.25" customHeight="1">
      <c r="B52" s="7"/>
      <c r="C52" s="8" t="s">
        <v>127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2"/>
      <c r="AV52" s="4"/>
    </row>
    <row r="53" spans="2:48" ht="11.25" customHeight="1">
      <c r="B53" s="5"/>
      <c r="C53" s="41" t="s">
        <v>123</v>
      </c>
      <c r="D53" s="4"/>
      <c r="E53" s="4"/>
      <c r="F53" s="4"/>
      <c r="G53" s="4"/>
      <c r="H53" s="4"/>
      <c r="I53" s="4"/>
      <c r="J53" s="9"/>
      <c r="K53" s="36" t="s">
        <v>0</v>
      </c>
      <c r="L53" s="174" t="s">
        <v>47</v>
      </c>
      <c r="M53" s="175"/>
      <c r="N53" s="4"/>
      <c r="O53" s="4"/>
      <c r="P53" s="4"/>
      <c r="Q53" s="4"/>
      <c r="R53" s="4"/>
      <c r="S53" s="4"/>
      <c r="T53" s="4"/>
      <c r="U53" s="4"/>
      <c r="V53" s="12"/>
      <c r="AV53" s="4"/>
    </row>
    <row r="54" spans="2:48" ht="11.25" customHeight="1">
      <c r="B54" s="5"/>
      <c r="C54" s="40" t="s">
        <v>48</v>
      </c>
      <c r="D54" s="4"/>
      <c r="E54" s="4"/>
      <c r="F54" s="4"/>
      <c r="G54" s="4"/>
      <c r="H54" s="4"/>
      <c r="I54" s="4"/>
      <c r="J54" s="9"/>
      <c r="K54" s="36" t="s">
        <v>0</v>
      </c>
      <c r="L54" s="139">
        <f>IF(L53="E60",1260,1470)</f>
        <v>1260</v>
      </c>
      <c r="M54" s="139"/>
      <c r="N54" s="121" t="s">
        <v>110</v>
      </c>
      <c r="O54" s="4"/>
      <c r="P54" s="4"/>
      <c r="Q54" s="4"/>
      <c r="R54" s="4"/>
      <c r="S54" s="4"/>
      <c r="T54" s="4"/>
      <c r="U54" s="4"/>
      <c r="V54" s="12"/>
      <c r="AV54" s="4"/>
    </row>
    <row r="55" spans="2:48" ht="11.25" customHeight="1">
      <c r="B55" s="127">
        <v>1.3</v>
      </c>
      <c r="C55" s="8" t="s">
        <v>159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1"/>
      <c r="Q55" s="11"/>
      <c r="R55" s="11"/>
      <c r="S55" s="4"/>
      <c r="T55" s="4"/>
      <c r="U55" s="4"/>
      <c r="V55" s="12"/>
      <c r="AV55" s="4"/>
    </row>
    <row r="56" spans="2:48" ht="11.25" customHeight="1">
      <c r="B56" s="5"/>
      <c r="C56" s="8" t="s">
        <v>128</v>
      </c>
      <c r="D56" s="4"/>
      <c r="E56" s="4"/>
      <c r="F56" s="4"/>
      <c r="G56" s="4"/>
      <c r="H56" s="4"/>
      <c r="I56" s="4"/>
      <c r="J56" s="4"/>
      <c r="K56" s="31"/>
      <c r="L56" s="136"/>
      <c r="M56" s="136"/>
      <c r="N56" s="9"/>
      <c r="O56" s="4"/>
      <c r="P56" s="4"/>
      <c r="Q56" s="4"/>
      <c r="R56" s="4"/>
      <c r="S56" s="4"/>
      <c r="T56" s="4"/>
      <c r="U56" s="4"/>
      <c r="V56" s="12"/>
      <c r="AV56" s="4"/>
    </row>
    <row r="57" spans="2:48" ht="11.25" customHeight="1">
      <c r="B57" s="5"/>
      <c r="C57" s="41" t="s">
        <v>54</v>
      </c>
      <c r="D57" s="4"/>
      <c r="E57" s="11"/>
      <c r="F57" s="11"/>
      <c r="G57" s="11"/>
      <c r="H57" s="31"/>
      <c r="I57" s="31"/>
      <c r="J57" s="31"/>
      <c r="K57" s="31" t="s">
        <v>0</v>
      </c>
      <c r="L57" s="173">
        <v>150</v>
      </c>
      <c r="M57" s="173"/>
      <c r="N57" s="121" t="s">
        <v>109</v>
      </c>
      <c r="O57" s="4"/>
      <c r="P57" s="4"/>
      <c r="Q57" s="4"/>
      <c r="R57" s="4"/>
      <c r="S57" s="4"/>
      <c r="T57" s="4"/>
      <c r="U57" s="4"/>
      <c r="V57" s="12"/>
      <c r="AV57" s="4"/>
    </row>
    <row r="58" spans="2:48" ht="11.25" customHeight="1">
      <c r="B58" s="7"/>
      <c r="C58" s="41" t="s">
        <v>22</v>
      </c>
      <c r="D58" s="4"/>
      <c r="E58" s="4"/>
      <c r="F58" s="4"/>
      <c r="G58" s="4"/>
      <c r="H58" s="4"/>
      <c r="I58" s="4"/>
      <c r="J58" s="4"/>
      <c r="K58" s="31" t="s">
        <v>0</v>
      </c>
      <c r="L58" s="173">
        <v>100</v>
      </c>
      <c r="M58" s="173"/>
      <c r="N58" s="121" t="s">
        <v>109</v>
      </c>
      <c r="O58" s="4"/>
      <c r="P58" s="4"/>
      <c r="Q58" s="4"/>
      <c r="R58" s="4"/>
      <c r="S58" s="4"/>
      <c r="T58" s="4"/>
      <c r="U58" s="4"/>
      <c r="V58" s="12"/>
      <c r="AV58" s="4"/>
    </row>
    <row r="59" spans="2:48" ht="11.25" customHeight="1">
      <c r="B59" s="5"/>
      <c r="C59" s="41" t="s">
        <v>53</v>
      </c>
      <c r="D59" s="4"/>
      <c r="E59" s="4"/>
      <c r="F59" s="4"/>
      <c r="G59" s="4"/>
      <c r="H59" s="4"/>
      <c r="I59" s="4"/>
      <c r="J59" s="4"/>
      <c r="K59" s="31" t="s">
        <v>0</v>
      </c>
      <c r="L59" s="173">
        <v>400</v>
      </c>
      <c r="M59" s="173"/>
      <c r="N59" s="121" t="s">
        <v>109</v>
      </c>
      <c r="O59" s="4"/>
      <c r="P59" s="4"/>
      <c r="Q59" s="4"/>
      <c r="R59" s="4"/>
      <c r="S59" s="4"/>
      <c r="T59" s="4"/>
      <c r="U59" s="4"/>
      <c r="V59" s="12"/>
      <c r="AV59" s="4"/>
    </row>
    <row r="60" spans="2:48" ht="11.25" customHeight="1">
      <c r="B60" s="5"/>
      <c r="C60" s="41" t="s">
        <v>23</v>
      </c>
      <c r="D60" s="4"/>
      <c r="E60" s="4"/>
      <c r="F60" s="4"/>
      <c r="G60" s="4"/>
      <c r="H60" s="4"/>
      <c r="I60" s="4"/>
      <c r="J60" s="4"/>
      <c r="K60" s="31" t="s">
        <v>0</v>
      </c>
      <c r="L60" s="173">
        <v>300</v>
      </c>
      <c r="M60" s="173"/>
      <c r="N60" s="121" t="s">
        <v>109</v>
      </c>
      <c r="O60" s="4"/>
      <c r="P60" s="4"/>
      <c r="Q60" s="4"/>
      <c r="R60" s="4"/>
      <c r="S60" s="4"/>
      <c r="T60" s="4"/>
      <c r="U60" s="4"/>
      <c r="V60" s="12"/>
      <c r="AV60" s="31"/>
    </row>
    <row r="61" spans="2:48" ht="11.25" customHeight="1">
      <c r="B61" s="5"/>
      <c r="C61" s="41" t="s">
        <v>21</v>
      </c>
      <c r="D61" s="4"/>
      <c r="E61" s="4"/>
      <c r="F61" s="4"/>
      <c r="G61" s="4"/>
      <c r="H61" s="4"/>
      <c r="I61" s="4"/>
      <c r="J61" s="4"/>
      <c r="K61" s="31" t="s">
        <v>0</v>
      </c>
      <c r="L61" s="173">
        <v>50</v>
      </c>
      <c r="M61" s="173"/>
      <c r="N61" s="121" t="s">
        <v>109</v>
      </c>
      <c r="O61" s="4"/>
      <c r="P61" s="4"/>
      <c r="Q61" s="4"/>
      <c r="R61" s="4"/>
      <c r="S61" s="4"/>
      <c r="T61" s="4"/>
      <c r="U61" s="4"/>
      <c r="V61" s="12"/>
      <c r="AV61" s="31"/>
    </row>
    <row r="62" spans="2:48" ht="11.25" customHeight="1">
      <c r="B62" s="5"/>
      <c r="C62" s="8" t="s">
        <v>158</v>
      </c>
      <c r="D62" s="4"/>
      <c r="E62" s="4"/>
      <c r="F62" s="4"/>
      <c r="G62" s="4"/>
      <c r="H62" s="4"/>
      <c r="I62" s="4"/>
      <c r="J62" s="4"/>
      <c r="K62" s="31"/>
      <c r="L62" s="42"/>
      <c r="M62" s="42"/>
      <c r="N62" s="4"/>
      <c r="O62" s="4"/>
      <c r="P62" s="4"/>
      <c r="Q62" s="4"/>
      <c r="R62" s="4"/>
      <c r="S62" s="4"/>
      <c r="T62" s="4"/>
      <c r="U62" s="4"/>
      <c r="V62" s="13"/>
      <c r="AV62" s="31"/>
    </row>
    <row r="63" spans="2:48" ht="11.25" customHeight="1">
      <c r="B63" s="5"/>
      <c r="C63" s="41" t="s">
        <v>190</v>
      </c>
      <c r="D63" s="4"/>
      <c r="E63" s="11"/>
      <c r="F63" s="11"/>
      <c r="G63" s="11"/>
      <c r="H63" s="31"/>
      <c r="I63" s="31"/>
      <c r="J63" s="31"/>
      <c r="K63" s="31" t="s">
        <v>0</v>
      </c>
      <c r="L63" s="173">
        <v>50</v>
      </c>
      <c r="M63" s="173"/>
      <c r="N63" s="121" t="s">
        <v>109</v>
      </c>
      <c r="O63" s="4"/>
      <c r="P63" s="4"/>
      <c r="Q63" s="4"/>
      <c r="R63" s="4"/>
      <c r="S63" s="4"/>
      <c r="T63" s="4"/>
      <c r="U63" s="4"/>
      <c r="V63" s="13"/>
      <c r="AV63" s="31"/>
    </row>
    <row r="64" spans="2:48" ht="11.25" customHeight="1">
      <c r="B64" s="5"/>
      <c r="C64" s="41" t="s">
        <v>34</v>
      </c>
      <c r="D64" s="4"/>
      <c r="E64" s="4"/>
      <c r="F64" s="4"/>
      <c r="G64" s="4"/>
      <c r="H64" s="4"/>
      <c r="I64" s="4"/>
      <c r="J64" s="4"/>
      <c r="K64" s="31" t="s">
        <v>0</v>
      </c>
      <c r="L64" s="173">
        <v>15</v>
      </c>
      <c r="M64" s="173"/>
      <c r="N64" s="121" t="s">
        <v>109</v>
      </c>
      <c r="O64" s="4"/>
      <c r="P64" s="4"/>
      <c r="Q64" s="4"/>
      <c r="R64" s="4"/>
      <c r="S64" s="4"/>
      <c r="T64" s="4"/>
      <c r="U64" s="4"/>
      <c r="V64" s="13"/>
      <c r="AV64" s="31"/>
    </row>
    <row r="65" spans="2:48" ht="11.25" customHeight="1">
      <c r="B65" s="5"/>
      <c r="C65" s="41" t="s">
        <v>191</v>
      </c>
      <c r="D65" s="4"/>
      <c r="E65" s="4"/>
      <c r="F65" s="4"/>
      <c r="G65" s="4"/>
      <c r="H65" s="4"/>
      <c r="I65" s="4"/>
      <c r="J65" s="4"/>
      <c r="K65" s="31" t="s">
        <v>0</v>
      </c>
      <c r="L65" s="173">
        <v>7</v>
      </c>
      <c r="M65" s="173"/>
      <c r="N65" s="121" t="s">
        <v>109</v>
      </c>
      <c r="O65" s="31"/>
      <c r="P65" s="4"/>
      <c r="Q65" s="4"/>
      <c r="R65" s="4"/>
      <c r="S65" s="4"/>
      <c r="T65" s="4"/>
      <c r="U65" s="4"/>
      <c r="V65" s="13"/>
      <c r="AV65" s="10"/>
    </row>
    <row r="66" spans="2:48" ht="11.25" customHeight="1">
      <c r="B66" s="7"/>
      <c r="C66" s="41" t="s">
        <v>16</v>
      </c>
      <c r="D66" s="4"/>
      <c r="E66" s="4"/>
      <c r="F66" s="4"/>
      <c r="G66" s="4"/>
      <c r="H66" s="4"/>
      <c r="I66" s="4"/>
      <c r="J66" s="4"/>
      <c r="K66" s="31" t="s">
        <v>0</v>
      </c>
      <c r="L66" s="173">
        <v>22</v>
      </c>
      <c r="M66" s="173"/>
      <c r="N66" s="121" t="s">
        <v>109</v>
      </c>
      <c r="O66" s="4"/>
      <c r="P66" s="4"/>
      <c r="Q66" s="4"/>
      <c r="R66" s="4"/>
      <c r="S66" s="4"/>
      <c r="T66" s="4"/>
      <c r="U66" s="4"/>
      <c r="V66" s="13"/>
      <c r="AV66" s="10"/>
    </row>
    <row r="67" spans="2:48" ht="11.25" customHeight="1">
      <c r="B67" s="7"/>
      <c r="C67" s="41" t="s">
        <v>17</v>
      </c>
      <c r="D67" s="4"/>
      <c r="E67" s="4"/>
      <c r="F67" s="4"/>
      <c r="G67" s="31"/>
      <c r="H67" s="4"/>
      <c r="I67" s="4"/>
      <c r="J67" s="4"/>
      <c r="K67" s="31" t="s">
        <v>0</v>
      </c>
      <c r="L67" s="173">
        <v>10</v>
      </c>
      <c r="M67" s="173"/>
      <c r="N67" s="121" t="s">
        <v>109</v>
      </c>
      <c r="O67" s="4"/>
      <c r="P67" s="4"/>
      <c r="Q67" s="4"/>
      <c r="R67" s="4"/>
      <c r="S67" s="4"/>
      <c r="T67" s="4"/>
      <c r="U67" s="4"/>
      <c r="V67" s="13"/>
      <c r="AV67" s="10"/>
    </row>
    <row r="68" spans="2:48" ht="11.25" customHeight="1">
      <c r="B68" s="7"/>
      <c r="C68" s="41" t="s">
        <v>80</v>
      </c>
      <c r="D68" s="4"/>
      <c r="E68" s="4"/>
      <c r="F68" s="4"/>
      <c r="G68" s="31"/>
      <c r="H68" s="4"/>
      <c r="I68" s="4"/>
      <c r="J68" s="4"/>
      <c r="K68" s="31" t="s">
        <v>0</v>
      </c>
      <c r="L68" s="173">
        <v>20</v>
      </c>
      <c r="M68" s="173"/>
      <c r="N68" s="121" t="s">
        <v>109</v>
      </c>
      <c r="O68" s="4"/>
      <c r="P68" s="4"/>
      <c r="Q68" s="4"/>
      <c r="R68" s="4"/>
      <c r="S68" s="4"/>
      <c r="T68" s="4"/>
      <c r="U68" s="4"/>
      <c r="V68" s="13"/>
      <c r="AV68" s="10"/>
    </row>
    <row r="69" spans="2:48" ht="11.25" customHeight="1">
      <c r="B69" s="7"/>
      <c r="C69" s="41" t="s">
        <v>25</v>
      </c>
      <c r="D69" s="4"/>
      <c r="E69" s="4"/>
      <c r="F69" s="4"/>
      <c r="G69" s="31"/>
      <c r="H69" s="4"/>
      <c r="I69" s="4"/>
      <c r="J69" s="4"/>
      <c r="K69" s="31" t="s">
        <v>0</v>
      </c>
      <c r="L69" s="173">
        <v>180</v>
      </c>
      <c r="M69" s="173"/>
      <c r="N69" s="121" t="s">
        <v>109</v>
      </c>
      <c r="O69" s="4"/>
      <c r="P69" s="4"/>
      <c r="Q69" s="4"/>
      <c r="R69" s="4"/>
      <c r="S69" s="4"/>
      <c r="T69" s="4"/>
      <c r="U69" s="10"/>
      <c r="V69" s="13"/>
      <c r="AV69" s="10"/>
    </row>
    <row r="70" spans="2:48" ht="11.25" customHeight="1">
      <c r="B70" s="7"/>
      <c r="C70" s="41" t="s">
        <v>26</v>
      </c>
      <c r="D70" s="4"/>
      <c r="E70" s="4"/>
      <c r="F70" s="4"/>
      <c r="G70" s="31"/>
      <c r="H70" s="4"/>
      <c r="I70" s="4"/>
      <c r="J70" s="4"/>
      <c r="K70" s="31" t="s">
        <v>0</v>
      </c>
      <c r="L70" s="173">
        <v>360</v>
      </c>
      <c r="M70" s="173"/>
      <c r="N70" s="121" t="s">
        <v>109</v>
      </c>
      <c r="O70" s="4"/>
      <c r="P70" s="4"/>
      <c r="Q70" s="4"/>
      <c r="R70" s="11"/>
      <c r="S70" s="4"/>
      <c r="T70" s="4"/>
      <c r="U70" s="10"/>
      <c r="V70" s="13"/>
      <c r="AV70" s="10"/>
    </row>
    <row r="71" spans="2:48" ht="11.25" customHeight="1">
      <c r="B71" s="7"/>
      <c r="C71" s="41" t="s">
        <v>29</v>
      </c>
      <c r="D71" s="4"/>
      <c r="E71" s="4"/>
      <c r="F71" s="4"/>
      <c r="G71" s="4"/>
      <c r="H71" s="4"/>
      <c r="I71" s="4"/>
      <c r="J71" s="4"/>
      <c r="K71" s="31" t="s">
        <v>0</v>
      </c>
      <c r="L71" s="173">
        <v>120</v>
      </c>
      <c r="M71" s="173"/>
      <c r="N71" s="121" t="s">
        <v>109</v>
      </c>
      <c r="O71" s="4"/>
      <c r="P71" s="4"/>
      <c r="Q71" s="4"/>
      <c r="R71" s="11"/>
      <c r="S71" s="4"/>
      <c r="T71" s="4"/>
      <c r="U71" s="10"/>
      <c r="V71" s="13"/>
      <c r="AV71" s="10"/>
    </row>
    <row r="72" spans="2:22" ht="11.25" customHeight="1">
      <c r="B72" s="7"/>
      <c r="C72" s="41" t="s">
        <v>28</v>
      </c>
      <c r="D72" s="4"/>
      <c r="E72" s="4"/>
      <c r="F72" s="4"/>
      <c r="G72" s="4"/>
      <c r="H72" s="4"/>
      <c r="I72" s="4"/>
      <c r="J72" s="4"/>
      <c r="K72" s="31" t="s">
        <v>0</v>
      </c>
      <c r="L72" s="173">
        <v>160</v>
      </c>
      <c r="M72" s="173"/>
      <c r="N72" s="121" t="s">
        <v>109</v>
      </c>
      <c r="O72" s="4"/>
      <c r="P72" s="4"/>
      <c r="Q72" s="4"/>
      <c r="R72" s="11"/>
      <c r="S72" s="4"/>
      <c r="T72" s="4"/>
      <c r="U72" s="10"/>
      <c r="V72" s="13"/>
    </row>
    <row r="73" spans="2:22" ht="11.25" customHeight="1">
      <c r="B73" s="7"/>
      <c r="C73" s="41" t="s">
        <v>27</v>
      </c>
      <c r="D73" s="4"/>
      <c r="E73" s="4"/>
      <c r="F73" s="4"/>
      <c r="G73" s="4"/>
      <c r="H73" s="4"/>
      <c r="I73" s="4"/>
      <c r="J73" s="4"/>
      <c r="K73" s="31" t="s">
        <v>0</v>
      </c>
      <c r="L73" s="173">
        <v>100</v>
      </c>
      <c r="M73" s="173"/>
      <c r="N73" s="121" t="s">
        <v>109</v>
      </c>
      <c r="O73" s="4"/>
      <c r="P73" s="4"/>
      <c r="Q73" s="4"/>
      <c r="R73" s="11"/>
      <c r="S73" s="4"/>
      <c r="T73" s="4"/>
      <c r="U73" s="10"/>
      <c r="V73" s="13"/>
    </row>
    <row r="74" spans="2:22" ht="11.25" customHeight="1">
      <c r="B74" s="7"/>
      <c r="C74" s="41" t="s">
        <v>30</v>
      </c>
      <c r="D74" s="4"/>
      <c r="E74" s="4"/>
      <c r="F74" s="4"/>
      <c r="G74" s="4"/>
      <c r="H74" s="4"/>
      <c r="I74" s="4"/>
      <c r="J74" s="4"/>
      <c r="K74" s="31" t="s">
        <v>0</v>
      </c>
      <c r="L74" s="173">
        <v>40</v>
      </c>
      <c r="M74" s="173"/>
      <c r="N74" s="121" t="s">
        <v>109</v>
      </c>
      <c r="O74" s="4"/>
      <c r="P74" s="4"/>
      <c r="Q74" s="4"/>
      <c r="R74" s="11"/>
      <c r="S74" s="4"/>
      <c r="T74" s="4"/>
      <c r="U74" s="10"/>
      <c r="V74" s="13"/>
    </row>
    <row r="75" spans="2:22" ht="11.25" customHeight="1">
      <c r="B75" s="5"/>
      <c r="C75" s="41" t="s">
        <v>18</v>
      </c>
      <c r="D75" s="4"/>
      <c r="E75" s="4"/>
      <c r="F75" s="4"/>
      <c r="G75" s="4"/>
      <c r="H75" s="4"/>
      <c r="I75" s="4"/>
      <c r="J75" s="4"/>
      <c r="K75" s="31" t="s">
        <v>0</v>
      </c>
      <c r="L75" s="173">
        <v>240</v>
      </c>
      <c r="M75" s="173"/>
      <c r="N75" s="121" t="s">
        <v>109</v>
      </c>
      <c r="O75" s="4"/>
      <c r="P75" s="4"/>
      <c r="Q75" s="4"/>
      <c r="R75" s="11"/>
      <c r="S75" s="4"/>
      <c r="T75" s="4"/>
      <c r="U75" s="10"/>
      <c r="V75" s="13"/>
    </row>
    <row r="76" spans="2:22" ht="11.25" customHeight="1">
      <c r="B76" s="5"/>
      <c r="C76" s="41" t="s">
        <v>19</v>
      </c>
      <c r="D76" s="4"/>
      <c r="E76" s="4"/>
      <c r="F76" s="4"/>
      <c r="G76" s="4"/>
      <c r="H76" s="4"/>
      <c r="I76" s="4"/>
      <c r="J76" s="4"/>
      <c r="K76" s="31" t="s">
        <v>0</v>
      </c>
      <c r="L76" s="173">
        <v>20</v>
      </c>
      <c r="M76" s="173"/>
      <c r="N76" s="121" t="s">
        <v>109</v>
      </c>
      <c r="O76" s="4"/>
      <c r="P76" s="4"/>
      <c r="Q76" s="4"/>
      <c r="R76" s="11"/>
      <c r="S76" s="4"/>
      <c r="T76" s="4"/>
      <c r="U76" s="10"/>
      <c r="V76" s="13"/>
    </row>
    <row r="77" spans="2:22" ht="11.25" customHeight="1">
      <c r="B77" s="5"/>
      <c r="C77" s="41" t="s">
        <v>24</v>
      </c>
      <c r="D77" s="4"/>
      <c r="E77" s="4"/>
      <c r="F77" s="4"/>
      <c r="G77" s="4"/>
      <c r="H77" s="4"/>
      <c r="I77" s="4"/>
      <c r="J77" s="4"/>
      <c r="K77" s="31" t="s">
        <v>0</v>
      </c>
      <c r="L77" s="173">
        <v>120</v>
      </c>
      <c r="M77" s="173"/>
      <c r="N77" s="121" t="s">
        <v>109</v>
      </c>
      <c r="O77" s="4"/>
      <c r="P77" s="4"/>
      <c r="Q77" s="4"/>
      <c r="R77" s="11"/>
      <c r="S77" s="4"/>
      <c r="T77" s="4"/>
      <c r="U77" s="4"/>
      <c r="V77" s="6"/>
    </row>
    <row r="78" spans="2:22" ht="11.25" customHeight="1">
      <c r="B78" s="5"/>
      <c r="C78" s="41" t="s">
        <v>31</v>
      </c>
      <c r="D78" s="4"/>
      <c r="E78" s="4"/>
      <c r="F78" s="4"/>
      <c r="G78" s="4"/>
      <c r="H78" s="4"/>
      <c r="I78" s="4"/>
      <c r="J78" s="4"/>
      <c r="K78" s="31" t="s">
        <v>0</v>
      </c>
      <c r="L78" s="173">
        <v>3000</v>
      </c>
      <c r="M78" s="173"/>
      <c r="N78" s="121" t="s">
        <v>111</v>
      </c>
      <c r="O78" s="10"/>
      <c r="P78" s="10"/>
      <c r="Q78" s="11"/>
      <c r="R78" s="11"/>
      <c r="S78" s="4"/>
      <c r="T78" s="4"/>
      <c r="U78" s="4"/>
      <c r="V78" s="6"/>
    </row>
    <row r="79" spans="2:22" ht="11.25" customHeight="1">
      <c r="B79" s="5"/>
      <c r="C79" s="41" t="s">
        <v>32</v>
      </c>
      <c r="D79" s="4"/>
      <c r="E79" s="4"/>
      <c r="F79" s="4"/>
      <c r="G79" s="4"/>
      <c r="H79" s="4"/>
      <c r="I79" s="4"/>
      <c r="J79" s="4"/>
      <c r="K79" s="31" t="s">
        <v>0</v>
      </c>
      <c r="L79" s="173">
        <v>1000</v>
      </c>
      <c r="M79" s="173"/>
      <c r="N79" s="121" t="s">
        <v>111</v>
      </c>
      <c r="O79" s="10"/>
      <c r="P79" s="10"/>
      <c r="Q79" s="11"/>
      <c r="R79" s="11"/>
      <c r="S79" s="4"/>
      <c r="T79" s="4"/>
      <c r="U79" s="4"/>
      <c r="V79" s="6"/>
    </row>
    <row r="80" spans="2:22" ht="11.25" customHeight="1">
      <c r="B80" s="5"/>
      <c r="C80" s="41" t="s">
        <v>33</v>
      </c>
      <c r="D80" s="4"/>
      <c r="E80" s="4"/>
      <c r="F80" s="4"/>
      <c r="G80" s="4"/>
      <c r="H80" s="4"/>
      <c r="I80" s="4"/>
      <c r="J80" s="4"/>
      <c r="K80" s="31" t="s">
        <v>0</v>
      </c>
      <c r="L80" s="173">
        <v>7850</v>
      </c>
      <c r="M80" s="173"/>
      <c r="N80" s="121" t="s">
        <v>111</v>
      </c>
      <c r="O80" s="10"/>
      <c r="P80" s="10"/>
      <c r="Q80" s="11"/>
      <c r="R80" s="11"/>
      <c r="S80" s="4"/>
      <c r="T80" s="4"/>
      <c r="U80" s="4"/>
      <c r="V80" s="6"/>
    </row>
    <row r="81" spans="2:22" s="2" customFormat="1" ht="11.25" customHeight="1">
      <c r="B81" s="7"/>
      <c r="C81" s="41" t="s">
        <v>20</v>
      </c>
      <c r="D81" s="4"/>
      <c r="E81" s="4"/>
      <c r="F81" s="4"/>
      <c r="G81" s="4"/>
      <c r="H81" s="4"/>
      <c r="I81" s="4"/>
      <c r="J81" s="4"/>
      <c r="K81" s="31" t="s">
        <v>0</v>
      </c>
      <c r="L81" s="173">
        <v>2400</v>
      </c>
      <c r="M81" s="173"/>
      <c r="N81" s="121" t="s">
        <v>111</v>
      </c>
      <c r="O81" s="10"/>
      <c r="P81" s="10"/>
      <c r="Q81" s="11"/>
      <c r="R81" s="11"/>
      <c r="S81" s="4"/>
      <c r="T81" s="4"/>
      <c r="U81" s="4"/>
      <c r="V81" s="6"/>
    </row>
    <row r="82" spans="2:22" ht="11.25" customHeight="1">
      <c r="B82" s="5"/>
      <c r="C82" s="41" t="s">
        <v>176</v>
      </c>
      <c r="D82" s="4"/>
      <c r="E82" s="4"/>
      <c r="F82" s="4"/>
      <c r="G82" s="4"/>
      <c r="H82" s="4"/>
      <c r="I82" s="4"/>
      <c r="J82" s="4"/>
      <c r="K82" s="126" t="s">
        <v>0</v>
      </c>
      <c r="L82" s="173">
        <v>1900</v>
      </c>
      <c r="M82" s="173"/>
      <c r="N82" s="121" t="s">
        <v>111</v>
      </c>
      <c r="O82" s="37"/>
      <c r="P82" s="37"/>
      <c r="Q82" s="37"/>
      <c r="R82" s="37"/>
      <c r="S82" s="37"/>
      <c r="T82" s="37"/>
      <c r="U82" s="4"/>
      <c r="V82" s="6"/>
    </row>
    <row r="83" spans="2:22" ht="11.25" customHeight="1">
      <c r="B83" s="5"/>
      <c r="F83" s="4"/>
      <c r="G83" s="4"/>
      <c r="H83" s="4"/>
      <c r="I83" s="4"/>
      <c r="J83" s="37"/>
      <c r="K83" s="37"/>
      <c r="L83" s="37"/>
      <c r="M83" s="37"/>
      <c r="N83" s="37"/>
      <c r="O83" s="37"/>
      <c r="P83" s="92"/>
      <c r="Q83" s="93"/>
      <c r="R83" s="93"/>
      <c r="S83" s="94"/>
      <c r="T83" s="94"/>
      <c r="U83" s="94"/>
      <c r="V83" s="6"/>
    </row>
    <row r="84" spans="2:22" ht="11.25" customHeight="1">
      <c r="B84" s="5"/>
      <c r="F84" s="4"/>
      <c r="G84" s="4"/>
      <c r="H84" s="4"/>
      <c r="I84" s="4"/>
      <c r="J84" s="37"/>
      <c r="K84" s="37"/>
      <c r="L84" s="37"/>
      <c r="M84" s="37"/>
      <c r="N84" s="37"/>
      <c r="O84" s="37"/>
      <c r="P84" s="91" t="str">
        <f>O3&amp;"   "&amp;Q3</f>
        <v>วิศวกรโครงสร้าง :   นาย สุธีร์     แก้วคำ  สย.9698</v>
      </c>
      <c r="Q84" s="50"/>
      <c r="R84" s="50"/>
      <c r="S84" s="65"/>
      <c r="T84" s="65"/>
      <c r="U84" s="65"/>
      <c r="V84" s="6"/>
    </row>
    <row r="85" spans="2:48" ht="11.25" customHeight="1" thickBot="1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46"/>
      <c r="AV85" s="4"/>
    </row>
    <row r="86" spans="2:22" s="2" customFormat="1" ht="11.25" customHeight="1">
      <c r="B86" s="19"/>
      <c r="C86" s="153" t="s">
        <v>186</v>
      </c>
      <c r="D86" s="153"/>
      <c r="E86" s="153"/>
      <c r="F86" s="153"/>
      <c r="G86" s="154"/>
      <c r="H86" s="25" t="str">
        <f>H2</f>
        <v>โครงการ :</v>
      </c>
      <c r="I86" s="23"/>
      <c r="J86" s="168" t="str">
        <f>J2</f>
        <v>อาคารคอนกรีตเสริมเหล็ก 2 ชั้น</v>
      </c>
      <c r="K86" s="168"/>
      <c r="L86" s="168"/>
      <c r="M86" s="168"/>
      <c r="N86" s="26"/>
      <c r="O86" s="25" t="str">
        <f>O2</f>
        <v>รายการ :</v>
      </c>
      <c r="P86" s="1"/>
      <c r="Q86" s="168"/>
      <c r="R86" s="168"/>
      <c r="S86" s="168"/>
      <c r="T86" s="168"/>
      <c r="U86" s="143" t="s">
        <v>97</v>
      </c>
      <c r="V86" s="62">
        <v>2</v>
      </c>
    </row>
    <row r="87" spans="2:22" s="2" customFormat="1" ht="11.25" customHeight="1">
      <c r="B87" s="21"/>
      <c r="C87" s="155"/>
      <c r="D87" s="155"/>
      <c r="E87" s="155"/>
      <c r="F87" s="155"/>
      <c r="G87" s="156"/>
      <c r="H87" s="27" t="str">
        <f>H3</f>
        <v>เจ้าของ :</v>
      </c>
      <c r="I87" s="24"/>
      <c r="J87" s="169" t="str">
        <f>J3</f>
        <v>พ.ต.ท. ธงชัย ภัยพิทักษ์</v>
      </c>
      <c r="K87" s="169"/>
      <c r="L87" s="169"/>
      <c r="M87" s="169"/>
      <c r="N87" s="6"/>
      <c r="O87" s="119" t="str">
        <f>O3</f>
        <v>วิศวกรโครงสร้าง :</v>
      </c>
      <c r="P87" s="106"/>
      <c r="Q87" s="163" t="str">
        <f>Q3</f>
        <v>นาย สุธีร์     แก้วคำ  สย.9698</v>
      </c>
      <c r="R87" s="163"/>
      <c r="S87" s="163"/>
      <c r="T87" s="163"/>
      <c r="U87" s="144"/>
      <c r="V87" s="22" t="s">
        <v>107</v>
      </c>
    </row>
    <row r="88" spans="2:22" s="2" customFormat="1" ht="11.25" customHeight="1">
      <c r="B88" s="21"/>
      <c r="C88" s="155"/>
      <c r="D88" s="155"/>
      <c r="E88" s="155"/>
      <c r="F88" s="155"/>
      <c r="G88" s="156"/>
      <c r="H88" s="27" t="str">
        <f>H4</f>
        <v>ที่ตั้ง :</v>
      </c>
      <c r="I88" s="24"/>
      <c r="J88" s="169" t="str">
        <f>J4</f>
        <v>นนทบุรี</v>
      </c>
      <c r="K88" s="169"/>
      <c r="L88" s="169"/>
      <c r="M88" s="169"/>
      <c r="N88" s="6"/>
      <c r="O88" s="149" t="str">
        <f>O4</f>
        <v>วันที่:</v>
      </c>
      <c r="P88" s="149"/>
      <c r="Q88" s="176">
        <f>Q4</f>
        <v>239066</v>
      </c>
      <c r="R88" s="163"/>
      <c r="S88" s="163"/>
      <c r="T88" s="163"/>
      <c r="U88" s="144"/>
      <c r="V88" s="68">
        <v>2</v>
      </c>
    </row>
    <row r="89" spans="2:22" s="2" customFormat="1" ht="11.25" customHeight="1" thickBot="1">
      <c r="B89" s="5"/>
      <c r="C89" s="157"/>
      <c r="D89" s="157"/>
      <c r="E89" s="157"/>
      <c r="F89" s="157"/>
      <c r="G89" s="158"/>
      <c r="H89" s="15"/>
      <c r="I89" s="16"/>
      <c r="J89" s="16"/>
      <c r="K89" s="16"/>
      <c r="L89" s="16"/>
      <c r="M89" s="16"/>
      <c r="N89" s="17"/>
      <c r="O89" s="16"/>
      <c r="P89" s="16"/>
      <c r="Q89" s="16"/>
      <c r="R89" s="16"/>
      <c r="S89" s="16"/>
      <c r="T89" s="16"/>
      <c r="U89" s="145"/>
      <c r="V89" s="17"/>
    </row>
    <row r="90" spans="2:22" s="2" customFormat="1" ht="11.25" customHeight="1" thickBot="1">
      <c r="B90" s="165" t="s">
        <v>93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7"/>
    </row>
    <row r="91" spans="2:22" s="2" customFormat="1" ht="11.25" customHeight="1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26"/>
    </row>
    <row r="92" spans="2:22" s="2" customFormat="1" ht="11.25" customHeight="1">
      <c r="B92" s="102"/>
      <c r="C92" s="8" t="s">
        <v>129</v>
      </c>
      <c r="D92" s="4"/>
      <c r="E92" s="4"/>
      <c r="F92" s="4"/>
      <c r="G92" s="4"/>
      <c r="H92" s="4"/>
      <c r="I92" s="4"/>
      <c r="J92" s="4"/>
      <c r="K92" s="103"/>
      <c r="L92" s="42"/>
      <c r="M92" s="42"/>
      <c r="N92" s="4" t="s">
        <v>161</v>
      </c>
      <c r="O92" s="4"/>
      <c r="P92" s="4"/>
      <c r="Q92" s="4"/>
      <c r="R92" s="4"/>
      <c r="S92" s="4"/>
      <c r="T92" s="4"/>
      <c r="U92" s="4"/>
      <c r="V92" s="6"/>
    </row>
    <row r="93" spans="2:22" s="2" customFormat="1" ht="11.25" customHeight="1">
      <c r="B93" s="5"/>
      <c r="C93" s="41" t="s">
        <v>130</v>
      </c>
      <c r="D93" s="4"/>
      <c r="E93" s="11"/>
      <c r="F93" s="11"/>
      <c r="G93" s="11"/>
      <c r="H93" s="103"/>
      <c r="I93" s="103"/>
      <c r="J93" s="103"/>
      <c r="K93" s="103"/>
      <c r="L93" s="42"/>
      <c r="M93" s="103" t="s">
        <v>0</v>
      </c>
      <c r="N93" s="51" t="s">
        <v>84</v>
      </c>
      <c r="O93" s="37"/>
      <c r="P93" s="37"/>
      <c r="Q93" s="37"/>
      <c r="R93" s="37"/>
      <c r="S93" s="37"/>
      <c r="T93" s="37"/>
      <c r="U93" s="4"/>
      <c r="V93" s="6"/>
    </row>
    <row r="94" spans="2:22" s="2" customFormat="1" ht="11.25" customHeight="1">
      <c r="B94" s="5"/>
      <c r="C94" s="41" t="s">
        <v>131</v>
      </c>
      <c r="D94" s="4"/>
      <c r="E94" s="4"/>
      <c r="F94" s="4"/>
      <c r="G94" s="4"/>
      <c r="H94" s="4"/>
      <c r="I94" s="4"/>
      <c r="J94" s="4"/>
      <c r="K94" s="103"/>
      <c r="L94" s="42"/>
      <c r="M94" s="103" t="s">
        <v>0</v>
      </c>
      <c r="N94" s="51" t="s">
        <v>90</v>
      </c>
      <c r="O94" s="37"/>
      <c r="P94" s="37"/>
      <c r="Q94" s="37"/>
      <c r="R94" s="37"/>
      <c r="S94" s="37"/>
      <c r="T94" s="37"/>
      <c r="U94" s="4"/>
      <c r="V94" s="6"/>
    </row>
    <row r="95" spans="2:22" s="2" customFormat="1" ht="11.25" customHeight="1">
      <c r="B95" s="5"/>
      <c r="C95" s="41" t="s">
        <v>160</v>
      </c>
      <c r="D95" s="4"/>
      <c r="E95" s="4"/>
      <c r="F95" s="4"/>
      <c r="G95" s="4"/>
      <c r="H95" s="4"/>
      <c r="I95" s="4"/>
      <c r="J95" s="4"/>
      <c r="K95" s="103"/>
      <c r="L95" s="42"/>
      <c r="M95" s="103" t="s">
        <v>0</v>
      </c>
      <c r="N95" s="51" t="s">
        <v>85</v>
      </c>
      <c r="O95" s="37"/>
      <c r="P95" s="37"/>
      <c r="Q95" s="37"/>
      <c r="R95" s="37"/>
      <c r="S95" s="37"/>
      <c r="T95" s="37"/>
      <c r="U95" s="4"/>
      <c r="V95" s="6"/>
    </row>
    <row r="96" spans="2:22" s="2" customFormat="1" ht="11.25" customHeight="1">
      <c r="B96" s="5"/>
      <c r="C96" s="82" t="s">
        <v>132</v>
      </c>
      <c r="D96" s="65"/>
      <c r="E96" s="65"/>
      <c r="F96" s="65"/>
      <c r="G96" s="65"/>
      <c r="H96" s="65"/>
      <c r="I96" s="65"/>
      <c r="J96" s="65"/>
      <c r="K96" s="35"/>
      <c r="L96" s="51"/>
      <c r="M96" s="35" t="s">
        <v>0</v>
      </c>
      <c r="N96" s="51" t="s">
        <v>177</v>
      </c>
      <c r="O96" s="55"/>
      <c r="P96" s="55"/>
      <c r="Q96" s="55"/>
      <c r="R96" s="55"/>
      <c r="S96" s="37"/>
      <c r="T96" s="37"/>
      <c r="U96" s="4"/>
      <c r="V96" s="6"/>
    </row>
    <row r="97" spans="2:22" s="2" customFormat="1" ht="11.25" customHeight="1">
      <c r="B97" s="5"/>
      <c r="C97" s="82" t="s">
        <v>133</v>
      </c>
      <c r="D97" s="65"/>
      <c r="E97" s="65"/>
      <c r="F97" s="65"/>
      <c r="G97" s="65"/>
      <c r="H97" s="65"/>
      <c r="I97" s="65"/>
      <c r="J97" s="65"/>
      <c r="K97" s="35"/>
      <c r="L97" s="51"/>
      <c r="M97" s="35" t="s">
        <v>0</v>
      </c>
      <c r="N97" s="51" t="s">
        <v>178</v>
      </c>
      <c r="O97" s="55"/>
      <c r="P97" s="55"/>
      <c r="Q97" s="55"/>
      <c r="R97" s="55"/>
      <c r="S97" s="37"/>
      <c r="T97" s="37"/>
      <c r="U97" s="4"/>
      <c r="V97" s="6"/>
    </row>
    <row r="98" spans="2:22" s="2" customFormat="1" ht="11.25" customHeight="1">
      <c r="B98" s="5"/>
      <c r="C98" s="82" t="s">
        <v>134</v>
      </c>
      <c r="D98" s="65"/>
      <c r="E98" s="65"/>
      <c r="F98" s="65"/>
      <c r="G98" s="65"/>
      <c r="H98" s="65"/>
      <c r="I98" s="65"/>
      <c r="J98" s="65"/>
      <c r="K98" s="35"/>
      <c r="L98" s="51"/>
      <c r="M98" s="35" t="s">
        <v>0</v>
      </c>
      <c r="N98" s="51" t="s">
        <v>179</v>
      </c>
      <c r="O98" s="55"/>
      <c r="P98" s="55"/>
      <c r="Q98" s="65"/>
      <c r="R98" s="65"/>
      <c r="S98" s="4"/>
      <c r="T98" s="4"/>
      <c r="U98" s="4"/>
      <c r="V98" s="6"/>
    </row>
    <row r="99" spans="2:22" s="2" customFormat="1" ht="11.25" customHeight="1">
      <c r="B99" s="5"/>
      <c r="C99" s="82" t="s">
        <v>135</v>
      </c>
      <c r="D99" s="65"/>
      <c r="E99" s="65"/>
      <c r="F99" s="65"/>
      <c r="G99" s="65"/>
      <c r="H99" s="65"/>
      <c r="I99" s="65"/>
      <c r="J99" s="65"/>
      <c r="K99" s="35"/>
      <c r="L99" s="51"/>
      <c r="M99" s="35" t="s">
        <v>0</v>
      </c>
      <c r="N99" s="51" t="s">
        <v>180</v>
      </c>
      <c r="O99" s="55"/>
      <c r="P99" s="124"/>
      <c r="Q99" s="4"/>
      <c r="R99" s="4"/>
      <c r="S99" s="4"/>
      <c r="T99" s="4"/>
      <c r="U99" s="4"/>
      <c r="V99" s="6"/>
    </row>
    <row r="100" spans="2:22" s="2" customFormat="1" ht="11.25" customHeight="1">
      <c r="B100" s="5"/>
      <c r="C100" s="75" t="s">
        <v>136</v>
      </c>
      <c r="D100" s="65"/>
      <c r="E100" s="65"/>
      <c r="F100" s="65"/>
      <c r="G100" s="65"/>
      <c r="H100" s="65"/>
      <c r="I100" s="65"/>
      <c r="J100" s="65"/>
      <c r="K100" s="35"/>
      <c r="L100" s="51"/>
      <c r="M100" s="105"/>
      <c r="N100" s="81"/>
      <c r="O100" s="55"/>
      <c r="P100" s="37"/>
      <c r="Q100" s="4"/>
      <c r="R100" s="4"/>
      <c r="S100" s="4"/>
      <c r="T100" s="4"/>
      <c r="U100" s="4"/>
      <c r="V100" s="6"/>
    </row>
    <row r="101" spans="2:22" s="2" customFormat="1" ht="11.25" customHeight="1">
      <c r="B101" s="5"/>
      <c r="C101" s="41" t="s">
        <v>86</v>
      </c>
      <c r="D101" s="4"/>
      <c r="E101" s="11"/>
      <c r="F101" s="11"/>
      <c r="G101" s="11"/>
      <c r="H101" s="103"/>
      <c r="I101" s="103"/>
      <c r="J101" s="103"/>
      <c r="K101" s="103"/>
      <c r="L101" s="42"/>
      <c r="M101" s="103" t="s">
        <v>0</v>
      </c>
      <c r="N101" s="51" t="s">
        <v>91</v>
      </c>
      <c r="O101" s="37"/>
      <c r="P101" s="37"/>
      <c r="Q101" s="4"/>
      <c r="R101" s="4"/>
      <c r="S101" s="4"/>
      <c r="T101" s="4"/>
      <c r="U101" s="4"/>
      <c r="V101" s="6"/>
    </row>
    <row r="102" spans="2:22" s="2" customFormat="1" ht="11.25" customHeight="1">
      <c r="B102" s="5"/>
      <c r="C102" s="41" t="s">
        <v>87</v>
      </c>
      <c r="D102" s="4"/>
      <c r="E102" s="4"/>
      <c r="F102" s="4"/>
      <c r="G102" s="4"/>
      <c r="H102" s="4"/>
      <c r="I102" s="4"/>
      <c r="J102" s="4"/>
      <c r="K102" s="103"/>
      <c r="L102" s="42"/>
      <c r="M102" s="103" t="s">
        <v>0</v>
      </c>
      <c r="N102" s="105" t="s">
        <v>92</v>
      </c>
      <c r="O102" s="105"/>
      <c r="P102" s="4"/>
      <c r="Q102" s="4"/>
      <c r="R102" s="4"/>
      <c r="S102" s="4"/>
      <c r="T102" s="4"/>
      <c r="U102" s="4"/>
      <c r="V102" s="6"/>
    </row>
    <row r="103" spans="2:22" s="2" customFormat="1" ht="11.25" customHeight="1">
      <c r="B103" s="5"/>
      <c r="C103" s="82" t="s">
        <v>88</v>
      </c>
      <c r="D103" s="65"/>
      <c r="E103" s="65"/>
      <c r="F103" s="65"/>
      <c r="G103" s="65"/>
      <c r="H103" s="65"/>
      <c r="I103" s="65"/>
      <c r="J103" s="65"/>
      <c r="K103" s="35"/>
      <c r="L103" s="51"/>
      <c r="M103" s="35" t="s">
        <v>0</v>
      </c>
      <c r="N103" s="105" t="s">
        <v>181</v>
      </c>
      <c r="O103" s="51"/>
      <c r="P103" s="65"/>
      <c r="Q103" s="65"/>
      <c r="R103" s="65"/>
      <c r="S103" s="4"/>
      <c r="T103" s="4"/>
      <c r="U103" s="4"/>
      <c r="V103" s="12"/>
    </row>
    <row r="104" spans="2:22" s="2" customFormat="1" ht="11.25" customHeight="1">
      <c r="B104" s="5"/>
      <c r="C104" s="82" t="s">
        <v>89</v>
      </c>
      <c r="D104" s="65"/>
      <c r="E104" s="65"/>
      <c r="F104" s="65"/>
      <c r="G104" s="65"/>
      <c r="H104" s="65"/>
      <c r="I104" s="65"/>
      <c r="J104" s="65"/>
      <c r="K104" s="35"/>
      <c r="L104" s="51"/>
      <c r="M104" s="35" t="s">
        <v>0</v>
      </c>
      <c r="N104" s="105" t="s">
        <v>182</v>
      </c>
      <c r="O104" s="51"/>
      <c r="P104" s="65"/>
      <c r="Q104" s="65"/>
      <c r="R104" s="65"/>
      <c r="S104" s="4"/>
      <c r="T104" s="4"/>
      <c r="U104" s="4"/>
      <c r="V104" s="12"/>
    </row>
    <row r="105" spans="2:22" s="2" customFormat="1" ht="11.25" customHeight="1">
      <c r="B105" s="5"/>
      <c r="C105" s="82" t="s">
        <v>94</v>
      </c>
      <c r="D105" s="65"/>
      <c r="E105" s="65"/>
      <c r="F105" s="65"/>
      <c r="G105" s="65"/>
      <c r="H105" s="65"/>
      <c r="I105" s="65"/>
      <c r="J105" s="65"/>
      <c r="K105" s="35"/>
      <c r="L105" s="51"/>
      <c r="M105" s="35" t="s">
        <v>0</v>
      </c>
      <c r="N105" s="105" t="s">
        <v>183</v>
      </c>
      <c r="O105" s="51"/>
      <c r="P105" s="65"/>
      <c r="Q105" s="65"/>
      <c r="R105" s="65"/>
      <c r="S105" s="4"/>
      <c r="T105" s="4"/>
      <c r="U105" s="4"/>
      <c r="V105" s="12"/>
    </row>
    <row r="106" spans="2:22" s="2" customFormat="1" ht="11.25" customHeight="1">
      <c r="B106" s="5"/>
      <c r="C106" s="82" t="s">
        <v>95</v>
      </c>
      <c r="D106" s="65"/>
      <c r="E106" s="65"/>
      <c r="F106" s="65"/>
      <c r="G106" s="65"/>
      <c r="H106" s="65"/>
      <c r="I106" s="65"/>
      <c r="J106" s="65"/>
      <c r="K106" s="35"/>
      <c r="L106" s="51"/>
      <c r="M106" s="35" t="s">
        <v>0</v>
      </c>
      <c r="N106" s="105" t="s">
        <v>184</v>
      </c>
      <c r="O106" s="51"/>
      <c r="P106" s="65"/>
      <c r="Q106" s="65"/>
      <c r="R106" s="65"/>
      <c r="S106" s="4"/>
      <c r="T106" s="4"/>
      <c r="U106" s="4"/>
      <c r="V106" s="12"/>
    </row>
    <row r="107" spans="2:22" s="2" customFormat="1" ht="11.25" customHeight="1">
      <c r="B107" s="5"/>
      <c r="C107" s="80"/>
      <c r="D107" s="80"/>
      <c r="E107" s="80"/>
      <c r="F107" s="80"/>
      <c r="G107" s="80"/>
      <c r="H107" s="80"/>
      <c r="I107" s="80"/>
      <c r="J107" s="80"/>
      <c r="K107" s="35"/>
      <c r="L107" s="51"/>
      <c r="M107" s="80"/>
      <c r="N107" s="80"/>
      <c r="O107" s="80"/>
      <c r="P107" s="80"/>
      <c r="Q107" s="65"/>
      <c r="R107" s="65"/>
      <c r="S107" s="4"/>
      <c r="T107" s="4"/>
      <c r="U107" s="4"/>
      <c r="V107" s="12"/>
    </row>
    <row r="108" spans="2:22" s="2" customFormat="1" ht="11.25" customHeight="1">
      <c r="B108" s="5"/>
      <c r="C108" s="41" t="s">
        <v>162</v>
      </c>
      <c r="D108" s="3"/>
      <c r="E108" s="3"/>
      <c r="F108" s="3"/>
      <c r="G108" s="3"/>
      <c r="H108" s="3"/>
      <c r="I108" s="3"/>
      <c r="J108" s="3"/>
      <c r="K108" s="103"/>
      <c r="L108" s="42"/>
      <c r="M108" s="3"/>
      <c r="N108" s="3"/>
      <c r="O108" s="3"/>
      <c r="P108" s="3"/>
      <c r="Q108" s="4"/>
      <c r="R108" s="4"/>
      <c r="S108" s="4"/>
      <c r="T108" s="4"/>
      <c r="U108" s="4"/>
      <c r="V108" s="12"/>
    </row>
    <row r="109" spans="2:22" s="2" customFormat="1" ht="11.25" customHeight="1">
      <c r="B109" s="5"/>
      <c r="C109" s="3"/>
      <c r="D109" s="3"/>
      <c r="E109" s="3"/>
      <c r="F109" s="3"/>
      <c r="G109" s="3"/>
      <c r="H109" s="3"/>
      <c r="I109" s="3"/>
      <c r="J109" s="3"/>
      <c r="K109" s="103"/>
      <c r="L109" s="42"/>
      <c r="M109" s="3"/>
      <c r="N109" s="3"/>
      <c r="O109" s="3"/>
      <c r="P109" s="3"/>
      <c r="Q109" s="3"/>
      <c r="R109" s="3"/>
      <c r="S109" s="3"/>
      <c r="T109" s="3"/>
      <c r="U109" s="4"/>
      <c r="V109" s="6"/>
    </row>
    <row r="110" spans="2:22" s="2" customFormat="1" ht="11.25" customHeight="1">
      <c r="B110" s="5"/>
      <c r="C110" s="3"/>
      <c r="D110" s="3"/>
      <c r="E110" s="3"/>
      <c r="F110" s="3"/>
      <c r="G110" s="3"/>
      <c r="H110" s="3"/>
      <c r="I110" s="3"/>
      <c r="J110" s="3"/>
      <c r="K110" s="103"/>
      <c r="L110" s="42"/>
      <c r="M110" s="3"/>
      <c r="N110" s="3"/>
      <c r="O110" s="3"/>
      <c r="P110" s="3"/>
      <c r="Q110" s="3"/>
      <c r="R110" s="3"/>
      <c r="S110" s="3"/>
      <c r="T110" s="3"/>
      <c r="U110" s="4"/>
      <c r="V110" s="6"/>
    </row>
    <row r="111" spans="2:22" s="2" customFormat="1" ht="11.25" customHeight="1">
      <c r="B111" s="5"/>
      <c r="C111" s="3"/>
      <c r="D111" s="3"/>
      <c r="E111" s="3"/>
      <c r="F111" s="3"/>
      <c r="G111" s="3"/>
      <c r="H111" s="3"/>
      <c r="I111" s="3"/>
      <c r="J111" s="3"/>
      <c r="K111" s="103"/>
      <c r="L111" s="42"/>
      <c r="M111" s="3"/>
      <c r="N111" s="3"/>
      <c r="O111" s="3"/>
      <c r="P111" s="3"/>
      <c r="Q111" s="3"/>
      <c r="R111" s="3"/>
      <c r="S111" s="3"/>
      <c r="T111" s="3"/>
      <c r="U111" s="4"/>
      <c r="V111" s="6"/>
    </row>
    <row r="112" spans="2:22" s="2" customFormat="1" ht="11.25" customHeight="1">
      <c r="B112" s="5"/>
      <c r="C112" s="41"/>
      <c r="D112" s="4"/>
      <c r="E112" s="4"/>
      <c r="F112" s="4"/>
      <c r="G112" s="4"/>
      <c r="H112" s="4"/>
      <c r="I112" s="4"/>
      <c r="J112" s="4"/>
      <c r="K112" s="103"/>
      <c r="L112" s="173"/>
      <c r="M112" s="173"/>
      <c r="N112" s="9"/>
      <c r="O112" s="4"/>
      <c r="P112" s="4"/>
      <c r="Q112" s="3"/>
      <c r="R112" s="3"/>
      <c r="S112" s="3"/>
      <c r="T112" s="3"/>
      <c r="U112" s="4"/>
      <c r="V112" s="6"/>
    </row>
    <row r="113" spans="2:22" s="2" customFormat="1" ht="11.25" customHeight="1">
      <c r="B113" s="5"/>
      <c r="C113" s="41"/>
      <c r="D113" s="4"/>
      <c r="E113" s="4"/>
      <c r="F113" s="4"/>
      <c r="G113" s="4"/>
      <c r="H113" s="3"/>
      <c r="I113" s="3"/>
      <c r="J113" s="3"/>
      <c r="K113" s="3"/>
      <c r="L113" s="3"/>
      <c r="M113" s="3"/>
      <c r="N113" s="9"/>
      <c r="O113" s="4"/>
      <c r="P113" s="4"/>
      <c r="Q113" s="4"/>
      <c r="R113" s="4"/>
      <c r="S113" s="4"/>
      <c r="T113" s="4"/>
      <c r="U113" s="4"/>
      <c r="V113" s="6"/>
    </row>
    <row r="114" spans="2:22" s="2" customFormat="1" ht="11.25" customHeight="1">
      <c r="B114" s="5"/>
      <c r="C114" s="4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</row>
    <row r="115" spans="2:22" s="2" customFormat="1" ht="11.25" customHeight="1">
      <c r="B115" s="5"/>
      <c r="C115" s="4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</row>
    <row r="116" spans="2:22" s="2" customFormat="1" ht="11.25" customHeight="1">
      <c r="B116" s="102"/>
      <c r="C116" s="8"/>
      <c r="D116" s="4"/>
      <c r="E116" s="4"/>
      <c r="F116" s="4"/>
      <c r="G116" s="4"/>
      <c r="H116" s="4"/>
      <c r="I116" s="4"/>
      <c r="J116" s="36"/>
      <c r="K116" s="36"/>
      <c r="L116" s="36"/>
      <c r="M116" s="36"/>
      <c r="N116" s="36"/>
      <c r="O116" s="4"/>
      <c r="P116" s="4"/>
      <c r="Q116" s="4"/>
      <c r="R116" s="4"/>
      <c r="S116" s="4"/>
      <c r="T116" s="4"/>
      <c r="U116" s="4"/>
      <c r="V116" s="6"/>
    </row>
    <row r="117" spans="2:22" s="2" customFormat="1" ht="11.25" customHeight="1">
      <c r="B117" s="5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</row>
    <row r="118" spans="2:22" s="2" customFormat="1" ht="11.25" customHeight="1">
      <c r="B118" s="5"/>
      <c r="C118" s="40"/>
      <c r="D118" s="4"/>
      <c r="E118" s="4"/>
      <c r="F118" s="4"/>
      <c r="G118" s="4"/>
      <c r="H118" s="4"/>
      <c r="I118" s="4"/>
      <c r="J118" s="3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6"/>
    </row>
    <row r="119" spans="2:22" s="2" customFormat="1" ht="11.25" customHeight="1">
      <c r="B119" s="5"/>
      <c r="C119" s="40"/>
      <c r="D119" s="4"/>
      <c r="E119" s="4"/>
      <c r="F119" s="4"/>
      <c r="G119" s="4"/>
      <c r="H119" s="4"/>
      <c r="I119" s="104"/>
      <c r="J119" s="10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2"/>
    </row>
    <row r="120" spans="2:22" s="2" customFormat="1" ht="11.25" customHeight="1">
      <c r="B120" s="7"/>
      <c r="C120" s="40"/>
      <c r="D120" s="4"/>
      <c r="E120" s="4"/>
      <c r="F120" s="4"/>
      <c r="G120" s="4"/>
      <c r="H120" s="4"/>
      <c r="I120" s="4"/>
      <c r="J120" s="9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2"/>
    </row>
    <row r="121" spans="2:22" s="2" customFormat="1" ht="11.25" customHeight="1">
      <c r="B121" s="7"/>
      <c r="C121" s="40"/>
      <c r="D121" s="4"/>
      <c r="E121" s="4"/>
      <c r="F121" s="4"/>
      <c r="G121" s="4"/>
      <c r="H121" s="4"/>
      <c r="I121" s="4"/>
      <c r="J121" s="3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2"/>
    </row>
    <row r="122" spans="2:22" s="2" customFormat="1" ht="11.25" customHeight="1">
      <c r="B122" s="5"/>
      <c r="C122" s="8"/>
      <c r="D122" s="4"/>
      <c r="E122" s="4"/>
      <c r="F122" s="4"/>
      <c r="G122" s="4"/>
      <c r="H122" s="4"/>
      <c r="I122" s="4"/>
      <c r="J122" s="9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2"/>
    </row>
    <row r="123" spans="2:22" s="2" customFormat="1" ht="11.25" customHeight="1">
      <c r="B123" s="5"/>
      <c r="C123" s="40"/>
      <c r="D123" s="4"/>
      <c r="E123" s="4"/>
      <c r="F123" s="4"/>
      <c r="G123" s="4"/>
      <c r="H123" s="4"/>
      <c r="I123" s="4"/>
      <c r="J123" s="9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3"/>
      <c r="V123" s="12"/>
    </row>
    <row r="124" spans="2:22" s="2" customFormat="1" ht="11.25" customHeight="1">
      <c r="B124" s="5"/>
      <c r="C124" s="40"/>
      <c r="D124" s="4"/>
      <c r="E124" s="4"/>
      <c r="F124" s="4"/>
      <c r="G124" s="4"/>
      <c r="H124" s="4"/>
      <c r="I124" s="4"/>
      <c r="J124" s="9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3"/>
      <c r="V124" s="12"/>
    </row>
    <row r="125" spans="2:22" s="2" customFormat="1" ht="11.25" customHeight="1">
      <c r="B125" s="5"/>
      <c r="C125" s="40"/>
      <c r="D125" s="8"/>
      <c r="E125" s="11"/>
      <c r="F125" s="11"/>
      <c r="G125" s="11"/>
      <c r="H125" s="103"/>
      <c r="I125" s="4"/>
      <c r="J125" s="9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3"/>
      <c r="V125" s="12"/>
    </row>
    <row r="126" spans="2:22" s="2" customFormat="1" ht="11.25" customHeight="1">
      <c r="B126" s="5"/>
      <c r="C126" s="40"/>
      <c r="D126" s="4"/>
      <c r="E126" s="4"/>
      <c r="F126" s="4"/>
      <c r="G126" s="4"/>
      <c r="H126" s="4"/>
      <c r="I126" s="4"/>
      <c r="J126" s="9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3"/>
      <c r="V126" s="12"/>
    </row>
    <row r="127" spans="2:22" s="2" customFormat="1" ht="11.25" customHeight="1">
      <c r="B127" s="5"/>
      <c r="C127" s="4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3"/>
      <c r="V127" s="12"/>
    </row>
    <row r="128" spans="2:22" s="2" customFormat="1" ht="11.25" customHeight="1">
      <c r="B128" s="5"/>
      <c r="C128" s="4"/>
      <c r="D128" s="4"/>
      <c r="E128" s="4"/>
      <c r="F128" s="4"/>
      <c r="G128" s="4"/>
      <c r="H128" s="4"/>
      <c r="I128" s="4"/>
      <c r="J128" s="4"/>
      <c r="K128" s="103"/>
      <c r="L128" s="47"/>
      <c r="M128" s="47"/>
      <c r="N128" s="4"/>
      <c r="O128" s="47"/>
      <c r="P128" s="47"/>
      <c r="Q128" s="4"/>
      <c r="R128" s="47"/>
      <c r="S128" s="47"/>
      <c r="T128" s="4"/>
      <c r="U128" s="3"/>
      <c r="V128" s="12"/>
    </row>
    <row r="129" spans="2:22" s="2" customFormat="1" ht="11.25" customHeight="1">
      <c r="B129" s="5"/>
      <c r="C129" s="4"/>
      <c r="D129" s="4"/>
      <c r="E129" s="4"/>
      <c r="F129" s="4"/>
      <c r="G129" s="4"/>
      <c r="H129" s="4"/>
      <c r="I129" s="4"/>
      <c r="J129" s="4"/>
      <c r="K129" s="103"/>
      <c r="L129" s="48"/>
      <c r="M129" s="48"/>
      <c r="N129" s="4"/>
      <c r="O129" s="48"/>
      <c r="P129" s="48"/>
      <c r="Q129" s="4"/>
      <c r="R129" s="48"/>
      <c r="S129" s="48"/>
      <c r="T129" s="4"/>
      <c r="U129" s="3"/>
      <c r="V129" s="12"/>
    </row>
    <row r="130" spans="2:22" s="2" customFormat="1" ht="11.25" customHeight="1">
      <c r="B130" s="5"/>
      <c r="C130" s="4"/>
      <c r="D130" s="4"/>
      <c r="E130" s="4"/>
      <c r="F130" s="4"/>
      <c r="G130" s="4"/>
      <c r="H130" s="4"/>
      <c r="I130" s="4"/>
      <c r="J130" s="4"/>
      <c r="K130" s="103"/>
      <c r="L130" s="48"/>
      <c r="M130" s="48"/>
      <c r="N130" s="4"/>
      <c r="O130" s="48"/>
      <c r="P130" s="48"/>
      <c r="Q130" s="4"/>
      <c r="R130" s="48"/>
      <c r="S130" s="48"/>
      <c r="T130" s="4"/>
      <c r="U130" s="3"/>
      <c r="V130" s="12"/>
    </row>
    <row r="131" spans="2:22" s="2" customFormat="1" ht="11.25" customHeight="1">
      <c r="B131" s="5"/>
      <c r="C131" s="4"/>
      <c r="D131" s="4"/>
      <c r="E131" s="4"/>
      <c r="F131" s="4"/>
      <c r="G131" s="4"/>
      <c r="H131" s="4"/>
      <c r="I131" s="4"/>
      <c r="J131" s="4"/>
      <c r="K131" s="103"/>
      <c r="L131" s="49"/>
      <c r="M131" s="49"/>
      <c r="N131" s="9"/>
      <c r="O131" s="49"/>
      <c r="P131" s="49"/>
      <c r="Q131" s="9"/>
      <c r="R131" s="49"/>
      <c r="S131" s="49"/>
      <c r="T131" s="9"/>
      <c r="U131" s="3"/>
      <c r="V131" s="12"/>
    </row>
    <row r="132" spans="2:22" s="2" customFormat="1" ht="11.25" customHeight="1">
      <c r="B132" s="5"/>
      <c r="C132" s="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12"/>
    </row>
    <row r="133" spans="2:22" s="2" customFormat="1" ht="11.25" customHeight="1">
      <c r="B133" s="5"/>
      <c r="C133" s="41"/>
      <c r="D133" s="4"/>
      <c r="E133" s="4"/>
      <c r="F133" s="4"/>
      <c r="G133" s="4"/>
      <c r="H133" s="4"/>
      <c r="I133" s="4"/>
      <c r="J133" s="9"/>
      <c r="K133" s="36"/>
      <c r="L133" s="50"/>
      <c r="M133" s="50"/>
      <c r="N133" s="9"/>
      <c r="O133" s="4"/>
      <c r="P133" s="4"/>
      <c r="Q133" s="4"/>
      <c r="R133" s="4"/>
      <c r="S133" s="4"/>
      <c r="T133" s="4"/>
      <c r="U133" s="4"/>
      <c r="V133" s="12"/>
    </row>
    <row r="134" spans="2:22" s="2" customFormat="1" ht="11.25" customHeight="1">
      <c r="B134" s="5"/>
      <c r="C134" s="40"/>
      <c r="D134" s="4"/>
      <c r="E134" s="4"/>
      <c r="F134" s="4"/>
      <c r="G134" s="4"/>
      <c r="H134" s="4"/>
      <c r="I134" s="4"/>
      <c r="J134" s="9"/>
      <c r="K134" s="36"/>
      <c r="L134" s="50"/>
      <c r="M134" s="50"/>
      <c r="N134" s="9"/>
      <c r="O134" s="4"/>
      <c r="P134" s="4"/>
      <c r="Q134" s="4"/>
      <c r="R134" s="4"/>
      <c r="S134" s="4"/>
      <c r="T134" s="4"/>
      <c r="U134" s="4"/>
      <c r="V134" s="12"/>
    </row>
    <row r="135" spans="2:22" s="2" customFormat="1" ht="11.25" customHeight="1">
      <c r="B135" s="5"/>
      <c r="C135" s="40"/>
      <c r="D135" s="4"/>
      <c r="E135" s="4"/>
      <c r="F135" s="4"/>
      <c r="G135" s="4"/>
      <c r="H135" s="4"/>
      <c r="I135" s="4"/>
      <c r="J135" s="4"/>
      <c r="K135" s="36"/>
      <c r="L135" s="11"/>
      <c r="M135" s="11"/>
      <c r="N135" s="9"/>
      <c r="O135" s="4"/>
      <c r="P135" s="4"/>
      <c r="Q135" s="4"/>
      <c r="R135" s="4"/>
      <c r="S135" s="4"/>
      <c r="T135" s="4"/>
      <c r="U135" s="4"/>
      <c r="V135" s="12"/>
    </row>
    <row r="136" spans="2:22" s="2" customFormat="1" ht="11.25" customHeight="1">
      <c r="B136" s="5"/>
      <c r="C136" s="40"/>
      <c r="D136" s="4"/>
      <c r="E136" s="4"/>
      <c r="F136" s="4"/>
      <c r="G136" s="4"/>
      <c r="H136" s="4"/>
      <c r="I136" s="4"/>
      <c r="J136" s="4"/>
      <c r="K136" s="36"/>
      <c r="L136" s="11"/>
      <c r="M136" s="11"/>
      <c r="N136" s="9"/>
      <c r="O136" s="4"/>
      <c r="P136" s="4"/>
      <c r="Q136" s="4"/>
      <c r="R136" s="4"/>
      <c r="S136" s="4"/>
      <c r="T136" s="4"/>
      <c r="U136" s="4"/>
      <c r="V136" s="12"/>
    </row>
    <row r="137" spans="2:22" s="2" customFormat="1" ht="11.25" customHeight="1">
      <c r="B137" s="5"/>
      <c r="C137" s="40"/>
      <c r="D137" s="4"/>
      <c r="E137" s="4"/>
      <c r="F137" s="4"/>
      <c r="G137" s="4"/>
      <c r="H137" s="4"/>
      <c r="I137" s="4"/>
      <c r="J137" s="4"/>
      <c r="K137" s="36"/>
      <c r="L137" s="11"/>
      <c r="M137" s="11"/>
      <c r="N137" s="9"/>
      <c r="O137" s="4"/>
      <c r="P137" s="4"/>
      <c r="Q137" s="4"/>
      <c r="R137" s="4"/>
      <c r="S137" s="4"/>
      <c r="T137" s="4"/>
      <c r="U137" s="4"/>
      <c r="V137" s="12"/>
    </row>
    <row r="138" spans="2:22" s="2" customFormat="1" ht="11.25" customHeight="1">
      <c r="B138" s="5"/>
      <c r="C138" s="40"/>
      <c r="D138" s="4"/>
      <c r="E138" s="4"/>
      <c r="F138" s="4"/>
      <c r="G138" s="4"/>
      <c r="H138" s="4"/>
      <c r="I138" s="4"/>
      <c r="J138" s="4"/>
      <c r="K138" s="36"/>
      <c r="L138" s="11"/>
      <c r="M138" s="11"/>
      <c r="N138" s="9"/>
      <c r="O138" s="4"/>
      <c r="P138" s="4"/>
      <c r="Q138" s="4"/>
      <c r="R138" s="4"/>
      <c r="S138" s="4"/>
      <c r="T138" s="4"/>
      <c r="U138" s="4"/>
      <c r="V138" s="12"/>
    </row>
    <row r="139" spans="2:22" s="2" customFormat="1" ht="11.25" customHeight="1">
      <c r="B139" s="7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2"/>
    </row>
    <row r="140" spans="2:22" s="2" customFormat="1" ht="11.25" customHeight="1">
      <c r="B140" s="5"/>
      <c r="C140" s="41"/>
      <c r="D140" s="4"/>
      <c r="E140" s="4"/>
      <c r="F140" s="4"/>
      <c r="G140" s="4"/>
      <c r="H140" s="4"/>
      <c r="I140" s="4"/>
      <c r="J140" s="9"/>
      <c r="K140" s="36"/>
      <c r="L140" s="50"/>
      <c r="M140" s="50"/>
      <c r="N140" s="4"/>
      <c r="O140" s="4"/>
      <c r="P140" s="4"/>
      <c r="Q140" s="4"/>
      <c r="R140" s="4"/>
      <c r="S140" s="4"/>
      <c r="T140" s="4"/>
      <c r="U140" s="4"/>
      <c r="V140" s="12"/>
    </row>
    <row r="141" spans="2:22" s="2" customFormat="1" ht="11.25" customHeight="1">
      <c r="B141" s="5"/>
      <c r="C141" s="40"/>
      <c r="D141" s="4"/>
      <c r="E141" s="4"/>
      <c r="F141" s="4"/>
      <c r="G141" s="4"/>
      <c r="H141" s="4"/>
      <c r="I141" s="4"/>
      <c r="J141" s="9"/>
      <c r="K141" s="36"/>
      <c r="L141" s="50"/>
      <c r="M141" s="50"/>
      <c r="N141" s="9"/>
      <c r="O141" s="4"/>
      <c r="P141" s="4"/>
      <c r="Q141" s="4"/>
      <c r="R141" s="4"/>
      <c r="S141" s="4"/>
      <c r="T141" s="4"/>
      <c r="U141" s="4"/>
      <c r="V141" s="12"/>
    </row>
    <row r="142" spans="2:22" s="2" customFormat="1" ht="11.25" customHeight="1">
      <c r="B142" s="102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03"/>
      <c r="Q142" s="11"/>
      <c r="R142" s="11"/>
      <c r="S142" s="4"/>
      <c r="T142" s="4"/>
      <c r="U142" s="4"/>
      <c r="V142" s="12"/>
    </row>
    <row r="143" spans="2:22" s="2" customFormat="1" ht="11.25" customHeight="1">
      <c r="B143" s="5"/>
      <c r="C143" s="8"/>
      <c r="D143" s="4"/>
      <c r="E143" s="4"/>
      <c r="F143" s="4"/>
      <c r="G143" s="4"/>
      <c r="H143" s="4"/>
      <c r="I143" s="4"/>
      <c r="J143" s="4"/>
      <c r="K143" s="103"/>
      <c r="L143" s="136"/>
      <c r="M143" s="136"/>
      <c r="N143" s="9"/>
      <c r="O143" s="4"/>
      <c r="P143" s="4"/>
      <c r="Q143" s="4"/>
      <c r="R143" s="4"/>
      <c r="S143" s="4"/>
      <c r="T143" s="4"/>
      <c r="U143" s="4"/>
      <c r="V143" s="12"/>
    </row>
    <row r="144" spans="2:22" s="2" customFormat="1" ht="11.25" customHeight="1">
      <c r="B144" s="5"/>
      <c r="C144" s="41"/>
      <c r="D144" s="4"/>
      <c r="E144" s="11"/>
      <c r="F144" s="11"/>
      <c r="G144" s="11"/>
      <c r="H144" s="103"/>
      <c r="I144" s="103"/>
      <c r="J144" s="103"/>
      <c r="K144" s="103"/>
      <c r="L144" s="173"/>
      <c r="M144" s="173"/>
      <c r="N144" s="9"/>
      <c r="O144" s="4"/>
      <c r="P144" s="4"/>
      <c r="Q144" s="4"/>
      <c r="R144" s="4"/>
      <c r="S144" s="4"/>
      <c r="T144" s="4"/>
      <c r="U144" s="4"/>
      <c r="V144" s="12"/>
    </row>
    <row r="145" spans="2:22" s="2" customFormat="1" ht="11.25" customHeight="1">
      <c r="B145" s="7"/>
      <c r="C145" s="41"/>
      <c r="D145" s="4"/>
      <c r="E145" s="4"/>
      <c r="F145" s="4"/>
      <c r="G145" s="4"/>
      <c r="H145" s="4"/>
      <c r="I145" s="4"/>
      <c r="J145" s="4"/>
      <c r="K145" s="103"/>
      <c r="L145" s="173"/>
      <c r="M145" s="173"/>
      <c r="N145" s="9"/>
      <c r="O145" s="4"/>
      <c r="P145" s="4"/>
      <c r="Q145" s="4"/>
      <c r="R145" s="4"/>
      <c r="S145" s="4"/>
      <c r="T145" s="4"/>
      <c r="U145" s="4"/>
      <c r="V145" s="12"/>
    </row>
    <row r="146" spans="2:22" s="2" customFormat="1" ht="11.25" customHeight="1">
      <c r="B146" s="5"/>
      <c r="C146" s="41"/>
      <c r="D146" s="4"/>
      <c r="E146" s="4"/>
      <c r="F146" s="4"/>
      <c r="G146" s="4"/>
      <c r="H146" s="4"/>
      <c r="I146" s="4"/>
      <c r="J146" s="4"/>
      <c r="K146" s="103"/>
      <c r="L146" s="173"/>
      <c r="M146" s="173"/>
      <c r="N146" s="9"/>
      <c r="O146" s="4"/>
      <c r="P146" s="4"/>
      <c r="Q146" s="4"/>
      <c r="R146" s="4"/>
      <c r="S146" s="4"/>
      <c r="T146" s="4"/>
      <c r="U146" s="4"/>
      <c r="V146" s="12"/>
    </row>
    <row r="147" spans="2:22" s="2" customFormat="1" ht="11.25" customHeight="1">
      <c r="B147" s="5"/>
      <c r="C147" s="41"/>
      <c r="D147" s="4"/>
      <c r="E147" s="4"/>
      <c r="F147" s="4"/>
      <c r="G147" s="4"/>
      <c r="H147" s="4"/>
      <c r="I147" s="4"/>
      <c r="J147" s="4"/>
      <c r="K147" s="103"/>
      <c r="L147" s="173"/>
      <c r="M147" s="173"/>
      <c r="N147" s="9"/>
      <c r="O147" s="4"/>
      <c r="P147" s="4"/>
      <c r="Q147" s="4"/>
      <c r="R147" s="4"/>
      <c r="S147" s="4"/>
      <c r="T147" s="4"/>
      <c r="U147" s="4"/>
      <c r="V147" s="12"/>
    </row>
    <row r="148" spans="2:22" s="2" customFormat="1" ht="11.25" customHeight="1">
      <c r="B148" s="5"/>
      <c r="C148" s="41"/>
      <c r="D148" s="4"/>
      <c r="E148" s="4"/>
      <c r="F148" s="4"/>
      <c r="G148" s="4"/>
      <c r="H148" s="4"/>
      <c r="I148" s="4"/>
      <c r="J148" s="4"/>
      <c r="K148" s="103"/>
      <c r="L148" s="173"/>
      <c r="M148" s="173"/>
      <c r="N148" s="9"/>
      <c r="O148" s="4"/>
      <c r="P148" s="4"/>
      <c r="Q148" s="4"/>
      <c r="R148" s="4"/>
      <c r="S148" s="4"/>
      <c r="T148" s="4"/>
      <c r="U148" s="4"/>
      <c r="V148" s="12"/>
    </row>
    <row r="149" spans="2:22" s="2" customFormat="1" ht="11.25" customHeight="1"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  <c r="P149" s="4"/>
      <c r="Q149" s="4"/>
      <c r="R149" s="4"/>
      <c r="S149" s="4"/>
      <c r="T149" s="4"/>
      <c r="U149" s="4"/>
      <c r="V149" s="13"/>
    </row>
    <row r="150" spans="2:22" s="2" customFormat="1" ht="11.25" customHeight="1"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  <c r="P150" s="4"/>
      <c r="Q150" s="4"/>
      <c r="R150" s="4"/>
      <c r="S150" s="4"/>
      <c r="T150" s="4"/>
      <c r="U150" s="4"/>
      <c r="V150" s="13"/>
    </row>
    <row r="151" spans="2:22" s="2" customFormat="1" ht="11.25" customHeight="1"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  <c r="P151" s="4"/>
      <c r="Q151" s="4"/>
      <c r="R151" s="4"/>
      <c r="S151" s="4"/>
      <c r="T151" s="4"/>
      <c r="U151" s="4"/>
      <c r="V151" s="13"/>
    </row>
    <row r="152" spans="2:22" s="2" customFormat="1" ht="11.25" customHeight="1"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03"/>
      <c r="P152" s="4"/>
      <c r="Q152" s="4"/>
      <c r="R152" s="4"/>
      <c r="S152" s="4"/>
      <c r="T152" s="4"/>
      <c r="U152" s="4"/>
      <c r="V152" s="13"/>
    </row>
    <row r="153" spans="2:22" s="2" customFormat="1" ht="11.25" customHeight="1"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  <c r="P153" s="4"/>
      <c r="Q153" s="4"/>
      <c r="R153" s="4"/>
      <c r="S153" s="4"/>
      <c r="T153" s="4"/>
      <c r="U153" s="4"/>
      <c r="V153" s="13"/>
    </row>
    <row r="154" spans="2:22" s="2" customFormat="1" ht="11.25" customHeight="1"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4"/>
      <c r="Q154" s="4"/>
      <c r="R154" s="4"/>
      <c r="S154" s="4"/>
      <c r="T154" s="4"/>
      <c r="U154" s="4"/>
      <c r="V154" s="13"/>
    </row>
    <row r="155" spans="2:22" s="2" customFormat="1" ht="11.25" customHeight="1"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  <c r="P155" s="4"/>
      <c r="Q155" s="4"/>
      <c r="R155" s="4"/>
      <c r="S155" s="4"/>
      <c r="T155" s="4"/>
      <c r="U155" s="4"/>
      <c r="V155" s="13"/>
    </row>
    <row r="156" spans="2:22" s="2" customFormat="1" ht="11.25" customHeight="1"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  <c r="S156" s="4"/>
      <c r="T156" s="4"/>
      <c r="U156" s="10"/>
      <c r="V156" s="13"/>
    </row>
    <row r="157" spans="2:22" s="2" customFormat="1" ht="11.25" customHeight="1"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  <c r="P157" s="4"/>
      <c r="Q157" s="4"/>
      <c r="R157" s="11"/>
      <c r="S157" s="4"/>
      <c r="T157" s="4"/>
      <c r="U157" s="10"/>
      <c r="V157" s="13"/>
    </row>
    <row r="158" spans="2:22" s="2" customFormat="1" ht="11.25" customHeight="1"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  <c r="P158" s="4"/>
      <c r="Q158" s="4"/>
      <c r="R158" s="11"/>
      <c r="S158" s="4"/>
      <c r="T158" s="4"/>
      <c r="U158" s="10"/>
      <c r="V158" s="13"/>
    </row>
    <row r="159" spans="2:22" s="2" customFormat="1" ht="11.25" customHeight="1"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4"/>
      <c r="Q159" s="4"/>
      <c r="R159" s="11"/>
      <c r="S159" s="4"/>
      <c r="T159" s="4"/>
      <c r="U159" s="10"/>
      <c r="V159" s="13"/>
    </row>
    <row r="160" spans="2:22" s="2" customFormat="1" ht="11.25" customHeight="1"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4"/>
      <c r="Q160" s="4"/>
      <c r="R160" s="11"/>
      <c r="S160" s="4"/>
      <c r="T160" s="4"/>
      <c r="U160" s="10"/>
      <c r="V160" s="13"/>
    </row>
    <row r="161" spans="2:22" s="2" customFormat="1" ht="11.25" customHeight="1"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4"/>
      <c r="Q161" s="4"/>
      <c r="R161" s="11"/>
      <c r="S161" s="4"/>
      <c r="T161" s="4"/>
      <c r="U161" s="10"/>
      <c r="V161" s="13"/>
    </row>
    <row r="162" spans="2:22" s="2" customFormat="1" ht="11.25" customHeight="1"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4"/>
      <c r="Q162" s="4"/>
      <c r="R162" s="11"/>
      <c r="S162" s="4"/>
      <c r="T162" s="4"/>
      <c r="U162" s="10"/>
      <c r="V162" s="13"/>
    </row>
    <row r="163" spans="2:22" s="2" customFormat="1" ht="11.25" customHeight="1"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  <c r="P163" s="4"/>
      <c r="Q163" s="4"/>
      <c r="R163" s="11"/>
      <c r="S163" s="4"/>
      <c r="T163" s="4"/>
      <c r="U163" s="10"/>
      <c r="V163" s="13"/>
    </row>
    <row r="164" spans="2:22" s="2" customFormat="1" ht="11.25" customHeight="1"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  <c r="P164" s="4"/>
      <c r="Q164" s="4"/>
      <c r="R164" s="11"/>
      <c r="S164" s="4"/>
      <c r="T164" s="4"/>
      <c r="U164" s="10"/>
      <c r="V164" s="13"/>
    </row>
    <row r="165" spans="2:22" s="2" customFormat="1" ht="11.25" customHeight="1"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  <c r="P165" s="4"/>
      <c r="Q165" s="4"/>
      <c r="R165" s="11"/>
      <c r="S165" s="4"/>
      <c r="T165" s="4"/>
      <c r="U165" s="10"/>
      <c r="V165" s="13"/>
    </row>
    <row r="166" spans="2:22" s="2" customFormat="1" ht="11.25" customHeight="1"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0"/>
      <c r="P166" s="10"/>
      <c r="Q166" s="11"/>
      <c r="R166" s="11"/>
      <c r="S166" s="4"/>
      <c r="T166" s="4"/>
      <c r="U166" s="4"/>
      <c r="V166" s="6"/>
    </row>
    <row r="167" spans="2:22" s="2" customFormat="1" ht="11.25" customHeight="1"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0"/>
      <c r="P167" s="92"/>
      <c r="Q167" s="93"/>
      <c r="R167" s="93"/>
      <c r="S167" s="94"/>
      <c r="T167" s="94"/>
      <c r="U167" s="94"/>
      <c r="V167" s="6"/>
    </row>
    <row r="168" spans="2:22" s="2" customFormat="1" ht="11.25" customHeight="1"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0"/>
      <c r="P168" s="91" t="str">
        <f>P84</f>
        <v>วิศวกรโครงสร้าง :   นาย สุธีร์     แก้วคำ  สย.9698</v>
      </c>
      <c r="Q168" s="50"/>
      <c r="R168" s="50"/>
      <c r="S168" s="65"/>
      <c r="T168" s="65"/>
      <c r="U168" s="65"/>
      <c r="V168" s="6"/>
    </row>
    <row r="169" spans="2:22" s="2" customFormat="1" ht="11.25" customHeight="1" thickBot="1"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46"/>
    </row>
    <row r="170" s="2" customFormat="1" ht="11.25" customHeight="1"/>
    <row r="171" s="2" customFormat="1" ht="11.25" customHeight="1"/>
    <row r="172" s="2" customFormat="1" ht="11.25" customHeight="1"/>
    <row r="173" s="2" customFormat="1" ht="11.25" customHeight="1"/>
    <row r="174" s="2" customFormat="1" ht="11.25" customHeight="1"/>
    <row r="175" s="2" customFormat="1" ht="11.25" customHeight="1"/>
    <row r="176" s="2" customFormat="1" ht="11.25" customHeight="1"/>
    <row r="177" s="2" customFormat="1" ht="11.25" customHeight="1"/>
    <row r="178" s="2" customFormat="1" ht="11.25" customHeight="1"/>
    <row r="179" s="2" customFormat="1" ht="11.25" customHeight="1"/>
    <row r="180" s="2" customFormat="1" ht="11.25" customHeight="1"/>
    <row r="181" s="2" customFormat="1" ht="11.25" customHeight="1"/>
    <row r="182" s="2" customFormat="1" ht="11.25" customHeight="1"/>
    <row r="183" s="2" customFormat="1" ht="11.25" customHeight="1"/>
    <row r="184" s="2" customFormat="1" ht="11.25" customHeight="1"/>
    <row r="185" s="2" customFormat="1" ht="11.25" customHeight="1"/>
    <row r="186" s="2" customFormat="1" ht="11.25" customHeight="1"/>
    <row r="187" s="2" customFormat="1" ht="11.25" customHeight="1"/>
    <row r="188" s="2" customFormat="1" ht="11.25" customHeight="1"/>
    <row r="189" s="2" customFormat="1" ht="11.25" customHeight="1"/>
    <row r="190" s="2" customFormat="1" ht="11.25" customHeight="1"/>
    <row r="191" s="2" customFormat="1" ht="11.25" customHeight="1"/>
    <row r="192" s="2" customFormat="1" ht="11.25" customHeight="1"/>
    <row r="193" s="2" customFormat="1" ht="11.25" customHeight="1"/>
    <row r="194" s="2" customFormat="1" ht="11.25" customHeight="1"/>
    <row r="195" s="2" customFormat="1" ht="11.25" customHeight="1"/>
    <row r="196" s="2" customFormat="1" ht="11.25" customHeight="1"/>
    <row r="197" s="2" customFormat="1" ht="11.25" customHeight="1"/>
    <row r="198" s="2" customFormat="1" ht="11.25" customHeight="1"/>
    <row r="199" s="2" customFormat="1" ht="11.25" customHeight="1"/>
    <row r="200" s="2" customFormat="1" ht="11.25" customHeight="1"/>
    <row r="201" s="2" customFormat="1" ht="11.25" customHeight="1"/>
    <row r="202" s="2" customFormat="1" ht="11.25" customHeight="1"/>
    <row r="203" s="2" customFormat="1" ht="11.25" customHeight="1"/>
    <row r="204" s="2" customFormat="1" ht="11.25" customHeight="1"/>
    <row r="205" s="2" customFormat="1" ht="11.25" customHeight="1"/>
    <row r="206" s="2" customFormat="1" ht="11.25" customHeight="1"/>
    <row r="207" s="2" customFormat="1" ht="11.25" customHeight="1"/>
    <row r="208" s="2" customFormat="1" ht="11.25" customHeight="1"/>
    <row r="209" s="2" customFormat="1" ht="11.25" customHeight="1"/>
    <row r="210" s="2" customFormat="1" ht="11.25" customHeight="1"/>
    <row r="211" s="2" customFormat="1" ht="11.25" customHeight="1"/>
    <row r="212" s="2" customFormat="1" ht="11.25" customHeight="1"/>
    <row r="213" s="2" customFormat="1" ht="11.25" customHeight="1"/>
    <row r="214" s="2" customFormat="1" ht="11.25" customHeight="1"/>
    <row r="215" s="2" customFormat="1" ht="11.25" customHeight="1"/>
    <row r="216" s="2" customFormat="1" ht="11.25" customHeight="1"/>
    <row r="217" s="2" customFormat="1" ht="11.25" customHeight="1"/>
    <row r="218" s="2" customFormat="1" ht="11.25" customHeight="1"/>
    <row r="219" s="2" customFormat="1" ht="11.25" customHeight="1"/>
    <row r="220" s="2" customFormat="1" ht="11.25" customHeight="1"/>
    <row r="221" s="2" customFormat="1" ht="11.25" customHeight="1"/>
    <row r="222" s="2" customFormat="1" ht="11.25" customHeight="1"/>
    <row r="223" s="2" customFormat="1" ht="11.25" customHeight="1"/>
    <row r="224" s="2" customFormat="1" ht="11.25" customHeight="1"/>
    <row r="225" s="2" customFormat="1" ht="11.25" customHeight="1"/>
    <row r="226" s="2" customFormat="1" ht="11.25" customHeight="1"/>
    <row r="227" s="2" customFormat="1" ht="11.25" customHeight="1"/>
    <row r="228" s="2" customFormat="1" ht="11.25" customHeight="1"/>
    <row r="229" s="2" customFormat="1" ht="11.25" customHeight="1"/>
    <row r="230" s="2" customFormat="1" ht="11.25" customHeight="1"/>
    <row r="231" s="2" customFormat="1" ht="11.25" customHeight="1"/>
    <row r="232" s="2" customFormat="1" ht="11.25" customHeight="1"/>
    <row r="233" s="2" customFormat="1" ht="11.25" customHeight="1"/>
    <row r="234" s="2" customFormat="1" ht="11.25" customHeight="1"/>
    <row r="235" s="2" customFormat="1" ht="11.25" customHeight="1"/>
    <row r="236" s="2" customFormat="1" ht="11.25" customHeight="1"/>
    <row r="237" s="2" customFormat="1" ht="11.25" customHeight="1"/>
    <row r="238" s="2" customFormat="1" ht="11.25" customHeight="1"/>
    <row r="239" s="2" customFormat="1" ht="11.25" customHeight="1"/>
    <row r="240" s="2" customFormat="1" ht="11.25" customHeight="1"/>
    <row r="241" s="2" customFormat="1" ht="11.25" customHeight="1"/>
    <row r="242" s="2" customFormat="1" ht="11.25" customHeight="1"/>
    <row r="243" s="2" customFormat="1" ht="11.25" customHeight="1"/>
    <row r="244" s="2" customFormat="1" ht="11.25" customHeight="1"/>
    <row r="245" s="2" customFormat="1" ht="11.25" customHeight="1"/>
    <row r="246" s="2" customFormat="1" ht="11.25" customHeight="1"/>
    <row r="247" s="2" customFormat="1" ht="11.25" customHeight="1"/>
    <row r="248" s="2" customFormat="1" ht="11.25" customHeight="1"/>
    <row r="249" s="2" customFormat="1" ht="11.25" customHeight="1"/>
    <row r="250" s="2" customFormat="1" ht="11.25" customHeight="1"/>
    <row r="251" s="2" customFormat="1" ht="11.25" customHeight="1"/>
    <row r="252" s="2" customFormat="1" ht="11.25" customHeight="1"/>
    <row r="253" s="2" customFormat="1" ht="11.25" customHeight="1"/>
    <row r="254" s="2" customFormat="1" ht="11.25" customHeight="1"/>
    <row r="255" s="2" customFormat="1" ht="11.25" customHeight="1"/>
    <row r="256" s="2" customFormat="1" ht="11.25" customHeight="1"/>
    <row r="257" s="2" customFormat="1" ht="11.25" customHeight="1"/>
    <row r="258" s="2" customFormat="1" ht="11.25" customHeight="1"/>
    <row r="259" s="2" customFormat="1" ht="11.25" customHeight="1"/>
    <row r="260" s="2" customFormat="1" ht="11.25" customHeight="1"/>
    <row r="261" s="2" customFormat="1" ht="11.25" customHeight="1"/>
    <row r="262" s="2" customFormat="1" ht="11.25" customHeight="1"/>
    <row r="263" s="2" customFormat="1" ht="11.25" customHeight="1"/>
    <row r="264" s="2" customFormat="1" ht="11.25" customHeight="1"/>
    <row r="265" s="2" customFormat="1" ht="11.25" customHeight="1"/>
    <row r="266" s="2" customFormat="1" ht="11.25" customHeight="1"/>
    <row r="267" s="2" customFormat="1" ht="11.25" customHeight="1"/>
    <row r="268" s="2" customFormat="1" ht="11.25" customHeight="1"/>
    <row r="269" s="2" customFormat="1" ht="11.25" customHeight="1"/>
    <row r="270" s="2" customFormat="1" ht="11.25" customHeight="1"/>
    <row r="271" s="2" customFormat="1" ht="11.25" customHeight="1"/>
    <row r="272" s="2" customFormat="1" ht="11.25" customHeight="1"/>
    <row r="273" s="2" customFormat="1" ht="11.25" customHeight="1"/>
    <row r="274" s="2" customFormat="1" ht="11.25" customHeight="1"/>
    <row r="275" s="2" customFormat="1" ht="11.25" customHeight="1"/>
    <row r="276" s="2" customFormat="1" ht="11.25" customHeight="1"/>
    <row r="277" s="2" customFormat="1" ht="11.25" customHeight="1"/>
    <row r="278" s="2" customFormat="1" ht="11.25" customHeight="1"/>
    <row r="279" s="2" customFormat="1" ht="11.25" customHeight="1"/>
    <row r="280" s="2" customFormat="1" ht="11.25" customHeight="1"/>
    <row r="281" s="2" customFormat="1" ht="11.25" customHeight="1"/>
    <row r="282" s="2" customFormat="1" ht="11.25" customHeight="1"/>
    <row r="283" s="2" customFormat="1" ht="11.25" customHeight="1"/>
    <row r="284" s="2" customFormat="1" ht="11.25" customHeight="1"/>
    <row r="285" s="2" customFormat="1" ht="11.25" customHeight="1"/>
    <row r="286" s="2" customFormat="1" ht="11.25" customHeight="1"/>
    <row r="287" s="2" customFormat="1" ht="11.25" customHeight="1"/>
    <row r="288" s="2" customFormat="1" ht="11.25" customHeight="1"/>
    <row r="289" s="2" customFormat="1" ht="11.25" customHeight="1"/>
    <row r="290" s="2" customFormat="1" ht="11.25" customHeight="1"/>
    <row r="291" s="2" customFormat="1" ht="11.25" customHeight="1"/>
    <row r="292" s="2" customFormat="1" ht="11.25" customHeight="1"/>
    <row r="293" s="2" customFormat="1" ht="11.25" customHeight="1"/>
    <row r="294" s="2" customFormat="1" ht="11.25" customHeight="1"/>
    <row r="295" s="2" customFormat="1" ht="11.25" customHeight="1"/>
    <row r="296" s="2" customFormat="1" ht="11.25" customHeight="1"/>
    <row r="297" s="2" customFormat="1" ht="11.25" customHeight="1"/>
    <row r="298" s="2" customFormat="1" ht="11.25" customHeight="1"/>
    <row r="299" s="2" customFormat="1" ht="11.25" customHeight="1"/>
    <row r="300" s="2" customFormat="1" ht="11.25" customHeight="1"/>
    <row r="301" s="2" customFormat="1" ht="11.25" customHeight="1"/>
    <row r="302" s="2" customFormat="1" ht="11.25" customHeight="1"/>
    <row r="303" s="2" customFormat="1" ht="11.25" customHeight="1"/>
    <row r="304" s="2" customFormat="1" ht="11.25" customHeight="1"/>
    <row r="305" s="2" customFormat="1" ht="11.25" customHeight="1"/>
    <row r="306" s="2" customFormat="1" ht="11.25" customHeight="1"/>
    <row r="307" s="2" customFormat="1" ht="11.25" customHeight="1"/>
    <row r="308" s="2" customFormat="1" ht="11.25" customHeight="1"/>
    <row r="309" s="2" customFormat="1" ht="11.25" customHeight="1"/>
    <row r="310" s="2" customFormat="1" ht="11.25" customHeight="1"/>
    <row r="311" s="2" customFormat="1" ht="11.25" customHeight="1"/>
    <row r="312" s="2" customFormat="1" ht="11.25" customHeight="1"/>
    <row r="313" s="2" customFormat="1" ht="11.25" customHeight="1"/>
    <row r="314" s="2" customFormat="1" ht="11.25" customHeight="1"/>
    <row r="315" s="2" customFormat="1" ht="11.25" customHeight="1"/>
    <row r="316" s="2" customFormat="1" ht="11.25" customHeight="1"/>
    <row r="317" s="2" customFormat="1" ht="11.25" customHeight="1"/>
    <row r="318" s="2" customFormat="1" ht="11.25" customHeight="1"/>
    <row r="319" s="2" customFormat="1" ht="11.25" customHeight="1"/>
    <row r="320" s="2" customFormat="1" ht="11.25" customHeight="1"/>
    <row r="321" s="2" customFormat="1" ht="11.25" customHeight="1"/>
    <row r="322" s="2" customFormat="1" ht="11.25" customHeight="1"/>
    <row r="323" s="2" customFormat="1" ht="11.25" customHeight="1"/>
    <row r="324" s="2" customFormat="1" ht="11.25" customHeight="1"/>
    <row r="325" s="2" customFormat="1" ht="11.25" customHeight="1"/>
    <row r="326" s="2" customFormat="1" ht="11.25" customHeight="1"/>
    <row r="327" s="2" customFormat="1" ht="11.25" customHeight="1"/>
    <row r="328" s="2" customFormat="1" ht="11.25" customHeight="1"/>
    <row r="329" s="2" customFormat="1" ht="11.25" customHeight="1"/>
    <row r="330" s="2" customFormat="1" ht="11.25" customHeight="1"/>
    <row r="331" s="2" customFormat="1" ht="11.25" customHeight="1"/>
    <row r="332" s="2" customFormat="1" ht="11.25" customHeight="1"/>
    <row r="333" s="2" customFormat="1" ht="11.25" customHeight="1"/>
    <row r="334" s="2" customFormat="1" ht="11.25" customHeight="1"/>
    <row r="335" s="2" customFormat="1" ht="11.25" customHeight="1"/>
    <row r="336" s="2" customFormat="1" ht="11.25" customHeight="1"/>
    <row r="337" s="2" customFormat="1" ht="11.25" customHeight="1"/>
    <row r="338" s="2" customFormat="1" ht="11.25" customHeight="1"/>
    <row r="339" s="2" customFormat="1" ht="11.25" customHeight="1"/>
    <row r="340" s="2" customFormat="1" ht="11.25" customHeight="1"/>
    <row r="341" s="2" customFormat="1" ht="11.25" customHeight="1"/>
    <row r="342" s="2" customFormat="1" ht="11.25" customHeight="1"/>
    <row r="343" s="2" customFormat="1" ht="11.25" customHeight="1"/>
    <row r="344" s="2" customFormat="1" ht="11.25" customHeight="1"/>
    <row r="345" s="2" customFormat="1" ht="11.25" customHeight="1"/>
    <row r="346" s="2" customFormat="1" ht="11.25" customHeight="1"/>
    <row r="347" s="2" customFormat="1" ht="11.25" customHeight="1"/>
    <row r="348" s="2" customFormat="1" ht="11.25" customHeight="1"/>
    <row r="349" s="2" customFormat="1" ht="11.25" customHeight="1"/>
    <row r="350" s="2" customFormat="1" ht="11.25" customHeight="1"/>
    <row r="351" s="2" customFormat="1" ht="11.25" customHeight="1"/>
    <row r="352" s="2" customFormat="1" ht="11.25" customHeight="1"/>
    <row r="353" s="2" customFormat="1" ht="11.25" customHeight="1"/>
    <row r="354" s="2" customFormat="1" ht="11.25" customHeight="1"/>
    <row r="355" s="2" customFormat="1" ht="11.25" customHeight="1"/>
    <row r="356" s="2" customFormat="1" ht="11.25" customHeight="1"/>
    <row r="357" s="2" customFormat="1" ht="11.25" customHeight="1"/>
    <row r="358" s="2" customFormat="1" ht="11.25" customHeight="1"/>
    <row r="359" s="2" customFormat="1" ht="11.25" customHeight="1"/>
    <row r="360" s="2" customFormat="1" ht="11.25" customHeight="1"/>
    <row r="361" s="2" customFormat="1" ht="11.25" customHeight="1"/>
    <row r="362" s="2" customFormat="1" ht="11.25" customHeight="1"/>
    <row r="363" s="2" customFormat="1" ht="11.25" customHeight="1"/>
    <row r="364" s="2" customFormat="1" ht="11.25" customHeight="1"/>
    <row r="365" s="2" customFormat="1" ht="11.25" customHeight="1"/>
    <row r="366" s="2" customFormat="1" ht="11.25" customHeight="1"/>
    <row r="367" s="2" customFormat="1" ht="11.25" customHeight="1"/>
    <row r="368" s="2" customFormat="1" ht="11.25" customHeight="1"/>
    <row r="369" s="2" customFormat="1" ht="11.25" customHeight="1"/>
    <row r="370" s="2" customFormat="1" ht="11.25" customHeight="1"/>
    <row r="371" s="2" customFormat="1" ht="11.25" customHeight="1"/>
    <row r="372" s="2" customFormat="1" ht="11.25" customHeight="1"/>
    <row r="373" s="2" customFormat="1" ht="11.25" customHeight="1"/>
    <row r="374" s="2" customFormat="1" ht="11.25" customHeight="1"/>
    <row r="375" s="2" customFormat="1" ht="11.25" customHeight="1"/>
    <row r="376" s="2" customFormat="1" ht="11.25" customHeight="1"/>
    <row r="377" s="2" customFormat="1" ht="11.25" customHeight="1"/>
    <row r="378" s="2" customFormat="1" ht="11.25" customHeight="1"/>
    <row r="379" s="2" customFormat="1" ht="11.25" customHeight="1"/>
    <row r="380" s="2" customFormat="1" ht="11.25" customHeight="1"/>
    <row r="381" s="2" customFormat="1" ht="11.25" customHeight="1"/>
    <row r="382" s="2" customFormat="1" ht="11.25" customHeight="1"/>
    <row r="383" s="2" customFormat="1" ht="11.25" customHeight="1"/>
    <row r="384" s="2" customFormat="1" ht="11.25" customHeight="1"/>
    <row r="385" s="2" customFormat="1" ht="11.25" customHeight="1"/>
    <row r="386" spans="2:22" ht="11.2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</sheetData>
  <sheetProtection/>
  <mergeCells count="95">
    <mergeCell ref="C2:G3"/>
    <mergeCell ref="C4:G5"/>
    <mergeCell ref="C86:G87"/>
    <mergeCell ref="C88:G89"/>
    <mergeCell ref="L82:M82"/>
    <mergeCell ref="C9:V9"/>
    <mergeCell ref="N35:O35"/>
    <mergeCell ref="J86:M86"/>
    <mergeCell ref="Q86:T86"/>
    <mergeCell ref="U86:U89"/>
    <mergeCell ref="L147:M147"/>
    <mergeCell ref="L148:M148"/>
    <mergeCell ref="B90:V90"/>
    <mergeCell ref="L112:M112"/>
    <mergeCell ref="L143:M143"/>
    <mergeCell ref="L144:M144"/>
    <mergeCell ref="L145:M145"/>
    <mergeCell ref="L146:M146"/>
    <mergeCell ref="J87:M87"/>
    <mergeCell ref="Q87:T87"/>
    <mergeCell ref="J88:M88"/>
    <mergeCell ref="O88:P88"/>
    <mergeCell ref="Q88:T88"/>
    <mergeCell ref="I32:J32"/>
    <mergeCell ref="L79:M79"/>
    <mergeCell ref="L60:M60"/>
    <mergeCell ref="L61:M61"/>
    <mergeCell ref="L77:M77"/>
    <mergeCell ref="L68:M68"/>
    <mergeCell ref="L58:M58"/>
    <mergeCell ref="L72:M72"/>
    <mergeCell ref="L54:M54"/>
    <mergeCell ref="L53:M53"/>
    <mergeCell ref="L59:M59"/>
    <mergeCell ref="L78:M78"/>
    <mergeCell ref="L75:M75"/>
    <mergeCell ref="L73:M73"/>
    <mergeCell ref="L74:M74"/>
    <mergeCell ref="L70:M70"/>
    <mergeCell ref="L71:M71"/>
    <mergeCell ref="L81:M81"/>
    <mergeCell ref="L80:M80"/>
    <mergeCell ref="L65:M65"/>
    <mergeCell ref="L47:M47"/>
    <mergeCell ref="L48:M48"/>
    <mergeCell ref="L49:M49"/>
    <mergeCell ref="L50:M50"/>
    <mergeCell ref="L51:M51"/>
    <mergeCell ref="L57:M57"/>
    <mergeCell ref="L69:M69"/>
    <mergeCell ref="N38:O38"/>
    <mergeCell ref="N39:O39"/>
    <mergeCell ref="N41:O41"/>
    <mergeCell ref="N42:O42"/>
    <mergeCell ref="L76:M76"/>
    <mergeCell ref="L56:M56"/>
    <mergeCell ref="L63:M63"/>
    <mergeCell ref="L64:M64"/>
    <mergeCell ref="L66:M66"/>
    <mergeCell ref="L67:M67"/>
    <mergeCell ref="N43:O43"/>
    <mergeCell ref="N44:O44"/>
    <mergeCell ref="L34:M34"/>
    <mergeCell ref="L39:M39"/>
    <mergeCell ref="L41:M41"/>
    <mergeCell ref="L43:M43"/>
    <mergeCell ref="L42:M42"/>
    <mergeCell ref="L44:M44"/>
    <mergeCell ref="N36:O36"/>
    <mergeCell ref="N37:O37"/>
    <mergeCell ref="L31:M31"/>
    <mergeCell ref="L36:M36"/>
    <mergeCell ref="L32:M32"/>
    <mergeCell ref="L37:M37"/>
    <mergeCell ref="L33:M33"/>
    <mergeCell ref="L38:M38"/>
    <mergeCell ref="L35:M35"/>
    <mergeCell ref="Q2:T2"/>
    <mergeCell ref="Q3:T3"/>
    <mergeCell ref="Q4:T4"/>
    <mergeCell ref="O3:P3"/>
    <mergeCell ref="B6:V6"/>
    <mergeCell ref="U2:U5"/>
    <mergeCell ref="O4:P4"/>
    <mergeCell ref="J2:M2"/>
    <mergeCell ref="J3:M3"/>
    <mergeCell ref="J4:M4"/>
    <mergeCell ref="X42:Y42"/>
    <mergeCell ref="X43:Y43"/>
    <mergeCell ref="X35:Y35"/>
    <mergeCell ref="X36:Y36"/>
    <mergeCell ref="X37:Y37"/>
    <mergeCell ref="X38:Y38"/>
    <mergeCell ref="X40:Y40"/>
    <mergeCell ref="X41:Y41"/>
  </mergeCells>
  <dataValidations count="3">
    <dataValidation type="list" allowBlank="1" showInputMessage="1" showErrorMessage="1" sqref="X35 L36 N36">
      <formula1>"SR-24,SD-30,SD-40"</formula1>
    </dataValidation>
    <dataValidation type="list" allowBlank="1" showInputMessage="1" showErrorMessage="1" sqref="L33">
      <formula1>"0.375,.45"</formula1>
    </dataValidation>
    <dataValidation type="list" allowBlank="1" showInputMessage="1" showErrorMessage="1" sqref="L53:M53">
      <formula1>"E60,E70"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2"/>
  <headerFooter>
    <oddFooter>&amp;L&amp;11&amp;Z&amp;F&amp;R&amp;11&amp;D/&amp;T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2013-04-29T16:06:51Z</cp:lastPrinted>
  <dcterms:created xsi:type="dcterms:W3CDTF">2008-06-04T11:41:54Z</dcterms:created>
  <dcterms:modified xsi:type="dcterms:W3CDTF">2013-10-26T13:10:28Z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