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cem/Desktop/M1/tips/BásicoNEW/"/>
    </mc:Choice>
  </mc:AlternateContent>
  <xr:revisionPtr revIDLastSave="0" documentId="13_ncr:1_{DC52EF4F-99B5-3944-BC22-26207286914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Formato Condicional" sheetId="8" r:id="rId1"/>
    <sheet name="Ejercicio 1" sheetId="9" r:id="rId2"/>
    <sheet name="Ejercicio 2" sheetId="4" r:id="rId3"/>
    <sheet name="Ejercicio 3" sheetId="2" r:id="rId4"/>
    <sheet name="Ejercicio 4" sheetId="3" r:id="rId5"/>
    <sheet name="Ejercicio 5" sheetId="1" r:id="rId6"/>
    <sheet name="Solución 1" sheetId="10" r:id="rId7"/>
    <sheet name="Solución 2" sheetId="11" r:id="rId8"/>
    <sheet name="Solución 3" sheetId="12" r:id="rId9"/>
    <sheet name="Solución 4" sheetId="13" r:id="rId10"/>
    <sheet name="Solución 5" sheetId="14" r:id="rId11"/>
  </sheets>
  <externalReferences>
    <externalReference r:id="rId12"/>
  </externalReferences>
  <definedNames>
    <definedName name="_xlchart.v5.0" hidden="1">'Solución 2'!$K$22</definedName>
    <definedName name="_xlchart.v5.1" hidden="1">'Solución 2'!$K$23:$K$41</definedName>
    <definedName name="_xlchart.v5.10" hidden="1">'Solución 2'!$L$22</definedName>
    <definedName name="_xlchart.v5.11" hidden="1">'Solución 2'!$L$23:$L$41</definedName>
    <definedName name="_xlchart.v5.2" hidden="1">'Solución 2'!$L$22</definedName>
    <definedName name="_xlchart.v5.3" hidden="1">'Solución 2'!$L$23:$L$41</definedName>
    <definedName name="_xlchart.v5.4" hidden="1">'Solución 2'!$K$22</definedName>
    <definedName name="_xlchart.v5.5" hidden="1">'Solución 2'!$K$23:$K$41</definedName>
    <definedName name="_xlchart.v5.6" hidden="1">'Solución 2'!$L$22</definedName>
    <definedName name="_xlchart.v5.7" hidden="1">'Solución 2'!$L$23:$L$41</definedName>
    <definedName name="_xlchart.v5.8" hidden="1">'Solución 2'!$K$22</definedName>
    <definedName name="_xlchart.v5.9" hidden="1">'Solución 2'!$K$23:$K$41</definedName>
    <definedName name="Cifra1">[1]Fórmulas!#REF!</definedName>
    <definedName name="Cifra2">[1]Fórmulas!#REF!</definedName>
    <definedName name="Hola">[1]Fórmulas!#REF!</definedName>
    <definedName name="Mundo">[1]Fórmulas!#REF!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3" l="1" a="1"/>
  <c r="T37" i="13" s="1"/>
  <c r="L49" i="13"/>
  <c r="K49" i="13"/>
  <c r="J49" i="13"/>
  <c r="D49" i="13"/>
  <c r="C49" i="13"/>
  <c r="L48" i="13"/>
  <c r="K48" i="13"/>
  <c r="J48" i="13"/>
  <c r="D48" i="13"/>
  <c r="C48" i="13"/>
  <c r="L47" i="13"/>
  <c r="K47" i="13"/>
  <c r="J47" i="13"/>
  <c r="D47" i="13"/>
  <c r="C47" i="13"/>
  <c r="L46" i="13"/>
  <c r="K46" i="13"/>
  <c r="J46" i="13"/>
  <c r="D46" i="13"/>
  <c r="C46" i="13"/>
  <c r="L45" i="13"/>
  <c r="K45" i="13"/>
  <c r="J45" i="13"/>
  <c r="D45" i="13"/>
  <c r="C45" i="13"/>
  <c r="L44" i="13"/>
  <c r="K44" i="13"/>
  <c r="J44" i="13"/>
  <c r="D44" i="13"/>
  <c r="C44" i="13"/>
  <c r="L43" i="13"/>
  <c r="K43" i="13"/>
  <c r="J43" i="13"/>
  <c r="D43" i="13"/>
  <c r="C43" i="13"/>
  <c r="L42" i="13"/>
  <c r="K42" i="13"/>
  <c r="J42" i="13"/>
  <c r="D42" i="13"/>
  <c r="C42" i="13"/>
  <c r="L41" i="13"/>
  <c r="K41" i="13"/>
  <c r="J41" i="13"/>
  <c r="D41" i="13"/>
  <c r="C41" i="13"/>
  <c r="L40" i="13"/>
  <c r="K40" i="13"/>
  <c r="J40" i="13"/>
  <c r="D40" i="13"/>
  <c r="C40" i="13"/>
  <c r="L39" i="13"/>
  <c r="K39" i="13"/>
  <c r="J39" i="13"/>
  <c r="D39" i="13"/>
  <c r="C39" i="13"/>
  <c r="T38" i="13" a="1"/>
  <c r="T38" i="13" s="1"/>
  <c r="L38" i="13"/>
  <c r="K38" i="13"/>
  <c r="J38" i="13"/>
  <c r="D38" i="13"/>
  <c r="C38" i="13"/>
  <c r="L37" i="13"/>
  <c r="K37" i="13"/>
  <c r="J37" i="13"/>
  <c r="D37" i="13"/>
  <c r="C37" i="13"/>
  <c r="T36" i="13" a="1"/>
  <c r="T36" i="13" s="1"/>
  <c r="L36" i="13"/>
  <c r="K36" i="13"/>
  <c r="J36" i="13"/>
  <c r="D36" i="13"/>
  <c r="C36" i="13"/>
  <c r="T35" i="13" a="1"/>
  <c r="T35" i="13" s="1"/>
  <c r="L35" i="13"/>
  <c r="K35" i="13"/>
  <c r="J35" i="13"/>
  <c r="D35" i="13"/>
  <c r="C35" i="13"/>
  <c r="T34" i="13"/>
  <c r="T34" i="13" a="1"/>
  <c r="L34" i="13"/>
  <c r="K34" i="13"/>
  <c r="J34" i="13"/>
  <c r="D34" i="13"/>
  <c r="C34" i="13"/>
  <c r="T33" i="13"/>
  <c r="T33" i="13" a="1"/>
  <c r="L33" i="13"/>
  <c r="K33" i="13"/>
  <c r="J33" i="13"/>
  <c r="D33" i="13"/>
  <c r="C33" i="13"/>
  <c r="T32" i="13"/>
  <c r="T32" i="13" a="1"/>
  <c r="L32" i="13"/>
  <c r="K32" i="13"/>
  <c r="J32" i="13"/>
  <c r="D32" i="13"/>
  <c r="C32" i="13"/>
  <c r="T31" i="13" a="1"/>
  <c r="T31" i="13" s="1"/>
  <c r="L31" i="13"/>
  <c r="K31" i="13"/>
  <c r="J31" i="13"/>
  <c r="D31" i="13"/>
  <c r="C31" i="13"/>
  <c r="T30" i="13" a="1"/>
  <c r="T30" i="13" s="1"/>
  <c r="L30" i="13"/>
  <c r="K30" i="13"/>
  <c r="J30" i="13"/>
  <c r="D30" i="13"/>
  <c r="C30" i="13"/>
  <c r="T29" i="13" a="1"/>
  <c r="T29" i="13" s="1"/>
  <c r="L29" i="13"/>
  <c r="K29" i="13"/>
  <c r="J29" i="13"/>
  <c r="D29" i="13"/>
  <c r="C29" i="13"/>
  <c r="T28" i="13"/>
  <c r="T28" i="13" a="1"/>
  <c r="L28" i="13"/>
  <c r="K28" i="13"/>
  <c r="J28" i="13"/>
  <c r="D28" i="13"/>
  <c r="C28" i="13"/>
  <c r="T27" i="13" a="1"/>
  <c r="T27" i="13" s="1"/>
  <c r="L27" i="13"/>
  <c r="K27" i="13"/>
  <c r="J27" i="13"/>
  <c r="D27" i="13"/>
  <c r="C27" i="13"/>
  <c r="T26" i="13" a="1"/>
  <c r="T26" i="13" s="1"/>
  <c r="L26" i="13"/>
  <c r="K26" i="13"/>
  <c r="J26" i="13"/>
  <c r="D26" i="13"/>
  <c r="C26" i="13"/>
  <c r="T25" i="13"/>
  <c r="T25" i="13" a="1"/>
  <c r="L25" i="13"/>
  <c r="K25" i="13"/>
  <c r="J25" i="13"/>
  <c r="D25" i="13"/>
  <c r="C25" i="13"/>
  <c r="T24" i="13" a="1"/>
  <c r="T24" i="13" s="1"/>
  <c r="L24" i="13"/>
  <c r="K24" i="13"/>
  <c r="J24" i="13"/>
  <c r="D24" i="13"/>
  <c r="C24" i="13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T24" i="3" a="1"/>
  <c r="T24" i="3" s="1"/>
  <c r="T25" i="3" a="1"/>
  <c r="T25" i="3" s="1"/>
  <c r="T26" i="3" a="1"/>
  <c r="T26" i="3" s="1"/>
  <c r="T27" i="3" a="1"/>
  <c r="T27" i="3" s="1"/>
  <c r="T28" i="3" a="1"/>
  <c r="T28" i="3" s="1"/>
  <c r="T29" i="3" a="1"/>
  <c r="T29" i="3" s="1"/>
  <c r="T30" i="3" a="1"/>
  <c r="T30" i="3" s="1"/>
  <c r="T31" i="3" a="1"/>
  <c r="T31" i="3" s="1"/>
  <c r="T32" i="3" a="1"/>
  <c r="T32" i="3" s="1"/>
  <c r="T33" i="3" a="1"/>
  <c r="T33" i="3" s="1"/>
  <c r="T34" i="3" a="1"/>
  <c r="T34" i="3" s="1"/>
  <c r="T35" i="3" a="1"/>
  <c r="T35" i="3" s="1"/>
  <c r="T36" i="3" a="1"/>
  <c r="T36" i="3" s="1"/>
  <c r="T37" i="3" a="1"/>
  <c r="T37" i="3" s="1"/>
  <c r="T38" i="3" a="1"/>
  <c r="T38" i="3" s="1"/>
  <c r="E31" i="13" l="1"/>
  <c r="E43" i="13"/>
  <c r="E24" i="13"/>
  <c r="E35" i="13"/>
  <c r="M43" i="13"/>
  <c r="E39" i="13"/>
  <c r="E44" i="13"/>
  <c r="E38" i="13"/>
  <c r="M24" i="13"/>
  <c r="E41" i="13"/>
  <c r="M42" i="13"/>
  <c r="E49" i="13"/>
  <c r="M28" i="13"/>
  <c r="M33" i="13"/>
  <c r="E46" i="13"/>
  <c r="E25" i="13"/>
  <c r="M27" i="13"/>
  <c r="E40" i="13"/>
  <c r="M30" i="13"/>
  <c r="M35" i="13"/>
  <c r="E32" i="13"/>
  <c r="M34" i="13"/>
  <c r="M48" i="13"/>
  <c r="M37" i="13"/>
  <c r="M49" i="13"/>
  <c r="M36" i="13"/>
  <c r="E48" i="13"/>
  <c r="E34" i="13"/>
  <c r="E42" i="13"/>
  <c r="E36" i="13"/>
  <c r="E37" i="13"/>
  <c r="M39" i="13"/>
  <c r="E28" i="13"/>
  <c r="E29" i="13"/>
  <c r="M45" i="13"/>
  <c r="E47" i="13"/>
  <c r="M38" i="13"/>
  <c r="E26" i="13"/>
  <c r="E27" i="13"/>
  <c r="E33" i="13"/>
  <c r="M41" i="13"/>
  <c r="M47" i="13"/>
  <c r="M29" i="13"/>
  <c r="M26" i="13"/>
  <c r="M32" i="13"/>
  <c r="M44" i="13"/>
  <c r="M46" i="13"/>
  <c r="M25" i="13"/>
  <c r="E30" i="13"/>
  <c r="M31" i="13"/>
  <c r="M40" i="13"/>
  <c r="E45" i="13"/>
  <c r="J25" i="3" l="1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6" i="3"/>
  <c r="K36" i="3"/>
  <c r="L36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K24" i="3"/>
  <c r="L24" i="3"/>
  <c r="J24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M47" i="3" l="1"/>
  <c r="M33" i="3"/>
  <c r="M38" i="3"/>
  <c r="M30" i="3"/>
  <c r="M44" i="3"/>
  <c r="M46" i="3"/>
  <c r="M49" i="3"/>
  <c r="M42" i="3"/>
  <c r="M48" i="3"/>
  <c r="M45" i="3"/>
  <c r="M37" i="3"/>
  <c r="M34" i="3"/>
  <c r="M26" i="3"/>
  <c r="M29" i="3"/>
  <c r="M43" i="3"/>
  <c r="M41" i="3"/>
  <c r="M25" i="3"/>
  <c r="M39" i="3"/>
  <c r="M31" i="3"/>
  <c r="M36" i="3"/>
  <c r="M28" i="3"/>
  <c r="M35" i="3"/>
  <c r="M27" i="3"/>
  <c r="M24" i="3"/>
  <c r="M40" i="3"/>
  <c r="M32" i="3"/>
  <c r="E26" i="3"/>
  <c r="E30" i="3"/>
  <c r="E34" i="3"/>
  <c r="E38" i="3"/>
  <c r="E29" i="3"/>
  <c r="E33" i="3"/>
  <c r="E37" i="3"/>
  <c r="E42" i="3"/>
  <c r="E31" i="3"/>
  <c r="E39" i="3"/>
  <c r="E43" i="3"/>
  <c r="E47" i="3"/>
  <c r="E41" i="3"/>
  <c r="E45" i="3"/>
  <c r="E44" i="3"/>
  <c r="E49" i="3"/>
  <c r="E46" i="3"/>
  <c r="E32" i="3"/>
  <c r="E27" i="3"/>
  <c r="E35" i="3"/>
  <c r="E28" i="3"/>
  <c r="E24" i="3"/>
  <c r="E36" i="3"/>
  <c r="E25" i="3"/>
  <c r="E48" i="3"/>
  <c r="E40" i="3"/>
  <c r="I54" i="9" l="1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<sst xmlns="http://schemas.openxmlformats.org/spreadsheetml/2006/main" count="1651" uniqueCount="462">
  <si>
    <t>Fecha de Pago</t>
  </si>
  <si>
    <t>Hoy</t>
  </si>
  <si>
    <t>Diferencia</t>
  </si>
  <si>
    <t># de Empleado</t>
  </si>
  <si>
    <t>Salario</t>
  </si>
  <si>
    <t>G0423150</t>
  </si>
  <si>
    <t>G0423151</t>
  </si>
  <si>
    <t>G0423152</t>
  </si>
  <si>
    <t>G0423153</t>
  </si>
  <si>
    <t>G0423154</t>
  </si>
  <si>
    <t>G0423156</t>
  </si>
  <si>
    <t>G0423157</t>
  </si>
  <si>
    <t>G0423158</t>
  </si>
  <si>
    <t>G0423159</t>
  </si>
  <si>
    <t>G0423160</t>
  </si>
  <si>
    <t>G0423167</t>
  </si>
  <si>
    <t>G0423168</t>
  </si>
  <si>
    <t>G0423169</t>
  </si>
  <si>
    <t>G0423170</t>
  </si>
  <si>
    <t>G0423171</t>
  </si>
  <si>
    <t>G0423172</t>
  </si>
  <si>
    <t>G0423174</t>
  </si>
  <si>
    <t>Mes</t>
  </si>
  <si>
    <t>Ventas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</si>
  <si>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</si>
  <si>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</si>
  <si>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</si>
  <si>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</si>
  <si>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</si>
  <si>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</si>
  <si>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</si>
  <si>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</si>
  <si>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</si>
  <si>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</si>
  <si>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</si>
  <si>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</si>
  <si>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Hora</t>
  </si>
  <si>
    <t>Unidades Vendidas</t>
  </si>
  <si>
    <t>Total</t>
  </si>
  <si>
    <t>Pedido</t>
  </si>
  <si>
    <t>Cliente</t>
  </si>
  <si>
    <t>Fecha Entrega</t>
  </si>
  <si>
    <t>Estatus</t>
  </si>
  <si>
    <t>CHEM-221</t>
  </si>
  <si>
    <t>Máquina</t>
  </si>
  <si>
    <t>DS8000</t>
  </si>
  <si>
    <t>X-Series</t>
  </si>
  <si>
    <t>Z-Series</t>
  </si>
  <si>
    <t>Anaconda</t>
  </si>
  <si>
    <t>Storwise V700</t>
  </si>
  <si>
    <t>Lenovo X1000</t>
  </si>
  <si>
    <t>Y-Series</t>
  </si>
  <si>
    <t>DSp000</t>
  </si>
  <si>
    <t>Lernovo X1000</t>
  </si>
  <si>
    <t>Storwize V800</t>
  </si>
  <si>
    <t>Anakonda</t>
  </si>
  <si>
    <t>Lenovo X10000</t>
  </si>
  <si>
    <t>TU-101</t>
  </si>
  <si>
    <t>TU-102</t>
  </si>
  <si>
    <t>TU-103</t>
  </si>
  <si>
    <t>TU-104</t>
  </si>
  <si>
    <t>TU-105</t>
  </si>
  <si>
    <t>TU-106</t>
  </si>
  <si>
    <t>TU-107</t>
  </si>
  <si>
    <t>TU-108</t>
  </si>
  <si>
    <t>TU-109</t>
  </si>
  <si>
    <t>TU-110</t>
  </si>
  <si>
    <t>TU-111</t>
  </si>
  <si>
    <t>TU-112</t>
  </si>
  <si>
    <t>TU-113</t>
  </si>
  <si>
    <t>TU-114</t>
  </si>
  <si>
    <t>TU-115</t>
  </si>
  <si>
    <t>TU-116</t>
  </si>
  <si>
    <t>TU-117</t>
  </si>
  <si>
    <t>TU-118</t>
  </si>
  <si>
    <t>TU-119</t>
  </si>
  <si>
    <t>TU-120</t>
  </si>
  <si>
    <t>TU-121</t>
  </si>
  <si>
    <t>TU-122</t>
  </si>
  <si>
    <t>TU-123</t>
  </si>
  <si>
    <t>TU-124</t>
  </si>
  <si>
    <t>TU-125</t>
  </si>
  <si>
    <t>TU-126</t>
  </si>
  <si>
    <t>TU-127</t>
  </si>
  <si>
    <t>TU-128</t>
  </si>
  <si>
    <t>TU-129</t>
  </si>
  <si>
    <t>TU-130</t>
  </si>
  <si>
    <t>TU-131</t>
  </si>
  <si>
    <t>TU-132</t>
  </si>
  <si>
    <t>TU-133</t>
  </si>
  <si>
    <t>TU-134</t>
  </si>
  <si>
    <t>TU-135</t>
  </si>
  <si>
    <t>TU-136</t>
  </si>
  <si>
    <t>TU-137</t>
  </si>
  <si>
    <t>TU-138</t>
  </si>
  <si>
    <t>TU-139</t>
  </si>
  <si>
    <t>#Factura</t>
  </si>
  <si>
    <t>Fecha de Alta</t>
  </si>
  <si>
    <t>TUTOR001</t>
  </si>
  <si>
    <t>TUTOR002</t>
  </si>
  <si>
    <t>TUTOR003</t>
  </si>
  <si>
    <t>TUTOR004</t>
  </si>
  <si>
    <t>TUTOR005</t>
  </si>
  <si>
    <t>TUTOR006</t>
  </si>
  <si>
    <t>TUTOR007</t>
  </si>
  <si>
    <t>TUTOR008</t>
  </si>
  <si>
    <t>TUTOR009</t>
  </si>
  <si>
    <t>Paciente</t>
  </si>
  <si>
    <t>Edad</t>
  </si>
  <si>
    <t>IMC</t>
  </si>
  <si>
    <t>Altura (cm)</t>
  </si>
  <si>
    <t>Peso (Kg)</t>
  </si>
  <si>
    <t>Adriana Montenegro Pérez</t>
  </si>
  <si>
    <t>Rodrigo Castillo Herrera</t>
  </si>
  <si>
    <t>Valentina Mendoza Jiménez</t>
  </si>
  <si>
    <t>Sebastián Córdoba Nuñez</t>
  </si>
  <si>
    <t>Camila Delgado Sánchez</t>
  </si>
  <si>
    <t>Matías Ríos Silva</t>
  </si>
  <si>
    <t>Isabella Guerrero Martínez</t>
  </si>
  <si>
    <t>Leonardo Vargas Romero</t>
  </si>
  <si>
    <t>Valeria Salazar Gutiérrez</t>
  </si>
  <si>
    <t>Martín Espinosa Díaz</t>
  </si>
  <si>
    <t>Sofía Ramos Castro</t>
  </si>
  <si>
    <t>Alejandro Torres Flores</t>
  </si>
  <si>
    <t>Natalia González Ortega</t>
  </si>
  <si>
    <t>Carlos Vega Ruiz</t>
  </si>
  <si>
    <t>Fernanda Martínez López</t>
  </si>
  <si>
    <t>Javier Rodríguez González</t>
  </si>
  <si>
    <t>Ana López Fernández</t>
  </si>
  <si>
    <t>Daniel Sánchez García</t>
  </si>
  <si>
    <t>Laura Martínez Rodríguez</t>
  </si>
  <si>
    <t>Jorge Ramírez Díaz</t>
  </si>
  <si>
    <t>Mariana Soto Castillo</t>
  </si>
  <si>
    <t>Raúl Herrera Mendoza</t>
  </si>
  <si>
    <t>Carolina Paredes Vargas</t>
  </si>
  <si>
    <t>Enrique Fernández Salazar</t>
  </si>
  <si>
    <t>Daniela Torres Gutiérrez</t>
  </si>
  <si>
    <t>Juan Pablo Silva Ortiz</t>
  </si>
  <si>
    <t>Andrea Díaz Delgado</t>
  </si>
  <si>
    <t>Luis Gómez Córdoba</t>
  </si>
  <si>
    <t>Paula Nuñez Sánchez</t>
  </si>
  <si>
    <t>Pedro Jiménez Vargas</t>
  </si>
  <si>
    <t>CUR-205</t>
  </si>
  <si>
    <t>CUR-206</t>
  </si>
  <si>
    <t>CUR-207</t>
  </si>
  <si>
    <t>CUR-208</t>
  </si>
  <si>
    <t>CUR-209</t>
  </si>
  <si>
    <t>CUR-210</t>
  </si>
  <si>
    <t>CUR-211</t>
  </si>
  <si>
    <t>CUR-212</t>
  </si>
  <si>
    <t>CUR-213</t>
  </si>
  <si>
    <t>CUR-214</t>
  </si>
  <si>
    <t>CUR-215</t>
  </si>
  <si>
    <t>CUR-216</t>
  </si>
  <si>
    <t>CUR-217</t>
  </si>
  <si>
    <t>CUR-218</t>
  </si>
  <si>
    <t>CUR-219</t>
  </si>
  <si>
    <t>CUR-220</t>
  </si>
  <si>
    <t>CUR-221</t>
  </si>
  <si>
    <t>CUR-222</t>
  </si>
  <si>
    <t>CUR-223</t>
  </si>
  <si>
    <t>CUR-224</t>
  </si>
  <si>
    <t>CUR-225</t>
  </si>
  <si>
    <t>CUR-226</t>
  </si>
  <si>
    <t>CUR-227</t>
  </si>
  <si>
    <t>CUR-228</t>
  </si>
  <si>
    <t>CUR-229</t>
  </si>
  <si>
    <t>CUR-230</t>
  </si>
  <si>
    <t>CUR-231</t>
  </si>
  <si>
    <t>CUR-232</t>
  </si>
  <si>
    <t>CUR-233</t>
  </si>
  <si>
    <t>CUR-234</t>
  </si>
  <si>
    <t>CUR-235</t>
  </si>
  <si>
    <t>CUR-236</t>
  </si>
  <si>
    <t>CUR-237</t>
  </si>
  <si>
    <t>CUR-238</t>
  </si>
  <si>
    <t>CUR-239</t>
  </si>
  <si>
    <t>CUR-240</t>
  </si>
  <si>
    <t>CUR-241</t>
  </si>
  <si>
    <t>CUR-242</t>
  </si>
  <si>
    <t>CUR-243</t>
  </si>
  <si>
    <t>CUR-244</t>
  </si>
  <si>
    <t>MegaPlaza Futurista</t>
  </si>
  <si>
    <t>HiperTech Emporium</t>
  </si>
  <si>
    <t>Súper Galaxia del Ahorro</t>
  </si>
  <si>
    <t>UltraMart del Mañana</t>
  </si>
  <si>
    <t>MagnaCompra Central</t>
  </si>
  <si>
    <t>MaxiFusión Comercial</t>
  </si>
  <si>
    <t>GigantoShopping Hub</t>
  </si>
  <si>
    <t>Épico Bazar Multidimensional</t>
  </si>
  <si>
    <t>SuperUniverse Outlet</t>
  </si>
  <si>
    <t>AstroMega Mall</t>
  </si>
  <si>
    <t>MacroMercado Universal</t>
  </si>
  <si>
    <t>TitanTrade Plaza</t>
  </si>
  <si>
    <t>GalaxyBuy MegaStore</t>
  </si>
  <si>
    <t>ExoMaxi Center</t>
  </si>
  <si>
    <t>QuantumQuasar Emporium</t>
  </si>
  <si>
    <t>MacroCosmic Market</t>
  </si>
  <si>
    <t>NovaMall Grandioso</t>
  </si>
  <si>
    <t>InfinitySuperCenter</t>
  </si>
  <si>
    <t>CosmoCompra Galáctica</t>
  </si>
  <si>
    <t>SupraMega Plaza</t>
  </si>
  <si>
    <t>SuperNova Shopping Plaza</t>
  </si>
  <si>
    <t>QuantumQuake Mall</t>
  </si>
  <si>
    <t>InfiniteBuys Hub</t>
  </si>
  <si>
    <t>CelestialSavings Megastore</t>
  </si>
  <si>
    <t>NebulaMart Unlimited</t>
  </si>
  <si>
    <t>AstroBargain Bazaar</t>
  </si>
  <si>
    <t>CosmosCart Center</t>
  </si>
  <si>
    <t>StellarSavings Emporium</t>
  </si>
  <si>
    <t>MetaMarket Marvel</t>
  </si>
  <si>
    <t>HyperHaven Shopping Complex</t>
  </si>
  <si>
    <t>OmniOutlet MegaHub</t>
  </si>
  <si>
    <t>StarGate SuperMall</t>
  </si>
  <si>
    <t>GalacticGoods Gallery</t>
  </si>
  <si>
    <t>QuantumQuotient Emporium</t>
  </si>
  <si>
    <t>PanoramicBazaar Palace</t>
  </si>
  <si>
    <t>NebulaNook Supercenter</t>
  </si>
  <si>
    <t>CelestialCart Grand Plaza</t>
  </si>
  <si>
    <t>FutureFusion Market</t>
  </si>
  <si>
    <t>AstroArcade Emporium</t>
  </si>
  <si>
    <t>MetaMega Shopping Haven</t>
  </si>
  <si>
    <t>CHE-205</t>
  </si>
  <si>
    <t>CHE-206</t>
  </si>
  <si>
    <t>CHE-207</t>
  </si>
  <si>
    <t>CHE-209</t>
  </si>
  <si>
    <t>CHE-210</t>
  </si>
  <si>
    <t>CHE-212</t>
  </si>
  <si>
    <t>CHE-213</t>
  </si>
  <si>
    <t>CHE-214</t>
  </si>
  <si>
    <t>CHE-215</t>
  </si>
  <si>
    <t>CHE-216</t>
  </si>
  <si>
    <t>CHE-218</t>
  </si>
  <si>
    <t>CHE-219</t>
  </si>
  <si>
    <t>CHE-220</t>
  </si>
  <si>
    <t>CHE-222</t>
  </si>
  <si>
    <t>CHE-223</t>
  </si>
  <si>
    <t>CHE-224</t>
  </si>
  <si>
    <t>CHE-225</t>
  </si>
  <si>
    <t>CHE-227</t>
  </si>
  <si>
    <t>CHE-228</t>
  </si>
  <si>
    <t>CHE-229</t>
  </si>
  <si>
    <t>CHE-230</t>
  </si>
  <si>
    <t>CHE-231</t>
  </si>
  <si>
    <t>CHE-232</t>
  </si>
  <si>
    <t>CHE-233</t>
  </si>
  <si>
    <t>CHE-234</t>
  </si>
  <si>
    <t>CHE-235</t>
  </si>
  <si>
    <t>CHE-236</t>
  </si>
  <si>
    <t>CHE-238</t>
  </si>
  <si>
    <t>CHE-239</t>
  </si>
  <si>
    <t>CHE-240</t>
  </si>
  <si>
    <t>CHE-241</t>
  </si>
  <si>
    <t>CHE-242</t>
  </si>
  <si>
    <t>CHE-244</t>
  </si>
  <si>
    <t>Fecha Envio</t>
  </si>
  <si>
    <t>Máquina de Hacer Helado de Unicornio</t>
  </si>
  <si>
    <t>Almohada de Viaje con Altavoces Integrados</t>
  </si>
  <si>
    <t>Reloj Despertador que Simula Amaneceres</t>
  </si>
  <si>
    <t>Jardín Zen de Escritorio con Arena que Cambia de Color</t>
  </si>
  <si>
    <t>Planta de Interior que Canta cuando Necesita Agua</t>
  </si>
  <si>
    <t>Rompecabezas 3D de la Estación Espacial</t>
  </si>
  <si>
    <t>Taza que Cambia de Color con la Temperatura del Líquido</t>
  </si>
  <si>
    <t>Caja de Experiencias Misteriosas Mensuales</t>
  </si>
  <si>
    <t>Lámpara de Luna Levitante</t>
  </si>
  <si>
    <t>Kit para Hacer Queso Casero</t>
  </si>
  <si>
    <t>Pluma que Escribe en Tinta Invisible</t>
  </si>
  <si>
    <t>Guante de Cocina con Dedos Resistentes al Calor</t>
  </si>
  <si>
    <t>Set de Especias del Mundo</t>
  </si>
  <si>
    <t>Altavoz Bluetooth a Prueba de Agua para la Ducha</t>
  </si>
  <si>
    <t>Kit de Jardinería para Cultivar Plantas Carnívoras</t>
  </si>
  <si>
    <t>Manta con Mangas y Bolsillos Integrados</t>
  </si>
  <si>
    <t>Juego de Cartas con Desafíos Divertidos</t>
  </si>
  <si>
    <t>Botella de Agua con Infusor de Frutas</t>
  </si>
  <si>
    <t>Proyector de Luces Estelares para el Techo</t>
  </si>
  <si>
    <t>Set de Velas con Fragancias de Postres</t>
  </si>
  <si>
    <t>Telescopio para Principiantes con App de Estrellas</t>
  </si>
  <si>
    <t>Kit para Hacer Pasta Fresca en Casa</t>
  </si>
  <si>
    <t>Juego de Construcción de un Mundo en Miniatura</t>
  </si>
  <si>
    <t>Tablero de Ajedrez de Vidrio Transparente</t>
  </si>
  <si>
    <t>Kit para Hacer Velas Aromáticas</t>
  </si>
  <si>
    <t>Plantilla para Tostadas con Diseños Divertidos</t>
  </si>
  <si>
    <t>Kit para Hacer Cerveza Artesanal</t>
  </si>
  <si>
    <t>Alfombrilla de Ratón con Cargador Inalámbrico</t>
  </si>
  <si>
    <t>Globo Terráqueo Flotante con Tecnología Magnética</t>
  </si>
  <si>
    <t>Marco de Fotos Digital con Pantalla Táctil</t>
  </si>
  <si>
    <t>Auriculares Inalámbricos con Luces LED Sincronizadas</t>
  </si>
  <si>
    <t>Juego de Imanes de Nevera con Formas de Animales</t>
  </si>
  <si>
    <t>Caja de Herramientas para Barbacoa con Personalización</t>
  </si>
  <si>
    <t>Set de Pinturas para Crear Arte con Sopletes</t>
  </si>
  <si>
    <t>Mini Proyector para Smartphone</t>
  </si>
  <si>
    <t>Kit de Ciencia para Hacer Slime</t>
  </si>
  <si>
    <t>Puzzles Personalizados con Fotos del Destinatario</t>
  </si>
  <si>
    <t>Planta de Café en Miniatura</t>
  </si>
  <si>
    <t>Cubo de Rubik con Luces LED</t>
  </si>
  <si>
    <t>Soporte para Libros con Diseño de Dragón</t>
  </si>
  <si>
    <t>Caja de Herramientas para Hacer Joyería</t>
  </si>
  <si>
    <t>Almohadillas de Refrigeración para Portátiles</t>
  </si>
  <si>
    <t>Dispensador de Caramelos Automático</t>
  </si>
  <si>
    <t>Termo Inteligente que Mantiene la Bebida a la Temperatura Perfecta</t>
  </si>
  <si>
    <t>Kit para Hacer Velas de Masaje</t>
  </si>
  <si>
    <t>Rompecabezas de Mapa del Mundo en 3D</t>
  </si>
  <si>
    <t>Caja de Recuerdos Personalizada</t>
  </si>
  <si>
    <t>Set de Herramientas para Tallar Frutas y Verduras</t>
  </si>
  <si>
    <t>Lámpara LED con Forma de Luna</t>
  </si>
  <si>
    <t>Juego de Ping Pong de Bolsillo</t>
  </si>
  <si>
    <t>Kit de Semillas para Cultivar Hierbas Medicinales</t>
  </si>
  <si>
    <t>Bolígrafo con Tinta que Se Borra por Calor</t>
  </si>
  <si>
    <t>Tabla de Cortar con Báscula Integrada</t>
  </si>
  <si>
    <t>Máquina para Hacer Palomitas de Maíz en Forma de Dinosaurio</t>
  </si>
  <si>
    <t>Organizador de Cables con Diseño de Nube</t>
  </si>
  <si>
    <t>Cubertería de Viaje Plegable</t>
  </si>
  <si>
    <t>Libro de Recetas Personalizado con Fotos del Chef</t>
  </si>
  <si>
    <t>Termómetro de Carne Bluetooth con App de Cocina</t>
  </si>
  <si>
    <t>Set de Maquillaje con Colores Cambiantes</t>
  </si>
  <si>
    <t>Espejo de Maquillaje con Luz LED y Altavoz Bluetooth</t>
  </si>
  <si>
    <t>THR-241</t>
  </si>
  <si>
    <t>THR-242</t>
  </si>
  <si>
    <t>THR-243</t>
  </si>
  <si>
    <t>THR-244</t>
  </si>
  <si>
    <t>THR-245</t>
  </si>
  <si>
    <t>THR-246</t>
  </si>
  <si>
    <t>THR-247</t>
  </si>
  <si>
    <t>THR-248</t>
  </si>
  <si>
    <t>THR-249</t>
  </si>
  <si>
    <t>THR-250</t>
  </si>
  <si>
    <t>THR-251</t>
  </si>
  <si>
    <t>THR-252</t>
  </si>
  <si>
    <t>THR-253</t>
  </si>
  <si>
    <t>THR-254</t>
  </si>
  <si>
    <t>THR-255</t>
  </si>
  <si>
    <t>THR-256</t>
  </si>
  <si>
    <t>THR-257</t>
  </si>
  <si>
    <t>THR-258</t>
  </si>
  <si>
    <t>THR-259</t>
  </si>
  <si>
    <t>THR-260</t>
  </si>
  <si>
    <t>THR-261</t>
  </si>
  <si>
    <t>THR-262</t>
  </si>
  <si>
    <t>THR-263</t>
  </si>
  <si>
    <t>THR-264</t>
  </si>
  <si>
    <t>THR-265</t>
  </si>
  <si>
    <t>THR-266</t>
  </si>
  <si>
    <t>THR-267</t>
  </si>
  <si>
    <t>THR-268</t>
  </si>
  <si>
    <t>THR-269</t>
  </si>
  <si>
    <t>THR-270</t>
  </si>
  <si>
    <t>THR-271</t>
  </si>
  <si>
    <t>THR-272</t>
  </si>
  <si>
    <t>THR-273</t>
  </si>
  <si>
    <t>THR-274</t>
  </si>
  <si>
    <t>THR-275</t>
  </si>
  <si>
    <t>THR-276</t>
  </si>
  <si>
    <t>THR-277</t>
  </si>
  <si>
    <t>THR-278</t>
  </si>
  <si>
    <t>THR-279</t>
  </si>
  <si>
    <t>THR-280</t>
  </si>
  <si>
    <t>THR-281</t>
  </si>
  <si>
    <t>THR-282</t>
  </si>
  <si>
    <t>THR-283</t>
  </si>
  <si>
    <t>THR-284</t>
  </si>
  <si>
    <t>THR-285</t>
  </si>
  <si>
    <t>THR-286</t>
  </si>
  <si>
    <t>THR-287</t>
  </si>
  <si>
    <t>THR-288</t>
  </si>
  <si>
    <t>THR-289</t>
  </si>
  <si>
    <t>THR-290</t>
  </si>
  <si>
    <t>THR-291</t>
  </si>
  <si>
    <t>THR-292</t>
  </si>
  <si>
    <t>THR-293</t>
  </si>
  <si>
    <t>THR-294</t>
  </si>
  <si>
    <t>THR-295</t>
  </si>
  <si>
    <t>THR-296</t>
  </si>
  <si>
    <t>THR-297</t>
  </si>
  <si>
    <t>THR-298</t>
  </si>
  <si>
    <t>THR-299</t>
  </si>
  <si>
    <t>THR-300</t>
  </si>
  <si>
    <t># artículo</t>
  </si>
  <si>
    <t>Artículo</t>
  </si>
  <si>
    <t>˘</t>
  </si>
  <si>
    <t>ESTADO</t>
  </si>
  <si>
    <t>Enviado</t>
  </si>
  <si>
    <t>Aduana</t>
  </si>
  <si>
    <t>Preparado</t>
  </si>
  <si>
    <t>Representante</t>
  </si>
  <si>
    <t>Sueldo España</t>
  </si>
  <si>
    <t>Javier Morales</t>
  </si>
  <si>
    <t>Valentina García</t>
  </si>
  <si>
    <t>Nicolás Vásquez</t>
  </si>
  <si>
    <t>Sofía Ríos</t>
  </si>
  <si>
    <t>Eduardo Castro</t>
  </si>
  <si>
    <t>Isabella Herrera</t>
  </si>
  <si>
    <t>Andrés Ortega</t>
  </si>
  <si>
    <t>Gabriela Paredes</t>
  </si>
  <si>
    <t>Martín Silva</t>
  </si>
  <si>
    <t>Camila Rojas</t>
  </si>
  <si>
    <t>Juan Pablo Núñez</t>
  </si>
  <si>
    <t>Valeria Martínez</t>
  </si>
  <si>
    <t>Óscar Mendoza</t>
  </si>
  <si>
    <t>Renata Soto</t>
  </si>
  <si>
    <t>Guillermo Ramírez</t>
  </si>
  <si>
    <t>Fernanda Pérez</t>
  </si>
  <si>
    <t>Ricardo González</t>
  </si>
  <si>
    <t>Adriana Montoya</t>
  </si>
  <si>
    <t>Víctor Navarro</t>
  </si>
  <si>
    <t>Regina Flores</t>
  </si>
  <si>
    <t>Arturo Salazar</t>
  </si>
  <si>
    <t>Antonella Ruiz</t>
  </si>
  <si>
    <t>Sebastián Díaz</t>
  </si>
  <si>
    <t>Mariana López</t>
  </si>
  <si>
    <t>Felipe Sánchez</t>
  </si>
  <si>
    <t>Renée Carrillo</t>
  </si>
  <si>
    <t>Sueldo Alemania</t>
  </si>
  <si>
    <t>Alumno</t>
  </si>
  <si>
    <t>Actividad 1</t>
  </si>
  <si>
    <t>Actividad 2</t>
  </si>
  <si>
    <t>Actividad 3</t>
  </si>
  <si>
    <t>Completado %</t>
  </si>
  <si>
    <t>Pescado/Marisco</t>
  </si>
  <si>
    <t>Concentración de Mercurio (ppm)</t>
  </si>
  <si>
    <t>Clasificación</t>
  </si>
  <si>
    <t>Anchoa</t>
  </si>
  <si>
    <t>Baja</t>
  </si>
  <si>
    <t>Salmón</t>
  </si>
  <si>
    <t>Trucha</t>
  </si>
  <si>
    <t>Bacalao</t>
  </si>
  <si>
    <t>Tilapia</t>
  </si>
  <si>
    <t>Gambas (camarones)</t>
  </si>
  <si>
    <t>Atún blanco</t>
  </si>
  <si>
    <t>Moderada</t>
  </si>
  <si>
    <t>Pez espada</t>
  </si>
  <si>
    <t>Alta</t>
  </si>
  <si>
    <t>Tiburón</t>
  </si>
  <si>
    <t>Mero</t>
  </si>
  <si>
    <t>Moderada-Alta</t>
  </si>
  <si>
    <t>Caballa (grande)</t>
  </si>
  <si>
    <t>Concentración no saludable</t>
  </si>
  <si>
    <t>&gt;0,03 ppm de mercurio</t>
  </si>
  <si>
    <t>Comunidad Autónoma</t>
  </si>
  <si>
    <t>PIB per cápita (euros)</t>
  </si>
  <si>
    <t>Madrid</t>
  </si>
  <si>
    <t>País Vasco</t>
  </si>
  <si>
    <t>Navarra</t>
  </si>
  <si>
    <t>Cataluña</t>
  </si>
  <si>
    <t>Aragón</t>
  </si>
  <si>
    <t>La Rioja</t>
  </si>
  <si>
    <t>Illes Balears</t>
  </si>
  <si>
    <t>Castilla y León</t>
  </si>
  <si>
    <t>Cantabria</t>
  </si>
  <si>
    <t>Galicia</t>
  </si>
  <si>
    <t>Asturias</t>
  </si>
  <si>
    <t>Comunitat Valenciana</t>
  </si>
  <si>
    <t>Murcia</t>
  </si>
  <si>
    <t>Ceuta</t>
  </si>
  <si>
    <t>Castilla-La Mancha</t>
  </si>
  <si>
    <t>Canarias</t>
  </si>
  <si>
    <t>Extremadura</t>
  </si>
  <si>
    <t>Melilla</t>
  </si>
  <si>
    <t>Andalucía</t>
  </si>
  <si>
    <t>Puntuación en Matemáticas</t>
  </si>
  <si>
    <t>Comunidad de Madrid</t>
  </si>
  <si>
    <t>Comunidad Valenciana</t>
  </si>
  <si>
    <t>Baleares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</si>
</sst>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\ [$€-C0A]_-;\-* #,##0.00\ [$€-C0A]_-;_-* &quot;-&quot;??\ [$€-C0A]_-;_-@_-"/>
    <numFmt numFmtId="166" formatCode="h:mm;@"/>
    <numFmt numFmtId="176" formatCode="0.00\ \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72"/>
      <color rgb="FF6E9BC9"/>
      <name val="Franklin Gothic Demi Cond"/>
      <family val="2"/>
    </font>
    <font>
      <sz val="18"/>
      <color rgb="FFFF9101"/>
      <name val="Segoe UI"/>
      <family val="2"/>
    </font>
    <font>
      <sz val="8"/>
      <name val="Calibri"/>
      <family val="2"/>
      <scheme val="minor"/>
    </font>
    <font>
      <b/>
      <sz val="14"/>
      <color theme="0"/>
      <name val="Segoe UI"/>
    </font>
    <font>
      <sz val="11"/>
      <color rgb="FF37415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5" fillId="0" borderId="0" xfId="4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9" fillId="0" borderId="0" xfId="0" applyFont="1"/>
    <xf numFmtId="9" fontId="0" fillId="0" borderId="0" xfId="3" applyFont="1"/>
    <xf numFmtId="0" fontId="2" fillId="0" borderId="0" xfId="2" applyFont="1" applyFill="1"/>
    <xf numFmtId="165" fontId="2" fillId="0" borderId="0" xfId="2" applyNumberFormat="1" applyFont="1" applyFill="1"/>
    <xf numFmtId="0" fontId="10" fillId="0" borderId="0" xfId="0" applyFont="1"/>
    <xf numFmtId="0" fontId="8" fillId="3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right" vertical="center"/>
    </xf>
    <xf numFmtId="0" fontId="0" fillId="0" borderId="0" xfId="0" applyBorder="1"/>
    <xf numFmtId="165" fontId="8" fillId="4" borderId="0" xfId="2" applyNumberFormat="1" applyFont="1" applyFill="1" applyAlignment="1">
      <alignment horizontal="center" vertical="center"/>
    </xf>
    <xf numFmtId="0" fontId="0" fillId="0" borderId="0" xfId="0" applyFill="1" applyBorder="1"/>
    <xf numFmtId="0" fontId="8" fillId="0" borderId="0" xfId="2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0" borderId="0" xfId="1" applyNumberFormat="1" applyFont="1"/>
    <xf numFmtId="176" fontId="0" fillId="0" borderId="0" xfId="3" applyNumberFormat="1" applyFont="1"/>
    <xf numFmtId="0" fontId="3" fillId="0" borderId="0" xfId="1" applyNumberFormat="1" applyFont="1"/>
    <xf numFmtId="10" fontId="0" fillId="0" borderId="0" xfId="3" applyNumberFormat="1" applyFont="1"/>
    <xf numFmtId="0" fontId="13" fillId="0" borderId="0" xfId="0" applyFont="1"/>
    <xf numFmtId="0" fontId="14" fillId="0" borderId="0" xfId="0" applyFont="1"/>
    <xf numFmtId="0" fontId="15" fillId="4" borderId="0" xfId="0" applyFont="1" applyFill="1"/>
    <xf numFmtId="0" fontId="0" fillId="0" borderId="1" xfId="0" applyBorder="1" applyAlignment="1">
      <alignment horizontal="right" vertical="center"/>
    </xf>
  </cellXfs>
  <cellStyles count="5">
    <cellStyle name="Énfasis5" xfId="2" builtinId="45"/>
    <cellStyle name="Moneda" xfId="1" builtinId="4"/>
    <cellStyle name="Normal" xfId="0" builtinId="0"/>
    <cellStyle name="Porcentaje" xfId="3" builtinId="5"/>
    <cellStyle name="Título" xfId="4" builtinId="15"/>
  </cellStyles>
  <dxfs count="2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101"/>
      <color rgb="FF6D9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Q$24" lockText="1" noThreeD="1"/>
</file>

<file path=xl/ctrlProps/ctrlProp2.xml><?xml version="1.0" encoding="utf-8"?>
<formControlPr xmlns="http://schemas.microsoft.com/office/spreadsheetml/2009/9/main" objectType="CheckBox" checked="Checked" fmlaLink="$Q25" lockText="1" noThreeD="1"/>
</file>

<file path=xl/ctrlProps/ctrlProp3.xml><?xml version="1.0" encoding="utf-8"?>
<formControlPr xmlns="http://schemas.microsoft.com/office/spreadsheetml/2009/9/main" objectType="CheckBox" checked="Checked" fmlaLink="$Q$24" lockText="1" noThreeD="1"/>
</file>

<file path=xl/ctrlProps/ctrlProp4.xml><?xml version="1.0" encoding="utf-8"?>
<formControlPr xmlns="http://schemas.microsoft.com/office/spreadsheetml/2009/9/main" objectType="CheckBox" checked="Checked" fmlaLink="$Q$24" lockText="1" noThreeD="1"/>
</file>

<file path=xl/ctrlProps/ctrlProp5.xml><?xml version="1.0" encoding="utf-8"?>
<formControlPr xmlns="http://schemas.microsoft.com/office/spreadsheetml/2009/9/main" objectType="CheckBox" checked="Checked" fmlaLink="$Q$24" lockText="1" noThreeD="1"/>
</file>

<file path=xl/ctrlProps/ctrlProp6.xml><?xml version="1.0" encoding="utf-8"?>
<formControlPr xmlns="http://schemas.microsoft.com/office/spreadsheetml/2009/9/main" objectType="CheckBox" checked="Checked" fmlaLink="$Q$24" lockText="1" noThreeD="1"/>
</file>

<file path=xl/ctrlProps/ctrlProp7.xml><?xml version="1.0" encoding="utf-8"?>
<formControlPr xmlns="http://schemas.microsoft.com/office/spreadsheetml/2009/9/main" objectType="CheckBox" checked="Checked" fmlaLink="$Q$24" lockText="1" noThreeD="1"/>
</file>

<file path=xl/ctrlProps/ctrlProp8.xml><?xml version="1.0" encoding="utf-8"?>
<formControlPr xmlns="http://schemas.microsoft.com/office/spreadsheetml/2009/9/main" objectType="CheckBox" checked="Checked" fmlaLink="$Q$24" lockText="1" noThreeD="1"/>
</file>

<file path=xl/ctrlProps/ctrlProp9.xml><?xml version="1.0" encoding="utf-8"?>
<formControlPr xmlns="http://schemas.microsoft.com/office/spreadsheetml/2009/9/main" objectType="CheckBox" checked="Checked" fmlaLink="$Q$24" lockText="1" noThreeD="1"/>
</file>

<file path=xl/ctrlProps/ctrlProp10.xml><?xml version="1.0" encoding="utf-8"?>
<formControlPr xmlns="http://schemas.microsoft.com/office/spreadsheetml/2009/9/main" objectType="CheckBox" checked="Checked" fmlaLink="$Q$24" lockText="1" noThreeD="1"/>
</file>

<file path=xl/ctrlProps/ctrlProp11.xml><?xml version="1.0" encoding="utf-8"?>
<formControlPr xmlns="http://schemas.microsoft.com/office/spreadsheetml/2009/9/main" objectType="CheckBox" checked="Checked" fmlaLink="$Q$24" lockText="1" noThreeD="1"/>
</file>

<file path=xl/ctrlProps/ctrlProp12.xml><?xml version="1.0" encoding="utf-8"?>
<formControlPr xmlns="http://schemas.microsoft.com/office/spreadsheetml/2009/9/main" objectType="CheckBox" checked="Checked" fmlaLink="$Q$24" lockText="1" noThreeD="1"/>
</file>

<file path=xl/ctrlProps/ctrlProp13.xml><?xml version="1.0" encoding="utf-8"?>
<formControlPr xmlns="http://schemas.microsoft.com/office/spreadsheetml/2009/9/main" objectType="CheckBox" checked="Checked" fmlaLink="$Q$24" lockText="1" noThreeD="1"/>
</file>

<file path=xl/ctrlProps/ctrlProp14.xml><?xml version="1.0" encoding="utf-8"?>
<formControlPr xmlns="http://schemas.microsoft.com/office/spreadsheetml/2009/9/main" objectType="CheckBox" checked="Checked" fmlaLink="$Q$37" lockText="1" noThreeD="1"/>
</file>

<file path=xl/ctrlProps/ctrlProp15.xml><?xml version="1.0" encoding="utf-8"?>
<formControlPr xmlns="http://schemas.microsoft.com/office/spreadsheetml/2009/9/main" objectType="CheckBox" checked="Checked" fmlaLink="$Q$38" lockText="1" noThreeD="1"/>
</file>

<file path=xl/ctrlProps/ctrlProp16.xml><?xml version="1.0" encoding="utf-8"?>
<formControlPr xmlns="http://schemas.microsoft.com/office/spreadsheetml/2009/9/main" objectType="CheckBox" checked="Checked" fmlaLink="$Q26" lockText="1" noThreeD="1"/>
</file>

<file path=xl/ctrlProps/ctrlProp17.xml><?xml version="1.0" encoding="utf-8"?>
<formControlPr xmlns="http://schemas.microsoft.com/office/spreadsheetml/2009/9/main" objectType="CheckBox" fmlaLink="$Q27" lockText="1" noThreeD="1"/>
</file>

<file path=xl/ctrlProps/ctrlProp18.xml><?xml version="1.0" encoding="utf-8"?>
<formControlPr xmlns="http://schemas.microsoft.com/office/spreadsheetml/2009/9/main" objectType="CheckBox" fmlaLink="$Q28" lockText="1" noThreeD="1"/>
</file>

<file path=xl/ctrlProps/ctrlProp19.xml><?xml version="1.0" encoding="utf-8"?>
<formControlPr xmlns="http://schemas.microsoft.com/office/spreadsheetml/2009/9/main" objectType="CheckBox" checked="Checked" fmlaLink="$Q29" lockText="1" noThreeD="1"/>
</file>

<file path=xl/ctrlProps/ctrlProp20.xml><?xml version="1.0" encoding="utf-8"?>
<formControlPr xmlns="http://schemas.microsoft.com/office/spreadsheetml/2009/9/main" objectType="CheckBox" fmlaLink="$Q30" lockText="1" noThreeD="1"/>
</file>

<file path=xl/ctrlProps/ctrlProp21.xml><?xml version="1.0" encoding="utf-8"?>
<formControlPr xmlns="http://schemas.microsoft.com/office/spreadsheetml/2009/9/main" objectType="CheckBox" fmlaLink="$Q31" lockText="1" noThreeD="1"/>
</file>

<file path=xl/ctrlProps/ctrlProp22.xml><?xml version="1.0" encoding="utf-8"?>
<formControlPr xmlns="http://schemas.microsoft.com/office/spreadsheetml/2009/9/main" objectType="CheckBox" fmlaLink="$Q32" lockText="1" noThreeD="1"/>
</file>

<file path=xl/ctrlProps/ctrlProp23.xml><?xml version="1.0" encoding="utf-8"?>
<formControlPr xmlns="http://schemas.microsoft.com/office/spreadsheetml/2009/9/main" objectType="CheckBox" fmlaLink="$Q33" lockText="1" noThreeD="1"/>
</file>

<file path=xl/ctrlProps/ctrlProp24.xml><?xml version="1.0" encoding="utf-8"?>
<formControlPr xmlns="http://schemas.microsoft.com/office/spreadsheetml/2009/9/main" objectType="CheckBox" fmlaLink="$Q34" lockText="1" noThreeD="1"/>
</file>

<file path=xl/ctrlProps/ctrlProp25.xml><?xml version="1.0" encoding="utf-8"?>
<formControlPr xmlns="http://schemas.microsoft.com/office/spreadsheetml/2009/9/main" objectType="CheckBox" fmlaLink="$Q35" lockText="1" noThreeD="1"/>
</file>

<file path=xl/ctrlProps/ctrlProp26.xml><?xml version="1.0" encoding="utf-8"?>
<formControlPr xmlns="http://schemas.microsoft.com/office/spreadsheetml/2009/9/main" objectType="CheckBox" checked="Checked" fmlaLink="$Q36" lockText="1" noThreeD="1"/>
</file>

<file path=xl/ctrlProps/ctrlProp27.xml><?xml version="1.0" encoding="utf-8"?>
<formControlPr xmlns="http://schemas.microsoft.com/office/spreadsheetml/2009/9/main" objectType="CheckBox" fmlaLink="$R$24" lockText="1" noThreeD="1"/>
</file>

<file path=xl/ctrlProps/ctrlProp28.xml><?xml version="1.0" encoding="utf-8"?>
<formControlPr xmlns="http://schemas.microsoft.com/office/spreadsheetml/2009/9/main" objectType="CheckBox" fmlaLink="$R25" lockText="1" noThreeD="1"/>
</file>

<file path=xl/ctrlProps/ctrlProp29.xml><?xml version="1.0" encoding="utf-8"?>
<formControlPr xmlns="http://schemas.microsoft.com/office/spreadsheetml/2009/9/main" objectType="CheckBox" checked="Checked" fmlaLink="$Q$24" lockText="1" noThreeD="1"/>
</file>

<file path=xl/ctrlProps/ctrlProp30.xml><?xml version="1.0" encoding="utf-8"?>
<formControlPr xmlns="http://schemas.microsoft.com/office/spreadsheetml/2009/9/main" objectType="CheckBox" checked="Checked" fmlaLink="$Q$24" lockText="1" noThreeD="1"/>
</file>

<file path=xl/ctrlProps/ctrlProp31.xml><?xml version="1.0" encoding="utf-8"?>
<formControlPr xmlns="http://schemas.microsoft.com/office/spreadsheetml/2009/9/main" objectType="CheckBox" checked="Checked" fmlaLink="$Q$24" lockText="1" noThreeD="1"/>
</file>

<file path=xl/ctrlProps/ctrlProp32.xml><?xml version="1.0" encoding="utf-8"?>
<formControlPr xmlns="http://schemas.microsoft.com/office/spreadsheetml/2009/9/main" objectType="CheckBox" checked="Checked" fmlaLink="$Q$24" lockText="1" noThreeD="1"/>
</file>

<file path=xl/ctrlProps/ctrlProp33.xml><?xml version="1.0" encoding="utf-8"?>
<formControlPr xmlns="http://schemas.microsoft.com/office/spreadsheetml/2009/9/main" objectType="CheckBox" checked="Checked" fmlaLink="$Q$24" lockText="1" noThreeD="1"/>
</file>

<file path=xl/ctrlProps/ctrlProp34.xml><?xml version="1.0" encoding="utf-8"?>
<formControlPr xmlns="http://schemas.microsoft.com/office/spreadsheetml/2009/9/main" objectType="CheckBox" checked="Checked" fmlaLink="$Q$24" lockText="1" noThreeD="1"/>
</file>

<file path=xl/ctrlProps/ctrlProp35.xml><?xml version="1.0" encoding="utf-8"?>
<formControlPr xmlns="http://schemas.microsoft.com/office/spreadsheetml/2009/9/main" objectType="CheckBox" checked="Checked" fmlaLink="$Q$24" lockText="1" noThreeD="1"/>
</file>

<file path=xl/ctrlProps/ctrlProp36.xml><?xml version="1.0" encoding="utf-8"?>
<formControlPr xmlns="http://schemas.microsoft.com/office/spreadsheetml/2009/9/main" objectType="CheckBox" checked="Checked" fmlaLink="$Q$24" lockText="1" noThreeD="1"/>
</file>

<file path=xl/ctrlProps/ctrlProp37.xml><?xml version="1.0" encoding="utf-8"?>
<formControlPr xmlns="http://schemas.microsoft.com/office/spreadsheetml/2009/9/main" objectType="CheckBox" checked="Checked" fmlaLink="$Q$24" lockText="1" noThreeD="1"/>
</file>

<file path=xl/ctrlProps/ctrlProp38.xml><?xml version="1.0" encoding="utf-8"?>
<formControlPr xmlns="http://schemas.microsoft.com/office/spreadsheetml/2009/9/main" objectType="CheckBox" checked="Checked" fmlaLink="$Q$24" lockText="1" noThreeD="1"/>
</file>

<file path=xl/ctrlProps/ctrlProp39.xml><?xml version="1.0" encoding="utf-8"?>
<formControlPr xmlns="http://schemas.microsoft.com/office/spreadsheetml/2009/9/main" objectType="CheckBox" checked="Checked" fmlaLink="$Q$24" lockText="1" noThreeD="1"/>
</file>

<file path=xl/ctrlProps/ctrlProp40.xml><?xml version="1.0" encoding="utf-8"?>
<formControlPr xmlns="http://schemas.microsoft.com/office/spreadsheetml/2009/9/main" objectType="CheckBox" checked="Checked" fmlaLink="$R$37" lockText="1" noThreeD="1"/>
</file>

<file path=xl/ctrlProps/ctrlProp41.xml><?xml version="1.0" encoding="utf-8"?>
<formControlPr xmlns="http://schemas.microsoft.com/office/spreadsheetml/2009/9/main" objectType="CheckBox" fmlaLink="$R$38" lockText="1" noThreeD="1"/>
</file>

<file path=xl/ctrlProps/ctrlProp42.xml><?xml version="1.0" encoding="utf-8"?>
<formControlPr xmlns="http://schemas.microsoft.com/office/spreadsheetml/2009/9/main" objectType="CheckBox" fmlaLink="$R26" lockText="1" noThreeD="1"/>
</file>

<file path=xl/ctrlProps/ctrlProp43.xml><?xml version="1.0" encoding="utf-8"?>
<formControlPr xmlns="http://schemas.microsoft.com/office/spreadsheetml/2009/9/main" objectType="CheckBox" checked="Checked" fmlaLink="$R27" lockText="1" noThreeD="1"/>
</file>

<file path=xl/ctrlProps/ctrlProp44.xml><?xml version="1.0" encoding="utf-8"?>
<formControlPr xmlns="http://schemas.microsoft.com/office/spreadsheetml/2009/9/main" objectType="CheckBox" fmlaLink="$R28" lockText="1" noThreeD="1"/>
</file>

<file path=xl/ctrlProps/ctrlProp45.xml><?xml version="1.0" encoding="utf-8"?>
<formControlPr xmlns="http://schemas.microsoft.com/office/spreadsheetml/2009/9/main" objectType="CheckBox" checked="Checked" fmlaLink="$R29" lockText="1" noThreeD="1"/>
</file>

<file path=xl/ctrlProps/ctrlProp46.xml><?xml version="1.0" encoding="utf-8"?>
<formControlPr xmlns="http://schemas.microsoft.com/office/spreadsheetml/2009/9/main" objectType="CheckBox" checked="Checked" fmlaLink="$R30" lockText="1" noThreeD="1"/>
</file>

<file path=xl/ctrlProps/ctrlProp47.xml><?xml version="1.0" encoding="utf-8"?>
<formControlPr xmlns="http://schemas.microsoft.com/office/spreadsheetml/2009/9/main" objectType="CheckBox" fmlaLink="$R31" lockText="1" noThreeD="1"/>
</file>

<file path=xl/ctrlProps/ctrlProp48.xml><?xml version="1.0" encoding="utf-8"?>
<formControlPr xmlns="http://schemas.microsoft.com/office/spreadsheetml/2009/9/main" objectType="CheckBox" checked="Checked" fmlaLink="$R32" lockText="1" noThreeD="1"/>
</file>

<file path=xl/ctrlProps/ctrlProp49.xml><?xml version="1.0" encoding="utf-8"?>
<formControlPr xmlns="http://schemas.microsoft.com/office/spreadsheetml/2009/9/main" objectType="CheckBox" checked="Checked" fmlaLink="$R33" lockText="1" noThreeD="1"/>
</file>

<file path=xl/ctrlProps/ctrlProp50.xml><?xml version="1.0" encoding="utf-8"?>
<formControlPr xmlns="http://schemas.microsoft.com/office/spreadsheetml/2009/9/main" objectType="CheckBox" fmlaLink="$R34" lockText="1" noThreeD="1"/>
</file>

<file path=xl/ctrlProps/ctrlProp51.xml><?xml version="1.0" encoding="utf-8"?>
<formControlPr xmlns="http://schemas.microsoft.com/office/spreadsheetml/2009/9/main" objectType="CheckBox" checked="Checked" fmlaLink="$R35" lockText="1" noThreeD="1"/>
</file>

<file path=xl/ctrlProps/ctrlProp52.xml><?xml version="1.0" encoding="utf-8"?>
<formControlPr xmlns="http://schemas.microsoft.com/office/spreadsheetml/2009/9/main" objectType="CheckBox" fmlaLink="$R36" lockText="1" noThreeD="1"/>
</file>

<file path=xl/ctrlProps/ctrlProp53.xml><?xml version="1.0" encoding="utf-8"?>
<formControlPr xmlns="http://schemas.microsoft.com/office/spreadsheetml/2009/9/main" objectType="CheckBox" checked="Checked" fmlaLink="$S$24" lockText="1" noThreeD="1"/>
</file>

<file path=xl/ctrlProps/ctrlProp54.xml><?xml version="1.0" encoding="utf-8"?>
<formControlPr xmlns="http://schemas.microsoft.com/office/spreadsheetml/2009/9/main" objectType="CheckBox" fmlaLink="$S25" lockText="1" noThreeD="1"/>
</file>

<file path=xl/ctrlProps/ctrlProp55.xml><?xml version="1.0" encoding="utf-8"?>
<formControlPr xmlns="http://schemas.microsoft.com/office/spreadsheetml/2009/9/main" objectType="CheckBox" checked="Checked" fmlaLink="$Q$24" lockText="1" noThreeD="1"/>
</file>

<file path=xl/ctrlProps/ctrlProp56.xml><?xml version="1.0" encoding="utf-8"?>
<formControlPr xmlns="http://schemas.microsoft.com/office/spreadsheetml/2009/9/main" objectType="CheckBox" checked="Checked" fmlaLink="$Q$24" lockText="1" noThreeD="1"/>
</file>

<file path=xl/ctrlProps/ctrlProp57.xml><?xml version="1.0" encoding="utf-8"?>
<formControlPr xmlns="http://schemas.microsoft.com/office/spreadsheetml/2009/9/main" objectType="CheckBox" checked="Checked" fmlaLink="$Q$24" lockText="1" noThreeD="1"/>
</file>

<file path=xl/ctrlProps/ctrlProp58.xml><?xml version="1.0" encoding="utf-8"?>
<formControlPr xmlns="http://schemas.microsoft.com/office/spreadsheetml/2009/9/main" objectType="CheckBox" checked="Checked" fmlaLink="$Q$24" lockText="1" noThreeD="1"/>
</file>

<file path=xl/ctrlProps/ctrlProp59.xml><?xml version="1.0" encoding="utf-8"?>
<formControlPr xmlns="http://schemas.microsoft.com/office/spreadsheetml/2009/9/main" objectType="CheckBox" checked="Checked" fmlaLink="$Q$24" lockText="1" noThreeD="1"/>
</file>

<file path=xl/ctrlProps/ctrlProp60.xml><?xml version="1.0" encoding="utf-8"?>
<formControlPr xmlns="http://schemas.microsoft.com/office/spreadsheetml/2009/9/main" objectType="CheckBox" checked="Checked" fmlaLink="$Q$24" lockText="1" noThreeD="1"/>
</file>

<file path=xl/ctrlProps/ctrlProp61.xml><?xml version="1.0" encoding="utf-8"?>
<formControlPr xmlns="http://schemas.microsoft.com/office/spreadsheetml/2009/9/main" objectType="CheckBox" checked="Checked" fmlaLink="$Q$24" lockText="1" noThreeD="1"/>
</file>

<file path=xl/ctrlProps/ctrlProp62.xml><?xml version="1.0" encoding="utf-8"?>
<formControlPr xmlns="http://schemas.microsoft.com/office/spreadsheetml/2009/9/main" objectType="CheckBox" checked="Checked" fmlaLink="$Q$24" lockText="1" noThreeD="1"/>
</file>

<file path=xl/ctrlProps/ctrlProp63.xml><?xml version="1.0" encoding="utf-8"?>
<formControlPr xmlns="http://schemas.microsoft.com/office/spreadsheetml/2009/9/main" objectType="CheckBox" checked="Checked" fmlaLink="$Q$24" lockText="1" noThreeD="1"/>
</file>

<file path=xl/ctrlProps/ctrlProp64.xml><?xml version="1.0" encoding="utf-8"?>
<formControlPr xmlns="http://schemas.microsoft.com/office/spreadsheetml/2009/9/main" objectType="CheckBox" checked="Checked" fmlaLink="$Q$24" lockText="1" noThreeD="1"/>
</file>

<file path=xl/ctrlProps/ctrlProp65.xml><?xml version="1.0" encoding="utf-8"?>
<formControlPr xmlns="http://schemas.microsoft.com/office/spreadsheetml/2009/9/main" objectType="CheckBox" checked="Checked" fmlaLink="$Q$24" lockText="1" noThreeD="1"/>
</file>

<file path=xl/ctrlProps/ctrlProp66.xml><?xml version="1.0" encoding="utf-8"?>
<formControlPr xmlns="http://schemas.microsoft.com/office/spreadsheetml/2009/9/main" objectType="CheckBox" fmlaLink="$S$37" lockText="1" noThreeD="1"/>
</file>

<file path=xl/ctrlProps/ctrlProp67.xml><?xml version="1.0" encoding="utf-8"?>
<formControlPr xmlns="http://schemas.microsoft.com/office/spreadsheetml/2009/9/main" objectType="CheckBox" checked="Checked" fmlaLink="$S$38" lockText="1" noThreeD="1"/>
</file>

<file path=xl/ctrlProps/ctrlProp68.xml><?xml version="1.0" encoding="utf-8"?>
<formControlPr xmlns="http://schemas.microsoft.com/office/spreadsheetml/2009/9/main" objectType="CheckBox" fmlaLink="$S26" lockText="1" noThreeD="1"/>
</file>

<file path=xl/ctrlProps/ctrlProp69.xml><?xml version="1.0" encoding="utf-8"?>
<formControlPr xmlns="http://schemas.microsoft.com/office/spreadsheetml/2009/9/main" objectType="CheckBox" checked="Checked" fmlaLink="$S27" lockText="1" noThreeD="1"/>
</file>

<file path=xl/ctrlProps/ctrlProp70.xml><?xml version="1.0" encoding="utf-8"?>
<formControlPr xmlns="http://schemas.microsoft.com/office/spreadsheetml/2009/9/main" objectType="CheckBox" checked="Checked" fmlaLink="$S28" lockText="1" noThreeD="1"/>
</file>

<file path=xl/ctrlProps/ctrlProp71.xml><?xml version="1.0" encoding="utf-8"?>
<formControlPr xmlns="http://schemas.microsoft.com/office/spreadsheetml/2009/9/main" objectType="CheckBox" fmlaLink="$S29" lockText="1" noThreeD="1"/>
</file>

<file path=xl/ctrlProps/ctrlProp72.xml><?xml version="1.0" encoding="utf-8"?>
<formControlPr xmlns="http://schemas.microsoft.com/office/spreadsheetml/2009/9/main" objectType="CheckBox" fmlaLink="$S30" lockText="1" noThreeD="1"/>
</file>

<file path=xl/ctrlProps/ctrlProp73.xml><?xml version="1.0" encoding="utf-8"?>
<formControlPr xmlns="http://schemas.microsoft.com/office/spreadsheetml/2009/9/main" objectType="CheckBox" checked="Checked" fmlaLink="$S31" lockText="1" noThreeD="1"/>
</file>

<file path=xl/ctrlProps/ctrlProp74.xml><?xml version="1.0" encoding="utf-8"?>
<formControlPr xmlns="http://schemas.microsoft.com/office/spreadsheetml/2009/9/main" objectType="CheckBox" fmlaLink="$S32" lockText="1" noThreeD="1"/>
</file>

<file path=xl/ctrlProps/ctrlProp75.xml><?xml version="1.0" encoding="utf-8"?>
<formControlPr xmlns="http://schemas.microsoft.com/office/spreadsheetml/2009/9/main" objectType="CheckBox" fmlaLink="$S33" lockText="1" noThreeD="1"/>
</file>

<file path=xl/ctrlProps/ctrlProp76.xml><?xml version="1.0" encoding="utf-8"?>
<formControlPr xmlns="http://schemas.microsoft.com/office/spreadsheetml/2009/9/main" objectType="CheckBox" checked="Checked" fmlaLink="$S34" lockText="1" noThreeD="1"/>
</file>

<file path=xl/ctrlProps/ctrlProp77.xml><?xml version="1.0" encoding="utf-8"?>
<formControlPr xmlns="http://schemas.microsoft.com/office/spreadsheetml/2009/9/main" objectType="CheckBox" checked="Checked" fmlaLink="$S35" lockText="1" noThreeD="1"/>
</file>

<file path=xl/ctrlProps/ctrlProp78.xml><?xml version="1.0" encoding="utf-8"?>
<formControlPr xmlns="http://schemas.microsoft.com/office/spreadsheetml/2009/9/main" objectType="CheckBox" fmlaLink="$S36" lockText="1" noThreeD="1"/>
</file>

<file path=xl/ctrlProps/ctrlProp79.xml><?xml version="1.0" encoding="utf-8"?>
<formControlPr xmlns="http://schemas.microsoft.com/office/spreadsheetml/2009/9/main" objectType="CheckBox" checked="Checked" fmlaLink="$Q$24" lockText="1" noThreeD="1"/>
</file>

<file path=xl/ctrlProps/ctrlProp80.xml><?xml version="1.0" encoding="utf-8"?>
<formControlPr xmlns="http://schemas.microsoft.com/office/spreadsheetml/2009/9/main" objectType="CheckBox" checked="Checked" fmlaLink="$Q25" lockText="1" noThreeD="1"/>
</file>

<file path=xl/ctrlProps/ctrlProp81.xml><?xml version="1.0" encoding="utf-8"?>
<formControlPr xmlns="http://schemas.microsoft.com/office/spreadsheetml/2009/9/main" objectType="CheckBox" checked="Checked" fmlaLink="$Q$24" lockText="1" noThreeD="1"/>
</file>

<file path=xl/ctrlProps/ctrlProp82.xml><?xml version="1.0" encoding="utf-8"?>
<formControlPr xmlns="http://schemas.microsoft.com/office/spreadsheetml/2009/9/main" objectType="CheckBox" checked="Checked" fmlaLink="$Q$24" lockText="1" noThreeD="1"/>
</file>

<file path=xl/ctrlProps/ctrlProp83.xml><?xml version="1.0" encoding="utf-8"?>
<formControlPr xmlns="http://schemas.microsoft.com/office/spreadsheetml/2009/9/main" objectType="CheckBox" checked="Checked" fmlaLink="$Q$24" lockText="1" noThreeD="1"/>
</file>

<file path=xl/ctrlProps/ctrlProp84.xml><?xml version="1.0" encoding="utf-8"?>
<formControlPr xmlns="http://schemas.microsoft.com/office/spreadsheetml/2009/9/main" objectType="CheckBox" checked="Checked" fmlaLink="$Q$24" lockText="1" noThreeD="1"/>
</file>

<file path=xl/ctrlProps/ctrlProp85.xml><?xml version="1.0" encoding="utf-8"?>
<formControlPr xmlns="http://schemas.microsoft.com/office/spreadsheetml/2009/9/main" objectType="CheckBox" checked="Checked" fmlaLink="$Q$24" lockText="1" noThreeD="1"/>
</file>

<file path=xl/ctrlProps/ctrlProp86.xml><?xml version="1.0" encoding="utf-8"?>
<formControlPr xmlns="http://schemas.microsoft.com/office/spreadsheetml/2009/9/main" objectType="CheckBox" checked="Checked" fmlaLink="$Q$24" lockText="1" noThreeD="1"/>
</file>

<file path=xl/ctrlProps/ctrlProp87.xml><?xml version="1.0" encoding="utf-8"?>
<formControlPr xmlns="http://schemas.microsoft.com/office/spreadsheetml/2009/9/main" objectType="CheckBox" checked="Checked" fmlaLink="$Q$24" lockText="1" noThreeD="1"/>
</file>

<file path=xl/ctrlProps/ctrlProp88.xml><?xml version="1.0" encoding="utf-8"?>
<formControlPr xmlns="http://schemas.microsoft.com/office/spreadsheetml/2009/9/main" objectType="CheckBox" checked="Checked" fmlaLink="$Q$24" lockText="1" noThreeD="1"/>
</file>

<file path=xl/ctrlProps/ctrlProp89.xml><?xml version="1.0" encoding="utf-8"?>
<formControlPr xmlns="http://schemas.microsoft.com/office/spreadsheetml/2009/9/main" objectType="CheckBox" checked="Checked" fmlaLink="$Q$24" lockText="1" noThreeD="1"/>
</file>

<file path=xl/ctrlProps/ctrlProp90.xml><?xml version="1.0" encoding="utf-8"?>
<formControlPr xmlns="http://schemas.microsoft.com/office/spreadsheetml/2009/9/main" objectType="CheckBox" checked="Checked" fmlaLink="$Q$24" lockText="1" noThreeD="1"/>
</file>

<file path=xl/ctrlProps/ctrlProp91.xml><?xml version="1.0" encoding="utf-8"?>
<formControlPr xmlns="http://schemas.microsoft.com/office/spreadsheetml/2009/9/main" objectType="CheckBox" checked="Checked" fmlaLink="$Q$24" lockText="1" noThreeD="1"/>
</file>

<file path=xl/ctrlProps/ctrlProp92.xml><?xml version="1.0" encoding="utf-8"?>
<formControlPr xmlns="http://schemas.microsoft.com/office/spreadsheetml/2009/9/main" objectType="CheckBox" checked="Checked" fmlaLink="$Q$37" lockText="1" noThreeD="1"/>
</file>

<file path=xl/ctrlProps/ctrlProp93.xml><?xml version="1.0" encoding="utf-8"?>
<formControlPr xmlns="http://schemas.microsoft.com/office/spreadsheetml/2009/9/main" objectType="CheckBox" checked="Checked" fmlaLink="$Q$38" lockText="1" noThreeD="1"/>
</file>

<file path=xl/ctrlProps/ctrlProp94.xml><?xml version="1.0" encoding="utf-8"?>
<formControlPr xmlns="http://schemas.microsoft.com/office/spreadsheetml/2009/9/main" objectType="CheckBox" checked="Checked" fmlaLink="$Q26" lockText="1" noThreeD="1"/>
</file>

<file path=xl/ctrlProps/ctrlProp95.xml><?xml version="1.0" encoding="utf-8"?>
<formControlPr xmlns="http://schemas.microsoft.com/office/spreadsheetml/2009/9/main" objectType="CheckBox" fmlaLink="$Q27" lockText="1" noThreeD="1"/>
</file>

<file path=xl/ctrlProps/ctrlProp96.xml><?xml version="1.0" encoding="utf-8"?>
<formControlPr xmlns="http://schemas.microsoft.com/office/spreadsheetml/2009/9/main" objectType="CheckBox" fmlaLink="$Q28" lockText="1" noThreeD="1"/>
</file>

<file path=xl/ctrlProps/ctrlProp97.xml><?xml version="1.0" encoding="utf-8"?>
<formControlPr xmlns="http://schemas.microsoft.com/office/spreadsheetml/2009/9/main" objectType="CheckBox" checked="Checked" fmlaLink="$Q29" lockText="1" noThreeD="1"/>
</file>

<file path=xl/ctrlProps/ctrlProp98.xml><?xml version="1.0" encoding="utf-8"?>
<formControlPr xmlns="http://schemas.microsoft.com/office/spreadsheetml/2009/9/main" objectType="CheckBox" fmlaLink="$Q30" lockText="1" noThreeD="1"/>
</file>

<file path=xl/ctrlProps/ctrlProp99.xml><?xml version="1.0" encoding="utf-8"?>
<formControlPr xmlns="http://schemas.microsoft.com/office/spreadsheetml/2009/9/main" objectType="CheckBox" fmlaLink="$Q31" lockText="1" noThreeD="1"/>
</file>

<file path=xl/ctrlProps/ctrlProp100.xml><?xml version="1.0" encoding="utf-8"?>
<formControlPr xmlns="http://schemas.microsoft.com/office/spreadsheetml/2009/9/main" objectType="CheckBox" fmlaLink="$Q32" lockText="1" noThreeD="1"/>
</file>

<file path=xl/ctrlProps/ctrlProp101.xml><?xml version="1.0" encoding="utf-8"?>
<formControlPr xmlns="http://schemas.microsoft.com/office/spreadsheetml/2009/9/main" objectType="CheckBox" fmlaLink="$Q33" lockText="1" noThreeD="1"/>
</file>

<file path=xl/ctrlProps/ctrlProp102.xml><?xml version="1.0" encoding="utf-8"?>
<formControlPr xmlns="http://schemas.microsoft.com/office/spreadsheetml/2009/9/main" objectType="CheckBox" fmlaLink="$Q34" lockText="1" noThreeD="1"/>
</file>

<file path=xl/ctrlProps/ctrlProp103.xml><?xml version="1.0" encoding="utf-8"?>
<formControlPr xmlns="http://schemas.microsoft.com/office/spreadsheetml/2009/9/main" objectType="CheckBox" fmlaLink="$Q35" lockText="1" noThreeD="1"/>
</file>

<file path=xl/ctrlProps/ctrlProp104.xml><?xml version="1.0" encoding="utf-8"?>
<formControlPr xmlns="http://schemas.microsoft.com/office/spreadsheetml/2009/9/main" objectType="CheckBox" checked="Checked" fmlaLink="$Q36" lockText="1" noThreeD="1"/>
</file>

<file path=xl/ctrlProps/ctrlProp105.xml><?xml version="1.0" encoding="utf-8"?>
<formControlPr xmlns="http://schemas.microsoft.com/office/spreadsheetml/2009/9/main" objectType="CheckBox" checked="Checked" fmlaLink="$R$24" lockText="1" noThreeD="1"/>
</file>

<file path=xl/ctrlProps/ctrlProp106.xml><?xml version="1.0" encoding="utf-8"?>
<formControlPr xmlns="http://schemas.microsoft.com/office/spreadsheetml/2009/9/main" objectType="CheckBox" fmlaLink="$R25" lockText="1" noThreeD="1"/>
</file>

<file path=xl/ctrlProps/ctrlProp107.xml><?xml version="1.0" encoding="utf-8"?>
<formControlPr xmlns="http://schemas.microsoft.com/office/spreadsheetml/2009/9/main" objectType="CheckBox" checked="Checked" fmlaLink="$Q$24" lockText="1" noThreeD="1"/>
</file>

<file path=xl/ctrlProps/ctrlProp108.xml><?xml version="1.0" encoding="utf-8"?>
<formControlPr xmlns="http://schemas.microsoft.com/office/spreadsheetml/2009/9/main" objectType="CheckBox" checked="Checked" fmlaLink="$Q$24" lockText="1" noThreeD="1"/>
</file>

<file path=xl/ctrlProps/ctrlProp109.xml><?xml version="1.0" encoding="utf-8"?>
<formControlPr xmlns="http://schemas.microsoft.com/office/spreadsheetml/2009/9/main" objectType="CheckBox" checked="Checked" fmlaLink="$Q$24" lockText="1" noThreeD="1"/>
</file>

<file path=xl/ctrlProps/ctrlProp110.xml><?xml version="1.0" encoding="utf-8"?>
<formControlPr xmlns="http://schemas.microsoft.com/office/spreadsheetml/2009/9/main" objectType="CheckBox" checked="Checked" fmlaLink="$Q$24" lockText="1" noThreeD="1"/>
</file>

<file path=xl/ctrlProps/ctrlProp111.xml><?xml version="1.0" encoding="utf-8"?>
<formControlPr xmlns="http://schemas.microsoft.com/office/spreadsheetml/2009/9/main" objectType="CheckBox" checked="Checked" fmlaLink="$Q$24" lockText="1" noThreeD="1"/>
</file>

<file path=xl/ctrlProps/ctrlProp112.xml><?xml version="1.0" encoding="utf-8"?>
<formControlPr xmlns="http://schemas.microsoft.com/office/spreadsheetml/2009/9/main" objectType="CheckBox" checked="Checked" fmlaLink="$Q$24" lockText="1" noThreeD="1"/>
</file>

<file path=xl/ctrlProps/ctrlProp113.xml><?xml version="1.0" encoding="utf-8"?>
<formControlPr xmlns="http://schemas.microsoft.com/office/spreadsheetml/2009/9/main" objectType="CheckBox" checked="Checked" fmlaLink="$Q$24" lockText="1" noThreeD="1"/>
</file>

<file path=xl/ctrlProps/ctrlProp114.xml><?xml version="1.0" encoding="utf-8"?>
<formControlPr xmlns="http://schemas.microsoft.com/office/spreadsheetml/2009/9/main" objectType="CheckBox" checked="Checked" fmlaLink="$Q$24" lockText="1" noThreeD="1"/>
</file>

<file path=xl/ctrlProps/ctrlProp115.xml><?xml version="1.0" encoding="utf-8"?>
<formControlPr xmlns="http://schemas.microsoft.com/office/spreadsheetml/2009/9/main" objectType="CheckBox" checked="Checked" fmlaLink="$Q$24" lockText="1" noThreeD="1"/>
</file>

<file path=xl/ctrlProps/ctrlProp116.xml><?xml version="1.0" encoding="utf-8"?>
<formControlPr xmlns="http://schemas.microsoft.com/office/spreadsheetml/2009/9/main" objectType="CheckBox" checked="Checked" fmlaLink="$Q$24" lockText="1" noThreeD="1"/>
</file>

<file path=xl/ctrlProps/ctrlProp117.xml><?xml version="1.0" encoding="utf-8"?>
<formControlPr xmlns="http://schemas.microsoft.com/office/spreadsheetml/2009/9/main" objectType="CheckBox" checked="Checked" fmlaLink="$Q$24" lockText="1" noThreeD="1"/>
</file>

<file path=xl/ctrlProps/ctrlProp118.xml><?xml version="1.0" encoding="utf-8"?>
<formControlPr xmlns="http://schemas.microsoft.com/office/spreadsheetml/2009/9/main" objectType="CheckBox" checked="Checked" fmlaLink="$R$37" lockText="1" noThreeD="1"/>
</file>

<file path=xl/ctrlProps/ctrlProp119.xml><?xml version="1.0" encoding="utf-8"?>
<formControlPr xmlns="http://schemas.microsoft.com/office/spreadsheetml/2009/9/main" objectType="CheckBox" checked="Checked" fmlaLink="$R$38" lockText="1" noThreeD="1"/>
</file>

<file path=xl/ctrlProps/ctrlProp120.xml><?xml version="1.0" encoding="utf-8"?>
<formControlPr xmlns="http://schemas.microsoft.com/office/spreadsheetml/2009/9/main" objectType="CheckBox" fmlaLink="$R26" lockText="1" noThreeD="1"/>
</file>

<file path=xl/ctrlProps/ctrlProp121.xml><?xml version="1.0" encoding="utf-8"?>
<formControlPr xmlns="http://schemas.microsoft.com/office/spreadsheetml/2009/9/main" objectType="CheckBox" checked="Checked" fmlaLink="$R27" lockText="1" noThreeD="1"/>
</file>

<file path=xl/ctrlProps/ctrlProp122.xml><?xml version="1.0" encoding="utf-8"?>
<formControlPr xmlns="http://schemas.microsoft.com/office/spreadsheetml/2009/9/main" objectType="CheckBox" fmlaLink="$R28" lockText="1" noThreeD="1"/>
</file>

<file path=xl/ctrlProps/ctrlProp123.xml><?xml version="1.0" encoding="utf-8"?>
<formControlPr xmlns="http://schemas.microsoft.com/office/spreadsheetml/2009/9/main" objectType="CheckBox" checked="Checked" fmlaLink="$R29" lockText="1" noThreeD="1"/>
</file>

<file path=xl/ctrlProps/ctrlProp124.xml><?xml version="1.0" encoding="utf-8"?>
<formControlPr xmlns="http://schemas.microsoft.com/office/spreadsheetml/2009/9/main" objectType="CheckBox" checked="Checked" fmlaLink="$R30" lockText="1" noThreeD="1"/>
</file>

<file path=xl/ctrlProps/ctrlProp125.xml><?xml version="1.0" encoding="utf-8"?>
<formControlPr xmlns="http://schemas.microsoft.com/office/spreadsheetml/2009/9/main" objectType="CheckBox" fmlaLink="$R31" lockText="1" noThreeD="1"/>
</file>

<file path=xl/ctrlProps/ctrlProp126.xml><?xml version="1.0" encoding="utf-8"?>
<formControlPr xmlns="http://schemas.microsoft.com/office/spreadsheetml/2009/9/main" objectType="CheckBox" checked="Checked" fmlaLink="$R32" lockText="1" noThreeD="1"/>
</file>

<file path=xl/ctrlProps/ctrlProp127.xml><?xml version="1.0" encoding="utf-8"?>
<formControlPr xmlns="http://schemas.microsoft.com/office/spreadsheetml/2009/9/main" objectType="CheckBox" checked="Checked" fmlaLink="$R33" lockText="1" noThreeD="1"/>
</file>

<file path=xl/ctrlProps/ctrlProp128.xml><?xml version="1.0" encoding="utf-8"?>
<formControlPr xmlns="http://schemas.microsoft.com/office/spreadsheetml/2009/9/main" objectType="CheckBox" fmlaLink="$R34" lockText="1" noThreeD="1"/>
</file>

<file path=xl/ctrlProps/ctrlProp129.xml><?xml version="1.0" encoding="utf-8"?>
<formControlPr xmlns="http://schemas.microsoft.com/office/spreadsheetml/2009/9/main" objectType="CheckBox" checked="Checked" fmlaLink="$R35" lockText="1" noThreeD="1"/>
</file>

<file path=xl/ctrlProps/ctrlProp130.xml><?xml version="1.0" encoding="utf-8"?>
<formControlPr xmlns="http://schemas.microsoft.com/office/spreadsheetml/2009/9/main" objectType="CheckBox" checked="Checked" fmlaLink="$R36" lockText="1" noThreeD="1"/>
</file>

<file path=xl/ctrlProps/ctrlProp131.xml><?xml version="1.0" encoding="utf-8"?>
<formControlPr xmlns="http://schemas.microsoft.com/office/spreadsheetml/2009/9/main" objectType="CheckBox" checked="Checked" fmlaLink="$S$24" lockText="1" noThreeD="1"/>
</file>

<file path=xl/ctrlProps/ctrlProp132.xml><?xml version="1.0" encoding="utf-8"?>
<formControlPr xmlns="http://schemas.microsoft.com/office/spreadsheetml/2009/9/main" objectType="CheckBox" fmlaLink="$S25" lockText="1" noThreeD="1"/>
</file>

<file path=xl/ctrlProps/ctrlProp133.xml><?xml version="1.0" encoding="utf-8"?>
<formControlPr xmlns="http://schemas.microsoft.com/office/spreadsheetml/2009/9/main" objectType="CheckBox" checked="Checked" fmlaLink="$Q$24" lockText="1" noThreeD="1"/>
</file>

<file path=xl/ctrlProps/ctrlProp134.xml><?xml version="1.0" encoding="utf-8"?>
<formControlPr xmlns="http://schemas.microsoft.com/office/spreadsheetml/2009/9/main" objectType="CheckBox" checked="Checked" fmlaLink="$Q$24" lockText="1" noThreeD="1"/>
</file>

<file path=xl/ctrlProps/ctrlProp135.xml><?xml version="1.0" encoding="utf-8"?>
<formControlPr xmlns="http://schemas.microsoft.com/office/spreadsheetml/2009/9/main" objectType="CheckBox" checked="Checked" fmlaLink="$Q$24" lockText="1" noThreeD="1"/>
</file>

<file path=xl/ctrlProps/ctrlProp136.xml><?xml version="1.0" encoding="utf-8"?>
<formControlPr xmlns="http://schemas.microsoft.com/office/spreadsheetml/2009/9/main" objectType="CheckBox" checked="Checked" fmlaLink="$Q$24" lockText="1" noThreeD="1"/>
</file>

<file path=xl/ctrlProps/ctrlProp137.xml><?xml version="1.0" encoding="utf-8"?>
<formControlPr xmlns="http://schemas.microsoft.com/office/spreadsheetml/2009/9/main" objectType="CheckBox" checked="Checked" fmlaLink="$Q$24" lockText="1" noThreeD="1"/>
</file>

<file path=xl/ctrlProps/ctrlProp138.xml><?xml version="1.0" encoding="utf-8"?>
<formControlPr xmlns="http://schemas.microsoft.com/office/spreadsheetml/2009/9/main" objectType="CheckBox" checked="Checked" fmlaLink="$Q$24" lockText="1" noThreeD="1"/>
</file>

<file path=xl/ctrlProps/ctrlProp139.xml><?xml version="1.0" encoding="utf-8"?>
<formControlPr xmlns="http://schemas.microsoft.com/office/spreadsheetml/2009/9/main" objectType="CheckBox" checked="Checked" fmlaLink="$Q$24" lockText="1" noThreeD="1"/>
</file>

<file path=xl/ctrlProps/ctrlProp140.xml><?xml version="1.0" encoding="utf-8"?>
<formControlPr xmlns="http://schemas.microsoft.com/office/spreadsheetml/2009/9/main" objectType="CheckBox" checked="Checked" fmlaLink="$Q$24" lockText="1" noThreeD="1"/>
</file>

<file path=xl/ctrlProps/ctrlProp141.xml><?xml version="1.0" encoding="utf-8"?>
<formControlPr xmlns="http://schemas.microsoft.com/office/spreadsheetml/2009/9/main" objectType="CheckBox" checked="Checked" fmlaLink="$Q$24" lockText="1" noThreeD="1"/>
</file>

<file path=xl/ctrlProps/ctrlProp142.xml><?xml version="1.0" encoding="utf-8"?>
<formControlPr xmlns="http://schemas.microsoft.com/office/spreadsheetml/2009/9/main" objectType="CheckBox" checked="Checked" fmlaLink="$Q$24" lockText="1" noThreeD="1"/>
</file>

<file path=xl/ctrlProps/ctrlProp143.xml><?xml version="1.0" encoding="utf-8"?>
<formControlPr xmlns="http://schemas.microsoft.com/office/spreadsheetml/2009/9/main" objectType="CheckBox" checked="Checked" fmlaLink="$Q$24" lockText="1" noThreeD="1"/>
</file>

<file path=xl/ctrlProps/ctrlProp144.xml><?xml version="1.0" encoding="utf-8"?>
<formControlPr xmlns="http://schemas.microsoft.com/office/spreadsheetml/2009/9/main" objectType="CheckBox" checked="Checked" fmlaLink="$S$37" lockText="1" noThreeD="1"/>
</file>

<file path=xl/ctrlProps/ctrlProp145.xml><?xml version="1.0" encoding="utf-8"?>
<formControlPr xmlns="http://schemas.microsoft.com/office/spreadsheetml/2009/9/main" objectType="CheckBox" checked="Checked" fmlaLink="$S$38" lockText="1" noThreeD="1"/>
</file>

<file path=xl/ctrlProps/ctrlProp146.xml><?xml version="1.0" encoding="utf-8"?>
<formControlPr xmlns="http://schemas.microsoft.com/office/spreadsheetml/2009/9/main" objectType="CheckBox" checked="Checked" fmlaLink="$S26" lockText="1" noThreeD="1"/>
</file>

<file path=xl/ctrlProps/ctrlProp147.xml><?xml version="1.0" encoding="utf-8"?>
<formControlPr xmlns="http://schemas.microsoft.com/office/spreadsheetml/2009/9/main" objectType="CheckBox" checked="Checked" fmlaLink="$S27" lockText="1" noThreeD="1"/>
</file>

<file path=xl/ctrlProps/ctrlProp148.xml><?xml version="1.0" encoding="utf-8"?>
<formControlPr xmlns="http://schemas.microsoft.com/office/spreadsheetml/2009/9/main" objectType="CheckBox" checked="Checked" fmlaLink="$S28" lockText="1" noThreeD="1"/>
</file>

<file path=xl/ctrlProps/ctrlProp149.xml><?xml version="1.0" encoding="utf-8"?>
<formControlPr xmlns="http://schemas.microsoft.com/office/spreadsheetml/2009/9/main" objectType="CheckBox" fmlaLink="$S29" lockText="1" noThreeD="1"/>
</file>

<file path=xl/ctrlProps/ctrlProp150.xml><?xml version="1.0" encoding="utf-8"?>
<formControlPr xmlns="http://schemas.microsoft.com/office/spreadsheetml/2009/9/main" objectType="CheckBox" fmlaLink="$S30" lockText="1" noThreeD="1"/>
</file>

<file path=xl/ctrlProps/ctrlProp151.xml><?xml version="1.0" encoding="utf-8"?>
<formControlPr xmlns="http://schemas.microsoft.com/office/spreadsheetml/2009/9/main" objectType="CheckBox" checked="Checked" fmlaLink="$S31" lockText="1" noThreeD="1"/>
</file>

<file path=xl/ctrlProps/ctrlProp152.xml><?xml version="1.0" encoding="utf-8"?>
<formControlPr xmlns="http://schemas.microsoft.com/office/spreadsheetml/2009/9/main" objectType="CheckBox" fmlaLink="$S32" lockText="1" noThreeD="1"/>
</file>

<file path=xl/ctrlProps/ctrlProp153.xml><?xml version="1.0" encoding="utf-8"?>
<formControlPr xmlns="http://schemas.microsoft.com/office/spreadsheetml/2009/9/main" objectType="CheckBox" fmlaLink="$S33" lockText="1" noThreeD="1"/>
</file>

<file path=xl/ctrlProps/ctrlProp154.xml><?xml version="1.0" encoding="utf-8"?>
<formControlPr xmlns="http://schemas.microsoft.com/office/spreadsheetml/2009/9/main" objectType="CheckBox" checked="Checked" fmlaLink="$S34" lockText="1" noThreeD="1"/>
</file>

<file path=xl/ctrlProps/ctrlProp155.xml><?xml version="1.0" encoding="utf-8"?>
<formControlPr xmlns="http://schemas.microsoft.com/office/spreadsheetml/2009/9/main" objectType="CheckBox" checked="Checked" fmlaLink="$S35" lockText="1" noThreeD="1"/>
</file>

<file path=xl/ctrlProps/ctrlProp156.xml><?xml version="1.0" encoding="utf-8"?>
<formControlPr xmlns="http://schemas.microsoft.com/office/spreadsheetml/2009/9/main" objectType="CheckBox" checked="Checked" fmlaLink="$S36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20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71967</xdr:rowOff>
    </xdr:from>
    <xdr:to>
      <xdr:col>6</xdr:col>
      <xdr:colOff>101600</xdr:colOff>
      <xdr:row>36</xdr:row>
      <xdr:rowOff>165100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7A8172-EA3C-5B4B-9977-BFA216DEB0FA}"/>
            </a:ext>
          </a:extLst>
        </xdr:cNvPr>
        <xdr:cNvSpPr txBox="1"/>
      </xdr:nvSpPr>
      <xdr:spPr>
        <a:xfrm>
          <a:off x="0" y="7628467"/>
          <a:ext cx="13538200" cy="474133"/>
        </a:xfrm>
        <a:prstGeom prst="rect">
          <a:avLst/>
        </a:prstGeom>
        <a:solidFill>
          <a:schemeClr val="tx1"/>
        </a:solidFill>
        <a:ln w="127000" cap="rnd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500" b="1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hora de jugar</a:t>
          </a:r>
          <a:r>
            <a:rPr lang="es-ES" sz="1500" b="1" i="0" u="none" strike="noStrike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 los colores y los condicionales</a:t>
          </a:r>
          <a:endParaRPr lang="es-ES_tradnl" sz="15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165101</xdr:rowOff>
    </xdr:from>
    <xdr:to>
      <xdr:col>6</xdr:col>
      <xdr:colOff>114300</xdr:colOff>
      <xdr:row>34</xdr:row>
      <xdr:rowOff>34881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61B241-5D86-4C44-BA6D-8561D3078CFB}"/>
            </a:ext>
          </a:extLst>
        </xdr:cNvPr>
        <xdr:cNvSpPr txBox="1"/>
      </xdr:nvSpPr>
      <xdr:spPr>
        <a:xfrm>
          <a:off x="0" y="6769101"/>
          <a:ext cx="13550900" cy="822280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_tradnl" sz="4400">
            <a:solidFill>
              <a:srgbClr val="6E9BC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901700</xdr:colOff>
      <xdr:row>31</xdr:row>
      <xdr:rowOff>114300</xdr:rowOff>
    </xdr:from>
    <xdr:to>
      <xdr:col>0</xdr:col>
      <xdr:colOff>2037885</xdr:colOff>
      <xdr:row>33</xdr:row>
      <xdr:rowOff>88900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6EA6FB-4BAD-B947-B75A-B806FEC8C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" y="7099300"/>
          <a:ext cx="1136185" cy="3556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29</xdr:row>
      <xdr:rowOff>177800</xdr:rowOff>
    </xdr:from>
    <xdr:to>
      <xdr:col>6</xdr:col>
      <xdr:colOff>88900</xdr:colOff>
      <xdr:row>34</xdr:row>
      <xdr:rowOff>25400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26664F6-325D-6940-A445-CEE65FBBEAE4}"/>
            </a:ext>
          </a:extLst>
        </xdr:cNvPr>
        <xdr:cNvSpPr txBox="1"/>
      </xdr:nvSpPr>
      <xdr:spPr>
        <a:xfrm>
          <a:off x="38100" y="6781800"/>
          <a:ext cx="13487400" cy="8001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4400">
              <a:solidFill>
                <a:srgbClr val="FF3130"/>
              </a:solidFill>
              <a:latin typeface="Arial" panose="020B0604020202020204" pitchFamily="34" charset="0"/>
              <a:cs typeface="Arial" panose="020B0604020202020204" pitchFamily="34" charset="0"/>
            </a:rPr>
            <a:t>Formato condicional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127000</xdr:colOff>
      <xdr:row>29</xdr:row>
      <xdr:rowOff>171450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D9B5B00F-47E2-5F42-8D2D-56C8E2B887FB}"/>
            </a:ext>
          </a:extLst>
        </xdr:cNvPr>
        <xdr:cNvGrpSpPr/>
      </xdr:nvGrpSpPr>
      <xdr:grpSpPr>
        <a:xfrm>
          <a:off x="0" y="0"/>
          <a:ext cx="17754600" cy="6775450"/>
          <a:chOff x="0" y="0"/>
          <a:chExt cx="17754600" cy="677545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66AF2763-5DE6-6129-B0E3-9D010B5578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3550900" cy="6775450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30B22F51-E8EA-7035-1754-1101AAEA2D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550900" y="165100"/>
            <a:ext cx="4203700" cy="42037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458610</xdr:colOff>
      <xdr:row>12</xdr:row>
      <xdr:rowOff>176388</xdr:rowOff>
    </xdr:from>
    <xdr:to>
      <xdr:col>10</xdr:col>
      <xdr:colOff>717314</xdr:colOff>
      <xdr:row>24</xdr:row>
      <xdr:rowOff>57386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9452324-F513-6A4F-97AD-64A8344FCD94}"/>
            </a:ext>
          </a:extLst>
        </xdr:cNvPr>
        <xdr:cNvSpPr txBox="1"/>
      </xdr:nvSpPr>
      <xdr:spPr>
        <a:xfrm>
          <a:off x="5729110" y="2462388"/>
          <a:ext cx="4551304" cy="2370198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¿Cuántos empleados de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ETT pasaran a trabajar directamente para la empresa?</a:t>
          </a:r>
        </a:p>
        <a:p>
          <a:pPr algn="l"/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La segunda tabla contiene empleados contratados y subcontratados por una ETT, estos contienen la referencia "TUTOR"  en el # de empleado. Destácalos para poderlos localizar y proponerles la incorporación en la empresa matriz.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105366</xdr:colOff>
      <xdr:row>12</xdr:row>
      <xdr:rowOff>162749</xdr:rowOff>
    </xdr:from>
    <xdr:to>
      <xdr:col>6</xdr:col>
      <xdr:colOff>164631</xdr:colOff>
      <xdr:row>24</xdr:row>
      <xdr:rowOff>70556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3F67D7-989C-6D42-BEE3-130D2A06D747}"/>
            </a:ext>
          </a:extLst>
        </xdr:cNvPr>
        <xdr:cNvSpPr txBox="1"/>
      </xdr:nvSpPr>
      <xdr:spPr>
        <a:xfrm>
          <a:off x="930866" y="2448749"/>
          <a:ext cx="4504265" cy="2397007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¿Cuántas facturas estan sin pagar a día de hoy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Utiliza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el Formato Condicional para dar color a la hoja, resalta las facturas de la primer tabla que tengan valores negativos, estos valores corresponden a los días que lleva la factura sin ser pagada desde la fecha de hoy.</a:t>
          </a:r>
        </a:p>
        <a:p>
          <a:pPr algn="l"/>
          <a:endParaRPr lang="es-ES" sz="18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199570</xdr:rowOff>
    </xdr:from>
    <xdr:to>
      <xdr:col>7</xdr:col>
      <xdr:colOff>311195</xdr:colOff>
      <xdr:row>8</xdr:row>
      <xdr:rowOff>163285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C739A8E-796A-F847-A271-38F4F5ABC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567870"/>
          <a:ext cx="5721395" cy="1119415"/>
        </a:xfrm>
        <a:prstGeom prst="rect">
          <a:avLst/>
        </a:prstGeom>
      </xdr:spPr>
    </xdr:pic>
    <xdr:clientData/>
  </xdr:twoCellAnchor>
  <xdr:twoCellAnchor>
    <xdr:from>
      <xdr:col>11</xdr:col>
      <xdr:colOff>88900</xdr:colOff>
      <xdr:row>12</xdr:row>
      <xdr:rowOff>165100</xdr:rowOff>
    </xdr:from>
    <xdr:to>
      <xdr:col>16</xdr:col>
      <xdr:colOff>688514</xdr:colOff>
      <xdr:row>24</xdr:row>
      <xdr:rowOff>63500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124B303-48B0-4640-ABA0-4C25A2BC0946}"/>
            </a:ext>
          </a:extLst>
        </xdr:cNvPr>
        <xdr:cNvSpPr txBox="1"/>
      </xdr:nvSpPr>
      <xdr:spPr>
        <a:xfrm>
          <a:off x="10934700" y="2451100"/>
          <a:ext cx="6327314" cy="23876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¿Valores duplicados?</a:t>
          </a:r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ctr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Resálta los # de pedido duplicados con los filtros de color.</a:t>
          </a:r>
        </a:p>
      </xdr:txBody>
    </xdr:sp>
    <xdr:clientData/>
  </xdr:twoCellAnchor>
  <xdr:twoCellAnchor>
    <xdr:from>
      <xdr:col>17</xdr:col>
      <xdr:colOff>190500</xdr:colOff>
      <xdr:row>13</xdr:row>
      <xdr:rowOff>0</xdr:rowOff>
    </xdr:from>
    <xdr:to>
      <xdr:col>21</xdr:col>
      <xdr:colOff>787400</xdr:colOff>
      <xdr:row>24</xdr:row>
      <xdr:rowOff>88900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828D5BA3-F6BD-894C-BC10-582B331AFF2B}"/>
            </a:ext>
          </a:extLst>
        </xdr:cNvPr>
        <xdr:cNvSpPr txBox="1"/>
      </xdr:nvSpPr>
      <xdr:spPr>
        <a:xfrm>
          <a:off x="16129000" y="2476500"/>
          <a:ext cx="4203700" cy="23876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4.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</a:t>
          </a:r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¿Valores únicos?</a:t>
          </a:r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Solo existen 6 máquinas para hacer serigrafia</a:t>
          </a:r>
          <a:r>
            <a:rPr lang="es-ES" sz="12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en tazas. ¿Cuáles son?</a:t>
          </a:r>
          <a:endParaRPr lang="es-ES" sz="12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800100</xdr:colOff>
      <xdr:row>0</xdr:row>
      <xdr:rowOff>106858</xdr:rowOff>
    </xdr:from>
    <xdr:to>
      <xdr:col>12</xdr:col>
      <xdr:colOff>800100</xdr:colOff>
      <xdr:row>11</xdr:row>
      <xdr:rowOff>116581</xdr:rowOff>
    </xdr:to>
    <xdr:pic>
      <xdr:nvPicPr>
        <xdr:cNvPr id="22" name="Imagen 21" descr="🚀 Capítulo 12: Formato Condicional Básico en Excel | El Tío Tech">
          <a:extLst>
            <a:ext uri="{FF2B5EF4-FFF2-40B4-BE49-F238E27FC236}">
              <a16:creationId xmlns:a16="http://schemas.microsoft.com/office/drawing/2014/main" id="{09B1242B-8AE7-3E4C-AEBB-CF25DB7D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106858"/>
          <a:ext cx="5232400" cy="2105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215900</xdr:colOff>
      <xdr:row>13</xdr:row>
      <xdr:rowOff>25400</xdr:rowOff>
    </xdr:from>
    <xdr:to>
      <xdr:col>29</xdr:col>
      <xdr:colOff>571500</xdr:colOff>
      <xdr:row>24</xdr:row>
      <xdr:rowOff>152400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95A2B490-07A2-E24A-84F0-CC4BD7BB63C5}"/>
            </a:ext>
          </a:extLst>
        </xdr:cNvPr>
        <xdr:cNvSpPr txBox="1"/>
      </xdr:nvSpPr>
      <xdr:spPr>
        <a:xfrm>
          <a:off x="22288500" y="2501900"/>
          <a:ext cx="6667500" cy="2425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5. ¿Ventas superiores a 40000€ ?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Señala la fila completa para saber de una manera fácil y visual, los artículos que generan ventas superiores a 40 000€.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12</xdr:row>
      <xdr:rowOff>38100</xdr:rowOff>
    </xdr:from>
    <xdr:to>
      <xdr:col>4</xdr:col>
      <xdr:colOff>317500</xdr:colOff>
      <xdr:row>18</xdr:row>
      <xdr:rowOff>177800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F12BC77-17D6-0A43-9A55-59E9AEA71E89}"/>
            </a:ext>
          </a:extLst>
        </xdr:cNvPr>
        <xdr:cNvSpPr txBox="1"/>
      </xdr:nvSpPr>
      <xdr:spPr>
        <a:xfrm>
          <a:off x="787400" y="2324100"/>
          <a:ext cx="35814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¿Mejores y peores ventas?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La ley 80-20 esta en todo. Señaliza el 20% de los productos con la mayor cantidad de ventas en la tabla (en rojo), y el 20% con la menor cantidad de ventas (en verde) de la cadena </a:t>
          </a:r>
        </a:p>
      </xdr:txBody>
    </xdr:sp>
    <xdr:clientData/>
  </xdr:twoCellAnchor>
  <xdr:twoCellAnchor>
    <xdr:from>
      <xdr:col>5</xdr:col>
      <xdr:colOff>749300</xdr:colOff>
      <xdr:row>12</xdr:row>
      <xdr:rowOff>76200</xdr:rowOff>
    </xdr:from>
    <xdr:to>
      <xdr:col>9</xdr:col>
      <xdr:colOff>279400</xdr:colOff>
      <xdr:row>19</xdr:row>
      <xdr:rowOff>25400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C46B47E-FA4E-2048-AF4A-27E4E195C62D}"/>
            </a:ext>
          </a:extLst>
        </xdr:cNvPr>
        <xdr:cNvSpPr txBox="1"/>
      </xdr:nvSpPr>
      <xdr:spPr>
        <a:xfrm>
          <a:off x="6337300" y="2362200"/>
          <a:ext cx="40005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Concentración de mercurio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Señala los 4 pescados/mariscos peores para consumir por su concentración de mercurio.</a:t>
          </a:r>
        </a:p>
      </xdr:txBody>
    </xdr:sp>
    <xdr:clientData/>
  </xdr:twoCellAnchor>
  <xdr:twoCellAnchor editAs="oneCell">
    <xdr:from>
      <xdr:col>0</xdr:col>
      <xdr:colOff>635000</xdr:colOff>
      <xdr:row>3</xdr:row>
      <xdr:rowOff>50800</xdr:rowOff>
    </xdr:from>
    <xdr:to>
      <xdr:col>2</xdr:col>
      <xdr:colOff>2425700</xdr:colOff>
      <xdr:row>7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6023E9-D07D-4C9F-3B27-BA600562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622300"/>
          <a:ext cx="3835400" cy="774700"/>
        </a:xfrm>
        <a:prstGeom prst="rect">
          <a:avLst/>
        </a:prstGeom>
      </xdr:spPr>
    </xdr:pic>
    <xdr:clientData/>
  </xdr:twoCellAnchor>
  <xdr:twoCellAnchor>
    <xdr:from>
      <xdr:col>9</xdr:col>
      <xdr:colOff>1092200</xdr:colOff>
      <xdr:row>12</xdr:row>
      <xdr:rowOff>114300</xdr:rowOff>
    </xdr:from>
    <xdr:to>
      <xdr:col>12</xdr:col>
      <xdr:colOff>863600</xdr:colOff>
      <xdr:row>19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1205FC0-C0E5-724B-81BC-2745866FB5E9}"/>
            </a:ext>
          </a:extLst>
        </xdr:cNvPr>
        <xdr:cNvSpPr txBox="1"/>
      </xdr:nvSpPr>
      <xdr:spPr>
        <a:xfrm>
          <a:off x="16675100" y="2400300"/>
          <a:ext cx="49276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Riqueza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por Comunidad Autónoma segun el INE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¿Cuántas comunidades autónomas se situan por </a:t>
          </a:r>
          <a:r>
            <a:rPr lang="en-US" sz="1200" baseline="0">
              <a:solidFill>
                <a:schemeClr val="accent1"/>
              </a:solidFill>
            </a:rPr>
            <a:t>encima</a:t>
          </a:r>
          <a:r>
            <a:rPr lang="en-US" sz="1200" baseline="0"/>
            <a:t> del promedio?</a:t>
          </a:r>
        </a:p>
      </xdr:txBody>
    </xdr:sp>
    <xdr:clientData/>
  </xdr:twoCellAnchor>
  <xdr:twoCellAnchor>
    <xdr:from>
      <xdr:col>12</xdr:col>
      <xdr:colOff>1130300</xdr:colOff>
      <xdr:row>12</xdr:row>
      <xdr:rowOff>152400</xdr:rowOff>
    </xdr:from>
    <xdr:to>
      <xdr:col>15</xdr:col>
      <xdr:colOff>495300</xdr:colOff>
      <xdr:row>19</xdr:row>
      <xdr:rowOff>101600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5F619CC-2B25-5145-8798-5969F696B9DB}"/>
            </a:ext>
          </a:extLst>
        </xdr:cNvPr>
        <xdr:cNvSpPr txBox="1"/>
      </xdr:nvSpPr>
      <xdr:spPr>
        <a:xfrm>
          <a:off x="21869400" y="2438400"/>
          <a:ext cx="57658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4. Informe PISA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¿Cuántas comunidades autónomas se situan por </a:t>
          </a:r>
          <a:r>
            <a:rPr lang="en-US" sz="1200" baseline="0">
              <a:solidFill>
                <a:schemeClr val="accent1"/>
              </a:solidFill>
            </a:rPr>
            <a:t>debajo</a:t>
          </a:r>
          <a:r>
            <a:rPr lang="en-US" sz="1200" baseline="0"/>
            <a:t> del promedio?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1</xdr:row>
      <xdr:rowOff>63500</xdr:rowOff>
    </xdr:from>
    <xdr:to>
      <xdr:col>15</xdr:col>
      <xdr:colOff>165100</xdr:colOff>
      <xdr:row>11</xdr:row>
      <xdr:rowOff>50800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878F604-8CAA-9541-9B44-A6ADA3DDC823}"/>
            </a:ext>
          </a:extLst>
        </xdr:cNvPr>
        <xdr:cNvSpPr txBox="1"/>
      </xdr:nvSpPr>
      <xdr:spPr>
        <a:xfrm>
          <a:off x="5803901" y="254000"/>
          <a:ext cx="10109199" cy="18923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¿Un mal mes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La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pandemia ha causado estragos en los negocios y la tienda de regalos GiftLover no es un excepción. </a:t>
          </a:r>
        </a:p>
        <a:p>
          <a:pPr algn="l"/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 han recolpilado datos para tomar ciertas decisiones y mejorar la facturación.  </a:t>
          </a:r>
        </a:p>
        <a:p>
          <a:pPr algn="l"/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¿Qué cambios deberian aplicar?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393701</xdr:colOff>
      <xdr:row>18</xdr:row>
      <xdr:rowOff>88900</xdr:rowOff>
    </xdr:from>
    <xdr:to>
      <xdr:col>4</xdr:col>
      <xdr:colOff>215900</xdr:colOff>
      <xdr:row>25</xdr:row>
      <xdr:rowOff>38100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C17DCADD-B4B1-044B-A1B7-C7019828D56F}"/>
            </a:ext>
          </a:extLst>
        </xdr:cNvPr>
        <xdr:cNvSpPr txBox="1"/>
      </xdr:nvSpPr>
      <xdr:spPr>
        <a:xfrm>
          <a:off x="393701" y="3517900"/>
          <a:ext cx="3568699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¿Cuál es el mes con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peores ventas?</a:t>
          </a: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Utiliza las escalas</a:t>
          </a:r>
          <a:r>
            <a:rPr lang="es-ES" sz="12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de color para saber en qué mes habría que tomar medidas.</a:t>
          </a:r>
          <a:endParaRPr lang="es-ES" sz="12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5</xdr:col>
      <xdr:colOff>635000</xdr:colOff>
      <xdr:row>18</xdr:row>
      <xdr:rowOff>76200</xdr:rowOff>
    </xdr:from>
    <xdr:to>
      <xdr:col>10</xdr:col>
      <xdr:colOff>76199</xdr:colOff>
      <xdr:row>25</xdr:row>
      <xdr:rowOff>25400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96F4623-FCE9-1D49-8818-D46AA604F741}"/>
            </a:ext>
          </a:extLst>
        </xdr:cNvPr>
        <xdr:cNvSpPr txBox="1"/>
      </xdr:nvSpPr>
      <xdr:spPr>
        <a:xfrm>
          <a:off x="5334000" y="3505200"/>
          <a:ext cx="4546599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¿Cuál es la hora con 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peores ventas?</a:t>
          </a: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Utiliza las escalas</a:t>
          </a:r>
          <a:r>
            <a:rPr lang="es-ES" sz="12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de color para averiguarlo. Tal vez, habría que reducir el horario de los empleados.</a:t>
          </a:r>
          <a:endParaRPr lang="es-ES" sz="12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444500</xdr:colOff>
      <xdr:row>18</xdr:row>
      <xdr:rowOff>88900</xdr:rowOff>
    </xdr:from>
    <xdr:to>
      <xdr:col>16</xdr:col>
      <xdr:colOff>139700</xdr:colOff>
      <xdr:row>25</xdr:row>
      <xdr:rowOff>38100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4DB5F38-675E-2F41-B145-162E0F721612}"/>
            </a:ext>
          </a:extLst>
        </xdr:cNvPr>
        <xdr:cNvSpPr txBox="1"/>
      </xdr:nvSpPr>
      <xdr:spPr>
        <a:xfrm>
          <a:off x="11201400" y="3517900"/>
          <a:ext cx="53721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¿En qué fase se encuentra cada pedido?</a:t>
          </a:r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Utiliza las barras de íconos para ilustrar el estatus de los pedidos. </a:t>
          </a:r>
        </a:p>
      </xdr:txBody>
    </xdr:sp>
    <xdr:clientData/>
  </xdr:twoCellAnchor>
  <xdr:twoCellAnchor editAs="oneCell">
    <xdr:from>
      <xdr:col>0</xdr:col>
      <xdr:colOff>304800</xdr:colOff>
      <xdr:row>3</xdr:row>
      <xdr:rowOff>50800</xdr:rowOff>
    </xdr:from>
    <xdr:to>
      <xdr:col>5</xdr:col>
      <xdr:colOff>761584</xdr:colOff>
      <xdr:row>8</xdr:row>
      <xdr:rowOff>139700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C9603D-1585-2625-AAF1-2DACA0ED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22300"/>
          <a:ext cx="5155784" cy="1041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1</xdr:row>
      <xdr:rowOff>12700</xdr:rowOff>
    </xdr:from>
    <xdr:to>
      <xdr:col>4</xdr:col>
      <xdr:colOff>339665</xdr:colOff>
      <xdr:row>4</xdr:row>
      <xdr:rowOff>97692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9AE6D-5890-92E2-39B8-1CCD80361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203200"/>
          <a:ext cx="4652780" cy="939800"/>
        </a:xfrm>
        <a:prstGeom prst="rect">
          <a:avLst/>
        </a:prstGeom>
      </xdr:spPr>
    </xdr:pic>
    <xdr:clientData/>
  </xdr:twoCellAnchor>
  <xdr:twoCellAnchor>
    <xdr:from>
      <xdr:col>0</xdr:col>
      <xdr:colOff>469900</xdr:colOff>
      <xdr:row>8</xdr:row>
      <xdr:rowOff>38100</xdr:rowOff>
    </xdr:from>
    <xdr:to>
      <xdr:col>6</xdr:col>
      <xdr:colOff>469900</xdr:colOff>
      <xdr:row>16</xdr:row>
      <xdr:rowOff>57727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0F3802-9D1D-A64E-8C39-BBC8DE2D828A}"/>
            </a:ext>
          </a:extLst>
        </xdr:cNvPr>
        <xdr:cNvSpPr txBox="1"/>
      </xdr:nvSpPr>
      <xdr:spPr>
        <a:xfrm>
          <a:off x="469900" y="2347191"/>
          <a:ext cx="6188364" cy="2328718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Barra de datos degradada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Aplica formato condicional a la columna M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Formato condicional &gt; Nueva regla &gt; Barra de datos 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Selecciona </a:t>
          </a:r>
          <a:r>
            <a:rPr lang="es-ES" sz="1800" b="0" i="0" u="none" strike="noStrike" baseline="0">
              <a:solidFill>
                <a:srgbClr val="FF00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Mostrar barra de datos</a:t>
          </a:r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para que solo muestre la barra, sin números</a:t>
          </a:r>
        </a:p>
      </xdr:txBody>
    </xdr:sp>
    <xdr:clientData/>
  </xdr:twoCellAnchor>
  <xdr:twoCellAnchor>
    <xdr:from>
      <xdr:col>7</xdr:col>
      <xdr:colOff>330200</xdr:colOff>
      <xdr:row>8</xdr:row>
      <xdr:rowOff>38100</xdr:rowOff>
    </xdr:from>
    <xdr:to>
      <xdr:col>13</xdr:col>
      <xdr:colOff>469900</xdr:colOff>
      <xdr:row>16</xdr:row>
      <xdr:rowOff>138545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D34E8F5-F0E0-054E-B4B3-193F58E03601}"/>
            </a:ext>
          </a:extLst>
        </xdr:cNvPr>
        <xdr:cNvSpPr txBox="1"/>
      </xdr:nvSpPr>
      <xdr:spPr>
        <a:xfrm>
          <a:off x="6991927" y="2347191"/>
          <a:ext cx="6304973" cy="2409536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% completado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Aplica formato condicional a la columna M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Formato condicional &gt; Nueva regla &gt; Barra de datos 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Selecciona </a:t>
          </a:r>
          <a:r>
            <a:rPr lang="es-ES" sz="1800" b="0" i="0" u="none" strike="noStrike" baseline="0">
              <a:solidFill>
                <a:srgbClr val="FF00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Mostrar barra de datos</a:t>
          </a:r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para que muestre la barra con el porcentaje de completado.</a:t>
          </a:r>
        </a:p>
      </xdr:txBody>
    </xdr:sp>
    <xdr:clientData/>
  </xdr:twoCellAnchor>
  <xdr:twoCellAnchor>
    <xdr:from>
      <xdr:col>14</xdr:col>
      <xdr:colOff>228600</xdr:colOff>
      <xdr:row>8</xdr:row>
      <xdr:rowOff>12700</xdr:rowOff>
    </xdr:from>
    <xdr:to>
      <xdr:col>22</xdr:col>
      <xdr:colOff>392545</xdr:colOff>
      <xdr:row>16</xdr:row>
      <xdr:rowOff>173183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0BD7D52-911E-F34A-968F-15B07331F5D1}"/>
            </a:ext>
          </a:extLst>
        </xdr:cNvPr>
        <xdr:cNvSpPr txBox="1"/>
      </xdr:nvSpPr>
      <xdr:spPr>
        <a:xfrm>
          <a:off x="13528964" y="2321791"/>
          <a:ext cx="7275945" cy="2469574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Actividades completadas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Aplica formato condicional a la columna M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Formato condicional &gt; Nueva regla &gt; Barra de datos 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Selecciona </a:t>
          </a:r>
          <a:r>
            <a:rPr lang="es-ES" sz="1800" b="0" i="0" u="none" strike="noStrike" baseline="0">
              <a:solidFill>
                <a:srgbClr val="FF00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Mostrar barra de datos</a:t>
          </a:r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para que solo muestre la barra, sin números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346808</xdr:colOff>
          <xdr:row>23</xdr:row>
          <xdr:rowOff>19540</xdr:rowOff>
        </xdr:from>
        <xdr:to>
          <xdr:col>16</xdr:col>
          <xdr:colOff>644768</xdr:colOff>
          <xdr:row>23</xdr:row>
          <xdr:rowOff>244232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A8A79995-CF23-6AE0-5AF4-EB62F9D39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24</xdr:row>
          <xdr:rowOff>19540</xdr:rowOff>
        </xdr:from>
        <xdr:ext cx="297960" cy="224692"/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68782666-8F95-5C4F-9870-4B7D3EFA5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25</xdr:row>
          <xdr:rowOff>19540</xdr:rowOff>
        </xdr:from>
        <xdr:ext cx="297960" cy="224692"/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B6CDF3BD-47E8-E740-AB46-A3F5A442C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26</xdr:row>
          <xdr:rowOff>19540</xdr:rowOff>
        </xdr:from>
        <xdr:ext cx="297960" cy="224692"/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7449068C-A533-8648-91AC-7998087BF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27</xdr:row>
          <xdr:rowOff>19540</xdr:rowOff>
        </xdr:from>
        <xdr:ext cx="297960" cy="224692"/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C747E2D2-F3D3-F245-B44F-E0424E302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28</xdr:row>
          <xdr:rowOff>19540</xdr:rowOff>
        </xdr:from>
        <xdr:ext cx="297960" cy="224692"/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6A67A2EC-6213-314F-9022-9DD41648B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29</xdr:row>
          <xdr:rowOff>19540</xdr:rowOff>
        </xdr:from>
        <xdr:ext cx="297960" cy="224692"/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8C171737-2C5B-6049-9CBF-CA33500DC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30</xdr:row>
          <xdr:rowOff>19540</xdr:rowOff>
        </xdr:from>
        <xdr:ext cx="297960" cy="224692"/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CADA4976-C232-CC46-BF12-8EB9FE941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31</xdr:row>
          <xdr:rowOff>19540</xdr:rowOff>
        </xdr:from>
        <xdr:ext cx="297960" cy="224692"/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A29274A7-020E-454E-B1D7-983E3A5BD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32</xdr:row>
          <xdr:rowOff>19540</xdr:rowOff>
        </xdr:from>
        <xdr:ext cx="297960" cy="224692"/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27AF42D4-CE44-3D4D-96D3-563D198E1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33</xdr:row>
          <xdr:rowOff>19540</xdr:rowOff>
        </xdr:from>
        <xdr:ext cx="297960" cy="224692"/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E5FB34AF-4845-344B-A8D5-C060A2292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34</xdr:row>
          <xdr:rowOff>19540</xdr:rowOff>
        </xdr:from>
        <xdr:ext cx="297960" cy="224692"/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4FED793E-4A10-814D-A538-B4AF1A8D5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35</xdr:row>
          <xdr:rowOff>19540</xdr:rowOff>
        </xdr:from>
        <xdr:ext cx="297960" cy="224692"/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F868C264-76CB-F74B-9331-2655906A6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36</xdr:row>
          <xdr:rowOff>19540</xdr:rowOff>
        </xdr:from>
        <xdr:ext cx="297960" cy="224692"/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37F43471-1461-1442-AC80-0319FDDD3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37</xdr:row>
          <xdr:rowOff>19540</xdr:rowOff>
        </xdr:from>
        <xdr:ext cx="297960" cy="224692"/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8C2B13D1-4E60-394A-A049-3892CA575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25</xdr:row>
          <xdr:rowOff>19540</xdr:rowOff>
        </xdr:from>
        <xdr:ext cx="297960" cy="224692"/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1F3E8FE8-E92D-9547-AF3C-3AAC4E551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26</xdr:row>
          <xdr:rowOff>19540</xdr:rowOff>
        </xdr:from>
        <xdr:ext cx="297960" cy="224692"/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F87DCC7B-69EB-EA4A-BFE3-B467BCB36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27</xdr:row>
          <xdr:rowOff>19540</xdr:rowOff>
        </xdr:from>
        <xdr:ext cx="297960" cy="224692"/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8D717378-4CC9-A044-9D43-76B1521CF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28</xdr:row>
          <xdr:rowOff>19540</xdr:rowOff>
        </xdr:from>
        <xdr:ext cx="297960" cy="224692"/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ABA109D6-D3AF-7146-8B95-A14FB67BC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29</xdr:row>
          <xdr:rowOff>19540</xdr:rowOff>
        </xdr:from>
        <xdr:ext cx="297960" cy="224692"/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4355459B-C217-AA48-AD0D-5793679D5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30</xdr:row>
          <xdr:rowOff>19540</xdr:rowOff>
        </xdr:from>
        <xdr:ext cx="297960" cy="224692"/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1DCACF04-3EBA-8440-8DC3-3F04928E7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31</xdr:row>
          <xdr:rowOff>19540</xdr:rowOff>
        </xdr:from>
        <xdr:ext cx="297960" cy="224692"/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90EC8077-1BCD-B143-9F05-1D76A30B4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32</xdr:row>
          <xdr:rowOff>19540</xdr:rowOff>
        </xdr:from>
        <xdr:ext cx="297960" cy="224692"/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87F21ACB-51F5-644B-A93A-BAA1F1D55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33</xdr:row>
          <xdr:rowOff>19540</xdr:rowOff>
        </xdr:from>
        <xdr:ext cx="297960" cy="224692"/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AE9823F6-4FFB-9F48-9F93-5DCAED981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34</xdr:row>
          <xdr:rowOff>19540</xdr:rowOff>
        </xdr:from>
        <xdr:ext cx="297960" cy="224692"/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21F9E835-387F-C445-8CE1-229A56734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35</xdr:row>
          <xdr:rowOff>19540</xdr:rowOff>
        </xdr:from>
        <xdr:ext cx="297960" cy="224692"/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FCE9B4E3-9B20-414D-A49C-20652B106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23</xdr:row>
          <xdr:rowOff>19540</xdr:rowOff>
        </xdr:from>
        <xdr:ext cx="297960" cy="224692"/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EDF8E930-001F-774C-BDBF-A46FBB53A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24</xdr:row>
          <xdr:rowOff>19540</xdr:rowOff>
        </xdr:from>
        <xdr:ext cx="297960" cy="224692"/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4B164854-6984-EB44-991E-E43C6A25D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25</xdr:row>
          <xdr:rowOff>19540</xdr:rowOff>
        </xdr:from>
        <xdr:ext cx="297960" cy="224692"/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447D6725-92FD-0047-8580-40F823B92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26</xdr:row>
          <xdr:rowOff>19540</xdr:rowOff>
        </xdr:from>
        <xdr:ext cx="297960" cy="224692"/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D6E7B983-0091-3447-AAF6-4E0AAC289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27</xdr:row>
          <xdr:rowOff>19540</xdr:rowOff>
        </xdr:from>
        <xdr:ext cx="297960" cy="224692"/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BAA14049-BAC1-AA4B-890C-CD13DD10C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28</xdr:row>
          <xdr:rowOff>19540</xdr:rowOff>
        </xdr:from>
        <xdr:ext cx="297960" cy="224692"/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1B047FD2-1C64-F542-9BAB-E15556D82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29</xdr:row>
          <xdr:rowOff>19540</xdr:rowOff>
        </xdr:from>
        <xdr:ext cx="297960" cy="224692"/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3FBB7DC5-3D86-924F-A6C0-F4B3BEF37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30</xdr:row>
          <xdr:rowOff>19540</xdr:rowOff>
        </xdr:from>
        <xdr:ext cx="297960" cy="224692"/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89B3F264-21F3-584B-9700-D5E8F3133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31</xdr:row>
          <xdr:rowOff>19540</xdr:rowOff>
        </xdr:from>
        <xdr:ext cx="297960" cy="224692"/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40DE64A6-A92D-3D4D-9C97-C40EB9220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32</xdr:row>
          <xdr:rowOff>19540</xdr:rowOff>
        </xdr:from>
        <xdr:ext cx="297960" cy="224692"/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DBA4822E-2A46-4545-BF29-5D01DED8AD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33</xdr:row>
          <xdr:rowOff>19540</xdr:rowOff>
        </xdr:from>
        <xdr:ext cx="297960" cy="224692"/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A693F113-F7FC-BC4F-9FA4-C462B0BB4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34</xdr:row>
          <xdr:rowOff>19540</xdr:rowOff>
        </xdr:from>
        <xdr:ext cx="297960" cy="224692"/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6DDB1771-249D-F240-B5B6-F8EC49793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35</xdr:row>
          <xdr:rowOff>19540</xdr:rowOff>
        </xdr:from>
        <xdr:ext cx="297960" cy="224692"/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39B8FCD-0A59-5249-A45F-B0DA18FF6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36</xdr:row>
          <xdr:rowOff>19540</xdr:rowOff>
        </xdr:from>
        <xdr:ext cx="297960" cy="224692"/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907FED1A-F72A-3C44-99EF-FEADA8AFE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37</xdr:row>
          <xdr:rowOff>19540</xdr:rowOff>
        </xdr:from>
        <xdr:ext cx="297960" cy="224692"/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AC8DA7F0-C248-AD4D-B69F-1E59A14B69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25</xdr:row>
          <xdr:rowOff>19540</xdr:rowOff>
        </xdr:from>
        <xdr:ext cx="297960" cy="224692"/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FB1928B3-543F-164F-B427-E30CACB1C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26</xdr:row>
          <xdr:rowOff>19540</xdr:rowOff>
        </xdr:from>
        <xdr:ext cx="297960" cy="224692"/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39EB2045-3A0C-944B-9904-512386A53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27</xdr:row>
          <xdr:rowOff>19540</xdr:rowOff>
        </xdr:from>
        <xdr:ext cx="297960" cy="224692"/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93F60626-BA8C-2245-9128-70DD9A054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28</xdr:row>
          <xdr:rowOff>19540</xdr:rowOff>
        </xdr:from>
        <xdr:ext cx="297960" cy="224692"/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8636F00A-1974-D342-B4AB-AC8D7958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29</xdr:row>
          <xdr:rowOff>19540</xdr:rowOff>
        </xdr:from>
        <xdr:ext cx="297960" cy="224692"/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F5CD403A-58A1-5846-A761-E648254B1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30</xdr:row>
          <xdr:rowOff>19540</xdr:rowOff>
        </xdr:from>
        <xdr:ext cx="297960" cy="224692"/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DBD5191B-8973-B04A-AC5D-21FB660B1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31</xdr:row>
          <xdr:rowOff>19540</xdr:rowOff>
        </xdr:from>
        <xdr:ext cx="297960" cy="224692"/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2BDDC707-0858-0A4F-88FF-88904ACB02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32</xdr:row>
          <xdr:rowOff>19540</xdr:rowOff>
        </xdr:from>
        <xdr:ext cx="297960" cy="224692"/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440B40B6-286C-2F45-A334-8A5A8ADF7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33</xdr:row>
          <xdr:rowOff>19540</xdr:rowOff>
        </xdr:from>
        <xdr:ext cx="297960" cy="224692"/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90E3EF62-B198-8A4D-ADCE-2CAB6B18E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34</xdr:row>
          <xdr:rowOff>19540</xdr:rowOff>
        </xdr:from>
        <xdr:ext cx="297960" cy="224692"/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D677E448-8CBD-D848-ADEA-4067E49FE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35</xdr:row>
          <xdr:rowOff>19540</xdr:rowOff>
        </xdr:from>
        <xdr:ext cx="297960" cy="224692"/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25E6EE99-9976-B34F-9847-A6B0787E6C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23</xdr:row>
          <xdr:rowOff>19540</xdr:rowOff>
        </xdr:from>
        <xdr:ext cx="297960" cy="224692"/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729D8FA5-583C-E449-8CF9-6E3C50112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24</xdr:row>
          <xdr:rowOff>19540</xdr:rowOff>
        </xdr:from>
        <xdr:ext cx="297960" cy="224692"/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C011482E-0E99-8D49-B2DC-5AFF14313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25</xdr:row>
          <xdr:rowOff>19540</xdr:rowOff>
        </xdr:from>
        <xdr:ext cx="297960" cy="224692"/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69516C38-8971-0C4B-AF55-7F20D6B49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26</xdr:row>
          <xdr:rowOff>19540</xdr:rowOff>
        </xdr:from>
        <xdr:ext cx="297960" cy="224692"/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1A73F58E-1599-014A-8C48-943335881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27</xdr:row>
          <xdr:rowOff>19540</xdr:rowOff>
        </xdr:from>
        <xdr:ext cx="297960" cy="224692"/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CE0D11BE-1FC7-2F4B-AC02-E09C8F23A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28</xdr:row>
          <xdr:rowOff>19540</xdr:rowOff>
        </xdr:from>
        <xdr:ext cx="297960" cy="224692"/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F8BAF76A-7CD2-7647-AF62-C3B810B68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29</xdr:row>
          <xdr:rowOff>19540</xdr:rowOff>
        </xdr:from>
        <xdr:ext cx="297960" cy="224692"/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93B4C522-6F17-3143-86A0-98E0A74A2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30</xdr:row>
          <xdr:rowOff>19540</xdr:rowOff>
        </xdr:from>
        <xdr:ext cx="297960" cy="224692"/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16308947-B95D-1544-B996-322C22AAB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31</xdr:row>
          <xdr:rowOff>19540</xdr:rowOff>
        </xdr:from>
        <xdr:ext cx="297960" cy="224692"/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FA3A2324-9F68-BC44-8C60-573F22743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32</xdr:row>
          <xdr:rowOff>19540</xdr:rowOff>
        </xdr:from>
        <xdr:ext cx="297960" cy="224692"/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5E61A140-CCDE-264C-8DC6-47FA0BCCB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33</xdr:row>
          <xdr:rowOff>19540</xdr:rowOff>
        </xdr:from>
        <xdr:ext cx="297960" cy="224692"/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4787A214-483A-FF4D-8612-06552C505D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34</xdr:row>
          <xdr:rowOff>19540</xdr:rowOff>
        </xdr:from>
        <xdr:ext cx="297960" cy="224692"/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1F4317DD-B22F-5545-83BB-B763934DB6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35</xdr:row>
          <xdr:rowOff>19540</xdr:rowOff>
        </xdr:from>
        <xdr:ext cx="297960" cy="224692"/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E2ABF543-817F-624B-AB0A-3BCDE755EF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36</xdr:row>
          <xdr:rowOff>19540</xdr:rowOff>
        </xdr:from>
        <xdr:ext cx="297960" cy="224692"/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79ABCB51-9627-3941-871C-4ACD941FD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37</xdr:row>
          <xdr:rowOff>19540</xdr:rowOff>
        </xdr:from>
        <xdr:ext cx="297960" cy="224692"/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95D78B9C-06FE-AF45-8714-741545703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25</xdr:row>
          <xdr:rowOff>19540</xdr:rowOff>
        </xdr:from>
        <xdr:ext cx="297960" cy="224692"/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C5570E85-B417-4244-9F5E-B7C984BF4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26</xdr:row>
          <xdr:rowOff>19540</xdr:rowOff>
        </xdr:from>
        <xdr:ext cx="297960" cy="224692"/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EFA4BEDE-D065-6B40-B658-552265A00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27</xdr:row>
          <xdr:rowOff>19540</xdr:rowOff>
        </xdr:from>
        <xdr:ext cx="297960" cy="224692"/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285C306-FA19-2F47-A5B0-8C2ED387F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28</xdr:row>
          <xdr:rowOff>19540</xdr:rowOff>
        </xdr:from>
        <xdr:ext cx="297960" cy="224692"/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7AD91578-C5FC-9C42-BAE6-B9D3761852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29</xdr:row>
          <xdr:rowOff>19540</xdr:rowOff>
        </xdr:from>
        <xdr:ext cx="297960" cy="224692"/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B08F4A7-7193-704C-A733-3AD000842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30</xdr:row>
          <xdr:rowOff>19540</xdr:rowOff>
        </xdr:from>
        <xdr:ext cx="297960" cy="224692"/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D8E82DDD-C08B-2A45-B705-50B297D30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31</xdr:row>
          <xdr:rowOff>19540</xdr:rowOff>
        </xdr:from>
        <xdr:ext cx="297960" cy="224692"/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50E14FD6-B440-5742-8CDB-EAA54EA98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32</xdr:row>
          <xdr:rowOff>19540</xdr:rowOff>
        </xdr:from>
        <xdr:ext cx="297960" cy="224692"/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8AC25223-4946-D946-920A-F8E8D3618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33</xdr:row>
          <xdr:rowOff>19540</xdr:rowOff>
        </xdr:from>
        <xdr:ext cx="297960" cy="224692"/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C9DB6C93-6226-A343-8792-A6209CBBA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34</xdr:row>
          <xdr:rowOff>19540</xdr:rowOff>
        </xdr:from>
        <xdr:ext cx="297960" cy="224692"/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26447F64-305B-BF4E-9C3C-53AEBC1C3F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35</xdr:row>
          <xdr:rowOff>19540</xdr:rowOff>
        </xdr:from>
        <xdr:ext cx="297960" cy="224692"/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A6D84D6-68BA-B148-92D9-DDDFFBB8C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211666</xdr:colOff>
      <xdr:row>26</xdr:row>
      <xdr:rowOff>152871</xdr:rowOff>
    </xdr:from>
    <xdr:to>
      <xdr:col>14</xdr:col>
      <xdr:colOff>505648</xdr:colOff>
      <xdr:row>37</xdr:row>
      <xdr:rowOff>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BFFEACF-1BC4-01E2-B72B-846B7B252AE3}"/>
            </a:ext>
          </a:extLst>
        </xdr:cNvPr>
        <xdr:cNvSpPr txBox="1"/>
      </xdr:nvSpPr>
      <xdr:spPr>
        <a:xfrm>
          <a:off x="15228240" y="5044723"/>
          <a:ext cx="2869260" cy="1999075"/>
        </a:xfrm>
        <a:prstGeom prst="rect">
          <a:avLst/>
        </a:prstGeom>
        <a:solidFill>
          <a:schemeClr val="lt1"/>
        </a:solidFill>
        <a:ln w="9525" cmpd="sng">
          <a:solidFill>
            <a:srgbClr val="FF91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 su IMC es menos de 18.5, se encuentra dentro del rango de peso insuficiente. Si su IMC es entre 18.5 y 24.9, se encuentra dentro del rango de peso normal o saludable. Si su IMC es entre 25.0 y 29.9, se encuentra dentro del rango de sobrepeso. Si su IMC es 30.0 o superior, se encuentra dentro del rango de obesidad.</a:t>
          </a:r>
          <a:endParaRPr lang="es-ES_tradnl" sz="11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222956</xdr:colOff>
      <xdr:row>37</xdr:row>
      <xdr:rowOff>128883</xdr:rowOff>
    </xdr:from>
    <xdr:to>
      <xdr:col>14</xdr:col>
      <xdr:colOff>517408</xdr:colOff>
      <xdr:row>48</xdr:row>
      <xdr:rowOff>58326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1CFD28A-7481-C340-8EFA-3C8B59E2C8CB}"/>
            </a:ext>
          </a:extLst>
        </xdr:cNvPr>
        <xdr:cNvSpPr txBox="1"/>
      </xdr:nvSpPr>
      <xdr:spPr>
        <a:xfrm>
          <a:off x="15239530" y="7172679"/>
          <a:ext cx="2869730" cy="1999073"/>
        </a:xfrm>
        <a:prstGeom prst="rect">
          <a:avLst/>
        </a:prstGeom>
        <a:solidFill>
          <a:schemeClr val="lt1"/>
        </a:solidFill>
        <a:ln w="9525" cmpd="sng">
          <a:solidFill>
            <a:srgbClr val="FF91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1. Sitúate sobre L20</a:t>
          </a:r>
        </a:p>
        <a:p>
          <a:r>
            <a:rPr lang="es-ES" sz="11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2. Haz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click en Formato condicional &gt; Nueva regla &gt; Estilo clásico &gt; Aplicar formato &gt; Utilice una fórmula que determine las celdas para aplicar formato </a:t>
          </a:r>
        </a:p>
        <a:p>
          <a:r>
            <a:rPr lang="es-ES" sz="1100" b="0" i="0" u="none" strike="noStrike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3. Introduce =$P20&gt;30</a:t>
          </a:r>
        </a:p>
        <a:p>
          <a:r>
            <a:rPr lang="es-ES" sz="1100" b="0" i="0" u="none" strike="noStrike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4. Modifica la regla y aplícala a toda la tabla.</a:t>
          </a:r>
          <a:endParaRPr lang="es-ES_tradnl" sz="11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6</xdr:col>
      <xdr:colOff>164630</xdr:colOff>
      <xdr:row>12</xdr:row>
      <xdr:rowOff>152870</xdr:rowOff>
    </xdr:from>
    <xdr:to>
      <xdr:col>11</xdr:col>
      <xdr:colOff>47037</xdr:colOff>
      <xdr:row>24</xdr:row>
      <xdr:rowOff>58795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4B92149-29B0-9B45-AA6A-C0DDA7E80A97}"/>
            </a:ext>
          </a:extLst>
        </xdr:cNvPr>
        <xdr:cNvSpPr txBox="1"/>
      </xdr:nvSpPr>
      <xdr:spPr>
        <a:xfrm>
          <a:off x="10536297" y="2410648"/>
          <a:ext cx="4527314" cy="2163703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¿Qué pacientes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tienen un IMC superior a 30?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Esta vez, señala la fila completa para poder saber con facilidad el nombre del paciente que necesita tratamiento urgentemente.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16</xdr:col>
      <xdr:colOff>521774</xdr:colOff>
      <xdr:row>4</xdr:row>
      <xdr:rowOff>43004</xdr:rowOff>
    </xdr:from>
    <xdr:to>
      <xdr:col>41</xdr:col>
      <xdr:colOff>441476</xdr:colOff>
      <xdr:row>149</xdr:row>
      <xdr:rowOff>169333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4550758F-03F5-3502-97DB-C2B713DBDD21}"/>
            </a:ext>
          </a:extLst>
        </xdr:cNvPr>
        <xdr:cNvGrpSpPr/>
      </xdr:nvGrpSpPr>
      <xdr:grpSpPr>
        <a:xfrm>
          <a:off x="14860074" y="805004"/>
          <a:ext cx="20557202" cy="28028229"/>
          <a:chOff x="19880203" y="841290"/>
          <a:chExt cx="20783987" cy="29336329"/>
        </a:xfrm>
      </xdr:grpSpPr>
      <xdr:pic>
        <xdr:nvPicPr>
          <xdr:cNvPr id="3" name="Imagen 2" descr="como funciona el formato condicional con fórmula de excel.  Muestra donde se encuentra el botón.">
            <a:extLst>
              <a:ext uri="{FF2B5EF4-FFF2-40B4-BE49-F238E27FC236}">
                <a16:creationId xmlns:a16="http://schemas.microsoft.com/office/drawing/2014/main" id="{12D39E8E-2E2A-C388-3D70-7D65AE1DD4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62427" y="841290"/>
            <a:ext cx="9330294" cy="43638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 descr="como funciona el formato condicional con fórmula de excel.  Muestra donde se encuentra el botón y la fórmula que utilizaremos">
            <a:extLst>
              <a:ext uri="{FF2B5EF4-FFF2-40B4-BE49-F238E27FC236}">
                <a16:creationId xmlns:a16="http://schemas.microsoft.com/office/drawing/2014/main" id="{CC6CA575-4EBD-582A-3B3B-C298E134A3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41442" y="6101375"/>
            <a:ext cx="6562090" cy="5449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 descr="como funciona el formato condicional con fórmula de excel.  Muestra donde se encuentra el botón y la fórmula que utilizaremos ES.IMPAR">
            <a:extLst>
              <a:ext uri="{FF2B5EF4-FFF2-40B4-BE49-F238E27FC236}">
                <a16:creationId xmlns:a16="http://schemas.microsoft.com/office/drawing/2014/main" id="{BC6200A3-21D0-F443-131A-3E61D36A98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743916" y="12862278"/>
            <a:ext cx="6463023" cy="48659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Imagen 10" descr="muestra cómo cambiar el formato de una regla del formato condicional de fórmula">
            <a:extLst>
              <a:ext uri="{FF2B5EF4-FFF2-40B4-BE49-F238E27FC236}">
                <a16:creationId xmlns:a16="http://schemas.microsoft.com/office/drawing/2014/main" id="{EFD95817-B9B3-7507-28ED-EF6A57F8E1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82676" y="18980789"/>
            <a:ext cx="6463023" cy="48659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Imagen 11" descr="muestra las opciones del formato condicional con fórmula de excel.  Muestra los colores, la fuente y el borde">
            <a:extLst>
              <a:ext uri="{FF2B5EF4-FFF2-40B4-BE49-F238E27FC236}">
                <a16:creationId xmlns:a16="http://schemas.microsoft.com/office/drawing/2014/main" id="{4235CCD8-3C13-3AB8-F747-3689B0BB43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722195" y="18382075"/>
            <a:ext cx="6941995" cy="68984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Imagen 12" descr="formato condicional | Palel - MVP Outlook">
            <a:extLst>
              <a:ext uri="{FF2B5EF4-FFF2-40B4-BE49-F238E27FC236}">
                <a16:creationId xmlns:a16="http://schemas.microsoft.com/office/drawing/2014/main" id="{CC1F97EC-827A-3AB6-18C5-E595838E76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777512" y="27120547"/>
            <a:ext cx="8221065" cy="305707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5DE1AD95-B85B-BEA9-5A55-A9DF69F9DCEB}"/>
              </a:ext>
            </a:extLst>
          </xdr:cNvPr>
          <xdr:cNvSpPr txBox="1"/>
        </xdr:nvSpPr>
        <xdr:spPr>
          <a:xfrm>
            <a:off x="19926233" y="1429255"/>
            <a:ext cx="5961944" cy="655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1 - NUEVA REGLA</a:t>
            </a:r>
          </a:p>
        </xdr:txBody>
      </xdr:sp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4545FA1A-7EDF-BA45-9FF8-1BEFB3605936}"/>
              </a:ext>
            </a:extLst>
          </xdr:cNvPr>
          <xdr:cNvSpPr txBox="1"/>
        </xdr:nvSpPr>
        <xdr:spPr>
          <a:xfrm>
            <a:off x="19880203" y="6929564"/>
            <a:ext cx="5961944" cy="1782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2 - "Utilice</a:t>
            </a:r>
            <a:r>
              <a:rPr lang="es-ES_tradnl" sz="3600" baseline="0"/>
              <a:t> una fórmula que determine las celdas para aplicar formato"</a:t>
            </a:r>
            <a:endParaRPr lang="es-ES_tradnl" sz="3600"/>
          </a:p>
        </xdr:txBody>
      </xdr:sp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10A30515-3937-3942-BD4E-4C388E6CB0AF}"/>
              </a:ext>
            </a:extLst>
          </xdr:cNvPr>
          <xdr:cNvSpPr txBox="1"/>
        </xdr:nvSpPr>
        <xdr:spPr>
          <a:xfrm>
            <a:off x="20032603" y="14175821"/>
            <a:ext cx="5961944" cy="6558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3 - Introducir</a:t>
            </a:r>
            <a:r>
              <a:rPr lang="es-ES_tradnl" sz="3600" baseline="0"/>
              <a:t> la fórmula</a:t>
            </a:r>
            <a:endParaRPr lang="es-ES_tradnl" sz="3600"/>
          </a:p>
        </xdr:txBody>
      </xdr:sp>
      <xdr:sp macro="" textlink="">
        <xdr:nvSpPr>
          <xdr:cNvPr id="17" name="CuadroTexto 16">
            <a:extLst>
              <a:ext uri="{FF2B5EF4-FFF2-40B4-BE49-F238E27FC236}">
                <a16:creationId xmlns:a16="http://schemas.microsoft.com/office/drawing/2014/main" id="{3A276746-5261-BE48-9B36-388A441D7412}"/>
              </a:ext>
            </a:extLst>
          </xdr:cNvPr>
          <xdr:cNvSpPr txBox="1"/>
        </xdr:nvSpPr>
        <xdr:spPr>
          <a:xfrm>
            <a:off x="20257575" y="21295078"/>
            <a:ext cx="5961944" cy="12193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4 - Elegir el formato de la celda a resaltar</a:t>
            </a:r>
          </a:p>
        </xdr:txBody>
      </xdr:sp>
      <xdr:sp macro="" textlink="">
        <xdr:nvSpPr>
          <xdr:cNvPr id="18" name="CuadroTexto 17">
            <a:extLst>
              <a:ext uri="{FF2B5EF4-FFF2-40B4-BE49-F238E27FC236}">
                <a16:creationId xmlns:a16="http://schemas.microsoft.com/office/drawing/2014/main" id="{673E5517-5DE4-964F-A4A2-9DC3992B492E}"/>
              </a:ext>
            </a:extLst>
          </xdr:cNvPr>
          <xdr:cNvSpPr txBox="1"/>
        </xdr:nvSpPr>
        <xdr:spPr>
          <a:xfrm>
            <a:off x="20391832" y="27761192"/>
            <a:ext cx="5961944" cy="12193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5 - Aplicar la regla</a:t>
            </a:r>
            <a:r>
              <a:rPr lang="es-ES_tradnl" sz="3600" baseline="0"/>
              <a:t> a </a:t>
            </a:r>
            <a:r>
              <a:rPr lang="es-ES_tradnl" sz="3600"/>
              <a:t>toda la tabla</a:t>
            </a:r>
          </a:p>
        </xdr:txBody>
      </xdr:sp>
    </xdr:grpSp>
    <xdr:clientData/>
  </xdr:twoCellAnchor>
  <xdr:twoCellAnchor editAs="oneCell">
    <xdr:from>
      <xdr:col>0</xdr:col>
      <xdr:colOff>622300</xdr:colOff>
      <xdr:row>2</xdr:row>
      <xdr:rowOff>139700</xdr:rowOff>
    </xdr:from>
    <xdr:to>
      <xdr:col>4</xdr:col>
      <xdr:colOff>698500</xdr:colOff>
      <xdr:row>6</xdr:row>
      <xdr:rowOff>152400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AB3B84D7-94CE-4224-7E46-F6D8DE65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520700"/>
          <a:ext cx="3835400" cy="774700"/>
        </a:xfrm>
        <a:prstGeom prst="rect">
          <a:avLst/>
        </a:prstGeom>
      </xdr:spPr>
    </xdr:pic>
    <xdr:clientData/>
  </xdr:twoCellAnchor>
  <xdr:twoCellAnchor>
    <xdr:from>
      <xdr:col>0</xdr:col>
      <xdr:colOff>668397</xdr:colOff>
      <xdr:row>12</xdr:row>
      <xdr:rowOff>99248</xdr:rowOff>
    </xdr:from>
    <xdr:to>
      <xdr:col>5</xdr:col>
      <xdr:colOff>411104</xdr:colOff>
      <xdr:row>24</xdr:row>
      <xdr:rowOff>5173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803B169C-E9A1-674A-837A-DD9454368EEE}"/>
            </a:ext>
          </a:extLst>
        </xdr:cNvPr>
        <xdr:cNvSpPr txBox="1"/>
      </xdr:nvSpPr>
      <xdr:spPr>
        <a:xfrm>
          <a:off x="668397" y="2385248"/>
          <a:ext cx="4454407" cy="2395125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¿Qué pedidos se encuentran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con estado "Enviado"?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Señala la fila completa para poder saber con facilidad el número de la factura de los pedidos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con estado de Enviado.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458610</xdr:colOff>
      <xdr:row>12</xdr:row>
      <xdr:rowOff>176388</xdr:rowOff>
    </xdr:from>
    <xdr:to>
      <xdr:col>10</xdr:col>
      <xdr:colOff>717314</xdr:colOff>
      <xdr:row>24</xdr:row>
      <xdr:rowOff>57386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7A2C79B-7119-0A47-BD19-4CA80A12E448}"/>
            </a:ext>
          </a:extLst>
        </xdr:cNvPr>
        <xdr:cNvSpPr txBox="1"/>
      </xdr:nvSpPr>
      <xdr:spPr>
        <a:xfrm>
          <a:off x="5868810" y="2462388"/>
          <a:ext cx="4792604" cy="2370198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¿Cuántos empleados de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ETT pasaran a trabajar directamente para la empresa?</a:t>
          </a:r>
        </a:p>
        <a:p>
          <a:pPr algn="l"/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La segunda tabla contiene empleados contratados y subcontratados por una ETT, estos contienen la referencia "TUTOR"  en el # de empleado. Destácalos para poderlos localizar y proponerles la incorporación en la empresa matriz.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105366</xdr:colOff>
      <xdr:row>12</xdr:row>
      <xdr:rowOff>162749</xdr:rowOff>
    </xdr:from>
    <xdr:to>
      <xdr:col>6</xdr:col>
      <xdr:colOff>164631</xdr:colOff>
      <xdr:row>24</xdr:row>
      <xdr:rowOff>70556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B170836-F994-3745-910A-B329CA1A16A7}"/>
            </a:ext>
          </a:extLst>
        </xdr:cNvPr>
        <xdr:cNvSpPr txBox="1"/>
      </xdr:nvSpPr>
      <xdr:spPr>
        <a:xfrm>
          <a:off x="1007066" y="2448749"/>
          <a:ext cx="4567765" cy="2397007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¿Cuántas facturas estan sin pagar a día de hoy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Utiliza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el Formato Condicional para dar color a la hoja, resalta las facturas de la primer tabla que tengan valores negativos, estos valores corresponden a los días que lleva la factura sin ser pagada desde la fecha de hoy.</a:t>
          </a:r>
        </a:p>
        <a:p>
          <a:pPr algn="l"/>
          <a:endParaRPr lang="es-ES" sz="18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88900</xdr:colOff>
      <xdr:row>12</xdr:row>
      <xdr:rowOff>165100</xdr:rowOff>
    </xdr:from>
    <xdr:to>
      <xdr:col>16</xdr:col>
      <xdr:colOff>688514</xdr:colOff>
      <xdr:row>24</xdr:row>
      <xdr:rowOff>63500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316C529-73EC-324D-B7DF-87CFFE9C2B27}"/>
            </a:ext>
          </a:extLst>
        </xdr:cNvPr>
        <xdr:cNvSpPr txBox="1"/>
      </xdr:nvSpPr>
      <xdr:spPr>
        <a:xfrm>
          <a:off x="10934700" y="2451100"/>
          <a:ext cx="6327314" cy="23876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¿Valores duplicados?</a:t>
          </a:r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ctr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Resálta los # de pedido duplicados con los filtros de color.</a:t>
          </a:r>
        </a:p>
      </xdr:txBody>
    </xdr:sp>
    <xdr:clientData/>
  </xdr:twoCellAnchor>
  <xdr:twoCellAnchor>
    <xdr:from>
      <xdr:col>17</xdr:col>
      <xdr:colOff>190500</xdr:colOff>
      <xdr:row>13</xdr:row>
      <xdr:rowOff>0</xdr:rowOff>
    </xdr:from>
    <xdr:to>
      <xdr:col>21</xdr:col>
      <xdr:colOff>787400</xdr:colOff>
      <xdr:row>24</xdr:row>
      <xdr:rowOff>88900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EDA0681-5602-A24B-B984-468D0CB63304}"/>
            </a:ext>
          </a:extLst>
        </xdr:cNvPr>
        <xdr:cNvSpPr txBox="1"/>
      </xdr:nvSpPr>
      <xdr:spPr>
        <a:xfrm>
          <a:off x="17665700" y="2476500"/>
          <a:ext cx="4292600" cy="23876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4.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</a:t>
          </a:r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¿Valores únicos?</a:t>
          </a:r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Solo existen 6 máquinas para hacer serigrafia</a:t>
          </a:r>
          <a:r>
            <a:rPr lang="es-ES" sz="12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en tazas. ¿Cuáles son?</a:t>
          </a:r>
          <a:endParaRPr lang="es-ES" sz="12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165100</xdr:colOff>
      <xdr:row>1</xdr:row>
      <xdr:rowOff>63500</xdr:rowOff>
    </xdr:from>
    <xdr:to>
      <xdr:col>6</xdr:col>
      <xdr:colOff>857552</xdr:colOff>
      <xdr:row>7</xdr:row>
      <xdr:rowOff>12700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A23405A-9164-E92D-E7BC-58B7F76A1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4000"/>
          <a:ext cx="5200952" cy="1092200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469900</xdr:colOff>
      <xdr:row>69</xdr:row>
      <xdr:rowOff>177800</xdr:rowOff>
    </xdr:from>
    <xdr:to>
      <xdr:col>13</xdr:col>
      <xdr:colOff>12700</xdr:colOff>
      <xdr:row>97</xdr:row>
      <xdr:rowOff>76200</xdr:rowOff>
    </xdr:to>
    <xdr:pic>
      <xdr:nvPicPr>
        <xdr:cNvPr id="9" name="Imagen 8" descr="🚀 Capítulo 12: Formato Condicional Básico en Excel | El Tío Tech">
          <a:extLst>
            <a:ext uri="{FF2B5EF4-FFF2-40B4-BE49-F238E27FC236}">
              <a16:creationId xmlns:a16="http://schemas.microsoft.com/office/drawing/2014/main" id="{2A297F3E-4DE5-E443-0F14-BDBCDB75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3601700"/>
          <a:ext cx="13004800" cy="523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241300</xdr:colOff>
      <xdr:row>13</xdr:row>
      <xdr:rowOff>38100</xdr:rowOff>
    </xdr:from>
    <xdr:to>
      <xdr:col>29</xdr:col>
      <xdr:colOff>596900</xdr:colOff>
      <xdr:row>24</xdr:row>
      <xdr:rowOff>177800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4B0DE2D-C4A5-A348-87DA-556B0686C49D}"/>
            </a:ext>
          </a:extLst>
        </xdr:cNvPr>
        <xdr:cNvSpPr txBox="1"/>
      </xdr:nvSpPr>
      <xdr:spPr>
        <a:xfrm>
          <a:off x="22313900" y="2514600"/>
          <a:ext cx="6667500" cy="24384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5. ¿Ventas superiores a 40000€ ?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Señala la fila completa para saber de una manera fácil y visual, los artículos que generan ventas superiores a 40 000€.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12</xdr:row>
      <xdr:rowOff>38100</xdr:rowOff>
    </xdr:from>
    <xdr:to>
      <xdr:col>4</xdr:col>
      <xdr:colOff>317500</xdr:colOff>
      <xdr:row>18</xdr:row>
      <xdr:rowOff>177800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D812D3-A47A-6A42-8339-E21449163AC6}"/>
            </a:ext>
          </a:extLst>
        </xdr:cNvPr>
        <xdr:cNvSpPr txBox="1"/>
      </xdr:nvSpPr>
      <xdr:spPr>
        <a:xfrm>
          <a:off x="787400" y="2324100"/>
          <a:ext cx="67183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¿Mejores y peores ventas?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La ley 80-20 esta en todo. Señaliza el 20% de los productos con la mayor cantidad de ventas en la tabla (en rojo), y el 20% con la menor cantidad de ventas (en verde) de la cadena </a:t>
          </a:r>
        </a:p>
      </xdr:txBody>
    </xdr:sp>
    <xdr:clientData/>
  </xdr:twoCellAnchor>
  <xdr:twoCellAnchor editAs="oneCell">
    <xdr:from>
      <xdr:col>0</xdr:col>
      <xdr:colOff>622300</xdr:colOff>
      <xdr:row>3</xdr:row>
      <xdr:rowOff>127000</xdr:rowOff>
    </xdr:from>
    <xdr:to>
      <xdr:col>2</xdr:col>
      <xdr:colOff>2413000</xdr:colOff>
      <xdr:row>7</xdr:row>
      <xdr:rowOff>139700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FD79443-33B2-D6A6-A1EF-4B14FF759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698500"/>
          <a:ext cx="3797300" cy="774700"/>
        </a:xfrm>
        <a:prstGeom prst="rect">
          <a:avLst/>
        </a:prstGeom>
      </xdr:spPr>
    </xdr:pic>
    <xdr:clientData/>
  </xdr:twoCellAnchor>
  <xdr:twoCellAnchor>
    <xdr:from>
      <xdr:col>5</xdr:col>
      <xdr:colOff>1092200</xdr:colOff>
      <xdr:row>12</xdr:row>
      <xdr:rowOff>0</xdr:rowOff>
    </xdr:from>
    <xdr:to>
      <xdr:col>8</xdr:col>
      <xdr:colOff>469900</xdr:colOff>
      <xdr:row>18</xdr:row>
      <xdr:rowOff>139700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E5DF5F2-D079-CE48-90E7-C1D6CB5C773E}"/>
            </a:ext>
          </a:extLst>
        </xdr:cNvPr>
        <xdr:cNvSpPr txBox="1"/>
      </xdr:nvSpPr>
      <xdr:spPr>
        <a:xfrm>
          <a:off x="9398000" y="2286000"/>
          <a:ext cx="73787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Concentración de mercurio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Señala los 4 pescados/mariscos peores para consumir por su concentración de mercurio.</a:t>
          </a:r>
        </a:p>
      </xdr:txBody>
    </xdr:sp>
    <xdr:clientData/>
  </xdr:twoCellAnchor>
  <xdr:twoCellAnchor>
    <xdr:from>
      <xdr:col>9</xdr:col>
      <xdr:colOff>482600</xdr:colOff>
      <xdr:row>11</xdr:row>
      <xdr:rowOff>165100</xdr:rowOff>
    </xdr:from>
    <xdr:to>
      <xdr:col>12</xdr:col>
      <xdr:colOff>584200</xdr:colOff>
      <xdr:row>18</xdr:row>
      <xdr:rowOff>114300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B2F8C81-302B-314D-B323-AC88852EF701}"/>
            </a:ext>
          </a:extLst>
        </xdr:cNvPr>
        <xdr:cNvSpPr txBox="1"/>
      </xdr:nvSpPr>
      <xdr:spPr>
        <a:xfrm>
          <a:off x="16230600" y="2260600"/>
          <a:ext cx="52197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Riqueza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por Comunidad Autónoma segun el INE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¿Cuántas comunidades autónomas se situan por encima del promedio?</a:t>
          </a:r>
        </a:p>
      </xdr:txBody>
    </xdr:sp>
    <xdr:clientData/>
  </xdr:twoCellAnchor>
  <xdr:twoCellAnchor>
    <xdr:from>
      <xdr:col>12</xdr:col>
      <xdr:colOff>1041400</xdr:colOff>
      <xdr:row>11</xdr:row>
      <xdr:rowOff>177800</xdr:rowOff>
    </xdr:from>
    <xdr:to>
      <xdr:col>15</xdr:col>
      <xdr:colOff>25400</xdr:colOff>
      <xdr:row>18</xdr:row>
      <xdr:rowOff>127000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B88AD66-DA6A-344E-9EFF-DEE277550BFD}"/>
            </a:ext>
          </a:extLst>
        </xdr:cNvPr>
        <xdr:cNvSpPr txBox="1"/>
      </xdr:nvSpPr>
      <xdr:spPr>
        <a:xfrm>
          <a:off x="21907500" y="2273300"/>
          <a:ext cx="51943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4. Informe PISA</a:t>
          </a:r>
        </a:p>
        <a:p>
          <a:pPr algn="l"/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¿Cuántas comunidades autónomas se situan por </a:t>
          </a:r>
          <a:r>
            <a:rPr lang="en-US" sz="1200" baseline="0">
              <a:solidFill>
                <a:schemeClr val="accent1"/>
              </a:solidFill>
            </a:rPr>
            <a:t>debajo</a:t>
          </a:r>
          <a:r>
            <a:rPr lang="en-US" sz="1200" baseline="0"/>
            <a:t> del promedio?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1</xdr:row>
      <xdr:rowOff>63500</xdr:rowOff>
    </xdr:from>
    <xdr:to>
      <xdr:col>15</xdr:col>
      <xdr:colOff>165100</xdr:colOff>
      <xdr:row>11</xdr:row>
      <xdr:rowOff>50800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9E6C2B-1652-7941-AB4C-9878A16D12B4}"/>
            </a:ext>
          </a:extLst>
        </xdr:cNvPr>
        <xdr:cNvSpPr txBox="1"/>
      </xdr:nvSpPr>
      <xdr:spPr>
        <a:xfrm>
          <a:off x="5803901" y="254000"/>
          <a:ext cx="10109199" cy="18923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¿Un mal mes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La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pandemia ha causado estragos en los negocios y la tienda de regalos GiftLover no es un excepción. </a:t>
          </a:r>
        </a:p>
        <a:p>
          <a:pPr algn="l"/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 han recolpilado datos para tomar ciertas decisiones y mejorar la facturación.  </a:t>
          </a:r>
        </a:p>
        <a:p>
          <a:pPr algn="l"/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¿Qué cambios deberian aplicar?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393701</xdr:colOff>
      <xdr:row>18</xdr:row>
      <xdr:rowOff>88900</xdr:rowOff>
    </xdr:from>
    <xdr:to>
      <xdr:col>4</xdr:col>
      <xdr:colOff>215900</xdr:colOff>
      <xdr:row>25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7350C6B-E3D5-8246-B994-6C3DAFDA3766}"/>
            </a:ext>
          </a:extLst>
        </xdr:cNvPr>
        <xdr:cNvSpPr txBox="1"/>
      </xdr:nvSpPr>
      <xdr:spPr>
        <a:xfrm>
          <a:off x="393701" y="3517900"/>
          <a:ext cx="3568699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¿Cuál es el mes con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peores ventas?</a:t>
          </a: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Utiliza las escalas</a:t>
          </a:r>
          <a:r>
            <a:rPr lang="es-ES" sz="12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de color para saber en qué mes habría que tomar medidas.</a:t>
          </a:r>
          <a:endParaRPr lang="es-ES" sz="12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5</xdr:col>
      <xdr:colOff>635000</xdr:colOff>
      <xdr:row>18</xdr:row>
      <xdr:rowOff>76200</xdr:rowOff>
    </xdr:from>
    <xdr:to>
      <xdr:col>10</xdr:col>
      <xdr:colOff>76199</xdr:colOff>
      <xdr:row>25</xdr:row>
      <xdr:rowOff>25400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FE8F499-A6B2-FF49-9345-622D24F7FFC4}"/>
            </a:ext>
          </a:extLst>
        </xdr:cNvPr>
        <xdr:cNvSpPr txBox="1"/>
      </xdr:nvSpPr>
      <xdr:spPr>
        <a:xfrm>
          <a:off x="5334000" y="3505200"/>
          <a:ext cx="4546599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¿Cuál es la hora con 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peores ventas?</a:t>
          </a: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2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Utiliza las escalas</a:t>
          </a:r>
          <a:r>
            <a:rPr lang="es-ES" sz="12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de color para averiguarlo. Tal vez, habría que reducir el horario de los empleados.</a:t>
          </a:r>
          <a:endParaRPr lang="es-ES" sz="12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444500</xdr:colOff>
      <xdr:row>18</xdr:row>
      <xdr:rowOff>88900</xdr:rowOff>
    </xdr:from>
    <xdr:to>
      <xdr:col>16</xdr:col>
      <xdr:colOff>139700</xdr:colOff>
      <xdr:row>25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3768F2F-2403-5444-8D4D-48EE1D5AC2BC}"/>
            </a:ext>
          </a:extLst>
        </xdr:cNvPr>
        <xdr:cNvSpPr txBox="1"/>
      </xdr:nvSpPr>
      <xdr:spPr>
        <a:xfrm>
          <a:off x="11201400" y="3517900"/>
          <a:ext cx="5372100" cy="1282700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¿En qué fase se encuentra cada pedido?</a:t>
          </a:r>
          <a:endParaRPr lang="es-ES" sz="14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2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n-US" sz="1200" baseline="0"/>
            <a:t>Utiliza las barras de íconos para ilustrar el estatus de los pedidos. </a:t>
          </a:r>
        </a:p>
      </xdr:txBody>
    </xdr:sp>
    <xdr:clientData/>
  </xdr:twoCellAnchor>
  <xdr:twoCellAnchor editAs="oneCell">
    <xdr:from>
      <xdr:col>0</xdr:col>
      <xdr:colOff>215899</xdr:colOff>
      <xdr:row>3</xdr:row>
      <xdr:rowOff>152400</xdr:rowOff>
    </xdr:from>
    <xdr:to>
      <xdr:col>5</xdr:col>
      <xdr:colOff>415470</xdr:colOff>
      <xdr:row>9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AACC2FB-41DB-3535-9F6F-AF0326B5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" y="723900"/>
          <a:ext cx="4898571" cy="10287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8</xdr:row>
      <xdr:rowOff>38100</xdr:rowOff>
    </xdr:from>
    <xdr:to>
      <xdr:col>6</xdr:col>
      <xdr:colOff>469900</xdr:colOff>
      <xdr:row>16</xdr:row>
      <xdr:rowOff>57727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8F0D211-012D-2745-AAC5-3CE628F46F56}"/>
            </a:ext>
          </a:extLst>
        </xdr:cNvPr>
        <xdr:cNvSpPr txBox="1"/>
      </xdr:nvSpPr>
      <xdr:spPr>
        <a:xfrm>
          <a:off x="469900" y="2374900"/>
          <a:ext cx="6172200" cy="2356427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Barra de datos degradada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Aplica formato condicional a la columna M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Formato condicional &gt; Nueva regla &gt; Barra de datos 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Selecciona </a:t>
          </a:r>
          <a:r>
            <a:rPr lang="es-ES" sz="1800" b="0" i="0" u="none" strike="noStrike" baseline="0">
              <a:solidFill>
                <a:srgbClr val="FF00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Mostrar barra de datos</a:t>
          </a:r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para que solo muestre la barra, sin números</a:t>
          </a:r>
        </a:p>
      </xdr:txBody>
    </xdr:sp>
    <xdr:clientData/>
  </xdr:twoCellAnchor>
  <xdr:twoCellAnchor>
    <xdr:from>
      <xdr:col>7</xdr:col>
      <xdr:colOff>330200</xdr:colOff>
      <xdr:row>8</xdr:row>
      <xdr:rowOff>38100</xdr:rowOff>
    </xdr:from>
    <xdr:to>
      <xdr:col>13</xdr:col>
      <xdr:colOff>469900</xdr:colOff>
      <xdr:row>16</xdr:row>
      <xdr:rowOff>138545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A8EA467-9C39-C04B-B180-4F9C84D02772}"/>
            </a:ext>
          </a:extLst>
        </xdr:cNvPr>
        <xdr:cNvSpPr txBox="1"/>
      </xdr:nvSpPr>
      <xdr:spPr>
        <a:xfrm>
          <a:off x="6972300" y="2374900"/>
          <a:ext cx="6311900" cy="2437245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% completado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Aplica formato condicional a la columna M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Formato condicional &gt; Nueva regla &gt; Barra de datos 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Selecciona </a:t>
          </a:r>
          <a:r>
            <a:rPr lang="es-ES" sz="1800" b="0" i="0" u="none" strike="noStrike" baseline="0">
              <a:solidFill>
                <a:srgbClr val="FF00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Mostrar barra de datos</a:t>
          </a:r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para que muestre la barra con el porcentaje de completado.</a:t>
          </a:r>
        </a:p>
      </xdr:txBody>
    </xdr:sp>
    <xdr:clientData/>
  </xdr:twoCellAnchor>
  <xdr:twoCellAnchor>
    <xdr:from>
      <xdr:col>14</xdr:col>
      <xdr:colOff>228600</xdr:colOff>
      <xdr:row>8</xdr:row>
      <xdr:rowOff>12700</xdr:rowOff>
    </xdr:from>
    <xdr:to>
      <xdr:col>22</xdr:col>
      <xdr:colOff>392545</xdr:colOff>
      <xdr:row>16</xdr:row>
      <xdr:rowOff>173183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8BCB568-01BF-0B40-84BC-AC2FB97F1752}"/>
            </a:ext>
          </a:extLst>
        </xdr:cNvPr>
        <xdr:cNvSpPr txBox="1"/>
      </xdr:nvSpPr>
      <xdr:spPr>
        <a:xfrm>
          <a:off x="13512800" y="2349500"/>
          <a:ext cx="7275945" cy="2497283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3. Actividades completadas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Aplica formato condicional a la columna M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Formato condicional &gt; Nueva regla &gt; Barra de datos </a:t>
          </a:r>
        </a:p>
        <a:p>
          <a:pPr algn="l"/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Selecciona </a:t>
          </a:r>
          <a:r>
            <a:rPr lang="es-ES" sz="1800" b="0" i="0" u="none" strike="noStrike" baseline="0">
              <a:solidFill>
                <a:srgbClr val="FF0000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Mostrar barra de datos</a:t>
          </a:r>
          <a:r>
            <a:rPr lang="es-ES" sz="18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para que solo muestre la barra, sin números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346808</xdr:colOff>
          <xdr:row>23</xdr:row>
          <xdr:rowOff>19540</xdr:rowOff>
        </xdr:from>
        <xdr:to>
          <xdr:col>16</xdr:col>
          <xdr:colOff>644768</xdr:colOff>
          <xdr:row>23</xdr:row>
          <xdr:rowOff>244232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C8499567-995B-1240-9432-5A6D3E97E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24</xdr:row>
          <xdr:rowOff>19540</xdr:rowOff>
        </xdr:from>
        <xdr:ext cx="297960" cy="224692"/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AA3382B0-844F-354F-9FAB-17861AFD8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25</xdr:row>
          <xdr:rowOff>19540</xdr:rowOff>
        </xdr:from>
        <xdr:ext cx="297960" cy="224692"/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C84DA417-019D-4A45-8AF9-9295D4C2C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26</xdr:row>
          <xdr:rowOff>19540</xdr:rowOff>
        </xdr:from>
        <xdr:ext cx="297960" cy="224692"/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612C09BA-1733-0D4F-9803-0EB372ED7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27</xdr:row>
          <xdr:rowOff>19540</xdr:rowOff>
        </xdr:from>
        <xdr:ext cx="297960" cy="224692"/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FCD26BD7-D72F-3647-9F5B-7B181FDAF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28</xdr:row>
          <xdr:rowOff>19540</xdr:rowOff>
        </xdr:from>
        <xdr:ext cx="297960" cy="224692"/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FE77CC65-C8BB-0C44-B24D-04AE7C222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29</xdr:row>
          <xdr:rowOff>19540</xdr:rowOff>
        </xdr:from>
        <xdr:ext cx="297960" cy="224692"/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2889236F-1A38-C244-B258-6AA833F78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30</xdr:row>
          <xdr:rowOff>19540</xdr:rowOff>
        </xdr:from>
        <xdr:ext cx="297960" cy="224692"/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50A8B67F-2FA3-5341-865F-5C6C1F578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31</xdr:row>
          <xdr:rowOff>19540</xdr:rowOff>
        </xdr:from>
        <xdr:ext cx="297960" cy="224692"/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B1D675FC-3AC1-B048-BAB1-A7DE7D550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32</xdr:row>
          <xdr:rowOff>19540</xdr:rowOff>
        </xdr:from>
        <xdr:ext cx="297960" cy="224692"/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3AD89059-1F5D-474C-BE46-9ACB75134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33</xdr:row>
          <xdr:rowOff>19540</xdr:rowOff>
        </xdr:from>
        <xdr:ext cx="297960" cy="224692"/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725A1A89-272A-594C-A708-F76E19EAC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34</xdr:row>
          <xdr:rowOff>19540</xdr:rowOff>
        </xdr:from>
        <xdr:ext cx="297960" cy="224692"/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A8461049-BC3D-B444-B9CC-277DC504A8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35</xdr:row>
          <xdr:rowOff>19540</xdr:rowOff>
        </xdr:from>
        <xdr:ext cx="297960" cy="224692"/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608A5A9A-5567-824C-91D9-38ECF40F4E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36</xdr:row>
          <xdr:rowOff>19540</xdr:rowOff>
        </xdr:from>
        <xdr:ext cx="297960" cy="224692"/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1F287614-A803-FB42-80DB-B1802943C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37</xdr:row>
          <xdr:rowOff>19540</xdr:rowOff>
        </xdr:from>
        <xdr:ext cx="297960" cy="224692"/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B1AC4806-1163-4C4D-9694-BF5719DF6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25</xdr:row>
          <xdr:rowOff>19540</xdr:rowOff>
        </xdr:from>
        <xdr:ext cx="297960" cy="224692"/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BACDCE41-0944-B141-87FA-C70875395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26</xdr:row>
          <xdr:rowOff>19540</xdr:rowOff>
        </xdr:from>
        <xdr:ext cx="297960" cy="224692"/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611C824E-CA72-ED47-AED8-867336765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27</xdr:row>
          <xdr:rowOff>19540</xdr:rowOff>
        </xdr:from>
        <xdr:ext cx="297960" cy="224692"/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5F6E59EB-B25E-1347-9193-57CCE8AF6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28</xdr:row>
          <xdr:rowOff>19540</xdr:rowOff>
        </xdr:from>
        <xdr:ext cx="297960" cy="224692"/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56E2C5AB-C81A-4E40-B0B5-173A0EA03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29</xdr:row>
          <xdr:rowOff>19540</xdr:rowOff>
        </xdr:from>
        <xdr:ext cx="297960" cy="224692"/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4F1A16A7-6E55-3C45-B94D-B4C763957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30</xdr:row>
          <xdr:rowOff>19540</xdr:rowOff>
        </xdr:from>
        <xdr:ext cx="297960" cy="224692"/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27FC4E42-198B-624E-97BD-A564ADC93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31</xdr:row>
          <xdr:rowOff>19540</xdr:rowOff>
        </xdr:from>
        <xdr:ext cx="297960" cy="224692"/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2CF1D5EF-EAA3-7142-B9D5-DB07943EA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32</xdr:row>
          <xdr:rowOff>19540</xdr:rowOff>
        </xdr:from>
        <xdr:ext cx="297960" cy="224692"/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DD83D033-CC0B-8643-85FB-3937C6338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33</xdr:row>
          <xdr:rowOff>19540</xdr:rowOff>
        </xdr:from>
        <xdr:ext cx="297960" cy="224692"/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58A8E240-A114-5D42-88CC-D9F27F720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34</xdr:row>
          <xdr:rowOff>19540</xdr:rowOff>
        </xdr:from>
        <xdr:ext cx="297960" cy="224692"/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539DDEDE-7AA0-6645-A8E8-9589064621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346808</xdr:colOff>
          <xdr:row>35</xdr:row>
          <xdr:rowOff>19540</xdr:rowOff>
        </xdr:from>
        <xdr:ext cx="297960" cy="224692"/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6805E9F0-546B-224A-86A5-A79E9EFF0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23</xdr:row>
          <xdr:rowOff>19540</xdr:rowOff>
        </xdr:from>
        <xdr:ext cx="297960" cy="224692"/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974CB7B-3932-114C-B99C-B9C84FB57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24</xdr:row>
          <xdr:rowOff>19540</xdr:rowOff>
        </xdr:from>
        <xdr:ext cx="297960" cy="224692"/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F06748BC-A323-7F4B-B49E-3691CA641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25</xdr:row>
          <xdr:rowOff>19540</xdr:rowOff>
        </xdr:from>
        <xdr:ext cx="297960" cy="224692"/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89EB06D2-3AD9-A448-926C-94E4925C9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26</xdr:row>
          <xdr:rowOff>19540</xdr:rowOff>
        </xdr:from>
        <xdr:ext cx="297960" cy="224692"/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728B426C-F84D-8345-94AA-B2F532E50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27</xdr:row>
          <xdr:rowOff>19540</xdr:rowOff>
        </xdr:from>
        <xdr:ext cx="297960" cy="224692"/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2516ACB2-CC36-A049-9488-64970DA6B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28</xdr:row>
          <xdr:rowOff>19540</xdr:rowOff>
        </xdr:from>
        <xdr:ext cx="297960" cy="224692"/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8AAF4754-0FDA-164C-99DB-E247D4BCC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29</xdr:row>
          <xdr:rowOff>19540</xdr:rowOff>
        </xdr:from>
        <xdr:ext cx="297960" cy="224692"/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C69D8B09-2986-8945-BDCD-253528370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30</xdr:row>
          <xdr:rowOff>19540</xdr:rowOff>
        </xdr:from>
        <xdr:ext cx="297960" cy="224692"/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18BFAC64-E459-824F-A6BA-0A845C601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31</xdr:row>
          <xdr:rowOff>19540</xdr:rowOff>
        </xdr:from>
        <xdr:ext cx="297960" cy="224692"/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616DB507-87B8-3340-A056-9C73ECC34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32</xdr:row>
          <xdr:rowOff>19540</xdr:rowOff>
        </xdr:from>
        <xdr:ext cx="297960" cy="224692"/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9FBB75E2-BFFC-F742-9D71-32D6DC0A9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33</xdr:row>
          <xdr:rowOff>19540</xdr:rowOff>
        </xdr:from>
        <xdr:ext cx="297960" cy="224692"/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FBB12F11-4AE6-C240-A7E8-91629035B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34</xdr:row>
          <xdr:rowOff>19540</xdr:rowOff>
        </xdr:from>
        <xdr:ext cx="297960" cy="224692"/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3AD4F386-74BD-C149-A0C8-2D383AE21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35</xdr:row>
          <xdr:rowOff>19540</xdr:rowOff>
        </xdr:from>
        <xdr:ext cx="297960" cy="224692"/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4BD568C6-29CB-7249-8EE4-11339CFEA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36</xdr:row>
          <xdr:rowOff>19540</xdr:rowOff>
        </xdr:from>
        <xdr:ext cx="297960" cy="224692"/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763E66E-BDC6-9244-ACCB-87AD4CF0D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37</xdr:row>
          <xdr:rowOff>19540</xdr:rowOff>
        </xdr:from>
        <xdr:ext cx="297960" cy="224692"/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CB638AB4-ABEC-2B45-9914-B03267A60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25</xdr:row>
          <xdr:rowOff>19540</xdr:rowOff>
        </xdr:from>
        <xdr:ext cx="297960" cy="224692"/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AC9C7C22-5D83-4048-9A0C-60A0144C7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26</xdr:row>
          <xdr:rowOff>19540</xdr:rowOff>
        </xdr:from>
        <xdr:ext cx="297960" cy="224692"/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17B671BE-2E2B-304A-905D-2D201C184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27</xdr:row>
          <xdr:rowOff>19540</xdr:rowOff>
        </xdr:from>
        <xdr:ext cx="297960" cy="224692"/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43DA9905-BDB0-6848-B6C3-C519001F3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28</xdr:row>
          <xdr:rowOff>19540</xdr:rowOff>
        </xdr:from>
        <xdr:ext cx="297960" cy="224692"/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6F6AABBF-899B-324D-ACDD-AFC672552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29</xdr:row>
          <xdr:rowOff>19540</xdr:rowOff>
        </xdr:from>
        <xdr:ext cx="297960" cy="224692"/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1100A5DF-A08D-3148-A431-524E642BE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30</xdr:row>
          <xdr:rowOff>19540</xdr:rowOff>
        </xdr:from>
        <xdr:ext cx="297960" cy="224692"/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744B549E-A170-CB4E-A954-BC44A219D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31</xdr:row>
          <xdr:rowOff>19540</xdr:rowOff>
        </xdr:from>
        <xdr:ext cx="297960" cy="224692"/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D1868A13-0B1B-2C40-94AC-2AD07CEF1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32</xdr:row>
          <xdr:rowOff>19540</xdr:rowOff>
        </xdr:from>
        <xdr:ext cx="297960" cy="224692"/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C97B2682-AF07-6545-A78F-D93AB9412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33</xdr:row>
          <xdr:rowOff>19540</xdr:rowOff>
        </xdr:from>
        <xdr:ext cx="297960" cy="224692"/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CD31BCBE-DD0C-AF44-B499-0482E32A2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34</xdr:row>
          <xdr:rowOff>19540</xdr:rowOff>
        </xdr:from>
        <xdr:ext cx="297960" cy="224692"/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D520E52E-AEBE-DF48-A4FC-A9C7C33D3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346808</xdr:colOff>
          <xdr:row>35</xdr:row>
          <xdr:rowOff>19540</xdr:rowOff>
        </xdr:from>
        <xdr:ext cx="297960" cy="224692"/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C297A2A0-C474-C64F-AD6D-CFCB9F1FD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23</xdr:row>
          <xdr:rowOff>19540</xdr:rowOff>
        </xdr:from>
        <xdr:ext cx="297960" cy="224692"/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64D30E28-872B-4942-9908-800ACBCAD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24</xdr:row>
          <xdr:rowOff>19540</xdr:rowOff>
        </xdr:from>
        <xdr:ext cx="297960" cy="224692"/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8970F858-5182-F245-8E15-3915CA8CC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25</xdr:row>
          <xdr:rowOff>19540</xdr:rowOff>
        </xdr:from>
        <xdr:ext cx="297960" cy="224692"/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AEA457FF-3E76-C14E-B587-D82FD48C9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26</xdr:row>
          <xdr:rowOff>19540</xdr:rowOff>
        </xdr:from>
        <xdr:ext cx="297960" cy="224692"/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FDECB64C-741F-8A47-899A-D0B6AAE2E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27</xdr:row>
          <xdr:rowOff>19540</xdr:rowOff>
        </xdr:from>
        <xdr:ext cx="297960" cy="224692"/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894576B8-81B1-D346-8A8B-849453C69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28</xdr:row>
          <xdr:rowOff>19540</xdr:rowOff>
        </xdr:from>
        <xdr:ext cx="297960" cy="224692"/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DA2CD96B-507E-3C4B-BE19-DDEEC6B31E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29</xdr:row>
          <xdr:rowOff>19540</xdr:rowOff>
        </xdr:from>
        <xdr:ext cx="297960" cy="224692"/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2E62AC1F-C1C4-1E43-A871-CEB549CE2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30</xdr:row>
          <xdr:rowOff>19540</xdr:rowOff>
        </xdr:from>
        <xdr:ext cx="297960" cy="224692"/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80D91D06-03A6-8941-B8AB-73D5EAE22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31</xdr:row>
          <xdr:rowOff>19540</xdr:rowOff>
        </xdr:from>
        <xdr:ext cx="297960" cy="224692"/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463DAFFB-4A58-C748-B4FD-F2B272245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32</xdr:row>
          <xdr:rowOff>19540</xdr:rowOff>
        </xdr:from>
        <xdr:ext cx="297960" cy="224692"/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E0116297-C689-C14A-A301-0E1E39237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33</xdr:row>
          <xdr:rowOff>19540</xdr:rowOff>
        </xdr:from>
        <xdr:ext cx="297960" cy="224692"/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2F672DF7-098D-7643-AE2E-8D09A5EFC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34</xdr:row>
          <xdr:rowOff>19540</xdr:rowOff>
        </xdr:from>
        <xdr:ext cx="297960" cy="224692"/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1483FCE6-5A94-F347-A0CF-1E9BF9C63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35</xdr:row>
          <xdr:rowOff>19540</xdr:rowOff>
        </xdr:from>
        <xdr:ext cx="297960" cy="224692"/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F5A8EECC-DA53-7F4C-AB93-0B23043DF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36</xdr:row>
          <xdr:rowOff>19540</xdr:rowOff>
        </xdr:from>
        <xdr:ext cx="297960" cy="224692"/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60484C34-0453-1A41-BBE8-B9ECB5BC51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37</xdr:row>
          <xdr:rowOff>19540</xdr:rowOff>
        </xdr:from>
        <xdr:ext cx="297960" cy="224692"/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3442F8DB-5E0C-7748-AA6F-E81367A178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25</xdr:row>
          <xdr:rowOff>19540</xdr:rowOff>
        </xdr:from>
        <xdr:ext cx="297960" cy="224692"/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2717A396-F68F-AD4F-90C1-A31C2B1B4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26</xdr:row>
          <xdr:rowOff>19540</xdr:rowOff>
        </xdr:from>
        <xdr:ext cx="297960" cy="224692"/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7801223-C7C2-854D-B0C3-8FC483FEB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27</xdr:row>
          <xdr:rowOff>19540</xdr:rowOff>
        </xdr:from>
        <xdr:ext cx="297960" cy="224692"/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7AE4F636-34E0-AA47-B89A-3D20678AB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28</xdr:row>
          <xdr:rowOff>19540</xdr:rowOff>
        </xdr:from>
        <xdr:ext cx="297960" cy="224692"/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DE3AD012-40EA-A944-A28A-E6E89A957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29</xdr:row>
          <xdr:rowOff>19540</xdr:rowOff>
        </xdr:from>
        <xdr:ext cx="297960" cy="224692"/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25E26E2C-33D2-DA46-83C9-B99CDA35F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30</xdr:row>
          <xdr:rowOff>19540</xdr:rowOff>
        </xdr:from>
        <xdr:ext cx="297960" cy="224692"/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EE3B3C86-DB3C-1C41-96E8-EF466B7CC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31</xdr:row>
          <xdr:rowOff>19540</xdr:rowOff>
        </xdr:from>
        <xdr:ext cx="297960" cy="224692"/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8E140CBF-3921-9649-9167-090C51D8B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32</xdr:row>
          <xdr:rowOff>19540</xdr:rowOff>
        </xdr:from>
        <xdr:ext cx="297960" cy="224692"/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F7946676-75C4-8348-8636-7A205B6CE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33</xdr:row>
          <xdr:rowOff>19540</xdr:rowOff>
        </xdr:from>
        <xdr:ext cx="297960" cy="224692"/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6F0BFF59-A527-EE43-9DCE-7253A293B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34</xdr:row>
          <xdr:rowOff>19540</xdr:rowOff>
        </xdr:from>
        <xdr:ext cx="297960" cy="224692"/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B80CC6D0-8412-1740-A99F-F84B28919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346808</xdr:colOff>
          <xdr:row>35</xdr:row>
          <xdr:rowOff>19540</xdr:rowOff>
        </xdr:from>
        <xdr:ext cx="297960" cy="224692"/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A73C36CB-1D91-A246-B3E0-9FF4B96D5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 editAs="oneCell">
    <xdr:from>
      <xdr:col>1</xdr:col>
      <xdr:colOff>46181</xdr:colOff>
      <xdr:row>0</xdr:row>
      <xdr:rowOff>196272</xdr:rowOff>
    </xdr:from>
    <xdr:to>
      <xdr:col>5</xdr:col>
      <xdr:colOff>245975</xdr:colOff>
      <xdr:row>4</xdr:row>
      <xdr:rowOff>115454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DE2FD06-9AD8-7A78-CB68-90C0F133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196272"/>
          <a:ext cx="5441430" cy="10737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211666</xdr:colOff>
      <xdr:row>26</xdr:row>
      <xdr:rowOff>152871</xdr:rowOff>
    </xdr:from>
    <xdr:to>
      <xdr:col>14</xdr:col>
      <xdr:colOff>505648</xdr:colOff>
      <xdr:row>37</xdr:row>
      <xdr:rowOff>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94A2A9-01D7-F246-B72E-87BD11DB4297}"/>
            </a:ext>
          </a:extLst>
        </xdr:cNvPr>
        <xdr:cNvSpPr txBox="1"/>
      </xdr:nvSpPr>
      <xdr:spPr>
        <a:xfrm>
          <a:off x="10320866" y="5309071"/>
          <a:ext cx="2872082" cy="2018831"/>
        </a:xfrm>
        <a:prstGeom prst="rect">
          <a:avLst/>
        </a:prstGeom>
        <a:solidFill>
          <a:schemeClr val="lt1"/>
        </a:solidFill>
        <a:ln w="9525" cmpd="sng">
          <a:solidFill>
            <a:srgbClr val="FF91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 su IMC es menos de 18.5, se encuentra dentro del rango de peso insuficiente. Si su IMC es entre 18.5 y 24.9, se encuentra dentro del rango de peso normal o saludable. Si su IMC es entre 25.0 y 29.9, se encuentra dentro del rango de sobrepeso. Si su IMC es 30.0 o superior, se encuentra dentro del rango de obesidad.</a:t>
          </a:r>
          <a:endParaRPr lang="es-ES_tradnl" sz="11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11</xdr:col>
      <xdr:colOff>222956</xdr:colOff>
      <xdr:row>37</xdr:row>
      <xdr:rowOff>128883</xdr:rowOff>
    </xdr:from>
    <xdr:to>
      <xdr:col>14</xdr:col>
      <xdr:colOff>517408</xdr:colOff>
      <xdr:row>48</xdr:row>
      <xdr:rowOff>58326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88A5F8D-DCAB-224A-9943-98DF978D9BF6}"/>
            </a:ext>
          </a:extLst>
        </xdr:cNvPr>
        <xdr:cNvSpPr txBox="1"/>
      </xdr:nvSpPr>
      <xdr:spPr>
        <a:xfrm>
          <a:off x="10332156" y="7456783"/>
          <a:ext cx="2872552" cy="2024943"/>
        </a:xfrm>
        <a:prstGeom prst="rect">
          <a:avLst/>
        </a:prstGeom>
        <a:solidFill>
          <a:schemeClr val="lt1"/>
        </a:solidFill>
        <a:ln w="9525" cmpd="sng">
          <a:solidFill>
            <a:srgbClr val="FF910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1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1. Sitúate sobre L20</a:t>
          </a:r>
        </a:p>
        <a:p>
          <a:r>
            <a:rPr lang="es-ES" sz="1100" b="0" i="0" u="none" strike="noStrike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2. Haz</a:t>
          </a:r>
          <a:r>
            <a:rPr lang="es-ES" sz="1100" b="0" i="0" u="none" strike="noStrike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click en Formato condicional &gt; Nueva regla &gt; Estilo clásico &gt; Aplicar formato &gt; Utilice una fórmula que determine las celdas para aplicar formato </a:t>
          </a:r>
        </a:p>
        <a:p>
          <a:r>
            <a:rPr lang="es-ES" sz="1100" b="0" i="0" u="none" strike="noStrike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3. Introduce =$P20&gt;30</a:t>
          </a:r>
        </a:p>
        <a:p>
          <a:r>
            <a:rPr lang="es-ES" sz="1100" b="0" i="0" u="none" strike="noStrike" baseline="0">
              <a:solidFill>
                <a:schemeClr val="dk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4. Modifica la regla y aplícala a toda la tabla.</a:t>
          </a:r>
          <a:endParaRPr lang="es-ES_tradnl" sz="11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6</xdr:col>
      <xdr:colOff>164630</xdr:colOff>
      <xdr:row>12</xdr:row>
      <xdr:rowOff>152870</xdr:rowOff>
    </xdr:from>
    <xdr:to>
      <xdr:col>11</xdr:col>
      <xdr:colOff>47037</xdr:colOff>
      <xdr:row>24</xdr:row>
      <xdr:rowOff>58795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515B7D-4588-7F4D-B45D-A2068B1565DD}"/>
            </a:ext>
          </a:extLst>
        </xdr:cNvPr>
        <xdr:cNvSpPr txBox="1"/>
      </xdr:nvSpPr>
      <xdr:spPr>
        <a:xfrm>
          <a:off x="5701830" y="2438870"/>
          <a:ext cx="4454407" cy="2395125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2. ¿Qué pacientes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tienen un IMC superior a 30?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Esta vez, señala la fila completa para poder saber con facilidad el nombre del paciente que necesita tratamiento urgentemente.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>
    <xdr:from>
      <xdr:col>16</xdr:col>
      <xdr:colOff>521774</xdr:colOff>
      <xdr:row>4</xdr:row>
      <xdr:rowOff>43004</xdr:rowOff>
    </xdr:from>
    <xdr:to>
      <xdr:col>41</xdr:col>
      <xdr:colOff>441476</xdr:colOff>
      <xdr:row>149</xdr:row>
      <xdr:rowOff>169333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9CDC3BF-397B-6B46-BB0C-F31C0F6C071B}"/>
            </a:ext>
          </a:extLst>
        </xdr:cNvPr>
        <xdr:cNvGrpSpPr/>
      </xdr:nvGrpSpPr>
      <xdr:grpSpPr>
        <a:xfrm>
          <a:off x="14860074" y="805004"/>
          <a:ext cx="20557202" cy="28028229"/>
          <a:chOff x="19880203" y="841290"/>
          <a:chExt cx="20783987" cy="29336329"/>
        </a:xfrm>
      </xdr:grpSpPr>
      <xdr:pic>
        <xdr:nvPicPr>
          <xdr:cNvPr id="6" name="Imagen 5" descr="como funciona el formato condicional con fórmula de excel.  Muestra donde se encuentra el botón.">
            <a:extLst>
              <a:ext uri="{FF2B5EF4-FFF2-40B4-BE49-F238E27FC236}">
                <a16:creationId xmlns:a16="http://schemas.microsoft.com/office/drawing/2014/main" id="{BA151470-66F5-B50A-A801-E556CB16BC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62427" y="841290"/>
            <a:ext cx="9330294" cy="43638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Imagen 6" descr="como funciona el formato condicional con fórmula de excel.  Muestra donde se encuentra el botón y la fórmula que utilizaremos">
            <a:extLst>
              <a:ext uri="{FF2B5EF4-FFF2-40B4-BE49-F238E27FC236}">
                <a16:creationId xmlns:a16="http://schemas.microsoft.com/office/drawing/2014/main" id="{E39B88DC-A34A-A4E4-838E-614F316DC1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641442" y="6101375"/>
            <a:ext cx="6562090" cy="5449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 descr="como funciona el formato condicional con fórmula de excel.  Muestra donde se encuentra el botón y la fórmula que utilizaremos ES.IMPAR">
            <a:extLst>
              <a:ext uri="{FF2B5EF4-FFF2-40B4-BE49-F238E27FC236}">
                <a16:creationId xmlns:a16="http://schemas.microsoft.com/office/drawing/2014/main" id="{D4C31AD5-6BC9-5A8C-7F7B-0088F589B2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743916" y="12862278"/>
            <a:ext cx="6463023" cy="48659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Imagen 8" descr="muestra cómo cambiar el formato de una regla del formato condicional de fórmula">
            <a:extLst>
              <a:ext uri="{FF2B5EF4-FFF2-40B4-BE49-F238E27FC236}">
                <a16:creationId xmlns:a16="http://schemas.microsoft.com/office/drawing/2014/main" id="{DA04E690-7AA2-6733-B611-180A1D9B8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82676" y="18980789"/>
            <a:ext cx="6463023" cy="48659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Imagen 9" descr="muestra las opciones del formato condicional con fórmula de excel.  Muestra los colores, la fuente y el borde">
            <a:extLst>
              <a:ext uri="{FF2B5EF4-FFF2-40B4-BE49-F238E27FC236}">
                <a16:creationId xmlns:a16="http://schemas.microsoft.com/office/drawing/2014/main" id="{B0A5D5A2-EE2B-5353-812D-8234782EFC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722195" y="18382075"/>
            <a:ext cx="6941995" cy="68984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Imagen 10" descr="formato condicional | Palel - MVP Outlook">
            <a:extLst>
              <a:ext uri="{FF2B5EF4-FFF2-40B4-BE49-F238E27FC236}">
                <a16:creationId xmlns:a16="http://schemas.microsoft.com/office/drawing/2014/main" id="{E2AE10C4-4F6B-B625-B883-746CA25CBA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777512" y="27120547"/>
            <a:ext cx="8221065" cy="305707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7003DA6F-E2F2-ACDB-915F-D7B820379E72}"/>
              </a:ext>
            </a:extLst>
          </xdr:cNvPr>
          <xdr:cNvSpPr txBox="1"/>
        </xdr:nvSpPr>
        <xdr:spPr>
          <a:xfrm>
            <a:off x="19926233" y="1429255"/>
            <a:ext cx="5961944" cy="655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1 - NUEVA REGLA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14BFDF6C-673A-C6E6-C696-EFFA50B55608}"/>
              </a:ext>
            </a:extLst>
          </xdr:cNvPr>
          <xdr:cNvSpPr txBox="1"/>
        </xdr:nvSpPr>
        <xdr:spPr>
          <a:xfrm>
            <a:off x="19880203" y="6929564"/>
            <a:ext cx="5961944" cy="1782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2 - "Utilice</a:t>
            </a:r>
            <a:r>
              <a:rPr lang="es-ES_tradnl" sz="3600" baseline="0"/>
              <a:t> una fórmula que determine las celdas para aplicar formato"</a:t>
            </a:r>
            <a:endParaRPr lang="es-ES_tradnl" sz="3600"/>
          </a:p>
        </xdr:txBody>
      </xdr: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E6D195E6-FA04-CC4C-1302-1FCE8A64C5E7}"/>
              </a:ext>
            </a:extLst>
          </xdr:cNvPr>
          <xdr:cNvSpPr txBox="1"/>
        </xdr:nvSpPr>
        <xdr:spPr>
          <a:xfrm>
            <a:off x="20032603" y="14175821"/>
            <a:ext cx="5961944" cy="6558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3 - Introducir</a:t>
            </a:r>
            <a:r>
              <a:rPr lang="es-ES_tradnl" sz="3600" baseline="0"/>
              <a:t> la fórmula</a:t>
            </a:r>
            <a:endParaRPr lang="es-ES_tradnl" sz="3600"/>
          </a:p>
        </xdr:txBody>
      </xdr:sp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B4914D23-91A9-F57F-6CAF-762095812F1D}"/>
              </a:ext>
            </a:extLst>
          </xdr:cNvPr>
          <xdr:cNvSpPr txBox="1"/>
        </xdr:nvSpPr>
        <xdr:spPr>
          <a:xfrm>
            <a:off x="20257575" y="21295078"/>
            <a:ext cx="5961944" cy="12193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4 - Elegir el formato de la celda a resaltar</a:t>
            </a:r>
          </a:p>
        </xdr:txBody>
      </xdr:sp>
      <xdr:sp macro="" textlink="">
        <xdr:nvSpPr>
          <xdr:cNvPr id="16" name="CuadroTexto 15">
            <a:extLst>
              <a:ext uri="{FF2B5EF4-FFF2-40B4-BE49-F238E27FC236}">
                <a16:creationId xmlns:a16="http://schemas.microsoft.com/office/drawing/2014/main" id="{558A988F-7A51-F94A-2C67-D52D84E12ABF}"/>
              </a:ext>
            </a:extLst>
          </xdr:cNvPr>
          <xdr:cNvSpPr txBox="1"/>
        </xdr:nvSpPr>
        <xdr:spPr>
          <a:xfrm>
            <a:off x="20391832" y="27761192"/>
            <a:ext cx="5961944" cy="12193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s-ES_tradnl" sz="3600"/>
              <a:t>PASO 5 - Aplicar la regla</a:t>
            </a:r>
            <a:r>
              <a:rPr lang="es-ES_tradnl" sz="3600" baseline="0"/>
              <a:t> a </a:t>
            </a:r>
            <a:r>
              <a:rPr lang="es-ES_tradnl" sz="3600"/>
              <a:t>toda la tabla</a:t>
            </a:r>
          </a:p>
        </xdr:txBody>
      </xdr:sp>
    </xdr:grpSp>
    <xdr:clientData/>
  </xdr:twoCellAnchor>
  <xdr:twoCellAnchor>
    <xdr:from>
      <xdr:col>0</xdr:col>
      <xdr:colOff>668397</xdr:colOff>
      <xdr:row>12</xdr:row>
      <xdr:rowOff>99248</xdr:rowOff>
    </xdr:from>
    <xdr:to>
      <xdr:col>5</xdr:col>
      <xdr:colOff>411104</xdr:colOff>
      <xdr:row>24</xdr:row>
      <xdr:rowOff>5173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D82F30-3365-EB49-8F52-B367F74FF2D7}"/>
            </a:ext>
          </a:extLst>
        </xdr:cNvPr>
        <xdr:cNvSpPr txBox="1"/>
      </xdr:nvSpPr>
      <xdr:spPr>
        <a:xfrm>
          <a:off x="668397" y="2385248"/>
          <a:ext cx="4454407" cy="2395125"/>
        </a:xfrm>
        <a:prstGeom prst="rect">
          <a:avLst/>
        </a:prstGeom>
        <a:solidFill>
          <a:schemeClr val="bg2"/>
        </a:solidFill>
        <a:ln w="127000" cap="rnd" cmpd="sng">
          <a:solidFill>
            <a:schemeClr val="bg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4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1. ¿Qué pedidos se encuentran</a:t>
          </a:r>
          <a:r>
            <a:rPr lang="es-ES" sz="14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con estado "Enviado"?</a:t>
          </a:r>
          <a:endParaRPr lang="es-ES" sz="14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  <a:p>
          <a:pPr algn="l"/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Señala la fila completa para poder saber con facilidad el número de la factura de los pedidos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con estado de Enviado.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660399</xdr:colOff>
      <xdr:row>2</xdr:row>
      <xdr:rowOff>63500</xdr:rowOff>
    </xdr:from>
    <xdr:to>
      <xdr:col>6</xdr:col>
      <xdr:colOff>352268</xdr:colOff>
      <xdr:row>7</xdr:row>
      <xdr:rowOff>177800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A960433-0E44-2862-8189-24F1C644F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399" y="444500"/>
          <a:ext cx="5229069" cy="106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mi271/Dropbox/A2-Clases/Excel%20para%20Analistas/Excel/2.-%20F&#243;rmulas%20y%20Fijaciones/F&#243;rmulas%20-%20Curso%20Redise&#241;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órmulas"/>
      <sheetName val="Suma Simple"/>
      <sheetName val="Operadores"/>
      <sheetName val="Referenci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Atlas">
  <a:themeElements>
    <a:clrScheme name="Atlas">
      <a:dk1>
        <a:sysClr val="windowText" lastClr="000000"/>
      </a:dk1>
      <a:lt1>
        <a:sysClr val="window" lastClr="FFFFFF"/>
      </a:lt1>
      <a:dk2>
        <a:srgbClr val="454545"/>
      </a:dk2>
      <a:lt2>
        <a:srgbClr val="E0E0E0"/>
      </a:lt2>
      <a:accent1>
        <a:srgbClr val="F81B02"/>
      </a:accent1>
      <a:accent2>
        <a:srgbClr val="FC7715"/>
      </a:accent2>
      <a:accent3>
        <a:srgbClr val="AFBF41"/>
      </a:accent3>
      <a:accent4>
        <a:srgbClr val="50C49F"/>
      </a:accent4>
      <a:accent5>
        <a:srgbClr val="3B95C4"/>
      </a:accent5>
      <a:accent6>
        <a:srgbClr val="B560D4"/>
      </a:accent6>
      <a:hlink>
        <a:srgbClr val="FC5A1A"/>
      </a:hlink>
      <a:folHlink>
        <a:srgbClr val="B49E7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Atlas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alpha val="60000"/>
                <a:satMod val="109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0000"/>
            </a:schemeClr>
          </a:solidFill>
          <a:prstDash val="solid"/>
        </a:ln>
        <a:ln w="15875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0" h="0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10000">
              <a:schemeClr val="phClr">
                <a:tint val="94000"/>
                <a:lumMod val="116000"/>
              </a:schemeClr>
            </a:gs>
            <a:gs pos="100000">
              <a:schemeClr val="phClr">
                <a:tint val="98000"/>
                <a:shade val="86000"/>
                <a:satMod val="90000"/>
                <a:lumMod val="88000"/>
              </a:schemeClr>
            </a:gs>
          </a:gsLst>
          <a:path path="circle">
            <a:fillToRect l="50000" t="15000" r="50000" b="169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tlas" id="{5156B0E4-0EB1-49FE-A26B-15F6F698AEC6}" vid="{508F7963-D0B5-43F7-BB2C-FCE3009C08E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2.xml"/><Relationship Id="rId21" Type="http://schemas.openxmlformats.org/officeDocument/2006/relationships/ctrlProp" Target="../ctrlProps/ctrlProp97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63" Type="http://schemas.openxmlformats.org/officeDocument/2006/relationships/ctrlProp" Target="../ctrlProps/ctrlProp139.xml"/><Relationship Id="rId68" Type="http://schemas.openxmlformats.org/officeDocument/2006/relationships/ctrlProp" Target="../ctrlProps/ctrlProp144.xml"/><Relationship Id="rId16" Type="http://schemas.openxmlformats.org/officeDocument/2006/relationships/ctrlProp" Target="../ctrlProps/ctrlProp92.x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8" Type="http://schemas.openxmlformats.org/officeDocument/2006/relationships/ctrlProp" Target="../ctrlProps/ctrlProp134.xml"/><Relationship Id="rId66" Type="http://schemas.openxmlformats.org/officeDocument/2006/relationships/ctrlProp" Target="../ctrlProps/ctrlProp142.xml"/><Relationship Id="rId74" Type="http://schemas.openxmlformats.org/officeDocument/2006/relationships/ctrlProp" Target="../ctrlProps/ctrlProp150.xml"/><Relationship Id="rId79" Type="http://schemas.openxmlformats.org/officeDocument/2006/relationships/ctrlProp" Target="../ctrlProps/ctrlProp155.xml"/><Relationship Id="rId5" Type="http://schemas.openxmlformats.org/officeDocument/2006/relationships/ctrlProp" Target="../ctrlProps/ctrlProp81.xml"/><Relationship Id="rId61" Type="http://schemas.openxmlformats.org/officeDocument/2006/relationships/ctrlProp" Target="../ctrlProps/ctrlProp137.xml"/><Relationship Id="rId19" Type="http://schemas.openxmlformats.org/officeDocument/2006/relationships/ctrlProp" Target="../ctrlProps/ctrlProp9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64" Type="http://schemas.openxmlformats.org/officeDocument/2006/relationships/ctrlProp" Target="../ctrlProps/ctrlProp140.xml"/><Relationship Id="rId69" Type="http://schemas.openxmlformats.org/officeDocument/2006/relationships/ctrlProp" Target="../ctrlProps/ctrlProp145.xml"/><Relationship Id="rId77" Type="http://schemas.openxmlformats.org/officeDocument/2006/relationships/ctrlProp" Target="../ctrlProps/ctrlProp153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72" Type="http://schemas.openxmlformats.org/officeDocument/2006/relationships/ctrlProp" Target="../ctrlProps/ctrlProp148.xml"/><Relationship Id="rId80" Type="http://schemas.openxmlformats.org/officeDocument/2006/relationships/ctrlProp" Target="../ctrlProps/ctrlProp156.xml"/><Relationship Id="rId3" Type="http://schemas.openxmlformats.org/officeDocument/2006/relationships/ctrlProp" Target="../ctrlProps/ctrlProp79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59" Type="http://schemas.openxmlformats.org/officeDocument/2006/relationships/ctrlProp" Target="../ctrlProps/ctrlProp135.xml"/><Relationship Id="rId67" Type="http://schemas.openxmlformats.org/officeDocument/2006/relationships/ctrlProp" Target="../ctrlProps/ctrlProp143.xml"/><Relationship Id="rId20" Type="http://schemas.openxmlformats.org/officeDocument/2006/relationships/ctrlProp" Target="../ctrlProps/ctrlProp96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62" Type="http://schemas.openxmlformats.org/officeDocument/2006/relationships/ctrlProp" Target="../ctrlProps/ctrlProp138.xml"/><Relationship Id="rId70" Type="http://schemas.openxmlformats.org/officeDocument/2006/relationships/ctrlProp" Target="../ctrlProps/ctrlProp146.xml"/><Relationship Id="rId75" Type="http://schemas.openxmlformats.org/officeDocument/2006/relationships/ctrlProp" Target="../ctrlProps/ctrlProp151.xml"/><Relationship Id="rId1" Type="http://schemas.openxmlformats.org/officeDocument/2006/relationships/drawing" Target="../drawings/drawing10.xml"/><Relationship Id="rId6" Type="http://schemas.openxmlformats.org/officeDocument/2006/relationships/ctrlProp" Target="../ctrlProps/ctrlProp8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60" Type="http://schemas.openxmlformats.org/officeDocument/2006/relationships/ctrlProp" Target="../ctrlProps/ctrlProp136.xml"/><Relationship Id="rId65" Type="http://schemas.openxmlformats.org/officeDocument/2006/relationships/ctrlProp" Target="../ctrlProps/ctrlProp141.xml"/><Relationship Id="rId73" Type="http://schemas.openxmlformats.org/officeDocument/2006/relationships/ctrlProp" Target="../ctrlProps/ctrlProp149.xml"/><Relationship Id="rId78" Type="http://schemas.openxmlformats.org/officeDocument/2006/relationships/ctrlProp" Target="../ctrlProps/ctrlProp154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39" Type="http://schemas.openxmlformats.org/officeDocument/2006/relationships/ctrlProp" Target="../ctrlProps/ctrlProp115.xml"/><Relationship Id="rId34" Type="http://schemas.openxmlformats.org/officeDocument/2006/relationships/ctrlProp" Target="../ctrlProps/ctrlProp110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6" Type="http://schemas.openxmlformats.org/officeDocument/2006/relationships/ctrlProp" Target="../ctrlProps/ctrlProp152.xml"/><Relationship Id="rId7" Type="http://schemas.openxmlformats.org/officeDocument/2006/relationships/ctrlProp" Target="../ctrlProps/ctrlProp83.xml"/><Relationship Id="rId71" Type="http://schemas.openxmlformats.org/officeDocument/2006/relationships/ctrlProp" Target="../ctrlProps/ctrlProp147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10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900B9-E542-214C-80E4-3AA8C2FB2C7D}">
  <sheetPr>
    <tabColor theme="1"/>
  </sheetPr>
  <dimension ref="A24:A32"/>
  <sheetViews>
    <sheetView showGridLines="0" tabSelected="1" zoomScaleNormal="100" workbookViewId="0">
      <selection activeCell="A43" sqref="A43"/>
    </sheetView>
  </sheetViews>
  <sheetFormatPr baseColWidth="10" defaultColWidth="9.1640625" defaultRowHeight="15" x14ac:dyDescent="0.2"/>
  <cols>
    <col min="1" max="1" width="130.5" customWidth="1"/>
  </cols>
  <sheetData>
    <row r="24" spans="1:1" ht="89" x14ac:dyDescent="0.2">
      <c r="A24" s="2"/>
    </row>
    <row r="25" spans="1:1" ht="26" x14ac:dyDescent="0.2">
      <c r="A25" s="3"/>
    </row>
    <row r="32" spans="1:1" x14ac:dyDescent="0.2">
      <c r="A32" t="s">
        <v>378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AA60-1D32-4F4D-BB86-98166C040ABA}">
  <sheetPr>
    <tabColor theme="4" tint="0.79998168889431442"/>
  </sheetPr>
  <dimension ref="B18:Y88"/>
  <sheetViews>
    <sheetView showGridLines="0" zoomScaleNormal="100" workbookViewId="0">
      <selection activeCell="N8" sqref="N8"/>
    </sheetView>
  </sheetViews>
  <sheetFormatPr baseColWidth="10" defaultColWidth="11.83203125" defaultRowHeight="15" x14ac:dyDescent="0.2"/>
  <cols>
    <col min="2" max="2" width="10.6640625" bestFit="1" customWidth="1"/>
    <col min="3" max="3" width="17.6640625" bestFit="1" customWidth="1"/>
    <col min="4" max="4" width="6.5" bestFit="1" customWidth="1"/>
    <col min="5" max="5" width="12.5" bestFit="1" customWidth="1"/>
    <col min="8" max="8" width="18" bestFit="1" customWidth="1"/>
    <col min="9" max="9" width="13.33203125" customWidth="1"/>
    <col min="10" max="10" width="16.33203125" bestFit="1" customWidth="1"/>
    <col min="12" max="12" width="9.1640625" bestFit="1" customWidth="1"/>
    <col min="13" max="13" width="25.1640625" bestFit="1" customWidth="1"/>
    <col min="14" max="14" width="14.1640625" bestFit="1" customWidth="1"/>
    <col min="15" max="15" width="14.83203125" customWidth="1"/>
    <col min="19" max="19" width="13" bestFit="1" customWidth="1"/>
  </cols>
  <sheetData>
    <row r="18" spans="2:25" ht="31" x14ac:dyDescent="0.35">
      <c r="W18" s="11"/>
    </row>
    <row r="28" spans="2:25" ht="21" x14ac:dyDescent="0.2">
      <c r="B28" s="12" t="s">
        <v>96</v>
      </c>
      <c r="C28" s="12" t="s">
        <v>0</v>
      </c>
      <c r="D28" s="12" t="s">
        <v>1</v>
      </c>
      <c r="E28" s="13" t="s">
        <v>2</v>
      </c>
      <c r="H28" s="13" t="s">
        <v>3</v>
      </c>
      <c r="I28" s="12" t="s">
        <v>4</v>
      </c>
      <c r="J28" s="12" t="s">
        <v>97</v>
      </c>
      <c r="L28" s="13" t="s">
        <v>39</v>
      </c>
      <c r="M28" s="12" t="s">
        <v>40</v>
      </c>
      <c r="N28" s="12" t="s">
        <v>255</v>
      </c>
      <c r="S28" s="13" t="s">
        <v>44</v>
      </c>
      <c r="W28" s="12" t="s">
        <v>376</v>
      </c>
      <c r="X28" s="12" t="s">
        <v>377</v>
      </c>
      <c r="Y28" s="16" t="s">
        <v>23</v>
      </c>
    </row>
    <row r="29" spans="2:25" x14ac:dyDescent="0.2">
      <c r="B29" t="s">
        <v>57</v>
      </c>
      <c r="C29" s="1">
        <v>45329</v>
      </c>
      <c r="D29" s="1">
        <v>45297</v>
      </c>
      <c r="E29">
        <v>32</v>
      </c>
      <c r="H29" t="s">
        <v>5</v>
      </c>
      <c r="I29" s="4">
        <f ca="1">RANDBETWEEN(15000,25000)</f>
        <v>20658</v>
      </c>
      <c r="J29" s="1">
        <v>41811</v>
      </c>
      <c r="L29" t="s">
        <v>222</v>
      </c>
      <c r="M29" t="s">
        <v>182</v>
      </c>
      <c r="N29" s="1">
        <v>42598</v>
      </c>
      <c r="S29" s="15" t="s">
        <v>45</v>
      </c>
      <c r="W29" t="s">
        <v>316</v>
      </c>
      <c r="X29" t="s">
        <v>256</v>
      </c>
      <c r="Y29" s="5">
        <v>46035</v>
      </c>
    </row>
    <row r="30" spans="2:25" x14ac:dyDescent="0.2">
      <c r="B30" t="s">
        <v>58</v>
      </c>
      <c r="C30" s="1">
        <v>45357</v>
      </c>
      <c r="D30" s="1">
        <v>45297</v>
      </c>
      <c r="E30">
        <v>60</v>
      </c>
      <c r="H30" t="s">
        <v>6</v>
      </c>
      <c r="I30" s="4">
        <f t="shared" ref="I30:I54" ca="1" si="0">RANDBETWEEN(15000,25000)</f>
        <v>19911</v>
      </c>
      <c r="J30" s="1">
        <v>41052</v>
      </c>
      <c r="L30" t="s">
        <v>223</v>
      </c>
      <c r="M30" t="s">
        <v>183</v>
      </c>
      <c r="N30" s="1">
        <v>42557</v>
      </c>
      <c r="S30" s="15" t="s">
        <v>51</v>
      </c>
      <c r="W30" t="s">
        <v>317</v>
      </c>
      <c r="X30" t="s">
        <v>257</v>
      </c>
      <c r="Y30" s="5">
        <v>66750</v>
      </c>
    </row>
    <row r="31" spans="2:25" x14ac:dyDescent="0.2">
      <c r="B31" t="s">
        <v>59</v>
      </c>
      <c r="C31" s="1">
        <v>45323</v>
      </c>
      <c r="D31" s="1">
        <v>45297</v>
      </c>
      <c r="E31">
        <v>26</v>
      </c>
      <c r="H31" t="s">
        <v>7</v>
      </c>
      <c r="I31" s="4">
        <f t="shared" ca="1" si="0"/>
        <v>15745</v>
      </c>
      <c r="J31" s="1">
        <v>41216</v>
      </c>
      <c r="L31" t="s">
        <v>224</v>
      </c>
      <c r="M31" t="s">
        <v>184</v>
      </c>
      <c r="N31" s="1">
        <v>42557</v>
      </c>
      <c r="S31" s="15" t="s">
        <v>47</v>
      </c>
      <c r="W31" t="s">
        <v>318</v>
      </c>
      <c r="X31" t="s">
        <v>258</v>
      </c>
      <c r="Y31" s="5">
        <v>24420</v>
      </c>
    </row>
    <row r="32" spans="2:25" x14ac:dyDescent="0.2">
      <c r="B32" t="s">
        <v>60</v>
      </c>
      <c r="C32" s="1">
        <v>45335</v>
      </c>
      <c r="D32" s="1">
        <v>45297</v>
      </c>
      <c r="E32">
        <v>38</v>
      </c>
      <c r="H32" t="s">
        <v>8</v>
      </c>
      <c r="I32" s="4">
        <f t="shared" ca="1" si="0"/>
        <v>20437</v>
      </c>
      <c r="J32" s="1">
        <v>41965</v>
      </c>
      <c r="L32" t="s">
        <v>222</v>
      </c>
      <c r="M32" t="s">
        <v>185</v>
      </c>
      <c r="N32" s="1">
        <v>42594</v>
      </c>
      <c r="S32" s="15" t="s">
        <v>46</v>
      </c>
      <c r="W32" t="s">
        <v>319</v>
      </c>
      <c r="X32" t="s">
        <v>259</v>
      </c>
      <c r="Y32" s="5">
        <v>16560</v>
      </c>
    </row>
    <row r="33" spans="2:25" x14ac:dyDescent="0.2">
      <c r="B33" t="s">
        <v>61</v>
      </c>
      <c r="C33" s="1">
        <v>45338</v>
      </c>
      <c r="D33" s="1">
        <v>45297</v>
      </c>
      <c r="E33">
        <v>41</v>
      </c>
      <c r="H33" t="s">
        <v>9</v>
      </c>
      <c r="I33" s="4">
        <f t="shared" ca="1" si="0"/>
        <v>18381</v>
      </c>
      <c r="J33" s="1">
        <v>41401</v>
      </c>
      <c r="L33" t="s">
        <v>225</v>
      </c>
      <c r="M33" t="s">
        <v>186</v>
      </c>
      <c r="N33" s="1">
        <v>42564</v>
      </c>
      <c r="S33" s="15" t="s">
        <v>46</v>
      </c>
      <c r="W33" t="s">
        <v>320</v>
      </c>
      <c r="X33" t="s">
        <v>260</v>
      </c>
      <c r="Y33" s="5">
        <v>32088</v>
      </c>
    </row>
    <row r="34" spans="2:25" x14ac:dyDescent="0.2">
      <c r="B34" t="s">
        <v>62</v>
      </c>
      <c r="C34" s="1">
        <v>45276</v>
      </c>
      <c r="D34" s="1">
        <v>45297</v>
      </c>
      <c r="E34">
        <v>-21</v>
      </c>
      <c r="H34" t="s">
        <v>98</v>
      </c>
      <c r="I34" s="4">
        <f t="shared" ca="1" si="0"/>
        <v>24919</v>
      </c>
      <c r="J34" s="1">
        <v>41444</v>
      </c>
      <c r="L34" t="s">
        <v>226</v>
      </c>
      <c r="M34" t="s">
        <v>187</v>
      </c>
      <c r="N34" s="1">
        <v>42586</v>
      </c>
      <c r="S34" s="15" t="s">
        <v>46</v>
      </c>
      <c r="W34" t="s">
        <v>321</v>
      </c>
      <c r="X34" t="s">
        <v>261</v>
      </c>
      <c r="Y34" s="5">
        <v>25050</v>
      </c>
    </row>
    <row r="35" spans="2:25" x14ac:dyDescent="0.2">
      <c r="B35" t="s">
        <v>63</v>
      </c>
      <c r="C35" s="1">
        <v>45271</v>
      </c>
      <c r="D35" s="1">
        <v>45297</v>
      </c>
      <c r="E35">
        <v>-26</v>
      </c>
      <c r="H35" t="s">
        <v>10</v>
      </c>
      <c r="I35" s="4">
        <f t="shared" ca="1" si="0"/>
        <v>24376</v>
      </c>
      <c r="J35" s="1">
        <v>41053</v>
      </c>
      <c r="L35" t="s">
        <v>226</v>
      </c>
      <c r="M35" t="s">
        <v>188</v>
      </c>
      <c r="N35" s="1">
        <v>42572</v>
      </c>
      <c r="S35" s="15" t="s">
        <v>46</v>
      </c>
      <c r="W35" t="s">
        <v>322</v>
      </c>
      <c r="X35" t="s">
        <v>262</v>
      </c>
      <c r="Y35" s="5">
        <v>27630</v>
      </c>
    </row>
    <row r="36" spans="2:25" x14ac:dyDescent="0.2">
      <c r="B36" t="s">
        <v>64</v>
      </c>
      <c r="C36" s="1">
        <v>45255</v>
      </c>
      <c r="D36" s="1">
        <v>45297</v>
      </c>
      <c r="E36">
        <v>-42</v>
      </c>
      <c r="H36" t="s">
        <v>11</v>
      </c>
      <c r="I36" s="4">
        <f t="shared" ca="1" si="0"/>
        <v>16732</v>
      </c>
      <c r="J36" s="1">
        <v>41485</v>
      </c>
      <c r="L36" t="s">
        <v>227</v>
      </c>
      <c r="M36" t="s">
        <v>189</v>
      </c>
      <c r="N36" s="1">
        <v>42558</v>
      </c>
      <c r="S36" s="15" t="s">
        <v>48</v>
      </c>
      <c r="W36" t="s">
        <v>323</v>
      </c>
      <c r="X36" t="s">
        <v>263</v>
      </c>
      <c r="Y36" s="5">
        <v>26082</v>
      </c>
    </row>
    <row r="37" spans="2:25" x14ac:dyDescent="0.2">
      <c r="B37" t="s">
        <v>65</v>
      </c>
      <c r="C37" s="1">
        <v>45309</v>
      </c>
      <c r="D37" s="1">
        <v>45297</v>
      </c>
      <c r="E37">
        <v>12</v>
      </c>
      <c r="H37" t="s">
        <v>12</v>
      </c>
      <c r="I37" s="4">
        <f t="shared" ca="1" si="0"/>
        <v>17174</v>
      </c>
      <c r="J37" s="1">
        <v>41646</v>
      </c>
      <c r="L37" t="s">
        <v>228</v>
      </c>
      <c r="M37" t="s">
        <v>190</v>
      </c>
      <c r="N37" s="1">
        <v>42564</v>
      </c>
      <c r="S37" s="15" t="s">
        <v>49</v>
      </c>
      <c r="W37" t="s">
        <v>324</v>
      </c>
      <c r="X37" t="s">
        <v>264</v>
      </c>
      <c r="Y37" s="5">
        <v>28200</v>
      </c>
    </row>
    <row r="38" spans="2:25" x14ac:dyDescent="0.2">
      <c r="B38" t="s">
        <v>66</v>
      </c>
      <c r="C38" s="1">
        <v>45280</v>
      </c>
      <c r="D38" s="1">
        <v>45297</v>
      </c>
      <c r="E38">
        <v>-17</v>
      </c>
      <c r="H38" t="s">
        <v>13</v>
      </c>
      <c r="I38" s="4">
        <f t="shared" ca="1" si="0"/>
        <v>22017</v>
      </c>
      <c r="J38" s="1">
        <v>41647</v>
      </c>
      <c r="L38" t="s">
        <v>229</v>
      </c>
      <c r="M38" t="s">
        <v>191</v>
      </c>
      <c r="N38" s="1">
        <v>42567</v>
      </c>
      <c r="S38" s="15" t="s">
        <v>48</v>
      </c>
      <c r="W38" t="s">
        <v>325</v>
      </c>
      <c r="X38" t="s">
        <v>265</v>
      </c>
      <c r="Y38" s="5">
        <v>52110</v>
      </c>
    </row>
    <row r="39" spans="2:25" x14ac:dyDescent="0.2">
      <c r="B39" t="s">
        <v>67</v>
      </c>
      <c r="C39" s="1">
        <v>45334</v>
      </c>
      <c r="D39" s="1">
        <v>45297</v>
      </c>
      <c r="E39">
        <v>37</v>
      </c>
      <c r="H39" t="s">
        <v>14</v>
      </c>
      <c r="I39" s="4">
        <f t="shared" ca="1" si="0"/>
        <v>23621</v>
      </c>
      <c r="J39" s="1">
        <v>41251</v>
      </c>
      <c r="L39" t="s">
        <v>230</v>
      </c>
      <c r="M39" t="s">
        <v>192</v>
      </c>
      <c r="N39" s="1">
        <v>42574</v>
      </c>
      <c r="S39" s="15" t="s">
        <v>50</v>
      </c>
      <c r="W39" t="s">
        <v>326</v>
      </c>
      <c r="X39" t="s">
        <v>266</v>
      </c>
      <c r="Y39" s="5">
        <v>21710</v>
      </c>
    </row>
    <row r="40" spans="2:25" x14ac:dyDescent="0.2">
      <c r="B40" t="s">
        <v>68</v>
      </c>
      <c r="C40" s="1">
        <v>45317</v>
      </c>
      <c r="D40" s="1">
        <v>45297</v>
      </c>
      <c r="E40">
        <v>20</v>
      </c>
      <c r="H40" t="s">
        <v>99</v>
      </c>
      <c r="I40" s="4">
        <f t="shared" ca="1" si="0"/>
        <v>16574</v>
      </c>
      <c r="J40" s="1">
        <v>41581</v>
      </c>
      <c r="L40" t="s">
        <v>231</v>
      </c>
      <c r="M40" t="s">
        <v>193</v>
      </c>
      <c r="N40" s="1">
        <v>42594</v>
      </c>
      <c r="S40" s="15" t="s">
        <v>48</v>
      </c>
      <c r="W40" t="s">
        <v>327</v>
      </c>
      <c r="X40" t="s">
        <v>267</v>
      </c>
      <c r="Y40" s="5">
        <v>29200</v>
      </c>
    </row>
    <row r="41" spans="2:25" x14ac:dyDescent="0.2">
      <c r="B41" t="s">
        <v>69</v>
      </c>
      <c r="C41" s="1">
        <v>45326</v>
      </c>
      <c r="D41" s="1">
        <v>45297</v>
      </c>
      <c r="E41">
        <v>29</v>
      </c>
      <c r="H41" t="s">
        <v>100</v>
      </c>
      <c r="I41" s="4">
        <f t="shared" ca="1" si="0"/>
        <v>24858</v>
      </c>
      <c r="J41" s="1">
        <v>41125</v>
      </c>
      <c r="L41" t="s">
        <v>222</v>
      </c>
      <c r="M41" t="s">
        <v>194</v>
      </c>
      <c r="N41" s="1">
        <v>42568</v>
      </c>
      <c r="S41" s="15" t="s">
        <v>49</v>
      </c>
      <c r="W41" t="s">
        <v>328</v>
      </c>
      <c r="X41" t="s">
        <v>268</v>
      </c>
      <c r="Y41" s="5">
        <v>17950</v>
      </c>
    </row>
    <row r="42" spans="2:25" x14ac:dyDescent="0.2">
      <c r="B42" t="s">
        <v>70</v>
      </c>
      <c r="C42" s="1">
        <v>45281</v>
      </c>
      <c r="D42" s="1">
        <v>45297</v>
      </c>
      <c r="E42">
        <v>-16</v>
      </c>
      <c r="H42" t="s">
        <v>101</v>
      </c>
      <c r="I42" s="4">
        <f t="shared" ca="1" si="0"/>
        <v>24781</v>
      </c>
      <c r="J42" s="1">
        <v>41179</v>
      </c>
      <c r="L42" t="s">
        <v>232</v>
      </c>
      <c r="M42" t="s">
        <v>195</v>
      </c>
      <c r="N42" s="1">
        <v>42590</v>
      </c>
      <c r="S42" s="15" t="s">
        <v>50</v>
      </c>
      <c r="W42" t="s">
        <v>329</v>
      </c>
      <c r="X42" t="s">
        <v>269</v>
      </c>
      <c r="Y42" s="5">
        <v>26988</v>
      </c>
    </row>
    <row r="43" spans="2:25" x14ac:dyDescent="0.2">
      <c r="B43" t="s">
        <v>71</v>
      </c>
      <c r="C43" s="1">
        <v>45317</v>
      </c>
      <c r="D43" s="1">
        <v>45297</v>
      </c>
      <c r="E43">
        <v>20</v>
      </c>
      <c r="H43" t="s">
        <v>102</v>
      </c>
      <c r="I43" s="4">
        <f t="shared" ca="1" si="0"/>
        <v>20830</v>
      </c>
      <c r="J43" s="1">
        <v>41187</v>
      </c>
      <c r="L43" t="s">
        <v>233</v>
      </c>
      <c r="M43" t="s">
        <v>196</v>
      </c>
      <c r="N43" s="1">
        <v>42568</v>
      </c>
      <c r="S43" s="15" t="s">
        <v>46</v>
      </c>
      <c r="W43" t="s">
        <v>330</v>
      </c>
      <c r="X43" t="s">
        <v>270</v>
      </c>
      <c r="Y43" s="5">
        <v>18760</v>
      </c>
    </row>
    <row r="44" spans="2:25" x14ac:dyDescent="0.2">
      <c r="B44" t="s">
        <v>72</v>
      </c>
      <c r="C44" s="1">
        <v>45258</v>
      </c>
      <c r="D44" s="1">
        <v>45297</v>
      </c>
      <c r="E44">
        <v>-39</v>
      </c>
      <c r="H44" t="s">
        <v>103</v>
      </c>
      <c r="I44" s="4">
        <f t="shared" ca="1" si="0"/>
        <v>19722</v>
      </c>
      <c r="J44" s="1">
        <v>41457</v>
      </c>
      <c r="L44" t="s">
        <v>234</v>
      </c>
      <c r="M44" t="s">
        <v>197</v>
      </c>
      <c r="N44" s="1">
        <v>42564</v>
      </c>
      <c r="S44" s="15" t="s">
        <v>49</v>
      </c>
      <c r="W44" t="s">
        <v>331</v>
      </c>
      <c r="X44" t="s">
        <v>271</v>
      </c>
      <c r="Y44" s="5">
        <v>28552</v>
      </c>
    </row>
    <row r="45" spans="2:25" x14ac:dyDescent="0.2">
      <c r="B45" t="s">
        <v>73</v>
      </c>
      <c r="C45" s="1">
        <v>45293</v>
      </c>
      <c r="D45" s="1">
        <v>45297</v>
      </c>
      <c r="E45">
        <v>-4</v>
      </c>
      <c r="H45" t="s">
        <v>104</v>
      </c>
      <c r="I45" s="4">
        <f t="shared" ca="1" si="0"/>
        <v>21040</v>
      </c>
      <c r="J45" s="1">
        <v>41911</v>
      </c>
      <c r="L45" t="s">
        <v>43</v>
      </c>
      <c r="M45" t="s">
        <v>198</v>
      </c>
      <c r="N45" s="1">
        <v>42574</v>
      </c>
      <c r="S45" s="15" t="s">
        <v>52</v>
      </c>
      <c r="W45" t="s">
        <v>332</v>
      </c>
      <c r="X45" t="s">
        <v>272</v>
      </c>
      <c r="Y45" s="5">
        <v>23825</v>
      </c>
    </row>
    <row r="46" spans="2:25" x14ac:dyDescent="0.2">
      <c r="B46" t="s">
        <v>74</v>
      </c>
      <c r="C46" s="1">
        <v>45310</v>
      </c>
      <c r="D46" s="1">
        <v>45297</v>
      </c>
      <c r="E46">
        <v>13</v>
      </c>
      <c r="H46" t="s">
        <v>15</v>
      </c>
      <c r="I46" s="4">
        <f t="shared" ca="1" si="0"/>
        <v>18519</v>
      </c>
      <c r="J46" s="1">
        <v>41728</v>
      </c>
      <c r="L46" t="s">
        <v>235</v>
      </c>
      <c r="M46" t="s">
        <v>199</v>
      </c>
      <c r="N46" s="1">
        <v>42604</v>
      </c>
      <c r="S46" s="15" t="s">
        <v>49</v>
      </c>
      <c r="W46" t="s">
        <v>333</v>
      </c>
      <c r="X46" t="s">
        <v>273</v>
      </c>
      <c r="Y46" s="5">
        <v>44403</v>
      </c>
    </row>
    <row r="47" spans="2:25" x14ac:dyDescent="0.2">
      <c r="B47" t="s">
        <v>75</v>
      </c>
      <c r="C47" s="1">
        <v>45343</v>
      </c>
      <c r="D47" s="1">
        <v>45297</v>
      </c>
      <c r="E47">
        <v>46</v>
      </c>
      <c r="H47" t="s">
        <v>16</v>
      </c>
      <c r="I47" s="4">
        <f t="shared" ca="1" si="0"/>
        <v>22395</v>
      </c>
      <c r="J47" s="1">
        <v>41941</v>
      </c>
      <c r="L47" t="s">
        <v>236</v>
      </c>
      <c r="M47" t="s">
        <v>200</v>
      </c>
      <c r="N47" s="1">
        <v>42579</v>
      </c>
      <c r="S47" s="15" t="s">
        <v>48</v>
      </c>
      <c r="W47" t="s">
        <v>334</v>
      </c>
      <c r="X47" t="s">
        <v>274</v>
      </c>
      <c r="Y47" s="5">
        <v>22500</v>
      </c>
    </row>
    <row r="48" spans="2:25" x14ac:dyDescent="0.2">
      <c r="B48" t="s">
        <v>76</v>
      </c>
      <c r="C48" s="1">
        <v>45308</v>
      </c>
      <c r="D48" s="1">
        <v>45297</v>
      </c>
      <c r="E48">
        <v>11</v>
      </c>
      <c r="H48" t="s">
        <v>17</v>
      </c>
      <c r="I48" s="4">
        <f t="shared" ca="1" si="0"/>
        <v>22593</v>
      </c>
      <c r="J48" s="1">
        <v>41610</v>
      </c>
      <c r="L48" t="s">
        <v>237</v>
      </c>
      <c r="M48" t="s">
        <v>201</v>
      </c>
      <c r="N48" s="1">
        <v>42559</v>
      </c>
      <c r="S48" s="15" t="s">
        <v>48</v>
      </c>
      <c r="W48" t="s">
        <v>335</v>
      </c>
      <c r="X48" t="s">
        <v>275</v>
      </c>
      <c r="Y48" s="5">
        <v>22250</v>
      </c>
    </row>
    <row r="49" spans="2:25" x14ac:dyDescent="0.2">
      <c r="B49" t="s">
        <v>77</v>
      </c>
      <c r="C49" s="1">
        <v>45278</v>
      </c>
      <c r="D49" s="1">
        <v>45297</v>
      </c>
      <c r="E49">
        <v>-19</v>
      </c>
      <c r="H49" t="s">
        <v>18</v>
      </c>
      <c r="I49" s="4">
        <f t="shared" ca="1" si="0"/>
        <v>21176</v>
      </c>
      <c r="J49" s="1">
        <v>41694</v>
      </c>
      <c r="L49" t="s">
        <v>238</v>
      </c>
      <c r="M49" s="7" t="s">
        <v>202</v>
      </c>
      <c r="N49" s="1">
        <v>42563</v>
      </c>
      <c r="S49" s="15" t="s">
        <v>46</v>
      </c>
      <c r="W49" t="s">
        <v>336</v>
      </c>
      <c r="X49" t="s">
        <v>276</v>
      </c>
      <c r="Y49" s="5">
        <v>38745</v>
      </c>
    </row>
    <row r="50" spans="2:25" x14ac:dyDescent="0.2">
      <c r="B50" t="s">
        <v>78</v>
      </c>
      <c r="C50" s="1">
        <v>45314</v>
      </c>
      <c r="D50" s="1">
        <v>45297</v>
      </c>
      <c r="E50">
        <v>17</v>
      </c>
      <c r="H50" t="s">
        <v>19</v>
      </c>
      <c r="I50" s="4">
        <f t="shared" ca="1" si="0"/>
        <v>22666</v>
      </c>
      <c r="J50" s="1">
        <v>41528</v>
      </c>
      <c r="L50" t="s">
        <v>235</v>
      </c>
      <c r="M50" s="7" t="s">
        <v>203</v>
      </c>
      <c r="N50" s="1">
        <v>42604</v>
      </c>
      <c r="S50" s="15" t="s">
        <v>56</v>
      </c>
      <c r="W50" t="s">
        <v>337</v>
      </c>
      <c r="X50" t="s">
        <v>277</v>
      </c>
      <c r="Y50" s="5">
        <v>71280</v>
      </c>
    </row>
    <row r="51" spans="2:25" x14ac:dyDescent="0.2">
      <c r="B51" t="s">
        <v>79</v>
      </c>
      <c r="C51" s="1">
        <v>45278</v>
      </c>
      <c r="D51" s="1">
        <v>45297</v>
      </c>
      <c r="E51">
        <v>-19</v>
      </c>
      <c r="H51" t="s">
        <v>20</v>
      </c>
      <c r="I51" s="4">
        <f t="shared" ca="1" si="0"/>
        <v>22427</v>
      </c>
      <c r="J51" s="1">
        <v>41225</v>
      </c>
      <c r="L51" t="s">
        <v>239</v>
      </c>
      <c r="M51" s="7" t="s">
        <v>204</v>
      </c>
      <c r="N51" s="1">
        <v>42593</v>
      </c>
      <c r="S51" s="15" t="s">
        <v>46</v>
      </c>
      <c r="W51" t="s">
        <v>338</v>
      </c>
      <c r="X51" t="s">
        <v>278</v>
      </c>
      <c r="Y51" s="5">
        <v>27525</v>
      </c>
    </row>
    <row r="52" spans="2:25" x14ac:dyDescent="0.2">
      <c r="B52" t="s">
        <v>80</v>
      </c>
      <c r="C52" s="1">
        <v>45345</v>
      </c>
      <c r="D52" s="1">
        <v>45297</v>
      </c>
      <c r="E52">
        <v>48</v>
      </c>
      <c r="H52" t="s">
        <v>105</v>
      </c>
      <c r="I52" s="4">
        <f t="shared" ca="1" si="0"/>
        <v>20653</v>
      </c>
      <c r="J52" s="1">
        <v>41799</v>
      </c>
      <c r="L52" t="s">
        <v>240</v>
      </c>
      <c r="M52" s="7" t="s">
        <v>205</v>
      </c>
      <c r="N52" s="1">
        <v>42595</v>
      </c>
      <c r="S52" s="15" t="s">
        <v>49</v>
      </c>
      <c r="W52" t="s">
        <v>339</v>
      </c>
      <c r="X52" t="s">
        <v>279</v>
      </c>
      <c r="Y52" s="5">
        <v>37490</v>
      </c>
    </row>
    <row r="53" spans="2:25" x14ac:dyDescent="0.2">
      <c r="B53" t="s">
        <v>81</v>
      </c>
      <c r="C53" s="1">
        <v>45354</v>
      </c>
      <c r="D53" s="1">
        <v>45297</v>
      </c>
      <c r="E53">
        <v>57</v>
      </c>
      <c r="H53" t="s">
        <v>21</v>
      </c>
      <c r="I53" s="4">
        <f t="shared" ca="1" si="0"/>
        <v>20880</v>
      </c>
      <c r="J53" s="1">
        <v>41879</v>
      </c>
      <c r="L53" t="s">
        <v>241</v>
      </c>
      <c r="M53" s="7" t="s">
        <v>206</v>
      </c>
      <c r="N53" s="1">
        <v>42605</v>
      </c>
      <c r="S53" s="15" t="s">
        <v>47</v>
      </c>
      <c r="W53" t="s">
        <v>340</v>
      </c>
      <c r="X53" t="s">
        <v>280</v>
      </c>
      <c r="Y53" s="5">
        <v>34200</v>
      </c>
    </row>
    <row r="54" spans="2:25" x14ac:dyDescent="0.2">
      <c r="B54" t="s">
        <v>82</v>
      </c>
      <c r="C54" s="1">
        <v>45273</v>
      </c>
      <c r="D54" s="1">
        <v>45297</v>
      </c>
      <c r="E54">
        <v>-24</v>
      </c>
      <c r="H54" t="s">
        <v>106</v>
      </c>
      <c r="I54" s="4">
        <f t="shared" ca="1" si="0"/>
        <v>21944</v>
      </c>
      <c r="J54" s="1">
        <v>41826</v>
      </c>
      <c r="L54" t="s">
        <v>242</v>
      </c>
      <c r="M54" s="7" t="s">
        <v>207</v>
      </c>
      <c r="N54" s="1">
        <v>42568</v>
      </c>
      <c r="S54" s="15" t="s">
        <v>48</v>
      </c>
      <c r="W54" t="s">
        <v>341</v>
      </c>
      <c r="X54" t="s">
        <v>281</v>
      </c>
      <c r="Y54" s="5">
        <v>27090</v>
      </c>
    </row>
    <row r="55" spans="2:25" x14ac:dyDescent="0.2">
      <c r="B55" t="s">
        <v>83</v>
      </c>
      <c r="C55" s="1">
        <v>45348</v>
      </c>
      <c r="D55" s="1">
        <v>45297</v>
      </c>
      <c r="E55">
        <v>51</v>
      </c>
      <c r="L55" t="s">
        <v>243</v>
      </c>
      <c r="M55" s="7" t="s">
        <v>208</v>
      </c>
      <c r="N55" s="1">
        <v>42581</v>
      </c>
      <c r="S55" s="15" t="s">
        <v>45</v>
      </c>
      <c r="W55" t="s">
        <v>342</v>
      </c>
      <c r="X55" t="s">
        <v>282</v>
      </c>
      <c r="Y55" s="5">
        <v>23350</v>
      </c>
    </row>
    <row r="56" spans="2:25" x14ac:dyDescent="0.2">
      <c r="B56" t="s">
        <v>84</v>
      </c>
      <c r="C56" s="1">
        <v>45277</v>
      </c>
      <c r="D56" s="1">
        <v>45297</v>
      </c>
      <c r="E56">
        <v>-20</v>
      </c>
      <c r="L56" t="s">
        <v>244</v>
      </c>
      <c r="M56" s="7" t="s">
        <v>209</v>
      </c>
      <c r="N56" s="1">
        <v>42580</v>
      </c>
      <c r="S56" s="15" t="s">
        <v>50</v>
      </c>
      <c r="W56" t="s">
        <v>343</v>
      </c>
      <c r="X56" t="s">
        <v>283</v>
      </c>
      <c r="Y56" s="5">
        <v>27210</v>
      </c>
    </row>
    <row r="57" spans="2:25" x14ac:dyDescent="0.2">
      <c r="B57" t="s">
        <v>85</v>
      </c>
      <c r="C57" s="1">
        <v>45303</v>
      </c>
      <c r="D57" s="1">
        <v>45297</v>
      </c>
      <c r="E57">
        <v>6</v>
      </c>
      <c r="L57" t="s">
        <v>245</v>
      </c>
      <c r="M57" s="7" t="s">
        <v>210</v>
      </c>
      <c r="N57" s="1">
        <v>42577</v>
      </c>
      <c r="S57" s="15" t="s">
        <v>47</v>
      </c>
      <c r="W57" t="s">
        <v>344</v>
      </c>
      <c r="X57" t="s">
        <v>284</v>
      </c>
      <c r="Y57" s="5">
        <v>14400</v>
      </c>
    </row>
    <row r="58" spans="2:25" x14ac:dyDescent="0.2">
      <c r="B58" t="s">
        <v>86</v>
      </c>
      <c r="C58" s="1">
        <v>45336</v>
      </c>
      <c r="D58" s="1">
        <v>45297</v>
      </c>
      <c r="E58">
        <v>39</v>
      </c>
      <c r="L58" t="s">
        <v>246</v>
      </c>
      <c r="M58" s="7" t="s">
        <v>211</v>
      </c>
      <c r="N58" s="1">
        <v>42588</v>
      </c>
      <c r="S58" s="15" t="s">
        <v>54</v>
      </c>
      <c r="W58" t="s">
        <v>345</v>
      </c>
      <c r="X58" t="s">
        <v>285</v>
      </c>
      <c r="Y58" s="5">
        <v>16748</v>
      </c>
    </row>
    <row r="59" spans="2:25" x14ac:dyDescent="0.2">
      <c r="B59" t="s">
        <v>87</v>
      </c>
      <c r="C59" s="1">
        <v>45273</v>
      </c>
      <c r="D59" s="1">
        <v>45297</v>
      </c>
      <c r="E59">
        <v>-24</v>
      </c>
      <c r="L59" t="s">
        <v>247</v>
      </c>
      <c r="M59" s="7" t="s">
        <v>212</v>
      </c>
      <c r="N59" s="1">
        <v>42581</v>
      </c>
      <c r="S59" s="15" t="s">
        <v>46</v>
      </c>
      <c r="W59" t="s">
        <v>346</v>
      </c>
      <c r="X59" t="s">
        <v>286</v>
      </c>
      <c r="Y59" s="5">
        <v>14120</v>
      </c>
    </row>
    <row r="60" spans="2:25" x14ac:dyDescent="0.2">
      <c r="B60" t="s">
        <v>88</v>
      </c>
      <c r="C60" s="1">
        <v>45343</v>
      </c>
      <c r="D60" s="1">
        <v>45297</v>
      </c>
      <c r="E60">
        <v>46</v>
      </c>
      <c r="L60" t="s">
        <v>248</v>
      </c>
      <c r="M60" s="7" t="s">
        <v>213</v>
      </c>
      <c r="N60" s="1">
        <v>42593</v>
      </c>
      <c r="S60" s="15" t="s">
        <v>49</v>
      </c>
      <c r="W60" t="s">
        <v>347</v>
      </c>
      <c r="X60" t="s">
        <v>287</v>
      </c>
      <c r="Y60" s="5">
        <v>23322</v>
      </c>
    </row>
    <row r="61" spans="2:25" x14ac:dyDescent="0.2">
      <c r="B61" t="s">
        <v>89</v>
      </c>
      <c r="C61" s="1">
        <v>45250</v>
      </c>
      <c r="D61" s="1">
        <v>45297</v>
      </c>
      <c r="E61">
        <v>-47</v>
      </c>
      <c r="L61" t="s">
        <v>247</v>
      </c>
      <c r="M61" s="7" t="s">
        <v>214</v>
      </c>
      <c r="N61" s="1">
        <v>42560</v>
      </c>
      <c r="S61" s="15" t="s">
        <v>50</v>
      </c>
      <c r="W61" t="s">
        <v>348</v>
      </c>
      <c r="X61" t="s">
        <v>288</v>
      </c>
      <c r="Y61" s="5">
        <v>24120</v>
      </c>
    </row>
    <row r="62" spans="2:25" x14ac:dyDescent="0.2">
      <c r="B62" t="s">
        <v>90</v>
      </c>
      <c r="C62" s="1">
        <v>45257</v>
      </c>
      <c r="D62" s="1">
        <v>45297</v>
      </c>
      <c r="E62">
        <v>-40</v>
      </c>
      <c r="L62" t="s">
        <v>249</v>
      </c>
      <c r="M62" s="7" t="s">
        <v>215</v>
      </c>
      <c r="N62" s="1">
        <v>42574</v>
      </c>
      <c r="S62" s="15" t="s">
        <v>49</v>
      </c>
      <c r="W62" t="s">
        <v>349</v>
      </c>
      <c r="X62" t="s">
        <v>289</v>
      </c>
      <c r="Y62" s="5">
        <v>22425</v>
      </c>
    </row>
    <row r="63" spans="2:25" x14ac:dyDescent="0.2">
      <c r="B63" t="s">
        <v>91</v>
      </c>
      <c r="C63" s="1">
        <v>45306</v>
      </c>
      <c r="D63" s="1">
        <v>45297</v>
      </c>
      <c r="E63">
        <v>9</v>
      </c>
      <c r="L63" t="s">
        <v>250</v>
      </c>
      <c r="M63" s="7" t="s">
        <v>216</v>
      </c>
      <c r="N63" s="1">
        <v>42579</v>
      </c>
      <c r="S63" s="15" t="s">
        <v>49</v>
      </c>
      <c r="W63" t="s">
        <v>350</v>
      </c>
      <c r="X63" t="s">
        <v>290</v>
      </c>
      <c r="Y63" s="5">
        <v>14532</v>
      </c>
    </row>
    <row r="64" spans="2:25" x14ac:dyDescent="0.2">
      <c r="B64" t="s">
        <v>92</v>
      </c>
      <c r="C64" s="1">
        <v>45301</v>
      </c>
      <c r="D64" s="1">
        <v>45297</v>
      </c>
      <c r="E64">
        <v>4</v>
      </c>
      <c r="L64" t="s">
        <v>251</v>
      </c>
      <c r="M64" s="7" t="s">
        <v>217</v>
      </c>
      <c r="N64" s="1">
        <v>42564</v>
      </c>
      <c r="S64" s="15" t="s">
        <v>46</v>
      </c>
      <c r="W64" t="s">
        <v>351</v>
      </c>
      <c r="X64" t="s">
        <v>291</v>
      </c>
      <c r="Y64" s="5">
        <v>29993</v>
      </c>
    </row>
    <row r="65" spans="2:25" x14ac:dyDescent="0.2">
      <c r="B65" t="s">
        <v>93</v>
      </c>
      <c r="C65" s="1">
        <v>45329</v>
      </c>
      <c r="D65" s="1">
        <v>45297</v>
      </c>
      <c r="E65">
        <v>32</v>
      </c>
      <c r="L65" t="s">
        <v>252</v>
      </c>
      <c r="M65" s="7" t="s">
        <v>218</v>
      </c>
      <c r="N65" s="1">
        <v>42593</v>
      </c>
      <c r="S65" s="15" t="s">
        <v>48</v>
      </c>
      <c r="W65" t="s">
        <v>352</v>
      </c>
      <c r="X65" t="s">
        <v>292</v>
      </c>
      <c r="Y65" s="5">
        <v>43250</v>
      </c>
    </row>
    <row r="66" spans="2:25" x14ac:dyDescent="0.2">
      <c r="B66" t="s">
        <v>94</v>
      </c>
      <c r="C66" s="1">
        <v>45258</v>
      </c>
      <c r="D66" s="1">
        <v>45297</v>
      </c>
      <c r="E66">
        <v>-39</v>
      </c>
      <c r="L66" t="s">
        <v>253</v>
      </c>
      <c r="M66" s="7" t="s">
        <v>219</v>
      </c>
      <c r="N66" s="1">
        <v>42601</v>
      </c>
      <c r="S66" s="15" t="s">
        <v>47</v>
      </c>
      <c r="W66" t="s">
        <v>353</v>
      </c>
      <c r="X66" t="s">
        <v>293</v>
      </c>
      <c r="Y66" s="5">
        <v>33075</v>
      </c>
    </row>
    <row r="67" spans="2:25" x14ac:dyDescent="0.2">
      <c r="B67" t="s">
        <v>95</v>
      </c>
      <c r="C67" s="1">
        <v>45282</v>
      </c>
      <c r="D67" s="1">
        <v>45297</v>
      </c>
      <c r="E67">
        <v>-15</v>
      </c>
      <c r="L67" t="s">
        <v>254</v>
      </c>
      <c r="M67" s="7" t="s">
        <v>220</v>
      </c>
      <c r="N67" s="1">
        <v>42587</v>
      </c>
      <c r="S67" s="15" t="s">
        <v>55</v>
      </c>
      <c r="W67" t="s">
        <v>354</v>
      </c>
      <c r="X67" t="s">
        <v>294</v>
      </c>
      <c r="Y67" s="5">
        <v>42550</v>
      </c>
    </row>
    <row r="68" spans="2:25" x14ac:dyDescent="0.2">
      <c r="L68" t="s">
        <v>254</v>
      </c>
      <c r="M68" s="7" t="s">
        <v>221</v>
      </c>
      <c r="N68" s="1">
        <v>42593</v>
      </c>
      <c r="S68" s="15" t="s">
        <v>47</v>
      </c>
      <c r="W68" t="s">
        <v>355</v>
      </c>
      <c r="X68" t="s">
        <v>295</v>
      </c>
      <c r="Y68" s="5">
        <v>45500</v>
      </c>
    </row>
    <row r="69" spans="2:25" x14ac:dyDescent="0.2">
      <c r="S69" s="15" t="s">
        <v>45</v>
      </c>
      <c r="W69" t="s">
        <v>356</v>
      </c>
      <c r="X69" t="s">
        <v>296</v>
      </c>
      <c r="Y69" s="5">
        <v>21696</v>
      </c>
    </row>
    <row r="70" spans="2:25" x14ac:dyDescent="0.2">
      <c r="S70" s="15" t="s">
        <v>47</v>
      </c>
      <c r="W70" t="s">
        <v>357</v>
      </c>
      <c r="X70" t="s">
        <v>297</v>
      </c>
      <c r="Y70" s="5">
        <v>22675</v>
      </c>
    </row>
    <row r="71" spans="2:25" x14ac:dyDescent="0.2">
      <c r="S71" s="15" t="s">
        <v>47</v>
      </c>
      <c r="W71" t="s">
        <v>358</v>
      </c>
      <c r="X71" t="s">
        <v>298</v>
      </c>
      <c r="Y71" s="5">
        <v>25740</v>
      </c>
    </row>
    <row r="72" spans="2:25" x14ac:dyDescent="0.2">
      <c r="S72" s="15" t="s">
        <v>48</v>
      </c>
      <c r="W72" t="s">
        <v>359</v>
      </c>
      <c r="X72" t="s">
        <v>299</v>
      </c>
      <c r="Y72" s="5">
        <v>18380</v>
      </c>
    </row>
    <row r="73" spans="2:25" x14ac:dyDescent="0.2">
      <c r="S73" s="15" t="s">
        <v>47</v>
      </c>
      <c r="W73" t="s">
        <v>360</v>
      </c>
      <c r="X73" t="s">
        <v>300</v>
      </c>
      <c r="Y73" s="5">
        <v>24382</v>
      </c>
    </row>
    <row r="74" spans="2:25" x14ac:dyDescent="0.2">
      <c r="S74" s="15" t="s">
        <v>45</v>
      </c>
      <c r="W74" t="s">
        <v>361</v>
      </c>
      <c r="X74" t="s">
        <v>301</v>
      </c>
      <c r="Y74" s="5">
        <v>31584</v>
      </c>
    </row>
    <row r="75" spans="2:25" x14ac:dyDescent="0.2">
      <c r="S75" s="15" t="s">
        <v>48</v>
      </c>
      <c r="W75" t="s">
        <v>362</v>
      </c>
      <c r="X75" t="s">
        <v>302</v>
      </c>
      <c r="Y75" s="5">
        <v>46440</v>
      </c>
    </row>
    <row r="76" spans="2:25" x14ac:dyDescent="0.2">
      <c r="S76" s="15" t="s">
        <v>50</v>
      </c>
      <c r="W76" t="s">
        <v>363</v>
      </c>
      <c r="X76" t="s">
        <v>303</v>
      </c>
      <c r="Y76" s="5">
        <v>61248</v>
      </c>
    </row>
    <row r="77" spans="2:25" x14ac:dyDescent="0.2">
      <c r="S77" s="15" t="s">
        <v>50</v>
      </c>
      <c r="W77" t="s">
        <v>364</v>
      </c>
      <c r="X77" t="s">
        <v>304</v>
      </c>
      <c r="Y77" s="5">
        <v>15345</v>
      </c>
    </row>
    <row r="78" spans="2:25" x14ac:dyDescent="0.2">
      <c r="S78" s="15" t="s">
        <v>49</v>
      </c>
      <c r="W78" t="s">
        <v>365</v>
      </c>
      <c r="X78" t="s">
        <v>305</v>
      </c>
      <c r="Y78" s="5">
        <v>26781</v>
      </c>
    </row>
    <row r="79" spans="2:25" x14ac:dyDescent="0.2">
      <c r="S79" s="15" t="s">
        <v>48</v>
      </c>
      <c r="W79" t="s">
        <v>366</v>
      </c>
      <c r="X79" t="s">
        <v>306</v>
      </c>
      <c r="Y79" s="5">
        <v>24825</v>
      </c>
    </row>
    <row r="80" spans="2:25" x14ac:dyDescent="0.2">
      <c r="S80" s="15" t="s">
        <v>45</v>
      </c>
      <c r="W80" t="s">
        <v>367</v>
      </c>
      <c r="X80" t="s">
        <v>307</v>
      </c>
      <c r="Y80" s="5">
        <v>26702</v>
      </c>
    </row>
    <row r="81" spans="19:25" x14ac:dyDescent="0.2">
      <c r="S81" s="15" t="s">
        <v>48</v>
      </c>
      <c r="W81" t="s">
        <v>368</v>
      </c>
      <c r="X81" t="s">
        <v>308</v>
      </c>
      <c r="Y81" s="5">
        <v>22800</v>
      </c>
    </row>
    <row r="82" spans="19:25" x14ac:dyDescent="0.2">
      <c r="S82" s="15" t="s">
        <v>49</v>
      </c>
      <c r="W82" t="s">
        <v>369</v>
      </c>
      <c r="X82" t="s">
        <v>309</v>
      </c>
      <c r="Y82" s="5">
        <v>22300</v>
      </c>
    </row>
    <row r="83" spans="19:25" x14ac:dyDescent="0.2">
      <c r="S83" s="15" t="s">
        <v>48</v>
      </c>
      <c r="W83" t="s">
        <v>370</v>
      </c>
      <c r="X83" t="s">
        <v>310</v>
      </c>
      <c r="Y83" s="5">
        <v>15162</v>
      </c>
    </row>
    <row r="84" spans="19:25" x14ac:dyDescent="0.2">
      <c r="S84" s="15" t="s">
        <v>53</v>
      </c>
      <c r="W84" t="s">
        <v>371</v>
      </c>
      <c r="X84" t="s">
        <v>311</v>
      </c>
      <c r="Y84" s="5">
        <v>22075</v>
      </c>
    </row>
    <row r="85" spans="19:25" x14ac:dyDescent="0.2">
      <c r="W85" t="s">
        <v>372</v>
      </c>
      <c r="X85" t="s">
        <v>312</v>
      </c>
      <c r="Y85" s="5">
        <v>47125</v>
      </c>
    </row>
    <row r="86" spans="19:25" x14ac:dyDescent="0.2">
      <c r="W86" t="s">
        <v>373</v>
      </c>
      <c r="X86" t="s">
        <v>313</v>
      </c>
      <c r="Y86" s="5">
        <v>62812</v>
      </c>
    </row>
    <row r="87" spans="19:25" x14ac:dyDescent="0.2">
      <c r="W87" t="s">
        <v>374</v>
      </c>
      <c r="X87" t="s">
        <v>314</v>
      </c>
      <c r="Y87" s="5">
        <v>28770</v>
      </c>
    </row>
    <row r="88" spans="19:25" x14ac:dyDescent="0.2">
      <c r="W88" t="s">
        <v>375</v>
      </c>
      <c r="X88" t="s">
        <v>315</v>
      </c>
      <c r="Y88" s="5">
        <v>32285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22:O92"/>
  <sheetViews>
    <sheetView showGridLines="0" workbookViewId="0">
      <selection activeCell="H8" sqref="H8"/>
    </sheetView>
  </sheetViews>
  <sheetFormatPr baseColWidth="10" defaultColWidth="15.1640625" defaultRowHeight="15" x14ac:dyDescent="0.2"/>
  <cols>
    <col min="2" max="2" width="11.6640625" bestFit="1" customWidth="1"/>
    <col min="3" max="3" width="53" bestFit="1" customWidth="1"/>
    <col min="4" max="4" width="11" style="5" bestFit="1" customWidth="1"/>
    <col min="7" max="7" width="28.5" bestFit="1" customWidth="1"/>
    <col min="8" max="8" width="39.83203125" bestFit="1" customWidth="1"/>
    <col min="9" max="9" width="15" bestFit="1" customWidth="1"/>
    <col min="11" max="11" width="26.83203125" bestFit="1" customWidth="1"/>
    <col min="12" max="12" width="25.6640625" bestFit="1" customWidth="1"/>
    <col min="14" max="14" width="28.83203125" customWidth="1"/>
    <col min="15" max="15" width="40" customWidth="1"/>
  </cols>
  <sheetData>
    <row r="22" spans="2:15" ht="21" x14ac:dyDescent="0.2">
      <c r="B22" s="12" t="s">
        <v>376</v>
      </c>
      <c r="C22" s="12" t="s">
        <v>377</v>
      </c>
      <c r="D22" s="16" t="s">
        <v>23</v>
      </c>
      <c r="G22" s="12" t="s">
        <v>417</v>
      </c>
      <c r="H22" s="12" t="s">
        <v>418</v>
      </c>
      <c r="I22" s="12" t="s">
        <v>419</v>
      </c>
      <c r="K22" s="12" t="s">
        <v>437</v>
      </c>
      <c r="L22" s="13" t="s">
        <v>438</v>
      </c>
      <c r="N22" s="12" t="s">
        <v>437</v>
      </c>
      <c r="O22" s="13" t="s">
        <v>458</v>
      </c>
    </row>
    <row r="23" spans="2:15" x14ac:dyDescent="0.2">
      <c r="B23" t="s">
        <v>316</v>
      </c>
      <c r="C23" t="s">
        <v>256</v>
      </c>
      <c r="D23" s="5">
        <v>46035</v>
      </c>
      <c r="G23" s="25" t="s">
        <v>420</v>
      </c>
      <c r="H23" s="26">
        <v>0.04</v>
      </c>
      <c r="I23" s="26" t="s">
        <v>421</v>
      </c>
      <c r="K23" s="26" t="s">
        <v>439</v>
      </c>
      <c r="L23" s="26">
        <v>38.435000000000002</v>
      </c>
      <c r="N23" s="26" t="s">
        <v>446</v>
      </c>
      <c r="O23" s="26">
        <v>499</v>
      </c>
    </row>
    <row r="24" spans="2:15" x14ac:dyDescent="0.2">
      <c r="B24" t="s">
        <v>317</v>
      </c>
      <c r="C24" t="s">
        <v>257</v>
      </c>
      <c r="D24" s="5">
        <v>66750</v>
      </c>
      <c r="G24" s="25" t="s">
        <v>422</v>
      </c>
      <c r="H24" s="26">
        <v>0.02</v>
      </c>
      <c r="I24" s="26" t="s">
        <v>421</v>
      </c>
      <c r="K24" s="26" t="s">
        <v>440</v>
      </c>
      <c r="L24" s="26">
        <v>35.832000000000001</v>
      </c>
      <c r="N24" s="26" t="s">
        <v>447</v>
      </c>
      <c r="O24" s="26">
        <v>494</v>
      </c>
    </row>
    <row r="25" spans="2:15" x14ac:dyDescent="0.2">
      <c r="B25" t="s">
        <v>318</v>
      </c>
      <c r="C25" t="s">
        <v>258</v>
      </c>
      <c r="D25" s="5">
        <v>24420</v>
      </c>
      <c r="G25" s="25" t="s">
        <v>423</v>
      </c>
      <c r="H25" s="26">
        <v>0.05</v>
      </c>
      <c r="I25" s="26" t="s">
        <v>421</v>
      </c>
      <c r="K25" s="26" t="s">
        <v>441</v>
      </c>
      <c r="L25" s="26">
        <v>33.798000000000002</v>
      </c>
      <c r="N25" s="26" t="s">
        <v>459</v>
      </c>
      <c r="O25" s="26">
        <v>494</v>
      </c>
    </row>
    <row r="26" spans="2:15" x14ac:dyDescent="0.2">
      <c r="B26" t="s">
        <v>319</v>
      </c>
      <c r="C26" t="s">
        <v>259</v>
      </c>
      <c r="D26" s="5">
        <v>16560</v>
      </c>
      <c r="G26" s="25" t="s">
        <v>424</v>
      </c>
      <c r="H26" s="26">
        <v>0.11</v>
      </c>
      <c r="I26" s="26" t="s">
        <v>421</v>
      </c>
      <c r="K26" s="26" t="s">
        <v>442</v>
      </c>
      <c r="L26" s="26">
        <v>32.549999999999997</v>
      </c>
      <c r="N26" s="26" t="s">
        <v>441</v>
      </c>
      <c r="O26" s="26">
        <v>492</v>
      </c>
    </row>
    <row r="27" spans="2:15" x14ac:dyDescent="0.2">
      <c r="B27" t="s">
        <v>320</v>
      </c>
      <c r="C27" t="s">
        <v>260</v>
      </c>
      <c r="D27" s="5">
        <v>32088</v>
      </c>
      <c r="G27" s="25" t="s">
        <v>425</v>
      </c>
      <c r="H27" s="26">
        <v>0.01</v>
      </c>
      <c r="I27" s="26" t="s">
        <v>421</v>
      </c>
      <c r="K27" s="26" t="s">
        <v>443</v>
      </c>
      <c r="L27" s="26">
        <v>31.050999999999998</v>
      </c>
      <c r="N27" s="26" t="s">
        <v>444</v>
      </c>
      <c r="O27" s="26">
        <v>493</v>
      </c>
    </row>
    <row r="28" spans="2:15" x14ac:dyDescent="0.2">
      <c r="B28" t="s">
        <v>321</v>
      </c>
      <c r="C28" t="s">
        <v>261</v>
      </c>
      <c r="D28" s="5">
        <v>25050</v>
      </c>
      <c r="G28" s="25" t="s">
        <v>426</v>
      </c>
      <c r="H28" s="26">
        <v>0.01</v>
      </c>
      <c r="I28" s="26" t="s">
        <v>421</v>
      </c>
      <c r="K28" s="26" t="s">
        <v>444</v>
      </c>
      <c r="L28" s="26">
        <v>29.579000000000001</v>
      </c>
      <c r="N28" s="26" t="s">
        <v>440</v>
      </c>
      <c r="O28" s="26">
        <v>482</v>
      </c>
    </row>
    <row r="29" spans="2:15" x14ac:dyDescent="0.2">
      <c r="B29" t="s">
        <v>322</v>
      </c>
      <c r="C29" t="s">
        <v>262</v>
      </c>
      <c r="D29" s="5">
        <v>27630</v>
      </c>
      <c r="G29" s="25" t="s">
        <v>427</v>
      </c>
      <c r="H29" s="26">
        <v>0.35</v>
      </c>
      <c r="I29" s="26" t="s">
        <v>428</v>
      </c>
      <c r="K29" s="26" t="s">
        <v>445</v>
      </c>
      <c r="L29" s="26">
        <v>29.603000000000002</v>
      </c>
      <c r="N29" s="26" t="s">
        <v>443</v>
      </c>
      <c r="O29" s="26">
        <v>482</v>
      </c>
    </row>
    <row r="30" spans="2:15" x14ac:dyDescent="0.2">
      <c r="B30" t="s">
        <v>323</v>
      </c>
      <c r="C30" t="s">
        <v>263</v>
      </c>
      <c r="D30" s="5">
        <v>26082</v>
      </c>
      <c r="G30" s="25" t="s">
        <v>429</v>
      </c>
      <c r="H30" s="26">
        <v>0.97</v>
      </c>
      <c r="I30" s="26" t="s">
        <v>430</v>
      </c>
      <c r="K30" s="26" t="s">
        <v>446</v>
      </c>
      <c r="L30" s="26">
        <v>26.992000000000001</v>
      </c>
      <c r="N30" s="26" t="s">
        <v>449</v>
      </c>
      <c r="O30" s="26">
        <v>491</v>
      </c>
    </row>
    <row r="31" spans="2:15" x14ac:dyDescent="0.2">
      <c r="B31" t="s">
        <v>324</v>
      </c>
      <c r="C31" t="s">
        <v>264</v>
      </c>
      <c r="D31" s="5">
        <v>28200</v>
      </c>
      <c r="G31" s="25" t="s">
        <v>431</v>
      </c>
      <c r="H31" s="26">
        <v>0.98</v>
      </c>
      <c r="I31" s="26" t="s">
        <v>430</v>
      </c>
      <c r="K31" s="26" t="s">
        <v>447</v>
      </c>
      <c r="L31" s="26">
        <v>26.167000000000002</v>
      </c>
      <c r="N31" s="26" t="s">
        <v>442</v>
      </c>
      <c r="O31" s="26">
        <v>469</v>
      </c>
    </row>
    <row r="32" spans="2:15" x14ac:dyDescent="0.2">
      <c r="B32" t="s">
        <v>325</v>
      </c>
      <c r="C32" t="s">
        <v>265</v>
      </c>
      <c r="D32" s="5">
        <v>52110</v>
      </c>
      <c r="G32" s="25" t="s">
        <v>432</v>
      </c>
      <c r="H32" s="26">
        <v>0.45</v>
      </c>
      <c r="I32" s="26" t="s">
        <v>433</v>
      </c>
      <c r="K32" s="26" t="s">
        <v>448</v>
      </c>
      <c r="L32" s="26">
        <v>25.905999999999999</v>
      </c>
      <c r="N32" s="26" t="s">
        <v>448</v>
      </c>
      <c r="O32" s="26">
        <v>498</v>
      </c>
    </row>
    <row r="33" spans="2:15" x14ac:dyDescent="0.2">
      <c r="B33" t="s">
        <v>326</v>
      </c>
      <c r="C33" t="s">
        <v>266</v>
      </c>
      <c r="D33" s="5">
        <v>21710</v>
      </c>
      <c r="G33" s="25" t="s">
        <v>434</v>
      </c>
      <c r="H33" s="26">
        <v>0.73</v>
      </c>
      <c r="I33" s="26" t="s">
        <v>430</v>
      </c>
      <c r="K33" s="26" t="s">
        <v>449</v>
      </c>
      <c r="L33" s="26">
        <v>25.675000000000001</v>
      </c>
      <c r="N33" s="26" t="s">
        <v>453</v>
      </c>
      <c r="O33" s="26">
        <v>464</v>
      </c>
    </row>
    <row r="34" spans="2:15" x14ac:dyDescent="0.2">
      <c r="B34" t="s">
        <v>327</v>
      </c>
      <c r="C34" t="s">
        <v>267</v>
      </c>
      <c r="D34" s="5">
        <v>29200</v>
      </c>
      <c r="K34" s="26" t="s">
        <v>450</v>
      </c>
      <c r="L34" s="26">
        <v>24.472999999999999</v>
      </c>
      <c r="N34" s="26" t="s">
        <v>460</v>
      </c>
      <c r="O34" s="26">
        <v>473</v>
      </c>
    </row>
    <row r="35" spans="2:15" x14ac:dyDescent="0.2">
      <c r="B35" t="s">
        <v>328</v>
      </c>
      <c r="C35" t="s">
        <v>268</v>
      </c>
      <c r="D35" s="5">
        <v>17950</v>
      </c>
      <c r="K35" s="26" t="s">
        <v>451</v>
      </c>
      <c r="L35" s="26">
        <v>23.196999999999999</v>
      </c>
      <c r="N35" s="26" t="s">
        <v>451</v>
      </c>
      <c r="O35" s="26">
        <v>463</v>
      </c>
    </row>
    <row r="36" spans="2:15" ht="19" x14ac:dyDescent="0.25">
      <c r="B36" t="s">
        <v>329</v>
      </c>
      <c r="C36" t="s">
        <v>269</v>
      </c>
      <c r="D36" s="5">
        <v>26988</v>
      </c>
      <c r="G36" s="27" t="s">
        <v>435</v>
      </c>
      <c r="H36" s="28" t="s">
        <v>436</v>
      </c>
      <c r="K36" s="26" t="s">
        <v>452</v>
      </c>
      <c r="L36" s="26">
        <v>23.073</v>
      </c>
      <c r="N36" s="26" t="s">
        <v>455</v>
      </c>
      <c r="O36" s="26">
        <v>469</v>
      </c>
    </row>
    <row r="37" spans="2:15" x14ac:dyDescent="0.2">
      <c r="B37" t="s">
        <v>330</v>
      </c>
      <c r="C37" t="s">
        <v>270</v>
      </c>
      <c r="D37" s="5">
        <v>18760</v>
      </c>
      <c r="K37" s="26" t="s">
        <v>453</v>
      </c>
      <c r="L37" s="26">
        <v>22.574000000000002</v>
      </c>
      <c r="N37" s="26" t="s">
        <v>461</v>
      </c>
      <c r="O37" s="26">
        <v>471</v>
      </c>
    </row>
    <row r="38" spans="2:15" x14ac:dyDescent="0.2">
      <c r="B38" t="s">
        <v>331</v>
      </c>
      <c r="C38" t="s">
        <v>271</v>
      </c>
      <c r="D38" s="5">
        <v>28552</v>
      </c>
      <c r="K38" s="26" t="s">
        <v>454</v>
      </c>
      <c r="L38" s="26">
        <v>22.303000000000001</v>
      </c>
      <c r="N38" s="26" t="s">
        <v>457</v>
      </c>
      <c r="O38" s="26">
        <v>457</v>
      </c>
    </row>
    <row r="39" spans="2:15" x14ac:dyDescent="0.2">
      <c r="B39" t="s">
        <v>332</v>
      </c>
      <c r="C39" t="s">
        <v>272</v>
      </c>
      <c r="D39" s="5">
        <v>23825</v>
      </c>
      <c r="K39" s="26" t="s">
        <v>455</v>
      </c>
      <c r="L39" s="26">
        <v>21.343</v>
      </c>
      <c r="N39" s="26" t="s">
        <v>454</v>
      </c>
      <c r="O39" s="26">
        <v>447</v>
      </c>
    </row>
    <row r="40" spans="2:15" x14ac:dyDescent="0.2">
      <c r="B40" t="s">
        <v>333</v>
      </c>
      <c r="C40" t="s">
        <v>273</v>
      </c>
      <c r="D40" s="5">
        <v>44403</v>
      </c>
      <c r="K40" s="26" t="s">
        <v>456</v>
      </c>
      <c r="L40" s="26">
        <v>20.698</v>
      </c>
      <c r="N40" s="26" t="s">
        <v>452</v>
      </c>
      <c r="O40" s="26">
        <v>395</v>
      </c>
    </row>
    <row r="41" spans="2:15" x14ac:dyDescent="0.2">
      <c r="B41" t="s">
        <v>334</v>
      </c>
      <c r="C41" t="s">
        <v>274</v>
      </c>
      <c r="D41" s="5">
        <v>22500</v>
      </c>
      <c r="K41" s="26" t="s">
        <v>457</v>
      </c>
      <c r="L41" s="26">
        <v>21.091000000000001</v>
      </c>
      <c r="N41" s="26" t="s">
        <v>456</v>
      </c>
      <c r="O41" s="26">
        <v>404</v>
      </c>
    </row>
    <row r="42" spans="2:15" x14ac:dyDescent="0.2">
      <c r="B42" t="s">
        <v>335</v>
      </c>
      <c r="C42" t="s">
        <v>275</v>
      </c>
      <c r="D42" s="5">
        <v>22250</v>
      </c>
    </row>
    <row r="43" spans="2:15" x14ac:dyDescent="0.2">
      <c r="B43" t="s">
        <v>336</v>
      </c>
      <c r="C43" t="s">
        <v>276</v>
      </c>
      <c r="D43" s="5">
        <v>38745</v>
      </c>
    </row>
    <row r="44" spans="2:15" x14ac:dyDescent="0.2">
      <c r="B44" t="s">
        <v>337</v>
      </c>
      <c r="C44" t="s">
        <v>277</v>
      </c>
      <c r="D44" s="5">
        <v>71280</v>
      </c>
    </row>
    <row r="45" spans="2:15" x14ac:dyDescent="0.2">
      <c r="B45" t="s">
        <v>338</v>
      </c>
      <c r="C45" t="s">
        <v>278</v>
      </c>
      <c r="D45" s="5">
        <v>27525</v>
      </c>
    </row>
    <row r="46" spans="2:15" x14ac:dyDescent="0.2">
      <c r="B46" t="s">
        <v>339</v>
      </c>
      <c r="C46" t="s">
        <v>279</v>
      </c>
      <c r="D46" s="5">
        <v>37490</v>
      </c>
    </row>
    <row r="47" spans="2:15" x14ac:dyDescent="0.2">
      <c r="B47" t="s">
        <v>340</v>
      </c>
      <c r="C47" t="s">
        <v>280</v>
      </c>
      <c r="D47" s="5">
        <v>34200</v>
      </c>
    </row>
    <row r="48" spans="2:15" x14ac:dyDescent="0.2">
      <c r="B48" t="s">
        <v>341</v>
      </c>
      <c r="C48" t="s">
        <v>281</v>
      </c>
      <c r="D48" s="5">
        <v>27090</v>
      </c>
    </row>
    <row r="49" spans="2:4" x14ac:dyDescent="0.2">
      <c r="B49" t="s">
        <v>342</v>
      </c>
      <c r="C49" t="s">
        <v>282</v>
      </c>
      <c r="D49" s="5">
        <v>23350</v>
      </c>
    </row>
    <row r="50" spans="2:4" x14ac:dyDescent="0.2">
      <c r="B50" t="s">
        <v>343</v>
      </c>
      <c r="C50" t="s">
        <v>283</v>
      </c>
      <c r="D50" s="5">
        <v>27210</v>
      </c>
    </row>
    <row r="51" spans="2:4" x14ac:dyDescent="0.2">
      <c r="B51" t="s">
        <v>344</v>
      </c>
      <c r="C51" t="s">
        <v>284</v>
      </c>
      <c r="D51" s="5">
        <v>14400</v>
      </c>
    </row>
    <row r="52" spans="2:4" x14ac:dyDescent="0.2">
      <c r="B52" t="s">
        <v>345</v>
      </c>
      <c r="C52" t="s">
        <v>285</v>
      </c>
      <c r="D52" s="5">
        <v>16748</v>
      </c>
    </row>
    <row r="53" spans="2:4" x14ac:dyDescent="0.2">
      <c r="B53" t="s">
        <v>346</v>
      </c>
      <c r="C53" t="s">
        <v>286</v>
      </c>
      <c r="D53" s="5">
        <v>14120</v>
      </c>
    </row>
    <row r="54" spans="2:4" x14ac:dyDescent="0.2">
      <c r="B54" t="s">
        <v>347</v>
      </c>
      <c r="C54" t="s">
        <v>287</v>
      </c>
      <c r="D54" s="5">
        <v>23322</v>
      </c>
    </row>
    <row r="55" spans="2:4" x14ac:dyDescent="0.2">
      <c r="B55" t="s">
        <v>348</v>
      </c>
      <c r="C55" t="s">
        <v>288</v>
      </c>
      <c r="D55" s="5">
        <v>24120</v>
      </c>
    </row>
    <row r="56" spans="2:4" x14ac:dyDescent="0.2">
      <c r="B56" t="s">
        <v>349</v>
      </c>
      <c r="C56" t="s">
        <v>289</v>
      </c>
      <c r="D56" s="5">
        <v>22425</v>
      </c>
    </row>
    <row r="57" spans="2:4" x14ac:dyDescent="0.2">
      <c r="B57" t="s">
        <v>350</v>
      </c>
      <c r="C57" t="s">
        <v>290</v>
      </c>
      <c r="D57" s="5">
        <v>14532</v>
      </c>
    </row>
    <row r="58" spans="2:4" x14ac:dyDescent="0.2">
      <c r="B58" t="s">
        <v>351</v>
      </c>
      <c r="C58" t="s">
        <v>291</v>
      </c>
      <c r="D58" s="5">
        <v>29993</v>
      </c>
    </row>
    <row r="59" spans="2:4" x14ac:dyDescent="0.2">
      <c r="B59" t="s">
        <v>352</v>
      </c>
      <c r="C59" t="s">
        <v>292</v>
      </c>
      <c r="D59" s="5">
        <v>43250</v>
      </c>
    </row>
    <row r="60" spans="2:4" x14ac:dyDescent="0.2">
      <c r="B60" t="s">
        <v>353</v>
      </c>
      <c r="C60" t="s">
        <v>293</v>
      </c>
      <c r="D60" s="5">
        <v>33075</v>
      </c>
    </row>
    <row r="61" spans="2:4" x14ac:dyDescent="0.2">
      <c r="B61" t="s">
        <v>354</v>
      </c>
      <c r="C61" t="s">
        <v>294</v>
      </c>
      <c r="D61" s="5">
        <v>42550</v>
      </c>
    </row>
    <row r="62" spans="2:4" x14ac:dyDescent="0.2">
      <c r="B62" t="s">
        <v>355</v>
      </c>
      <c r="C62" t="s">
        <v>295</v>
      </c>
      <c r="D62" s="5">
        <v>45500</v>
      </c>
    </row>
    <row r="63" spans="2:4" x14ac:dyDescent="0.2">
      <c r="B63" t="s">
        <v>356</v>
      </c>
      <c r="C63" t="s">
        <v>296</v>
      </c>
      <c r="D63" s="5">
        <v>21696</v>
      </c>
    </row>
    <row r="64" spans="2:4" x14ac:dyDescent="0.2">
      <c r="B64" t="s">
        <v>357</v>
      </c>
      <c r="C64" t="s">
        <v>297</v>
      </c>
      <c r="D64" s="5">
        <v>22675</v>
      </c>
    </row>
    <row r="65" spans="2:4" x14ac:dyDescent="0.2">
      <c r="B65" t="s">
        <v>358</v>
      </c>
      <c r="C65" t="s">
        <v>298</v>
      </c>
      <c r="D65" s="5">
        <v>25740</v>
      </c>
    </row>
    <row r="66" spans="2:4" x14ac:dyDescent="0.2">
      <c r="B66" t="s">
        <v>359</v>
      </c>
      <c r="C66" t="s">
        <v>299</v>
      </c>
      <c r="D66" s="5">
        <v>18380</v>
      </c>
    </row>
    <row r="67" spans="2:4" x14ac:dyDescent="0.2">
      <c r="B67" t="s">
        <v>360</v>
      </c>
      <c r="C67" t="s">
        <v>300</v>
      </c>
      <c r="D67" s="5">
        <v>24382</v>
      </c>
    </row>
    <row r="68" spans="2:4" x14ac:dyDescent="0.2">
      <c r="B68" t="s">
        <v>361</v>
      </c>
      <c r="C68" t="s">
        <v>301</v>
      </c>
      <c r="D68" s="5">
        <v>31584</v>
      </c>
    </row>
    <row r="69" spans="2:4" x14ac:dyDescent="0.2">
      <c r="B69" t="s">
        <v>362</v>
      </c>
      <c r="C69" t="s">
        <v>302</v>
      </c>
      <c r="D69" s="5">
        <v>46440</v>
      </c>
    </row>
    <row r="70" spans="2:4" x14ac:dyDescent="0.2">
      <c r="B70" t="s">
        <v>363</v>
      </c>
      <c r="C70" t="s">
        <v>303</v>
      </c>
      <c r="D70" s="5">
        <v>61248</v>
      </c>
    </row>
    <row r="71" spans="2:4" x14ac:dyDescent="0.2">
      <c r="B71" t="s">
        <v>364</v>
      </c>
      <c r="C71" t="s">
        <v>304</v>
      </c>
      <c r="D71" s="5">
        <v>15345</v>
      </c>
    </row>
    <row r="72" spans="2:4" x14ac:dyDescent="0.2">
      <c r="B72" t="s">
        <v>365</v>
      </c>
      <c r="C72" t="s">
        <v>305</v>
      </c>
      <c r="D72" s="5">
        <v>26781</v>
      </c>
    </row>
    <row r="73" spans="2:4" x14ac:dyDescent="0.2">
      <c r="B73" t="s">
        <v>366</v>
      </c>
      <c r="C73" t="s">
        <v>306</v>
      </c>
      <c r="D73" s="5">
        <v>24825</v>
      </c>
    </row>
    <row r="74" spans="2:4" x14ac:dyDescent="0.2">
      <c r="B74" t="s">
        <v>367</v>
      </c>
      <c r="C74" t="s">
        <v>307</v>
      </c>
      <c r="D74" s="5">
        <v>26702</v>
      </c>
    </row>
    <row r="75" spans="2:4" x14ac:dyDescent="0.2">
      <c r="B75" t="s">
        <v>368</v>
      </c>
      <c r="C75" t="s">
        <v>308</v>
      </c>
      <c r="D75" s="5">
        <v>22800</v>
      </c>
    </row>
    <row r="76" spans="2:4" x14ac:dyDescent="0.2">
      <c r="B76" t="s">
        <v>369</v>
      </c>
      <c r="C76" t="s">
        <v>309</v>
      </c>
      <c r="D76" s="5">
        <v>22300</v>
      </c>
    </row>
    <row r="77" spans="2:4" x14ac:dyDescent="0.2">
      <c r="B77" t="s">
        <v>370</v>
      </c>
      <c r="C77" t="s">
        <v>310</v>
      </c>
      <c r="D77" s="5">
        <v>15162</v>
      </c>
    </row>
    <row r="78" spans="2:4" x14ac:dyDescent="0.2">
      <c r="B78" t="s">
        <v>371</v>
      </c>
      <c r="C78" t="s">
        <v>311</v>
      </c>
      <c r="D78" s="5">
        <v>22075</v>
      </c>
    </row>
    <row r="79" spans="2:4" x14ac:dyDescent="0.2">
      <c r="B79" t="s">
        <v>372</v>
      </c>
      <c r="C79" t="s">
        <v>312</v>
      </c>
      <c r="D79" s="5">
        <v>47125</v>
      </c>
    </row>
    <row r="80" spans="2:4" x14ac:dyDescent="0.2">
      <c r="B80" t="s">
        <v>373</v>
      </c>
      <c r="C80" t="s">
        <v>313</v>
      </c>
      <c r="D80" s="5">
        <v>62812</v>
      </c>
    </row>
    <row r="81" spans="2:4" x14ac:dyDescent="0.2">
      <c r="B81" t="s">
        <v>374</v>
      </c>
      <c r="C81" t="s">
        <v>314</v>
      </c>
      <c r="D81" s="5">
        <v>28770</v>
      </c>
    </row>
    <row r="82" spans="2:4" x14ac:dyDescent="0.2">
      <c r="B82" t="s">
        <v>375</v>
      </c>
      <c r="C82" t="s">
        <v>315</v>
      </c>
      <c r="D82" s="5">
        <v>32285</v>
      </c>
    </row>
    <row r="92" spans="2:4" x14ac:dyDescent="0.2">
      <c r="C92" s="9"/>
      <c r="D92" s="10"/>
    </row>
  </sheetData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28:Q68"/>
  <sheetViews>
    <sheetView showGridLines="0" workbookViewId="0">
      <selection activeCell="F32" sqref="F32"/>
    </sheetView>
  </sheetViews>
  <sheetFormatPr baseColWidth="10" defaultColWidth="12.5" defaultRowHeight="15" x14ac:dyDescent="0.2"/>
  <cols>
    <col min="2" max="2" width="9.83203125" customWidth="1"/>
    <col min="3" max="3" width="14.33203125" customWidth="1"/>
    <col min="8" max="8" width="6.83203125" customWidth="1"/>
    <col min="9" max="9" width="22.6640625" customWidth="1"/>
    <col min="13" max="13" width="9.1640625" customWidth="1"/>
    <col min="14" max="14" width="27" customWidth="1"/>
    <col min="15" max="15" width="16.83203125" customWidth="1"/>
    <col min="16" max="16" width="9" customWidth="1"/>
    <col min="17" max="17" width="12.5" style="8"/>
  </cols>
  <sheetData>
    <row r="28" spans="2:16" ht="21" x14ac:dyDescent="0.2">
      <c r="B28" s="12" t="s">
        <v>22</v>
      </c>
      <c r="C28" s="13" t="s">
        <v>23</v>
      </c>
      <c r="H28" s="12" t="s">
        <v>36</v>
      </c>
      <c r="I28" s="13" t="s">
        <v>37</v>
      </c>
      <c r="M28" s="12" t="s">
        <v>39</v>
      </c>
      <c r="N28" s="12" t="s">
        <v>40</v>
      </c>
      <c r="O28" s="12" t="s">
        <v>41</v>
      </c>
      <c r="P28" s="13" t="s">
        <v>42</v>
      </c>
    </row>
    <row r="29" spans="2:16" x14ac:dyDescent="0.2">
      <c r="B29" t="s">
        <v>24</v>
      </c>
      <c r="C29" s="5">
        <v>43285</v>
      </c>
      <c r="H29" s="6">
        <v>0.33333333333333331</v>
      </c>
      <c r="I29">
        <v>173</v>
      </c>
      <c r="M29" t="s">
        <v>142</v>
      </c>
      <c r="N29" t="s">
        <v>182</v>
      </c>
      <c r="O29" s="1">
        <v>42598</v>
      </c>
      <c r="P29" s="8">
        <v>0.49</v>
      </c>
    </row>
    <row r="30" spans="2:16" x14ac:dyDescent="0.2">
      <c r="B30" t="s">
        <v>25</v>
      </c>
      <c r="C30" s="5">
        <v>26524</v>
      </c>
      <c r="H30" s="6">
        <v>0.375</v>
      </c>
      <c r="I30">
        <v>213</v>
      </c>
      <c r="M30" t="s">
        <v>143</v>
      </c>
      <c r="N30" t="s">
        <v>183</v>
      </c>
      <c r="O30" s="1">
        <v>42557</v>
      </c>
      <c r="P30" s="8">
        <v>0.25</v>
      </c>
    </row>
    <row r="31" spans="2:16" x14ac:dyDescent="0.2">
      <c r="B31" t="s">
        <v>26</v>
      </c>
      <c r="C31" s="5">
        <v>30066</v>
      </c>
      <c r="H31" s="6">
        <v>0.41666666666666702</v>
      </c>
      <c r="I31">
        <v>320</v>
      </c>
      <c r="M31" t="s">
        <v>144</v>
      </c>
      <c r="N31" t="s">
        <v>184</v>
      </c>
      <c r="O31" s="1">
        <v>42557</v>
      </c>
      <c r="P31" s="8">
        <v>0.71</v>
      </c>
    </row>
    <row r="32" spans="2:16" x14ac:dyDescent="0.2">
      <c r="B32" t="s">
        <v>27</v>
      </c>
      <c r="C32" s="5">
        <v>42119</v>
      </c>
      <c r="H32" s="6">
        <v>0.45833333333333298</v>
      </c>
      <c r="I32">
        <v>526</v>
      </c>
      <c r="M32" t="s">
        <v>145</v>
      </c>
      <c r="N32" t="s">
        <v>185</v>
      </c>
      <c r="O32" s="1">
        <v>42594</v>
      </c>
      <c r="P32" s="8">
        <v>0.89</v>
      </c>
    </row>
    <row r="33" spans="2:16" x14ac:dyDescent="0.2">
      <c r="B33" t="s">
        <v>28</v>
      </c>
      <c r="C33" s="5">
        <v>44237</v>
      </c>
      <c r="H33" s="6">
        <v>0.5</v>
      </c>
      <c r="I33">
        <v>700</v>
      </c>
      <c r="M33" t="s">
        <v>146</v>
      </c>
      <c r="N33" t="s">
        <v>186</v>
      </c>
      <c r="O33" s="1">
        <v>42564</v>
      </c>
      <c r="P33" s="8">
        <v>0.8</v>
      </c>
    </row>
    <row r="34" spans="2:16" x14ac:dyDescent="0.2">
      <c r="B34" t="s">
        <v>29</v>
      </c>
      <c r="C34" s="5">
        <v>40442</v>
      </c>
      <c r="H34" s="6">
        <v>0.54166666666666596</v>
      </c>
      <c r="I34">
        <v>691</v>
      </c>
      <c r="M34" t="s">
        <v>147</v>
      </c>
      <c r="N34" t="s">
        <v>187</v>
      </c>
      <c r="O34" s="1">
        <v>42586</v>
      </c>
      <c r="P34" s="8">
        <v>0.18</v>
      </c>
    </row>
    <row r="35" spans="2:16" x14ac:dyDescent="0.2">
      <c r="B35" t="s">
        <v>30</v>
      </c>
      <c r="C35" s="5">
        <v>26891</v>
      </c>
      <c r="H35" s="6">
        <v>0.58333333333333304</v>
      </c>
      <c r="I35">
        <v>577</v>
      </c>
      <c r="M35" t="s">
        <v>148</v>
      </c>
      <c r="N35" t="s">
        <v>188</v>
      </c>
      <c r="O35" s="1">
        <v>42572</v>
      </c>
      <c r="P35" s="8">
        <v>0.64</v>
      </c>
    </row>
    <row r="36" spans="2:16" x14ac:dyDescent="0.2">
      <c r="B36" t="s">
        <v>31</v>
      </c>
      <c r="C36" s="5">
        <v>49620</v>
      </c>
      <c r="H36" s="6">
        <v>0.625</v>
      </c>
      <c r="I36">
        <v>749</v>
      </c>
      <c r="M36" t="s">
        <v>149</v>
      </c>
      <c r="N36" t="s">
        <v>189</v>
      </c>
      <c r="O36" s="1">
        <v>42558</v>
      </c>
      <c r="P36" s="8">
        <v>0.7</v>
      </c>
    </row>
    <row r="37" spans="2:16" x14ac:dyDescent="0.2">
      <c r="B37" t="s">
        <v>32</v>
      </c>
      <c r="C37" s="5">
        <v>41462</v>
      </c>
      <c r="H37" s="6">
        <v>0.66666666666666596</v>
      </c>
      <c r="I37">
        <v>727</v>
      </c>
      <c r="M37" t="s">
        <v>150</v>
      </c>
      <c r="N37" t="s">
        <v>190</v>
      </c>
      <c r="O37" s="1">
        <v>42564</v>
      </c>
      <c r="P37" s="8">
        <v>0.8</v>
      </c>
    </row>
    <row r="38" spans="2:16" x14ac:dyDescent="0.2">
      <c r="B38" t="s">
        <v>33</v>
      </c>
      <c r="C38" s="5">
        <v>32553</v>
      </c>
      <c r="H38" s="6">
        <v>0.70833333333333304</v>
      </c>
      <c r="I38">
        <v>111</v>
      </c>
      <c r="M38" t="s">
        <v>151</v>
      </c>
      <c r="N38" t="s">
        <v>191</v>
      </c>
      <c r="O38" s="1">
        <v>42567</v>
      </c>
      <c r="P38" s="8">
        <v>0.28000000000000003</v>
      </c>
    </row>
    <row r="39" spans="2:16" x14ac:dyDescent="0.2">
      <c r="B39" t="s">
        <v>34</v>
      </c>
      <c r="C39" s="5">
        <v>50743</v>
      </c>
      <c r="H39" s="6">
        <v>0.75</v>
      </c>
      <c r="I39">
        <v>193</v>
      </c>
      <c r="M39" t="s">
        <v>152</v>
      </c>
      <c r="N39" t="s">
        <v>192</v>
      </c>
      <c r="O39" s="1">
        <v>42574</v>
      </c>
      <c r="P39" s="8">
        <v>0.87</v>
      </c>
    </row>
    <row r="40" spans="2:16" x14ac:dyDescent="0.2">
      <c r="B40" t="s">
        <v>35</v>
      </c>
      <c r="C40" s="5">
        <v>21799</v>
      </c>
      <c r="H40" s="6">
        <v>0.79166666666666696</v>
      </c>
      <c r="I40">
        <v>186</v>
      </c>
      <c r="M40" t="s">
        <v>153</v>
      </c>
      <c r="N40" t="s">
        <v>193</v>
      </c>
      <c r="O40" s="1">
        <v>42594</v>
      </c>
      <c r="P40" s="8">
        <v>0.68</v>
      </c>
    </row>
    <row r="41" spans="2:16" x14ac:dyDescent="0.2">
      <c r="H41" s="6">
        <v>0.83333333333333304</v>
      </c>
      <c r="I41">
        <v>234</v>
      </c>
      <c r="M41" t="s">
        <v>154</v>
      </c>
      <c r="N41" t="s">
        <v>194</v>
      </c>
      <c r="O41" s="1">
        <v>42568</v>
      </c>
      <c r="P41" s="8">
        <v>0.69</v>
      </c>
    </row>
    <row r="42" spans="2:16" x14ac:dyDescent="0.2">
      <c r="H42" s="6">
        <v>0.875</v>
      </c>
      <c r="I42">
        <v>37</v>
      </c>
      <c r="M42" t="s">
        <v>155</v>
      </c>
      <c r="N42" t="s">
        <v>195</v>
      </c>
      <c r="O42" s="1">
        <v>42590</v>
      </c>
      <c r="P42" s="8">
        <v>0.14000000000000001</v>
      </c>
    </row>
    <row r="43" spans="2:16" ht="21" x14ac:dyDescent="0.2">
      <c r="H43" s="12" t="s">
        <v>38</v>
      </c>
      <c r="I43" s="14">
        <v>5407</v>
      </c>
      <c r="M43" t="s">
        <v>156</v>
      </c>
      <c r="N43" t="s">
        <v>196</v>
      </c>
      <c r="O43" s="1">
        <v>42568</v>
      </c>
      <c r="P43" s="8">
        <v>0.69</v>
      </c>
    </row>
    <row r="44" spans="2:16" x14ac:dyDescent="0.2">
      <c r="M44" t="s">
        <v>157</v>
      </c>
      <c r="N44" t="s">
        <v>197</v>
      </c>
      <c r="O44" s="1">
        <v>42564</v>
      </c>
      <c r="P44" s="8">
        <v>0.3</v>
      </c>
    </row>
    <row r="45" spans="2:16" x14ac:dyDescent="0.2">
      <c r="M45" t="s">
        <v>158</v>
      </c>
      <c r="N45" t="s">
        <v>198</v>
      </c>
      <c r="O45" s="1">
        <v>42574</v>
      </c>
      <c r="P45" s="8">
        <v>0.47</v>
      </c>
    </row>
    <row r="46" spans="2:16" x14ac:dyDescent="0.2">
      <c r="M46" t="s">
        <v>159</v>
      </c>
      <c r="N46" t="s">
        <v>199</v>
      </c>
      <c r="O46" s="1">
        <v>42604</v>
      </c>
      <c r="P46" s="8">
        <v>0.9</v>
      </c>
    </row>
    <row r="47" spans="2:16" x14ac:dyDescent="0.2">
      <c r="M47" t="s">
        <v>160</v>
      </c>
      <c r="N47" t="s">
        <v>200</v>
      </c>
      <c r="O47" s="1">
        <v>42579</v>
      </c>
      <c r="P47" s="8">
        <v>0.49</v>
      </c>
    </row>
    <row r="48" spans="2:16" x14ac:dyDescent="0.2">
      <c r="M48" t="s">
        <v>161</v>
      </c>
      <c r="N48" t="s">
        <v>201</v>
      </c>
      <c r="O48" s="1">
        <v>42559</v>
      </c>
      <c r="P48" s="8">
        <v>0.41</v>
      </c>
    </row>
    <row r="49" spans="13:16" x14ac:dyDescent="0.2">
      <c r="M49" t="s">
        <v>162</v>
      </c>
      <c r="N49" s="7" t="s">
        <v>202</v>
      </c>
      <c r="O49" s="1">
        <v>42563</v>
      </c>
      <c r="P49" s="8">
        <v>0.57999999999999996</v>
      </c>
    </row>
    <row r="50" spans="13:16" x14ac:dyDescent="0.2">
      <c r="M50" t="s">
        <v>163</v>
      </c>
      <c r="N50" s="7" t="s">
        <v>203</v>
      </c>
      <c r="O50" s="1">
        <v>42604</v>
      </c>
      <c r="P50" s="8">
        <v>0.25</v>
      </c>
    </row>
    <row r="51" spans="13:16" x14ac:dyDescent="0.2">
      <c r="M51" t="s">
        <v>164</v>
      </c>
      <c r="N51" s="7" t="s">
        <v>204</v>
      </c>
      <c r="O51" s="1">
        <v>42593</v>
      </c>
      <c r="P51" s="8">
        <v>0.54</v>
      </c>
    </row>
    <row r="52" spans="13:16" x14ac:dyDescent="0.2">
      <c r="M52" t="s">
        <v>165</v>
      </c>
      <c r="N52" s="7" t="s">
        <v>205</v>
      </c>
      <c r="O52" s="1">
        <v>42595</v>
      </c>
      <c r="P52" s="8">
        <v>0.42</v>
      </c>
    </row>
    <row r="53" spans="13:16" x14ac:dyDescent="0.2">
      <c r="M53" t="s">
        <v>166</v>
      </c>
      <c r="N53" s="7" t="s">
        <v>206</v>
      </c>
      <c r="O53" s="1">
        <v>42605</v>
      </c>
      <c r="P53" s="8">
        <v>0.39</v>
      </c>
    </row>
    <row r="54" spans="13:16" x14ac:dyDescent="0.2">
      <c r="M54" t="s">
        <v>167</v>
      </c>
      <c r="N54" s="7" t="s">
        <v>207</v>
      </c>
      <c r="O54" s="1">
        <v>42568</v>
      </c>
      <c r="P54" s="8">
        <v>0.32</v>
      </c>
    </row>
    <row r="55" spans="13:16" x14ac:dyDescent="0.2">
      <c r="M55" t="s">
        <v>168</v>
      </c>
      <c r="N55" s="7" t="s">
        <v>208</v>
      </c>
      <c r="O55" s="1">
        <v>42581</v>
      </c>
      <c r="P55" s="8">
        <v>0.89</v>
      </c>
    </row>
    <row r="56" spans="13:16" x14ac:dyDescent="0.2">
      <c r="M56" t="s">
        <v>169</v>
      </c>
      <c r="N56" s="7" t="s">
        <v>209</v>
      </c>
      <c r="O56" s="1">
        <v>42580</v>
      </c>
      <c r="P56" s="8">
        <v>0.6</v>
      </c>
    </row>
    <row r="57" spans="13:16" x14ac:dyDescent="0.2">
      <c r="M57" t="s">
        <v>170</v>
      </c>
      <c r="N57" s="7" t="s">
        <v>210</v>
      </c>
      <c r="O57" s="1">
        <v>42577</v>
      </c>
      <c r="P57" s="8">
        <v>0.46</v>
      </c>
    </row>
    <row r="58" spans="13:16" x14ac:dyDescent="0.2">
      <c r="M58" t="s">
        <v>171</v>
      </c>
      <c r="N58" s="7" t="s">
        <v>211</v>
      </c>
      <c r="O58" s="1">
        <v>42588</v>
      </c>
      <c r="P58" s="8">
        <v>0.7</v>
      </c>
    </row>
    <row r="59" spans="13:16" x14ac:dyDescent="0.2">
      <c r="M59" t="s">
        <v>172</v>
      </c>
      <c r="N59" s="7" t="s">
        <v>212</v>
      </c>
      <c r="O59" s="1">
        <v>42581</v>
      </c>
      <c r="P59" s="8">
        <v>0.23</v>
      </c>
    </row>
    <row r="60" spans="13:16" x14ac:dyDescent="0.2">
      <c r="M60" t="s">
        <v>173</v>
      </c>
      <c r="N60" s="7" t="s">
        <v>213</v>
      </c>
      <c r="O60" s="1">
        <v>42593</v>
      </c>
      <c r="P60" s="8">
        <v>0.16</v>
      </c>
    </row>
    <row r="61" spans="13:16" x14ac:dyDescent="0.2">
      <c r="M61" t="s">
        <v>174</v>
      </c>
      <c r="N61" s="7" t="s">
        <v>214</v>
      </c>
      <c r="O61" s="1">
        <v>42560</v>
      </c>
      <c r="P61" s="8">
        <v>0.22</v>
      </c>
    </row>
    <row r="62" spans="13:16" x14ac:dyDescent="0.2">
      <c r="M62" t="s">
        <v>175</v>
      </c>
      <c r="N62" s="7" t="s">
        <v>215</v>
      </c>
      <c r="O62" s="1">
        <v>42574</v>
      </c>
      <c r="P62" s="8">
        <v>0.88</v>
      </c>
    </row>
    <row r="63" spans="13:16" x14ac:dyDescent="0.2">
      <c r="M63" t="s">
        <v>176</v>
      </c>
      <c r="N63" s="7" t="s">
        <v>216</v>
      </c>
      <c r="O63" s="1">
        <v>42579</v>
      </c>
      <c r="P63" s="8">
        <v>0.46</v>
      </c>
    </row>
    <row r="64" spans="13:16" x14ac:dyDescent="0.2">
      <c r="M64" t="s">
        <v>177</v>
      </c>
      <c r="N64" s="7" t="s">
        <v>217</v>
      </c>
      <c r="O64" s="1">
        <v>42564</v>
      </c>
      <c r="P64" s="8">
        <v>0.56999999999999995</v>
      </c>
    </row>
    <row r="65" spans="13:16" x14ac:dyDescent="0.2">
      <c r="M65" t="s">
        <v>178</v>
      </c>
      <c r="N65" s="7" t="s">
        <v>218</v>
      </c>
      <c r="O65" s="1">
        <v>42593</v>
      </c>
      <c r="P65" s="8">
        <v>0.35</v>
      </c>
    </row>
    <row r="66" spans="13:16" x14ac:dyDescent="0.2">
      <c r="M66" t="s">
        <v>179</v>
      </c>
      <c r="N66" s="7" t="s">
        <v>219</v>
      </c>
      <c r="O66" s="1">
        <v>42601</v>
      </c>
      <c r="P66" s="8">
        <v>0.66</v>
      </c>
    </row>
    <row r="67" spans="13:16" x14ac:dyDescent="0.2">
      <c r="M67" t="s">
        <v>180</v>
      </c>
      <c r="N67" s="7" t="s">
        <v>220</v>
      </c>
      <c r="O67" s="1">
        <v>42587</v>
      </c>
      <c r="P67" s="8">
        <v>0.15</v>
      </c>
    </row>
    <row r="68" spans="13:16" x14ac:dyDescent="0.2">
      <c r="M68" t="s">
        <v>181</v>
      </c>
      <c r="N68" s="7" t="s">
        <v>221</v>
      </c>
      <c r="O68" s="1">
        <v>42593</v>
      </c>
      <c r="P68" s="8">
        <v>0.13</v>
      </c>
    </row>
  </sheetData>
  <phoneticPr fontId="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B23:T49"/>
  <sheetViews>
    <sheetView showGridLines="0" zoomScaleNormal="100" workbookViewId="0">
      <selection activeCell="Q20" sqref="Q20"/>
    </sheetView>
  </sheetViews>
  <sheetFormatPr baseColWidth="10" defaultColWidth="6.1640625" defaultRowHeight="23" customHeight="1" x14ac:dyDescent="0.2"/>
  <cols>
    <col min="2" max="2" width="18" bestFit="1" customWidth="1"/>
    <col min="3" max="3" width="17.5" bestFit="1" customWidth="1"/>
    <col min="4" max="4" width="20.5" bestFit="1" customWidth="1"/>
    <col min="5" max="5" width="12.6640625" bestFit="1" customWidth="1"/>
    <col min="9" max="9" width="15" bestFit="1" customWidth="1"/>
    <col min="10" max="12" width="14" bestFit="1" customWidth="1"/>
    <col min="13" max="13" width="17.83203125" bestFit="1" customWidth="1"/>
    <col min="16" max="16" width="15" bestFit="1" customWidth="1"/>
    <col min="17" max="19" width="14" bestFit="1" customWidth="1"/>
    <col min="20" max="20" width="17.83203125" bestFit="1" customWidth="1"/>
  </cols>
  <sheetData>
    <row r="23" spans="2:20" ht="23" customHeight="1" x14ac:dyDescent="0.2">
      <c r="B23" s="19" t="s">
        <v>383</v>
      </c>
      <c r="C23" s="19" t="s">
        <v>384</v>
      </c>
      <c r="D23" s="19" t="s">
        <v>411</v>
      </c>
      <c r="E23" s="20" t="s">
        <v>2</v>
      </c>
      <c r="I23" s="19" t="s">
        <v>412</v>
      </c>
      <c r="J23" s="19" t="s">
        <v>413</v>
      </c>
      <c r="K23" s="19" t="s">
        <v>414</v>
      </c>
      <c r="L23" s="19" t="s">
        <v>415</v>
      </c>
      <c r="M23" s="20" t="s">
        <v>416</v>
      </c>
      <c r="P23" s="19" t="s">
        <v>412</v>
      </c>
      <c r="Q23" s="19" t="s">
        <v>413</v>
      </c>
      <c r="R23" s="19" t="s">
        <v>414</v>
      </c>
      <c r="S23" s="19" t="s">
        <v>415</v>
      </c>
      <c r="T23" s="20" t="s">
        <v>416</v>
      </c>
    </row>
    <row r="24" spans="2:20" ht="23" customHeight="1" x14ac:dyDescent="0.2">
      <c r="B24" t="s">
        <v>385</v>
      </c>
      <c r="C24" s="4">
        <f ca="1">RANDBETWEEN(1700,2500)</f>
        <v>1781</v>
      </c>
      <c r="D24" s="4">
        <f ca="1">RANDBETWEEN(1700,2500)</f>
        <v>1858</v>
      </c>
      <c r="E24">
        <f ca="1">C24-D24</f>
        <v>-77</v>
      </c>
      <c r="I24" t="s">
        <v>385</v>
      </c>
      <c r="J24" s="21">
        <f ca="1">RANDBETWEEN(1,9)</f>
        <v>2</v>
      </c>
      <c r="K24" s="21">
        <f t="shared" ref="K24:L39" ca="1" si="0">RANDBETWEEN(1,9)</f>
        <v>6</v>
      </c>
      <c r="L24" s="21">
        <f t="shared" ca="1" si="0"/>
        <v>1</v>
      </c>
      <c r="M24" s="22">
        <f ca="1">AVERAGE(J24:L24)</f>
        <v>3</v>
      </c>
      <c r="P24" t="s">
        <v>385</v>
      </c>
      <c r="Q24" s="23" t="b">
        <v>1</v>
      </c>
      <c r="R24" s="23" t="b">
        <v>0</v>
      </c>
      <c r="S24" s="23" t="b">
        <v>1</v>
      </c>
      <c r="T24" s="24" cm="1">
        <f t="array" ref="T24">AVERAGE(Q24:S24*1)</f>
        <v>0.66666666666666663</v>
      </c>
    </row>
    <row r="25" spans="2:20" ht="23" customHeight="1" x14ac:dyDescent="0.2">
      <c r="B25" t="s">
        <v>386</v>
      </c>
      <c r="C25" s="4">
        <f t="shared" ref="C25:D49" ca="1" si="1">RANDBETWEEN(1700,2500)</f>
        <v>2491</v>
      </c>
      <c r="D25" s="4">
        <f t="shared" ca="1" si="1"/>
        <v>2462</v>
      </c>
      <c r="E25">
        <f t="shared" ref="E25:E49" ca="1" si="2">C25-D25</f>
        <v>29</v>
      </c>
      <c r="I25" t="s">
        <v>386</v>
      </c>
      <c r="J25" s="21">
        <f t="shared" ref="J25:L49" ca="1" si="3">RANDBETWEEN(1,9)</f>
        <v>1</v>
      </c>
      <c r="K25" s="21">
        <f t="shared" ca="1" si="0"/>
        <v>8</v>
      </c>
      <c r="L25" s="21">
        <f t="shared" ca="1" si="0"/>
        <v>7</v>
      </c>
      <c r="M25" s="22">
        <f t="shared" ref="M25:M49" ca="1" si="4">AVERAGE(J25:L25)</f>
        <v>5.333333333333333</v>
      </c>
      <c r="P25" t="s">
        <v>386</v>
      </c>
      <c r="Q25" s="23" t="b">
        <v>1</v>
      </c>
      <c r="R25" s="23" t="b">
        <v>0</v>
      </c>
      <c r="S25" s="23" t="b">
        <v>0</v>
      </c>
      <c r="T25" s="24" cm="1">
        <f t="array" ref="T25">AVERAGE(Q25:S25*1)</f>
        <v>0.33333333333333331</v>
      </c>
    </row>
    <row r="26" spans="2:20" ht="23" customHeight="1" x14ac:dyDescent="0.2">
      <c r="B26" t="s">
        <v>387</v>
      </c>
      <c r="C26" s="4">
        <f t="shared" ca="1" si="1"/>
        <v>2285</v>
      </c>
      <c r="D26" s="4">
        <f t="shared" ca="1" si="1"/>
        <v>1918</v>
      </c>
      <c r="E26">
        <f t="shared" ca="1" si="2"/>
        <v>367</v>
      </c>
      <c r="I26" t="s">
        <v>387</v>
      </c>
      <c r="J26" s="21">
        <f t="shared" ca="1" si="3"/>
        <v>5</v>
      </c>
      <c r="K26" s="21">
        <f t="shared" ca="1" si="0"/>
        <v>3</v>
      </c>
      <c r="L26" s="21">
        <f t="shared" ca="1" si="0"/>
        <v>4</v>
      </c>
      <c r="M26" s="22">
        <f t="shared" ca="1" si="4"/>
        <v>4</v>
      </c>
      <c r="P26" t="s">
        <v>387</v>
      </c>
      <c r="Q26" s="23" t="b">
        <v>1</v>
      </c>
      <c r="R26" s="23" t="b">
        <v>0</v>
      </c>
      <c r="S26" s="23" t="b">
        <v>0</v>
      </c>
      <c r="T26" s="24" cm="1">
        <f t="array" ref="T26">AVERAGE(Q26:S26*1)</f>
        <v>0.33333333333333331</v>
      </c>
    </row>
    <row r="27" spans="2:20" ht="23" customHeight="1" x14ac:dyDescent="0.2">
      <c r="B27" t="s">
        <v>388</v>
      </c>
      <c r="C27" s="4">
        <f t="shared" ca="1" si="1"/>
        <v>2324</v>
      </c>
      <c r="D27" s="4">
        <f t="shared" ca="1" si="1"/>
        <v>1770</v>
      </c>
      <c r="E27">
        <f t="shared" ca="1" si="2"/>
        <v>554</v>
      </c>
      <c r="I27" t="s">
        <v>388</v>
      </c>
      <c r="J27" s="21">
        <f t="shared" ca="1" si="3"/>
        <v>3</v>
      </c>
      <c r="K27" s="21">
        <f t="shared" ca="1" si="0"/>
        <v>1</v>
      </c>
      <c r="L27" s="21">
        <f t="shared" ca="1" si="0"/>
        <v>5</v>
      </c>
      <c r="M27" s="22">
        <f t="shared" ca="1" si="4"/>
        <v>3</v>
      </c>
      <c r="P27" t="s">
        <v>388</v>
      </c>
      <c r="Q27" s="23" t="b">
        <v>0</v>
      </c>
      <c r="R27" s="23" t="b">
        <v>1</v>
      </c>
      <c r="S27" s="23" t="b">
        <v>1</v>
      </c>
      <c r="T27" s="24" cm="1">
        <f t="array" ref="T27">AVERAGE(Q27:S27*1)</f>
        <v>0.66666666666666663</v>
      </c>
    </row>
    <row r="28" spans="2:20" ht="23" customHeight="1" x14ac:dyDescent="0.2">
      <c r="B28" t="s">
        <v>389</v>
      </c>
      <c r="C28" s="4">
        <f t="shared" ca="1" si="1"/>
        <v>2377</v>
      </c>
      <c r="D28" s="4">
        <f t="shared" ca="1" si="1"/>
        <v>1813</v>
      </c>
      <c r="E28">
        <f t="shared" ca="1" si="2"/>
        <v>564</v>
      </c>
      <c r="I28" t="s">
        <v>389</v>
      </c>
      <c r="J28" s="21">
        <f t="shared" ca="1" si="3"/>
        <v>8</v>
      </c>
      <c r="K28" s="21">
        <f t="shared" ca="1" si="0"/>
        <v>9</v>
      </c>
      <c r="L28" s="21">
        <f t="shared" ca="1" si="0"/>
        <v>4</v>
      </c>
      <c r="M28" s="22">
        <f t="shared" ca="1" si="4"/>
        <v>7</v>
      </c>
      <c r="P28" t="s">
        <v>389</v>
      </c>
      <c r="Q28" s="23" t="b">
        <v>0</v>
      </c>
      <c r="R28" s="23" t="b">
        <v>0</v>
      </c>
      <c r="S28" s="23" t="b">
        <v>1</v>
      </c>
      <c r="T28" s="24" cm="1">
        <f t="array" ref="T28">AVERAGE(Q28:S28*1)</f>
        <v>0.33333333333333331</v>
      </c>
    </row>
    <row r="29" spans="2:20" ht="23" customHeight="1" x14ac:dyDescent="0.2">
      <c r="B29" t="s">
        <v>390</v>
      </c>
      <c r="C29" s="4">
        <f t="shared" ca="1" si="1"/>
        <v>2397</v>
      </c>
      <c r="D29" s="4">
        <f t="shared" ca="1" si="1"/>
        <v>2292</v>
      </c>
      <c r="E29">
        <f t="shared" ca="1" si="2"/>
        <v>105</v>
      </c>
      <c r="I29" t="s">
        <v>390</v>
      </c>
      <c r="J29" s="21">
        <f t="shared" ca="1" si="3"/>
        <v>6</v>
      </c>
      <c r="K29" s="21">
        <f t="shared" ca="1" si="0"/>
        <v>6</v>
      </c>
      <c r="L29" s="21">
        <f t="shared" ca="1" si="0"/>
        <v>7</v>
      </c>
      <c r="M29" s="22">
        <f t="shared" ca="1" si="4"/>
        <v>6.333333333333333</v>
      </c>
      <c r="P29" t="s">
        <v>390</v>
      </c>
      <c r="Q29" s="23" t="b">
        <v>1</v>
      </c>
      <c r="R29" s="23" t="b">
        <v>1</v>
      </c>
      <c r="S29" s="23"/>
      <c r="T29" s="24" cm="1">
        <f t="array" ref="T29">AVERAGE(Q29:S29*1)</f>
        <v>0.66666666666666663</v>
      </c>
    </row>
    <row r="30" spans="2:20" ht="23" customHeight="1" x14ac:dyDescent="0.2">
      <c r="B30" t="s">
        <v>391</v>
      </c>
      <c r="C30" s="4">
        <f t="shared" ca="1" si="1"/>
        <v>1822</v>
      </c>
      <c r="D30" s="4">
        <f t="shared" ca="1" si="1"/>
        <v>1842</v>
      </c>
      <c r="E30">
        <f t="shared" ca="1" si="2"/>
        <v>-20</v>
      </c>
      <c r="I30" t="s">
        <v>391</v>
      </c>
      <c r="J30" s="21">
        <f t="shared" ca="1" si="3"/>
        <v>3</v>
      </c>
      <c r="K30" s="21">
        <f t="shared" ca="1" si="0"/>
        <v>9</v>
      </c>
      <c r="L30" s="21">
        <f t="shared" ca="1" si="0"/>
        <v>4</v>
      </c>
      <c r="M30" s="22">
        <f t="shared" ca="1" si="4"/>
        <v>5.333333333333333</v>
      </c>
      <c r="P30" t="s">
        <v>391</v>
      </c>
      <c r="Q30" s="23" t="b">
        <v>0</v>
      </c>
      <c r="R30" s="23" t="b">
        <v>1</v>
      </c>
      <c r="S30" s="23"/>
      <c r="T30" s="24" cm="1">
        <f t="array" ref="T30">AVERAGE(Q30:S30*1)</f>
        <v>0.33333333333333331</v>
      </c>
    </row>
    <row r="31" spans="2:20" ht="23" customHeight="1" x14ac:dyDescent="0.2">
      <c r="B31" t="s">
        <v>392</v>
      </c>
      <c r="C31" s="4">
        <f t="shared" ca="1" si="1"/>
        <v>1869</v>
      </c>
      <c r="D31" s="4">
        <f t="shared" ca="1" si="1"/>
        <v>1708</v>
      </c>
      <c r="E31">
        <f t="shared" ca="1" si="2"/>
        <v>161</v>
      </c>
      <c r="I31" t="s">
        <v>392</v>
      </c>
      <c r="J31" s="21">
        <f t="shared" ca="1" si="3"/>
        <v>8</v>
      </c>
      <c r="K31" s="21">
        <f t="shared" ca="1" si="0"/>
        <v>1</v>
      </c>
      <c r="L31" s="21">
        <f t="shared" ca="1" si="0"/>
        <v>2</v>
      </c>
      <c r="M31" s="22">
        <f t="shared" ca="1" si="4"/>
        <v>3.6666666666666665</v>
      </c>
      <c r="P31" t="s">
        <v>392</v>
      </c>
      <c r="Q31" s="23" t="b">
        <v>0</v>
      </c>
      <c r="R31" s="23" t="b">
        <v>0</v>
      </c>
      <c r="S31" s="23" t="b">
        <v>1</v>
      </c>
      <c r="T31" s="24" cm="1">
        <f t="array" ref="T31">AVERAGE(Q31:S31*1)</f>
        <v>0.33333333333333331</v>
      </c>
    </row>
    <row r="32" spans="2:20" ht="23" customHeight="1" x14ac:dyDescent="0.2">
      <c r="B32" t="s">
        <v>393</v>
      </c>
      <c r="C32" s="4">
        <f t="shared" ca="1" si="1"/>
        <v>2382</v>
      </c>
      <c r="D32" s="4">
        <f t="shared" ca="1" si="1"/>
        <v>2014</v>
      </c>
      <c r="E32">
        <f t="shared" ca="1" si="2"/>
        <v>368</v>
      </c>
      <c r="I32" t="s">
        <v>393</v>
      </c>
      <c r="J32" s="21">
        <f t="shared" ca="1" si="3"/>
        <v>7</v>
      </c>
      <c r="K32" s="21">
        <f t="shared" ca="1" si="0"/>
        <v>9</v>
      </c>
      <c r="L32" s="21">
        <f t="shared" ca="1" si="0"/>
        <v>3</v>
      </c>
      <c r="M32" s="22">
        <f t="shared" ca="1" si="4"/>
        <v>6.333333333333333</v>
      </c>
      <c r="P32" t="s">
        <v>393</v>
      </c>
      <c r="Q32" s="23" t="b">
        <v>0</v>
      </c>
      <c r="R32" s="23" t="b">
        <v>1</v>
      </c>
      <c r="S32" s="23"/>
      <c r="T32" s="24" cm="1">
        <f t="array" ref="T32">AVERAGE(Q32:S32*1)</f>
        <v>0.33333333333333331</v>
      </c>
    </row>
    <row r="33" spans="2:20" ht="23" customHeight="1" x14ac:dyDescent="0.2">
      <c r="B33" t="s">
        <v>394</v>
      </c>
      <c r="C33" s="4">
        <f t="shared" ca="1" si="1"/>
        <v>2130</v>
      </c>
      <c r="D33" s="4">
        <f t="shared" ca="1" si="1"/>
        <v>2035</v>
      </c>
      <c r="E33">
        <f t="shared" ca="1" si="2"/>
        <v>95</v>
      </c>
      <c r="I33" t="s">
        <v>394</v>
      </c>
      <c r="J33" s="21">
        <f t="shared" ca="1" si="3"/>
        <v>3</v>
      </c>
      <c r="K33" s="21">
        <f t="shared" ca="1" si="0"/>
        <v>5</v>
      </c>
      <c r="L33" s="21">
        <f t="shared" ca="1" si="0"/>
        <v>6</v>
      </c>
      <c r="M33" s="22">
        <f t="shared" ca="1" si="4"/>
        <v>4.666666666666667</v>
      </c>
      <c r="P33" t="s">
        <v>394</v>
      </c>
      <c r="Q33" s="23" t="b">
        <v>0</v>
      </c>
      <c r="R33" s="23" t="b">
        <v>1</v>
      </c>
      <c r="S33" s="23"/>
      <c r="T33" s="24" cm="1">
        <f t="array" ref="T33">AVERAGE(Q33:S33*1)</f>
        <v>0.33333333333333331</v>
      </c>
    </row>
    <row r="34" spans="2:20" ht="23" customHeight="1" x14ac:dyDescent="0.2">
      <c r="B34" t="s">
        <v>395</v>
      </c>
      <c r="C34" s="4">
        <f t="shared" ca="1" si="1"/>
        <v>1847</v>
      </c>
      <c r="D34" s="4">
        <f t="shared" ca="1" si="1"/>
        <v>2040</v>
      </c>
      <c r="E34">
        <f t="shared" ca="1" si="2"/>
        <v>-193</v>
      </c>
      <c r="I34" t="s">
        <v>395</v>
      </c>
      <c r="J34" s="21">
        <f t="shared" ca="1" si="3"/>
        <v>5</v>
      </c>
      <c r="K34" s="21">
        <f t="shared" ca="1" si="0"/>
        <v>6</v>
      </c>
      <c r="L34" s="21">
        <f t="shared" ca="1" si="0"/>
        <v>4</v>
      </c>
      <c r="M34" s="22">
        <f t="shared" ca="1" si="4"/>
        <v>5</v>
      </c>
      <c r="P34" t="s">
        <v>395</v>
      </c>
      <c r="Q34" s="23" t="b">
        <v>0</v>
      </c>
      <c r="R34" s="23" t="b">
        <v>0</v>
      </c>
      <c r="S34" s="23" t="b">
        <v>1</v>
      </c>
      <c r="T34" s="24" cm="1">
        <f t="array" ref="T34">AVERAGE(Q34:S34*1)</f>
        <v>0.33333333333333331</v>
      </c>
    </row>
    <row r="35" spans="2:20" ht="23" customHeight="1" x14ac:dyDescent="0.2">
      <c r="B35" t="s">
        <v>396</v>
      </c>
      <c r="C35" s="4">
        <f t="shared" ca="1" si="1"/>
        <v>1702</v>
      </c>
      <c r="D35" s="4">
        <f t="shared" ca="1" si="1"/>
        <v>1927</v>
      </c>
      <c r="E35">
        <f t="shared" ca="1" si="2"/>
        <v>-225</v>
      </c>
      <c r="I35" t="s">
        <v>396</v>
      </c>
      <c r="J35" s="21">
        <f t="shared" ca="1" si="3"/>
        <v>4</v>
      </c>
      <c r="K35" s="21">
        <f t="shared" ca="1" si="0"/>
        <v>9</v>
      </c>
      <c r="L35" s="21">
        <f t="shared" ca="1" si="0"/>
        <v>6</v>
      </c>
      <c r="M35" s="22">
        <f t="shared" ca="1" si="4"/>
        <v>6.333333333333333</v>
      </c>
      <c r="P35" t="s">
        <v>396</v>
      </c>
      <c r="Q35" s="23" t="b">
        <v>0</v>
      </c>
      <c r="R35" s="23" t="b">
        <v>1</v>
      </c>
      <c r="S35" s="23" t="b">
        <v>1</v>
      </c>
      <c r="T35" s="24" cm="1">
        <f t="array" ref="T35">AVERAGE(Q35:S35*1)</f>
        <v>0.66666666666666663</v>
      </c>
    </row>
    <row r="36" spans="2:20" ht="23" customHeight="1" x14ac:dyDescent="0.2">
      <c r="B36" t="s">
        <v>397</v>
      </c>
      <c r="C36" s="4">
        <f t="shared" ca="1" si="1"/>
        <v>1946</v>
      </c>
      <c r="D36" s="4">
        <f t="shared" ca="1" si="1"/>
        <v>2493</v>
      </c>
      <c r="E36">
        <f t="shared" ca="1" si="2"/>
        <v>-547</v>
      </c>
      <c r="I36" t="s">
        <v>397</v>
      </c>
      <c r="J36" s="21">
        <f t="shared" ca="1" si="3"/>
        <v>4</v>
      </c>
      <c r="K36" s="21">
        <f t="shared" ca="1" si="0"/>
        <v>4</v>
      </c>
      <c r="L36" s="21">
        <f t="shared" ca="1" si="0"/>
        <v>8</v>
      </c>
      <c r="M36" s="22">
        <f t="shared" ca="1" si="4"/>
        <v>5.333333333333333</v>
      </c>
      <c r="P36" t="s">
        <v>397</v>
      </c>
      <c r="Q36" s="23" t="b">
        <v>1</v>
      </c>
      <c r="R36" s="23" t="b">
        <v>0</v>
      </c>
      <c r="S36" s="23" t="b">
        <v>0</v>
      </c>
      <c r="T36" s="24" cm="1">
        <f t="array" ref="T36">AVERAGE(Q36:S36*1)</f>
        <v>0.33333333333333331</v>
      </c>
    </row>
    <row r="37" spans="2:20" ht="23" customHeight="1" x14ac:dyDescent="0.2">
      <c r="B37" t="s">
        <v>398</v>
      </c>
      <c r="C37" s="4">
        <f t="shared" ca="1" si="1"/>
        <v>2368</v>
      </c>
      <c r="D37" s="4">
        <f t="shared" ca="1" si="1"/>
        <v>2045</v>
      </c>
      <c r="E37">
        <f t="shared" ca="1" si="2"/>
        <v>323</v>
      </c>
      <c r="I37" t="s">
        <v>398</v>
      </c>
      <c r="J37" s="21">
        <f t="shared" ca="1" si="3"/>
        <v>9</v>
      </c>
      <c r="K37" s="21">
        <f t="shared" ca="1" si="0"/>
        <v>6</v>
      </c>
      <c r="L37" s="21">
        <f t="shared" ca="1" si="0"/>
        <v>8</v>
      </c>
      <c r="M37" s="22">
        <f t="shared" ca="1" si="4"/>
        <v>7.666666666666667</v>
      </c>
      <c r="P37" t="s">
        <v>398</v>
      </c>
      <c r="Q37" s="23" t="b">
        <v>1</v>
      </c>
      <c r="R37" s="23" t="b">
        <v>1</v>
      </c>
      <c r="S37" s="23" t="b">
        <v>0</v>
      </c>
      <c r="T37" s="24" cm="1">
        <f t="array" ref="T37">AVERAGE(Q37:S37*1)</f>
        <v>0.66666666666666663</v>
      </c>
    </row>
    <row r="38" spans="2:20" ht="23" customHeight="1" x14ac:dyDescent="0.2">
      <c r="B38" t="s">
        <v>399</v>
      </c>
      <c r="C38" s="4">
        <f t="shared" ca="1" si="1"/>
        <v>2356</v>
      </c>
      <c r="D38" s="4">
        <f t="shared" ca="1" si="1"/>
        <v>2000</v>
      </c>
      <c r="E38">
        <f t="shared" ca="1" si="2"/>
        <v>356</v>
      </c>
      <c r="I38" t="s">
        <v>399</v>
      </c>
      <c r="J38" s="21">
        <f t="shared" ca="1" si="3"/>
        <v>9</v>
      </c>
      <c r="K38" s="21">
        <f t="shared" ca="1" si="0"/>
        <v>1</v>
      </c>
      <c r="L38" s="21">
        <f t="shared" ca="1" si="0"/>
        <v>6</v>
      </c>
      <c r="M38" s="22">
        <f t="shared" ca="1" si="4"/>
        <v>5.333333333333333</v>
      </c>
      <c r="P38" t="s">
        <v>399</v>
      </c>
      <c r="Q38" s="23" t="b">
        <v>1</v>
      </c>
      <c r="R38" s="23" t="b">
        <v>0</v>
      </c>
      <c r="S38" s="23" t="b">
        <v>1</v>
      </c>
      <c r="T38" s="24" cm="1">
        <f t="array" ref="T38">AVERAGE(Q38:S38*1)</f>
        <v>0.66666666666666663</v>
      </c>
    </row>
    <row r="39" spans="2:20" ht="23" customHeight="1" x14ac:dyDescent="0.2">
      <c r="B39" t="s">
        <v>400</v>
      </c>
      <c r="C39" s="4">
        <f t="shared" ca="1" si="1"/>
        <v>2268</v>
      </c>
      <c r="D39" s="4">
        <f t="shared" ca="1" si="1"/>
        <v>2481</v>
      </c>
      <c r="E39">
        <f t="shared" ca="1" si="2"/>
        <v>-213</v>
      </c>
      <c r="I39" t="s">
        <v>400</v>
      </c>
      <c r="J39" s="21">
        <f t="shared" ca="1" si="3"/>
        <v>3</v>
      </c>
      <c r="K39" s="21">
        <f t="shared" ca="1" si="0"/>
        <v>1</v>
      </c>
      <c r="L39" s="21">
        <f t="shared" ca="1" si="0"/>
        <v>3</v>
      </c>
      <c r="M39" s="22">
        <f t="shared" ca="1" si="4"/>
        <v>2.3333333333333335</v>
      </c>
      <c r="Q39" s="23"/>
      <c r="R39" s="21"/>
      <c r="S39" s="21"/>
      <c r="T39" s="22"/>
    </row>
    <row r="40" spans="2:20" ht="23" customHeight="1" x14ac:dyDescent="0.2">
      <c r="B40" t="s">
        <v>401</v>
      </c>
      <c r="C40" s="4">
        <f t="shared" ca="1" si="1"/>
        <v>2384</v>
      </c>
      <c r="D40" s="4">
        <f t="shared" ca="1" si="1"/>
        <v>1979</v>
      </c>
      <c r="E40">
        <f t="shared" ca="1" si="2"/>
        <v>405</v>
      </c>
      <c r="I40" t="s">
        <v>401</v>
      </c>
      <c r="J40" s="21">
        <f t="shared" ca="1" si="3"/>
        <v>4</v>
      </c>
      <c r="K40" s="21">
        <f t="shared" ca="1" si="3"/>
        <v>5</v>
      </c>
      <c r="L40" s="21">
        <f t="shared" ca="1" si="3"/>
        <v>6</v>
      </c>
      <c r="M40" s="22">
        <f t="shared" ca="1" si="4"/>
        <v>5</v>
      </c>
      <c r="Q40" s="23"/>
      <c r="R40" s="21"/>
      <c r="S40" s="21"/>
      <c r="T40" s="22"/>
    </row>
    <row r="41" spans="2:20" ht="23" customHeight="1" x14ac:dyDescent="0.2">
      <c r="B41" t="s">
        <v>402</v>
      </c>
      <c r="C41" s="4">
        <f t="shared" ca="1" si="1"/>
        <v>2412</v>
      </c>
      <c r="D41" s="4">
        <f t="shared" ca="1" si="1"/>
        <v>2290</v>
      </c>
      <c r="E41">
        <f t="shared" ca="1" si="2"/>
        <v>122</v>
      </c>
      <c r="I41" t="s">
        <v>402</v>
      </c>
      <c r="J41" s="21">
        <f t="shared" ca="1" si="3"/>
        <v>1</v>
      </c>
      <c r="K41" s="21">
        <f t="shared" ca="1" si="3"/>
        <v>1</v>
      </c>
      <c r="L41" s="21">
        <f t="shared" ca="1" si="3"/>
        <v>9</v>
      </c>
      <c r="M41" s="22">
        <f t="shared" ca="1" si="4"/>
        <v>3.6666666666666665</v>
      </c>
      <c r="Q41" s="23"/>
      <c r="R41" s="21"/>
      <c r="S41" s="21"/>
      <c r="T41" s="22"/>
    </row>
    <row r="42" spans="2:20" ht="23" customHeight="1" x14ac:dyDescent="0.2">
      <c r="B42" t="s">
        <v>403</v>
      </c>
      <c r="C42" s="4">
        <f t="shared" ca="1" si="1"/>
        <v>2386</v>
      </c>
      <c r="D42" s="4">
        <f t="shared" ca="1" si="1"/>
        <v>2396</v>
      </c>
      <c r="E42">
        <f t="shared" ca="1" si="2"/>
        <v>-10</v>
      </c>
      <c r="I42" t="s">
        <v>403</v>
      </c>
      <c r="J42" s="21">
        <f t="shared" ca="1" si="3"/>
        <v>6</v>
      </c>
      <c r="K42" s="21">
        <f t="shared" ca="1" si="3"/>
        <v>5</v>
      </c>
      <c r="L42" s="21">
        <f t="shared" ca="1" si="3"/>
        <v>1</v>
      </c>
      <c r="M42" s="22">
        <f t="shared" ca="1" si="4"/>
        <v>4</v>
      </c>
      <c r="Q42" s="23"/>
      <c r="R42" s="21"/>
      <c r="S42" s="21"/>
      <c r="T42" s="22"/>
    </row>
    <row r="43" spans="2:20" ht="23" customHeight="1" x14ac:dyDescent="0.2">
      <c r="B43" t="s">
        <v>404</v>
      </c>
      <c r="C43" s="4">
        <f t="shared" ca="1" si="1"/>
        <v>1706</v>
      </c>
      <c r="D43" s="4">
        <f t="shared" ca="1" si="1"/>
        <v>1878</v>
      </c>
      <c r="E43">
        <f t="shared" ca="1" si="2"/>
        <v>-172</v>
      </c>
      <c r="I43" t="s">
        <v>404</v>
      </c>
      <c r="J43" s="21">
        <f t="shared" ca="1" si="3"/>
        <v>9</v>
      </c>
      <c r="K43" s="21">
        <f t="shared" ca="1" si="3"/>
        <v>1</v>
      </c>
      <c r="L43" s="21">
        <f t="shared" ca="1" si="3"/>
        <v>2</v>
      </c>
      <c r="M43" s="22">
        <f ca="1">AVERAGE(J43:L43)</f>
        <v>4</v>
      </c>
      <c r="Q43" s="23"/>
      <c r="R43" s="21"/>
      <c r="S43" s="21"/>
      <c r="T43" s="22"/>
    </row>
    <row r="44" spans="2:20" ht="23" customHeight="1" x14ac:dyDescent="0.2">
      <c r="B44" t="s">
        <v>405</v>
      </c>
      <c r="C44" s="4">
        <f t="shared" ca="1" si="1"/>
        <v>1770</v>
      </c>
      <c r="D44" s="4">
        <f t="shared" ca="1" si="1"/>
        <v>2473</v>
      </c>
      <c r="E44">
        <f t="shared" ca="1" si="2"/>
        <v>-703</v>
      </c>
      <c r="I44" t="s">
        <v>405</v>
      </c>
      <c r="J44" s="21">
        <f t="shared" ca="1" si="3"/>
        <v>9</v>
      </c>
      <c r="K44" s="21">
        <f t="shared" ca="1" si="3"/>
        <v>2</v>
      </c>
      <c r="L44" s="21">
        <f t="shared" ca="1" si="3"/>
        <v>5</v>
      </c>
      <c r="M44" s="22">
        <f t="shared" ca="1" si="4"/>
        <v>5.333333333333333</v>
      </c>
      <c r="Q44" s="23"/>
      <c r="R44" s="21"/>
      <c r="S44" s="21"/>
      <c r="T44" s="22"/>
    </row>
    <row r="45" spans="2:20" ht="23" customHeight="1" x14ac:dyDescent="0.2">
      <c r="B45" t="s">
        <v>406</v>
      </c>
      <c r="C45" s="4">
        <f t="shared" ca="1" si="1"/>
        <v>2447</v>
      </c>
      <c r="D45" s="4">
        <f t="shared" ca="1" si="1"/>
        <v>2021</v>
      </c>
      <c r="E45">
        <f t="shared" ca="1" si="2"/>
        <v>426</v>
      </c>
      <c r="I45" t="s">
        <v>406</v>
      </c>
      <c r="J45" s="21">
        <f t="shared" ca="1" si="3"/>
        <v>7</v>
      </c>
      <c r="K45" s="21">
        <f t="shared" ca="1" si="3"/>
        <v>3</v>
      </c>
      <c r="L45" s="21">
        <f t="shared" ca="1" si="3"/>
        <v>2</v>
      </c>
      <c r="M45" s="22">
        <f t="shared" ca="1" si="4"/>
        <v>4</v>
      </c>
      <c r="Q45" s="23"/>
      <c r="R45" s="21"/>
      <c r="S45" s="21"/>
      <c r="T45" s="22"/>
    </row>
    <row r="46" spans="2:20" ht="23" customHeight="1" x14ac:dyDescent="0.2">
      <c r="B46" t="s">
        <v>407</v>
      </c>
      <c r="C46" s="4">
        <f t="shared" ca="1" si="1"/>
        <v>1756</v>
      </c>
      <c r="D46" s="4">
        <f t="shared" ca="1" si="1"/>
        <v>1851</v>
      </c>
      <c r="E46">
        <f t="shared" ca="1" si="2"/>
        <v>-95</v>
      </c>
      <c r="I46" t="s">
        <v>407</v>
      </c>
      <c r="J46" s="21">
        <f t="shared" ca="1" si="3"/>
        <v>8</v>
      </c>
      <c r="K46" s="21">
        <f t="shared" ca="1" si="3"/>
        <v>9</v>
      </c>
      <c r="L46" s="21">
        <f t="shared" ca="1" si="3"/>
        <v>8</v>
      </c>
      <c r="M46" s="22">
        <f t="shared" ca="1" si="4"/>
        <v>8.3333333333333339</v>
      </c>
      <c r="Q46" s="23"/>
      <c r="R46" s="21"/>
      <c r="S46" s="21"/>
      <c r="T46" s="22"/>
    </row>
    <row r="47" spans="2:20" ht="23" customHeight="1" x14ac:dyDescent="0.2">
      <c r="B47" t="s">
        <v>408</v>
      </c>
      <c r="C47" s="4">
        <f t="shared" ca="1" si="1"/>
        <v>1800</v>
      </c>
      <c r="D47" s="4">
        <f t="shared" ca="1" si="1"/>
        <v>1906</v>
      </c>
      <c r="E47">
        <f t="shared" ca="1" si="2"/>
        <v>-106</v>
      </c>
      <c r="I47" t="s">
        <v>408</v>
      </c>
      <c r="J47" s="21">
        <f t="shared" ca="1" si="3"/>
        <v>2</v>
      </c>
      <c r="K47" s="21">
        <f t="shared" ca="1" si="3"/>
        <v>4</v>
      </c>
      <c r="L47" s="21">
        <f t="shared" ca="1" si="3"/>
        <v>3</v>
      </c>
      <c r="M47" s="22">
        <f t="shared" ca="1" si="4"/>
        <v>3</v>
      </c>
      <c r="Q47" s="23"/>
      <c r="R47" s="21"/>
      <c r="S47" s="21"/>
      <c r="T47" s="22"/>
    </row>
    <row r="48" spans="2:20" ht="23" customHeight="1" x14ac:dyDescent="0.2">
      <c r="B48" t="s">
        <v>409</v>
      </c>
      <c r="C48" s="4">
        <f t="shared" ca="1" si="1"/>
        <v>1727</v>
      </c>
      <c r="D48" s="4">
        <f t="shared" ca="1" si="1"/>
        <v>2126</v>
      </c>
      <c r="E48">
        <f t="shared" ca="1" si="2"/>
        <v>-399</v>
      </c>
      <c r="I48" t="s">
        <v>409</v>
      </c>
      <c r="J48" s="21">
        <f t="shared" ca="1" si="3"/>
        <v>6</v>
      </c>
      <c r="K48" s="21">
        <f t="shared" ca="1" si="3"/>
        <v>8</v>
      </c>
      <c r="L48" s="21">
        <f t="shared" ca="1" si="3"/>
        <v>8</v>
      </c>
      <c r="M48" s="22">
        <f t="shared" ca="1" si="4"/>
        <v>7.333333333333333</v>
      </c>
      <c r="Q48" s="23"/>
      <c r="R48" s="21"/>
      <c r="S48" s="21"/>
      <c r="T48" s="22"/>
    </row>
    <row r="49" spans="2:20" ht="23" customHeight="1" x14ac:dyDescent="0.2">
      <c r="B49" t="s">
        <v>410</v>
      </c>
      <c r="C49" s="4">
        <f t="shared" ca="1" si="1"/>
        <v>2222</v>
      </c>
      <c r="D49" s="4">
        <f t="shared" ca="1" si="1"/>
        <v>1975</v>
      </c>
      <c r="E49">
        <f t="shared" ca="1" si="2"/>
        <v>247</v>
      </c>
      <c r="I49" t="s">
        <v>410</v>
      </c>
      <c r="J49" s="21">
        <f t="shared" ca="1" si="3"/>
        <v>1</v>
      </c>
      <c r="K49" s="21">
        <f t="shared" ca="1" si="3"/>
        <v>8</v>
      </c>
      <c r="L49" s="21">
        <f t="shared" ca="1" si="3"/>
        <v>5</v>
      </c>
      <c r="M49" s="22">
        <f t="shared" ca="1" si="4"/>
        <v>4.666666666666667</v>
      </c>
      <c r="Q49" s="23"/>
      <c r="R49" s="21"/>
      <c r="S49" s="21"/>
      <c r="T49" s="22"/>
    </row>
  </sheetData>
  <phoneticPr fontId="7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16</xdr:col>
                    <xdr:colOff>342900</xdr:colOff>
                    <xdr:row>23</xdr:row>
                    <xdr:rowOff>25400</xdr:rowOff>
                  </from>
                  <to>
                    <xdr:col>16</xdr:col>
                    <xdr:colOff>647700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16</xdr:col>
                    <xdr:colOff>342900</xdr:colOff>
                    <xdr:row>24</xdr:row>
                    <xdr:rowOff>25400</xdr:rowOff>
                  </from>
                  <to>
                    <xdr:col>16</xdr:col>
                    <xdr:colOff>647700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16</xdr:col>
                    <xdr:colOff>342900</xdr:colOff>
                    <xdr:row>25</xdr:row>
                    <xdr:rowOff>25400</xdr:rowOff>
                  </from>
                  <to>
                    <xdr:col>16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16</xdr:col>
                    <xdr:colOff>342900</xdr:colOff>
                    <xdr:row>26</xdr:row>
                    <xdr:rowOff>25400</xdr:rowOff>
                  </from>
                  <to>
                    <xdr:col>16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16</xdr:col>
                    <xdr:colOff>342900</xdr:colOff>
                    <xdr:row>27</xdr:row>
                    <xdr:rowOff>25400</xdr:rowOff>
                  </from>
                  <to>
                    <xdr:col>16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16</xdr:col>
                    <xdr:colOff>342900</xdr:colOff>
                    <xdr:row>28</xdr:row>
                    <xdr:rowOff>25400</xdr:rowOff>
                  </from>
                  <to>
                    <xdr:col>16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16</xdr:col>
                    <xdr:colOff>342900</xdr:colOff>
                    <xdr:row>29</xdr:row>
                    <xdr:rowOff>25400</xdr:rowOff>
                  </from>
                  <to>
                    <xdr:col>16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16</xdr:col>
                    <xdr:colOff>342900</xdr:colOff>
                    <xdr:row>30</xdr:row>
                    <xdr:rowOff>25400</xdr:rowOff>
                  </from>
                  <to>
                    <xdr:col>16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16</xdr:col>
                    <xdr:colOff>342900</xdr:colOff>
                    <xdr:row>31</xdr:row>
                    <xdr:rowOff>25400</xdr:rowOff>
                  </from>
                  <to>
                    <xdr:col>16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16</xdr:col>
                    <xdr:colOff>342900</xdr:colOff>
                    <xdr:row>32</xdr:row>
                    <xdr:rowOff>25400</xdr:rowOff>
                  </from>
                  <to>
                    <xdr:col>16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16</xdr:col>
                    <xdr:colOff>342900</xdr:colOff>
                    <xdr:row>33</xdr:row>
                    <xdr:rowOff>25400</xdr:rowOff>
                  </from>
                  <to>
                    <xdr:col>16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16</xdr:col>
                    <xdr:colOff>342900</xdr:colOff>
                    <xdr:row>34</xdr:row>
                    <xdr:rowOff>25400</xdr:rowOff>
                  </from>
                  <to>
                    <xdr:col>16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16</xdr:col>
                    <xdr:colOff>342900</xdr:colOff>
                    <xdr:row>35</xdr:row>
                    <xdr:rowOff>25400</xdr:rowOff>
                  </from>
                  <to>
                    <xdr:col>16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16</xdr:col>
                    <xdr:colOff>342900</xdr:colOff>
                    <xdr:row>36</xdr:row>
                    <xdr:rowOff>25400</xdr:rowOff>
                  </from>
                  <to>
                    <xdr:col>16</xdr:col>
                    <xdr:colOff>647700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16</xdr:col>
                    <xdr:colOff>342900</xdr:colOff>
                    <xdr:row>37</xdr:row>
                    <xdr:rowOff>25400</xdr:rowOff>
                  </from>
                  <to>
                    <xdr:col>16</xdr:col>
                    <xdr:colOff>647700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16</xdr:col>
                    <xdr:colOff>342900</xdr:colOff>
                    <xdr:row>25</xdr:row>
                    <xdr:rowOff>25400</xdr:rowOff>
                  </from>
                  <to>
                    <xdr:col>16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16</xdr:col>
                    <xdr:colOff>342900</xdr:colOff>
                    <xdr:row>26</xdr:row>
                    <xdr:rowOff>25400</xdr:rowOff>
                  </from>
                  <to>
                    <xdr:col>16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16</xdr:col>
                    <xdr:colOff>342900</xdr:colOff>
                    <xdr:row>27</xdr:row>
                    <xdr:rowOff>25400</xdr:rowOff>
                  </from>
                  <to>
                    <xdr:col>16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16</xdr:col>
                    <xdr:colOff>342900</xdr:colOff>
                    <xdr:row>28</xdr:row>
                    <xdr:rowOff>25400</xdr:rowOff>
                  </from>
                  <to>
                    <xdr:col>16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16</xdr:col>
                    <xdr:colOff>342900</xdr:colOff>
                    <xdr:row>29</xdr:row>
                    <xdr:rowOff>25400</xdr:rowOff>
                  </from>
                  <to>
                    <xdr:col>16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16</xdr:col>
                    <xdr:colOff>342900</xdr:colOff>
                    <xdr:row>30</xdr:row>
                    <xdr:rowOff>25400</xdr:rowOff>
                  </from>
                  <to>
                    <xdr:col>16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16</xdr:col>
                    <xdr:colOff>342900</xdr:colOff>
                    <xdr:row>31</xdr:row>
                    <xdr:rowOff>25400</xdr:rowOff>
                  </from>
                  <to>
                    <xdr:col>16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16</xdr:col>
                    <xdr:colOff>342900</xdr:colOff>
                    <xdr:row>32</xdr:row>
                    <xdr:rowOff>25400</xdr:rowOff>
                  </from>
                  <to>
                    <xdr:col>16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16</xdr:col>
                    <xdr:colOff>342900</xdr:colOff>
                    <xdr:row>33</xdr:row>
                    <xdr:rowOff>25400</xdr:rowOff>
                  </from>
                  <to>
                    <xdr:col>16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16</xdr:col>
                    <xdr:colOff>342900</xdr:colOff>
                    <xdr:row>34</xdr:row>
                    <xdr:rowOff>25400</xdr:rowOff>
                  </from>
                  <to>
                    <xdr:col>16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16</xdr:col>
                    <xdr:colOff>342900</xdr:colOff>
                    <xdr:row>35</xdr:row>
                    <xdr:rowOff>25400</xdr:rowOff>
                  </from>
                  <to>
                    <xdr:col>16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17</xdr:col>
                    <xdr:colOff>342900</xdr:colOff>
                    <xdr:row>23</xdr:row>
                    <xdr:rowOff>25400</xdr:rowOff>
                  </from>
                  <to>
                    <xdr:col>17</xdr:col>
                    <xdr:colOff>647700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 macro="[0]!Casilla3_Haga_clic_en">
                <anchor moveWithCells="1">
                  <from>
                    <xdr:col>17</xdr:col>
                    <xdr:colOff>342900</xdr:colOff>
                    <xdr:row>24</xdr:row>
                    <xdr:rowOff>25400</xdr:rowOff>
                  </from>
                  <to>
                    <xdr:col>17</xdr:col>
                    <xdr:colOff>647700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17</xdr:col>
                    <xdr:colOff>342900</xdr:colOff>
                    <xdr:row>25</xdr:row>
                    <xdr:rowOff>25400</xdr:rowOff>
                  </from>
                  <to>
                    <xdr:col>17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17</xdr:col>
                    <xdr:colOff>342900</xdr:colOff>
                    <xdr:row>26</xdr:row>
                    <xdr:rowOff>25400</xdr:rowOff>
                  </from>
                  <to>
                    <xdr:col>17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17</xdr:col>
                    <xdr:colOff>342900</xdr:colOff>
                    <xdr:row>27</xdr:row>
                    <xdr:rowOff>25400</xdr:rowOff>
                  </from>
                  <to>
                    <xdr:col>17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17</xdr:col>
                    <xdr:colOff>342900</xdr:colOff>
                    <xdr:row>28</xdr:row>
                    <xdr:rowOff>25400</xdr:rowOff>
                  </from>
                  <to>
                    <xdr:col>17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17</xdr:col>
                    <xdr:colOff>342900</xdr:colOff>
                    <xdr:row>29</xdr:row>
                    <xdr:rowOff>25400</xdr:rowOff>
                  </from>
                  <to>
                    <xdr:col>17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17</xdr:col>
                    <xdr:colOff>342900</xdr:colOff>
                    <xdr:row>30</xdr:row>
                    <xdr:rowOff>25400</xdr:rowOff>
                  </from>
                  <to>
                    <xdr:col>17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17</xdr:col>
                    <xdr:colOff>342900</xdr:colOff>
                    <xdr:row>31</xdr:row>
                    <xdr:rowOff>25400</xdr:rowOff>
                  </from>
                  <to>
                    <xdr:col>17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17</xdr:col>
                    <xdr:colOff>342900</xdr:colOff>
                    <xdr:row>32</xdr:row>
                    <xdr:rowOff>25400</xdr:rowOff>
                  </from>
                  <to>
                    <xdr:col>17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Check Box 38">
              <controlPr defaultSize="0" autoFill="0" autoLine="0" autoPict="0">
                <anchor moveWithCells="1">
                  <from>
                    <xdr:col>17</xdr:col>
                    <xdr:colOff>342900</xdr:colOff>
                    <xdr:row>33</xdr:row>
                    <xdr:rowOff>25400</xdr:rowOff>
                  </from>
                  <to>
                    <xdr:col>17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17</xdr:col>
                    <xdr:colOff>342900</xdr:colOff>
                    <xdr:row>34</xdr:row>
                    <xdr:rowOff>25400</xdr:rowOff>
                  </from>
                  <to>
                    <xdr:col>17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Check Box 40">
              <controlPr defaultSize="0" autoFill="0" autoLine="0" autoPict="0">
                <anchor moveWithCells="1">
                  <from>
                    <xdr:col>17</xdr:col>
                    <xdr:colOff>342900</xdr:colOff>
                    <xdr:row>35</xdr:row>
                    <xdr:rowOff>25400</xdr:rowOff>
                  </from>
                  <to>
                    <xdr:col>17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17</xdr:col>
                    <xdr:colOff>342900</xdr:colOff>
                    <xdr:row>36</xdr:row>
                    <xdr:rowOff>25400</xdr:rowOff>
                  </from>
                  <to>
                    <xdr:col>17</xdr:col>
                    <xdr:colOff>647700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Check Box 42">
              <controlPr defaultSize="0" autoFill="0" autoLine="0" autoPict="0">
                <anchor moveWithCells="1">
                  <from>
                    <xdr:col>17</xdr:col>
                    <xdr:colOff>342900</xdr:colOff>
                    <xdr:row>37</xdr:row>
                    <xdr:rowOff>25400</xdr:rowOff>
                  </from>
                  <to>
                    <xdr:col>17</xdr:col>
                    <xdr:colOff>647700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 macro="[0]!Casilla3_Haga_clic_en">
                <anchor moveWithCells="1">
                  <from>
                    <xdr:col>17</xdr:col>
                    <xdr:colOff>342900</xdr:colOff>
                    <xdr:row>25</xdr:row>
                    <xdr:rowOff>25400</xdr:rowOff>
                  </from>
                  <to>
                    <xdr:col>17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Check Box 44">
              <controlPr defaultSize="0" autoFill="0" autoLine="0" autoPict="0">
                <anchor moveWithCells="1">
                  <from>
                    <xdr:col>17</xdr:col>
                    <xdr:colOff>342900</xdr:colOff>
                    <xdr:row>26</xdr:row>
                    <xdr:rowOff>25400</xdr:rowOff>
                  </from>
                  <to>
                    <xdr:col>17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 macro="[0]!Casilla3_Haga_clic_en">
                <anchor moveWithCells="1">
                  <from>
                    <xdr:col>17</xdr:col>
                    <xdr:colOff>342900</xdr:colOff>
                    <xdr:row>27</xdr:row>
                    <xdr:rowOff>25400</xdr:rowOff>
                  </from>
                  <to>
                    <xdr:col>17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Check Box 46">
              <controlPr defaultSize="0" autoFill="0" autoLine="0" autoPict="0">
                <anchor moveWithCells="1">
                  <from>
                    <xdr:col>17</xdr:col>
                    <xdr:colOff>342900</xdr:colOff>
                    <xdr:row>28</xdr:row>
                    <xdr:rowOff>25400</xdr:rowOff>
                  </from>
                  <to>
                    <xdr:col>17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8" name="Check Box 47">
              <controlPr defaultSize="0" autoFill="0" autoLine="0" autoPict="0">
                <anchor moveWithCells="1">
                  <from>
                    <xdr:col>17</xdr:col>
                    <xdr:colOff>342900</xdr:colOff>
                    <xdr:row>29</xdr:row>
                    <xdr:rowOff>25400</xdr:rowOff>
                  </from>
                  <to>
                    <xdr:col>17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9" name="Check Box 48">
              <controlPr defaultSize="0" autoFill="0" autoLine="0" autoPict="0">
                <anchor moveWithCells="1">
                  <from>
                    <xdr:col>17</xdr:col>
                    <xdr:colOff>342900</xdr:colOff>
                    <xdr:row>30</xdr:row>
                    <xdr:rowOff>25400</xdr:rowOff>
                  </from>
                  <to>
                    <xdr:col>17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0" name="Check Box 49">
              <controlPr defaultSize="0" autoFill="0" autoLine="0" autoPict="0">
                <anchor moveWithCells="1">
                  <from>
                    <xdr:col>17</xdr:col>
                    <xdr:colOff>342900</xdr:colOff>
                    <xdr:row>31</xdr:row>
                    <xdr:rowOff>25400</xdr:rowOff>
                  </from>
                  <to>
                    <xdr:col>17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1" name="Check Box 50">
              <controlPr defaultSize="0" autoFill="0" autoLine="0" autoPict="0">
                <anchor moveWithCells="1">
                  <from>
                    <xdr:col>17</xdr:col>
                    <xdr:colOff>342900</xdr:colOff>
                    <xdr:row>32</xdr:row>
                    <xdr:rowOff>25400</xdr:rowOff>
                  </from>
                  <to>
                    <xdr:col>17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2" name="Check Box 51">
              <controlPr defaultSize="0" autoFill="0" autoLine="0" autoPict="0">
                <anchor moveWithCells="1">
                  <from>
                    <xdr:col>17</xdr:col>
                    <xdr:colOff>342900</xdr:colOff>
                    <xdr:row>33</xdr:row>
                    <xdr:rowOff>25400</xdr:rowOff>
                  </from>
                  <to>
                    <xdr:col>17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17</xdr:col>
                    <xdr:colOff>342900</xdr:colOff>
                    <xdr:row>34</xdr:row>
                    <xdr:rowOff>25400</xdr:rowOff>
                  </from>
                  <to>
                    <xdr:col>17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>
                <anchor moveWithCells="1">
                  <from>
                    <xdr:col>17</xdr:col>
                    <xdr:colOff>342900</xdr:colOff>
                    <xdr:row>35</xdr:row>
                    <xdr:rowOff>25400</xdr:rowOff>
                  </from>
                  <to>
                    <xdr:col>17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Fill="0" autoLine="0" autoPict="0">
                <anchor moveWithCells="1">
                  <from>
                    <xdr:col>18</xdr:col>
                    <xdr:colOff>342900</xdr:colOff>
                    <xdr:row>23</xdr:row>
                    <xdr:rowOff>25400</xdr:rowOff>
                  </from>
                  <to>
                    <xdr:col>18</xdr:col>
                    <xdr:colOff>647700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Fill="0" autoLine="0" autoPict="0">
                <anchor moveWithCells="1">
                  <from>
                    <xdr:col>18</xdr:col>
                    <xdr:colOff>342900</xdr:colOff>
                    <xdr:row>24</xdr:row>
                    <xdr:rowOff>25400</xdr:rowOff>
                  </from>
                  <to>
                    <xdr:col>18</xdr:col>
                    <xdr:colOff>647700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Fill="0" autoLine="0" autoPict="0">
                <anchor moveWithCells="1">
                  <from>
                    <xdr:col>18</xdr:col>
                    <xdr:colOff>342900</xdr:colOff>
                    <xdr:row>25</xdr:row>
                    <xdr:rowOff>25400</xdr:rowOff>
                  </from>
                  <to>
                    <xdr:col>18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Fill="0" autoLine="0" autoPict="0">
                <anchor moveWithCells="1">
                  <from>
                    <xdr:col>18</xdr:col>
                    <xdr:colOff>342900</xdr:colOff>
                    <xdr:row>26</xdr:row>
                    <xdr:rowOff>25400</xdr:rowOff>
                  </from>
                  <to>
                    <xdr:col>18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Fill="0" autoLine="0" autoPict="0">
                <anchor moveWithCells="1">
                  <from>
                    <xdr:col>18</xdr:col>
                    <xdr:colOff>342900</xdr:colOff>
                    <xdr:row>27</xdr:row>
                    <xdr:rowOff>25400</xdr:rowOff>
                  </from>
                  <to>
                    <xdr:col>18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Fill="0" autoLine="0" autoPict="0">
                <anchor moveWithCells="1">
                  <from>
                    <xdr:col>18</xdr:col>
                    <xdr:colOff>342900</xdr:colOff>
                    <xdr:row>28</xdr:row>
                    <xdr:rowOff>25400</xdr:rowOff>
                  </from>
                  <to>
                    <xdr:col>18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Fill="0" autoLine="0" autoPict="0">
                <anchor moveWithCells="1">
                  <from>
                    <xdr:col>18</xdr:col>
                    <xdr:colOff>342900</xdr:colOff>
                    <xdr:row>29</xdr:row>
                    <xdr:rowOff>25400</xdr:rowOff>
                  </from>
                  <to>
                    <xdr:col>18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Fill="0" autoLine="0" autoPict="0">
                <anchor moveWithCells="1">
                  <from>
                    <xdr:col>18</xdr:col>
                    <xdr:colOff>342900</xdr:colOff>
                    <xdr:row>30</xdr:row>
                    <xdr:rowOff>25400</xdr:rowOff>
                  </from>
                  <to>
                    <xdr:col>18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Fill="0" autoLine="0" autoPict="0">
                <anchor moveWithCells="1">
                  <from>
                    <xdr:col>18</xdr:col>
                    <xdr:colOff>342900</xdr:colOff>
                    <xdr:row>31</xdr:row>
                    <xdr:rowOff>25400</xdr:rowOff>
                  </from>
                  <to>
                    <xdr:col>18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Fill="0" autoLine="0" autoPict="0">
                <anchor moveWithCells="1">
                  <from>
                    <xdr:col>18</xdr:col>
                    <xdr:colOff>342900</xdr:colOff>
                    <xdr:row>32</xdr:row>
                    <xdr:rowOff>25400</xdr:rowOff>
                  </from>
                  <to>
                    <xdr:col>18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Fill="0" autoLine="0" autoPict="0">
                <anchor moveWithCells="1">
                  <from>
                    <xdr:col>18</xdr:col>
                    <xdr:colOff>342900</xdr:colOff>
                    <xdr:row>33</xdr:row>
                    <xdr:rowOff>25400</xdr:rowOff>
                  </from>
                  <to>
                    <xdr:col>18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Fill="0" autoLine="0" autoPict="0">
                <anchor moveWithCells="1">
                  <from>
                    <xdr:col>18</xdr:col>
                    <xdr:colOff>342900</xdr:colOff>
                    <xdr:row>34</xdr:row>
                    <xdr:rowOff>25400</xdr:rowOff>
                  </from>
                  <to>
                    <xdr:col>18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7" name="Check Box 66">
              <controlPr defaultSize="0" autoFill="0" autoLine="0" autoPict="0">
                <anchor moveWithCells="1">
                  <from>
                    <xdr:col>18</xdr:col>
                    <xdr:colOff>342900</xdr:colOff>
                    <xdr:row>35</xdr:row>
                    <xdr:rowOff>25400</xdr:rowOff>
                  </from>
                  <to>
                    <xdr:col>18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8" name="Check Box 67">
              <controlPr defaultSize="0" autoFill="0" autoLine="0" autoPict="0">
                <anchor moveWithCells="1">
                  <from>
                    <xdr:col>18</xdr:col>
                    <xdr:colOff>342900</xdr:colOff>
                    <xdr:row>36</xdr:row>
                    <xdr:rowOff>25400</xdr:rowOff>
                  </from>
                  <to>
                    <xdr:col>18</xdr:col>
                    <xdr:colOff>647700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9" name="Check Box 68">
              <controlPr defaultSize="0" autoFill="0" autoLine="0" autoPict="0">
                <anchor moveWithCells="1">
                  <from>
                    <xdr:col>18</xdr:col>
                    <xdr:colOff>342900</xdr:colOff>
                    <xdr:row>37</xdr:row>
                    <xdr:rowOff>25400</xdr:rowOff>
                  </from>
                  <to>
                    <xdr:col>18</xdr:col>
                    <xdr:colOff>647700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0" name="Check Box 69">
              <controlPr defaultSize="0" autoFill="0" autoLine="0" autoPict="0">
                <anchor moveWithCells="1">
                  <from>
                    <xdr:col>18</xdr:col>
                    <xdr:colOff>342900</xdr:colOff>
                    <xdr:row>25</xdr:row>
                    <xdr:rowOff>25400</xdr:rowOff>
                  </from>
                  <to>
                    <xdr:col>18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1" name="Check Box 70">
              <controlPr defaultSize="0" autoFill="0" autoLine="0" autoPict="0">
                <anchor moveWithCells="1">
                  <from>
                    <xdr:col>18</xdr:col>
                    <xdr:colOff>342900</xdr:colOff>
                    <xdr:row>26</xdr:row>
                    <xdr:rowOff>25400</xdr:rowOff>
                  </from>
                  <to>
                    <xdr:col>18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2" name="Check Box 71">
              <controlPr defaultSize="0" autoFill="0" autoLine="0" autoPict="0">
                <anchor moveWithCells="1">
                  <from>
                    <xdr:col>18</xdr:col>
                    <xdr:colOff>342900</xdr:colOff>
                    <xdr:row>27</xdr:row>
                    <xdr:rowOff>25400</xdr:rowOff>
                  </from>
                  <to>
                    <xdr:col>18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3" name="Check Box 72">
              <controlPr defaultSize="0" autoFill="0" autoLine="0" autoPict="0">
                <anchor moveWithCells="1">
                  <from>
                    <xdr:col>18</xdr:col>
                    <xdr:colOff>342900</xdr:colOff>
                    <xdr:row>28</xdr:row>
                    <xdr:rowOff>25400</xdr:rowOff>
                  </from>
                  <to>
                    <xdr:col>18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4" name="Check Box 73">
              <controlPr defaultSize="0" autoFill="0" autoLine="0" autoPict="0">
                <anchor moveWithCells="1">
                  <from>
                    <xdr:col>18</xdr:col>
                    <xdr:colOff>342900</xdr:colOff>
                    <xdr:row>29</xdr:row>
                    <xdr:rowOff>25400</xdr:rowOff>
                  </from>
                  <to>
                    <xdr:col>18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5" name="Check Box 74">
              <controlPr defaultSize="0" autoFill="0" autoLine="0" autoPict="0">
                <anchor moveWithCells="1">
                  <from>
                    <xdr:col>18</xdr:col>
                    <xdr:colOff>342900</xdr:colOff>
                    <xdr:row>30</xdr:row>
                    <xdr:rowOff>25400</xdr:rowOff>
                  </from>
                  <to>
                    <xdr:col>18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6" name="Check Box 75">
              <controlPr defaultSize="0" autoFill="0" autoLine="0" autoPict="0">
                <anchor moveWithCells="1">
                  <from>
                    <xdr:col>18</xdr:col>
                    <xdr:colOff>342900</xdr:colOff>
                    <xdr:row>31</xdr:row>
                    <xdr:rowOff>25400</xdr:rowOff>
                  </from>
                  <to>
                    <xdr:col>18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7" name="Check Box 76">
              <controlPr defaultSize="0" autoFill="0" autoLine="0" autoPict="0">
                <anchor moveWithCells="1">
                  <from>
                    <xdr:col>18</xdr:col>
                    <xdr:colOff>342900</xdr:colOff>
                    <xdr:row>32</xdr:row>
                    <xdr:rowOff>25400</xdr:rowOff>
                  </from>
                  <to>
                    <xdr:col>18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8" name="Check Box 77">
              <controlPr defaultSize="0" autoFill="0" autoLine="0" autoPict="0">
                <anchor moveWithCells="1">
                  <from>
                    <xdr:col>18</xdr:col>
                    <xdr:colOff>342900</xdr:colOff>
                    <xdr:row>33</xdr:row>
                    <xdr:rowOff>25400</xdr:rowOff>
                  </from>
                  <to>
                    <xdr:col>18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9" name="Check Box 78">
              <controlPr defaultSize="0" autoFill="0" autoLine="0" autoPict="0">
                <anchor moveWithCells="1">
                  <from>
                    <xdr:col>18</xdr:col>
                    <xdr:colOff>342900</xdr:colOff>
                    <xdr:row>34</xdr:row>
                    <xdr:rowOff>25400</xdr:rowOff>
                  </from>
                  <to>
                    <xdr:col>18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0" name="Check Box 79">
              <controlPr defaultSize="0" autoFill="0" autoLine="0" autoPict="0">
                <anchor moveWithCells="1">
                  <from>
                    <xdr:col>18</xdr:col>
                    <xdr:colOff>342900</xdr:colOff>
                    <xdr:row>35</xdr:row>
                    <xdr:rowOff>25400</xdr:rowOff>
                  </from>
                  <to>
                    <xdr:col>18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8:R67"/>
  <sheetViews>
    <sheetView showGridLines="0" zoomScaleNormal="100" workbookViewId="0">
      <selection activeCell="G3" sqref="G3"/>
    </sheetView>
  </sheetViews>
  <sheetFormatPr baseColWidth="10" defaultRowHeight="15" x14ac:dyDescent="0.2"/>
  <cols>
    <col min="2" max="2" width="10.6640625" bestFit="1" customWidth="1"/>
    <col min="3" max="3" width="17.6640625" customWidth="1"/>
    <col min="4" max="4" width="10.1640625" bestFit="1" customWidth="1"/>
    <col min="5" max="5" width="12.5" style="17" customWidth="1"/>
    <col min="7" max="7" width="22.33203125" bestFit="1" customWidth="1"/>
    <col min="8" max="8" width="6.6640625" customWidth="1"/>
    <col min="9" max="9" width="13.6640625" bestFit="1" customWidth="1"/>
    <col min="10" max="10" width="11.83203125" customWidth="1"/>
    <col min="11" max="11" width="5.5" bestFit="1" customWidth="1"/>
    <col min="14" max="14" width="12.1640625" customWidth="1"/>
  </cols>
  <sheetData>
    <row r="18" spans="2:18" ht="31" x14ac:dyDescent="0.35">
      <c r="R18" s="11"/>
    </row>
    <row r="28" spans="2:18" ht="21" x14ac:dyDescent="0.2">
      <c r="B28" s="12" t="s">
        <v>96</v>
      </c>
      <c r="C28" s="12" t="s">
        <v>0</v>
      </c>
      <c r="D28" s="13" t="s">
        <v>379</v>
      </c>
      <c r="E28" s="18"/>
      <c r="G28" s="12" t="s">
        <v>107</v>
      </c>
      <c r="H28" s="12" t="s">
        <v>108</v>
      </c>
      <c r="I28" s="12" t="s">
        <v>110</v>
      </c>
      <c r="J28" s="12" t="s">
        <v>111</v>
      </c>
      <c r="K28" s="13" t="s">
        <v>109</v>
      </c>
    </row>
    <row r="29" spans="2:18" x14ac:dyDescent="0.2">
      <c r="B29" t="s">
        <v>57</v>
      </c>
      <c r="C29" s="1">
        <v>45329</v>
      </c>
      <c r="D29" s="1" t="s">
        <v>380</v>
      </c>
      <c r="G29" t="s">
        <v>112</v>
      </c>
      <c r="H29">
        <v>58</v>
      </c>
      <c r="I29">
        <v>175</v>
      </c>
      <c r="J29">
        <v>70</v>
      </c>
      <c r="K29">
        <v>23</v>
      </c>
    </row>
    <row r="30" spans="2:18" x14ac:dyDescent="0.2">
      <c r="B30" t="s">
        <v>58</v>
      </c>
      <c r="C30" s="1">
        <v>45357</v>
      </c>
      <c r="D30" t="s">
        <v>381</v>
      </c>
      <c r="G30" t="s">
        <v>113</v>
      </c>
      <c r="H30">
        <v>22</v>
      </c>
      <c r="I30">
        <v>181</v>
      </c>
      <c r="J30">
        <v>82</v>
      </c>
      <c r="K30">
        <v>25</v>
      </c>
    </row>
    <row r="31" spans="2:18" x14ac:dyDescent="0.2">
      <c r="B31" t="s">
        <v>59</v>
      </c>
      <c r="C31" s="1">
        <v>45323</v>
      </c>
      <c r="D31" t="s">
        <v>382</v>
      </c>
      <c r="G31" t="s">
        <v>114</v>
      </c>
      <c r="H31">
        <v>56</v>
      </c>
      <c r="I31">
        <v>171</v>
      </c>
      <c r="J31">
        <v>81</v>
      </c>
      <c r="K31">
        <v>28</v>
      </c>
    </row>
    <row r="32" spans="2:18" x14ac:dyDescent="0.2">
      <c r="B32" t="s">
        <v>60</v>
      </c>
      <c r="C32" s="1">
        <v>45335</v>
      </c>
      <c r="D32" t="s">
        <v>381</v>
      </c>
      <c r="G32" t="s">
        <v>115</v>
      </c>
      <c r="H32">
        <v>42</v>
      </c>
      <c r="I32">
        <v>179</v>
      </c>
      <c r="J32">
        <v>114</v>
      </c>
      <c r="K32">
        <v>36</v>
      </c>
    </row>
    <row r="33" spans="2:11" x14ac:dyDescent="0.2">
      <c r="B33" t="s">
        <v>61</v>
      </c>
      <c r="C33" s="1">
        <v>45338</v>
      </c>
      <c r="D33" t="s">
        <v>382</v>
      </c>
      <c r="G33" t="s">
        <v>116</v>
      </c>
      <c r="H33">
        <v>68</v>
      </c>
      <c r="I33">
        <v>174</v>
      </c>
      <c r="J33">
        <v>124</v>
      </c>
      <c r="K33">
        <v>41</v>
      </c>
    </row>
    <row r="34" spans="2:11" x14ac:dyDescent="0.2">
      <c r="B34" t="s">
        <v>62</v>
      </c>
      <c r="C34" s="1">
        <v>45276</v>
      </c>
      <c r="D34" t="s">
        <v>381</v>
      </c>
      <c r="G34" t="s">
        <v>117</v>
      </c>
      <c r="H34">
        <v>24</v>
      </c>
      <c r="I34">
        <v>163</v>
      </c>
      <c r="J34">
        <v>86</v>
      </c>
      <c r="K34">
        <v>32</v>
      </c>
    </row>
    <row r="35" spans="2:11" x14ac:dyDescent="0.2">
      <c r="B35" t="s">
        <v>63</v>
      </c>
      <c r="C35" s="1">
        <v>45271</v>
      </c>
      <c r="D35" t="s">
        <v>382</v>
      </c>
      <c r="G35" t="s">
        <v>118</v>
      </c>
      <c r="H35">
        <v>62</v>
      </c>
      <c r="I35">
        <v>177</v>
      </c>
      <c r="J35">
        <v>99</v>
      </c>
      <c r="K35">
        <v>32</v>
      </c>
    </row>
    <row r="36" spans="2:11" x14ac:dyDescent="0.2">
      <c r="B36" t="s">
        <v>64</v>
      </c>
      <c r="C36" s="1">
        <v>45255</v>
      </c>
      <c r="D36" t="s">
        <v>381</v>
      </c>
      <c r="G36" t="s">
        <v>119</v>
      </c>
      <c r="H36">
        <v>30</v>
      </c>
      <c r="I36">
        <v>178</v>
      </c>
      <c r="J36">
        <v>118</v>
      </c>
      <c r="K36">
        <v>37</v>
      </c>
    </row>
    <row r="37" spans="2:11" x14ac:dyDescent="0.2">
      <c r="B37" t="s">
        <v>65</v>
      </c>
      <c r="C37" s="1">
        <v>45309</v>
      </c>
      <c r="D37" s="1" t="s">
        <v>380</v>
      </c>
      <c r="G37" t="s">
        <v>120</v>
      </c>
      <c r="H37">
        <v>62</v>
      </c>
      <c r="I37">
        <v>188</v>
      </c>
      <c r="J37">
        <v>85</v>
      </c>
      <c r="K37">
        <v>24</v>
      </c>
    </row>
    <row r="38" spans="2:11" x14ac:dyDescent="0.2">
      <c r="B38" t="s">
        <v>66</v>
      </c>
      <c r="C38" s="1">
        <v>45280</v>
      </c>
      <c r="D38" s="1" t="s">
        <v>380</v>
      </c>
      <c r="G38" t="s">
        <v>121</v>
      </c>
      <c r="H38">
        <v>59</v>
      </c>
      <c r="I38">
        <v>187</v>
      </c>
      <c r="J38">
        <v>122</v>
      </c>
      <c r="K38">
        <v>35</v>
      </c>
    </row>
    <row r="39" spans="2:11" x14ac:dyDescent="0.2">
      <c r="B39" t="s">
        <v>67</v>
      </c>
      <c r="C39" s="1">
        <v>45334</v>
      </c>
      <c r="D39" t="s">
        <v>382</v>
      </c>
      <c r="G39" t="s">
        <v>122</v>
      </c>
      <c r="H39">
        <v>20</v>
      </c>
      <c r="I39">
        <v>178</v>
      </c>
      <c r="J39">
        <v>84</v>
      </c>
      <c r="K39">
        <v>27</v>
      </c>
    </row>
    <row r="40" spans="2:11" x14ac:dyDescent="0.2">
      <c r="B40" t="s">
        <v>68</v>
      </c>
      <c r="C40" s="1">
        <v>45317</v>
      </c>
      <c r="D40" t="s">
        <v>381</v>
      </c>
      <c r="G40" t="s">
        <v>123</v>
      </c>
      <c r="H40">
        <v>44</v>
      </c>
      <c r="I40">
        <v>175</v>
      </c>
      <c r="J40">
        <v>78</v>
      </c>
      <c r="K40">
        <v>25</v>
      </c>
    </row>
    <row r="41" spans="2:11" x14ac:dyDescent="0.2">
      <c r="B41" t="s">
        <v>69</v>
      </c>
      <c r="C41" s="1">
        <v>45326</v>
      </c>
      <c r="D41" t="s">
        <v>382</v>
      </c>
      <c r="G41" t="s">
        <v>124</v>
      </c>
      <c r="H41">
        <v>52</v>
      </c>
      <c r="I41">
        <v>175</v>
      </c>
      <c r="J41">
        <v>101</v>
      </c>
      <c r="K41">
        <v>33</v>
      </c>
    </row>
    <row r="42" spans="2:11" x14ac:dyDescent="0.2">
      <c r="B42" t="s">
        <v>70</v>
      </c>
      <c r="C42" s="1">
        <v>45281</v>
      </c>
      <c r="D42" t="s">
        <v>382</v>
      </c>
      <c r="G42" t="s">
        <v>125</v>
      </c>
      <c r="H42">
        <v>34</v>
      </c>
      <c r="I42">
        <v>169</v>
      </c>
      <c r="J42">
        <v>87</v>
      </c>
      <c r="K42">
        <v>30</v>
      </c>
    </row>
    <row r="43" spans="2:11" x14ac:dyDescent="0.2">
      <c r="B43" t="s">
        <v>71</v>
      </c>
      <c r="C43" s="1">
        <v>45317</v>
      </c>
      <c r="D43" t="s">
        <v>381</v>
      </c>
      <c r="G43" t="s">
        <v>126</v>
      </c>
      <c r="H43">
        <v>58</v>
      </c>
      <c r="I43">
        <v>171</v>
      </c>
      <c r="J43">
        <v>111</v>
      </c>
      <c r="K43">
        <v>38</v>
      </c>
    </row>
    <row r="44" spans="2:11" x14ac:dyDescent="0.2">
      <c r="B44" t="s">
        <v>72</v>
      </c>
      <c r="C44" s="1">
        <v>45258</v>
      </c>
      <c r="D44" t="s">
        <v>382</v>
      </c>
      <c r="G44" t="s">
        <v>127</v>
      </c>
      <c r="H44">
        <v>36</v>
      </c>
      <c r="I44">
        <v>156</v>
      </c>
      <c r="J44">
        <v>77</v>
      </c>
      <c r="K44">
        <v>32</v>
      </c>
    </row>
    <row r="45" spans="2:11" x14ac:dyDescent="0.2">
      <c r="B45" t="s">
        <v>73</v>
      </c>
      <c r="C45" s="1">
        <v>45293</v>
      </c>
      <c r="D45" t="s">
        <v>382</v>
      </c>
      <c r="G45" t="s">
        <v>128</v>
      </c>
      <c r="H45">
        <v>40</v>
      </c>
      <c r="I45">
        <v>177</v>
      </c>
      <c r="J45">
        <v>100</v>
      </c>
      <c r="K45">
        <v>32</v>
      </c>
    </row>
    <row r="46" spans="2:11" x14ac:dyDescent="0.2">
      <c r="B46" t="s">
        <v>74</v>
      </c>
      <c r="C46" s="1">
        <v>45310</v>
      </c>
      <c r="D46" t="s">
        <v>381</v>
      </c>
      <c r="G46" t="s">
        <v>129</v>
      </c>
      <c r="H46">
        <v>31</v>
      </c>
      <c r="I46">
        <v>175</v>
      </c>
      <c r="J46">
        <v>124</v>
      </c>
      <c r="K46">
        <v>40</v>
      </c>
    </row>
    <row r="47" spans="2:11" x14ac:dyDescent="0.2">
      <c r="B47" t="s">
        <v>75</v>
      </c>
      <c r="C47" s="1">
        <v>45343</v>
      </c>
      <c r="D47" t="s">
        <v>382</v>
      </c>
      <c r="G47" t="s">
        <v>130</v>
      </c>
      <c r="H47">
        <v>47</v>
      </c>
      <c r="I47">
        <v>156</v>
      </c>
      <c r="J47">
        <v>112</v>
      </c>
      <c r="K47">
        <v>46</v>
      </c>
    </row>
    <row r="48" spans="2:11" x14ac:dyDescent="0.2">
      <c r="B48" t="s">
        <v>76</v>
      </c>
      <c r="C48" s="1">
        <v>45308</v>
      </c>
      <c r="D48" s="1" t="s">
        <v>380</v>
      </c>
      <c r="G48" t="s">
        <v>131</v>
      </c>
      <c r="H48">
        <v>62</v>
      </c>
      <c r="I48">
        <v>178</v>
      </c>
      <c r="J48">
        <v>117</v>
      </c>
      <c r="K48">
        <v>37</v>
      </c>
    </row>
    <row r="49" spans="2:11" x14ac:dyDescent="0.2">
      <c r="B49" t="s">
        <v>77</v>
      </c>
      <c r="C49" s="1">
        <v>45278</v>
      </c>
      <c r="D49" t="s">
        <v>381</v>
      </c>
      <c r="G49" t="s">
        <v>132</v>
      </c>
      <c r="H49">
        <v>60</v>
      </c>
      <c r="I49">
        <v>184</v>
      </c>
      <c r="J49">
        <v>77</v>
      </c>
      <c r="K49">
        <v>23</v>
      </c>
    </row>
    <row r="50" spans="2:11" x14ac:dyDescent="0.2">
      <c r="B50" t="s">
        <v>78</v>
      </c>
      <c r="C50" s="1">
        <v>45314</v>
      </c>
      <c r="D50" t="s">
        <v>382</v>
      </c>
      <c r="G50" t="s">
        <v>133</v>
      </c>
      <c r="H50">
        <v>36</v>
      </c>
      <c r="I50">
        <v>159</v>
      </c>
      <c r="J50">
        <v>78</v>
      </c>
      <c r="K50">
        <v>31</v>
      </c>
    </row>
    <row r="51" spans="2:11" x14ac:dyDescent="0.2">
      <c r="B51" t="s">
        <v>79</v>
      </c>
      <c r="C51" s="1">
        <v>45278</v>
      </c>
      <c r="D51" t="s">
        <v>382</v>
      </c>
      <c r="G51" t="s">
        <v>134</v>
      </c>
      <c r="H51">
        <v>20</v>
      </c>
      <c r="I51">
        <v>155</v>
      </c>
      <c r="J51">
        <v>109</v>
      </c>
      <c r="K51">
        <v>45</v>
      </c>
    </row>
    <row r="52" spans="2:11" x14ac:dyDescent="0.2">
      <c r="B52" t="s">
        <v>80</v>
      </c>
      <c r="C52" s="1">
        <v>45345</v>
      </c>
      <c r="D52" t="s">
        <v>381</v>
      </c>
      <c r="G52" t="s">
        <v>135</v>
      </c>
      <c r="H52">
        <v>37</v>
      </c>
      <c r="I52">
        <v>168</v>
      </c>
      <c r="J52">
        <v>55</v>
      </c>
      <c r="K52">
        <v>19</v>
      </c>
    </row>
    <row r="53" spans="2:11" x14ac:dyDescent="0.2">
      <c r="B53" t="s">
        <v>81</v>
      </c>
      <c r="C53" s="1">
        <v>45354</v>
      </c>
      <c r="D53" t="s">
        <v>382</v>
      </c>
      <c r="G53" t="s">
        <v>136</v>
      </c>
      <c r="H53">
        <v>46</v>
      </c>
      <c r="I53">
        <v>162</v>
      </c>
      <c r="J53">
        <v>66</v>
      </c>
      <c r="K53">
        <v>25</v>
      </c>
    </row>
    <row r="54" spans="2:11" x14ac:dyDescent="0.2">
      <c r="B54" t="s">
        <v>82</v>
      </c>
      <c r="C54" s="1">
        <v>45273</v>
      </c>
      <c r="D54" t="s">
        <v>382</v>
      </c>
      <c r="G54" t="s">
        <v>137</v>
      </c>
      <c r="H54">
        <v>62</v>
      </c>
      <c r="I54">
        <v>170</v>
      </c>
      <c r="J54">
        <v>109</v>
      </c>
      <c r="K54">
        <v>38</v>
      </c>
    </row>
    <row r="55" spans="2:11" x14ac:dyDescent="0.2">
      <c r="B55" t="s">
        <v>83</v>
      </c>
      <c r="C55" s="1">
        <v>45348</v>
      </c>
      <c r="D55" t="s">
        <v>381</v>
      </c>
      <c r="G55" t="s">
        <v>138</v>
      </c>
      <c r="H55">
        <v>63</v>
      </c>
      <c r="I55">
        <v>190</v>
      </c>
      <c r="J55">
        <v>74</v>
      </c>
      <c r="K55">
        <v>20</v>
      </c>
    </row>
    <row r="56" spans="2:11" x14ac:dyDescent="0.2">
      <c r="B56" t="s">
        <v>84</v>
      </c>
      <c r="C56" s="1">
        <v>45277</v>
      </c>
      <c r="D56" s="1" t="s">
        <v>380</v>
      </c>
      <c r="G56" t="s">
        <v>139</v>
      </c>
      <c r="H56">
        <v>25</v>
      </c>
      <c r="I56">
        <v>170</v>
      </c>
      <c r="J56">
        <v>55</v>
      </c>
      <c r="K56">
        <v>19</v>
      </c>
    </row>
    <row r="57" spans="2:11" x14ac:dyDescent="0.2">
      <c r="B57" t="s">
        <v>85</v>
      </c>
      <c r="C57" s="1">
        <v>45303</v>
      </c>
      <c r="D57" s="1" t="s">
        <v>380</v>
      </c>
      <c r="G57" t="s">
        <v>140</v>
      </c>
      <c r="H57">
        <v>44</v>
      </c>
      <c r="I57">
        <v>182</v>
      </c>
      <c r="J57">
        <v>111</v>
      </c>
      <c r="K57">
        <v>34</v>
      </c>
    </row>
    <row r="58" spans="2:11" x14ac:dyDescent="0.2">
      <c r="B58" t="s">
        <v>86</v>
      </c>
      <c r="C58" s="1">
        <v>45336</v>
      </c>
      <c r="D58" t="s">
        <v>382</v>
      </c>
      <c r="G58" t="s">
        <v>141</v>
      </c>
      <c r="H58">
        <v>28</v>
      </c>
      <c r="I58">
        <v>176</v>
      </c>
      <c r="J58">
        <v>62</v>
      </c>
      <c r="K58">
        <v>20</v>
      </c>
    </row>
    <row r="59" spans="2:11" x14ac:dyDescent="0.2">
      <c r="B59" t="s">
        <v>87</v>
      </c>
      <c r="C59" s="1">
        <v>45273</v>
      </c>
      <c r="D59" t="s">
        <v>382</v>
      </c>
    </row>
    <row r="60" spans="2:11" x14ac:dyDescent="0.2">
      <c r="B60" t="s">
        <v>88</v>
      </c>
      <c r="C60" s="1">
        <v>45343</v>
      </c>
      <c r="D60" t="s">
        <v>382</v>
      </c>
    </row>
    <row r="61" spans="2:11" x14ac:dyDescent="0.2">
      <c r="B61" t="s">
        <v>89</v>
      </c>
      <c r="C61" s="1">
        <v>45250</v>
      </c>
      <c r="D61" t="s">
        <v>382</v>
      </c>
    </row>
    <row r="62" spans="2:11" x14ac:dyDescent="0.2">
      <c r="B62" t="s">
        <v>90</v>
      </c>
      <c r="C62" s="1">
        <v>45257</v>
      </c>
      <c r="D62" t="s">
        <v>382</v>
      </c>
    </row>
    <row r="63" spans="2:11" x14ac:dyDescent="0.2">
      <c r="B63" t="s">
        <v>91</v>
      </c>
      <c r="C63" s="1">
        <v>45306</v>
      </c>
      <c r="D63" t="s">
        <v>382</v>
      </c>
    </row>
    <row r="64" spans="2:11" x14ac:dyDescent="0.2">
      <c r="B64" t="s">
        <v>92</v>
      </c>
      <c r="C64" s="1">
        <v>45301</v>
      </c>
      <c r="D64" s="1" t="s">
        <v>380</v>
      </c>
    </row>
    <row r="65" spans="2:4" x14ac:dyDescent="0.2">
      <c r="B65" t="s">
        <v>93</v>
      </c>
      <c r="C65" s="1">
        <v>45329</v>
      </c>
      <c r="D65" t="s">
        <v>382</v>
      </c>
    </row>
    <row r="66" spans="2:4" x14ac:dyDescent="0.2">
      <c r="B66" t="s">
        <v>94</v>
      </c>
      <c r="C66" s="1">
        <v>45258</v>
      </c>
      <c r="D66" t="s">
        <v>381</v>
      </c>
    </row>
    <row r="67" spans="2:4" x14ac:dyDescent="0.2">
      <c r="B67" t="s">
        <v>95</v>
      </c>
      <c r="C67" s="1">
        <v>45282</v>
      </c>
      <c r="D67" s="1" t="s">
        <v>380</v>
      </c>
    </row>
  </sheetData>
  <phoneticPr fontId="7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7DAD-9FB7-F644-AA67-60D754062562}">
  <sheetPr>
    <tabColor theme="6" tint="0.79998168889431442"/>
  </sheetPr>
  <dimension ref="B18:Y88"/>
  <sheetViews>
    <sheetView showGridLines="0" topLeftCell="O1" zoomScaleNormal="100" workbookViewId="0">
      <selection activeCell="AA31" sqref="AA31"/>
    </sheetView>
  </sheetViews>
  <sheetFormatPr baseColWidth="10" defaultColWidth="11.83203125" defaultRowHeight="15" x14ac:dyDescent="0.2"/>
  <cols>
    <col min="2" max="2" width="10.6640625" bestFit="1" customWidth="1"/>
    <col min="3" max="3" width="17.6640625" bestFit="1" customWidth="1"/>
    <col min="4" max="4" width="6.5" bestFit="1" customWidth="1"/>
    <col min="5" max="5" width="12.5" bestFit="1" customWidth="1"/>
    <col min="8" max="8" width="18" bestFit="1" customWidth="1"/>
    <col min="9" max="9" width="13.33203125" customWidth="1"/>
    <col min="10" max="10" width="16.33203125" bestFit="1" customWidth="1"/>
    <col min="12" max="12" width="9.1640625" bestFit="1" customWidth="1"/>
    <col min="13" max="13" width="25.1640625" bestFit="1" customWidth="1"/>
    <col min="14" max="14" width="14.1640625" bestFit="1" customWidth="1"/>
    <col min="15" max="15" width="14.83203125" customWidth="1"/>
    <col min="19" max="19" width="13" bestFit="1" customWidth="1"/>
  </cols>
  <sheetData>
    <row r="18" spans="2:25" ht="31" x14ac:dyDescent="0.35">
      <c r="W18" s="11"/>
    </row>
    <row r="28" spans="2:25" ht="21" x14ac:dyDescent="0.2">
      <c r="B28" s="12" t="s">
        <v>96</v>
      </c>
      <c r="C28" s="12" t="s">
        <v>0</v>
      </c>
      <c r="D28" s="12" t="s">
        <v>1</v>
      </c>
      <c r="E28" s="13" t="s">
        <v>2</v>
      </c>
      <c r="H28" s="13" t="s">
        <v>3</v>
      </c>
      <c r="I28" s="12" t="s">
        <v>4</v>
      </c>
      <c r="J28" s="12" t="s">
        <v>97</v>
      </c>
      <c r="L28" s="13" t="s">
        <v>39</v>
      </c>
      <c r="M28" s="12" t="s">
        <v>40</v>
      </c>
      <c r="N28" s="12" t="s">
        <v>255</v>
      </c>
      <c r="S28" s="13" t="s">
        <v>44</v>
      </c>
      <c r="W28" s="12" t="s">
        <v>376</v>
      </c>
      <c r="X28" s="12" t="s">
        <v>377</v>
      </c>
      <c r="Y28" s="16" t="s">
        <v>23</v>
      </c>
    </row>
    <row r="29" spans="2:25" x14ac:dyDescent="0.2">
      <c r="B29" t="s">
        <v>57</v>
      </c>
      <c r="C29" s="1">
        <v>45329</v>
      </c>
      <c r="D29" s="1">
        <v>45297</v>
      </c>
      <c r="E29">
        <v>32</v>
      </c>
      <c r="H29" t="s">
        <v>5</v>
      </c>
      <c r="I29" s="4">
        <f ca="1">RANDBETWEEN(15000,25000)</f>
        <v>19945</v>
      </c>
      <c r="J29" s="1">
        <v>41811</v>
      </c>
      <c r="L29" t="s">
        <v>222</v>
      </c>
      <c r="M29" t="s">
        <v>182</v>
      </c>
      <c r="N29" s="1">
        <v>42598</v>
      </c>
      <c r="S29" s="15" t="s">
        <v>45</v>
      </c>
      <c r="W29" t="s">
        <v>316</v>
      </c>
      <c r="X29" t="s">
        <v>256</v>
      </c>
      <c r="Y29" s="5">
        <v>46035</v>
      </c>
    </row>
    <row r="30" spans="2:25" x14ac:dyDescent="0.2">
      <c r="B30" t="s">
        <v>58</v>
      </c>
      <c r="C30" s="1">
        <v>45357</v>
      </c>
      <c r="D30" s="1">
        <v>45297</v>
      </c>
      <c r="E30">
        <v>60</v>
      </c>
      <c r="H30" t="s">
        <v>6</v>
      </c>
      <c r="I30" s="4">
        <f t="shared" ref="I30:I54" ca="1" si="0">RANDBETWEEN(15000,25000)</f>
        <v>16640</v>
      </c>
      <c r="J30" s="1">
        <v>41052</v>
      </c>
      <c r="L30" t="s">
        <v>223</v>
      </c>
      <c r="M30" t="s">
        <v>183</v>
      </c>
      <c r="N30" s="1">
        <v>42557</v>
      </c>
      <c r="S30" s="15" t="s">
        <v>51</v>
      </c>
      <c r="W30" t="s">
        <v>317</v>
      </c>
      <c r="X30" t="s">
        <v>257</v>
      </c>
      <c r="Y30" s="5">
        <v>66750</v>
      </c>
    </row>
    <row r="31" spans="2:25" x14ac:dyDescent="0.2">
      <c r="B31" t="s">
        <v>59</v>
      </c>
      <c r="C31" s="1">
        <v>45323</v>
      </c>
      <c r="D31" s="1">
        <v>45297</v>
      </c>
      <c r="E31">
        <v>26</v>
      </c>
      <c r="H31" t="s">
        <v>7</v>
      </c>
      <c r="I31" s="4">
        <f t="shared" ca="1" si="0"/>
        <v>17107</v>
      </c>
      <c r="J31" s="1">
        <v>41216</v>
      </c>
      <c r="L31" t="s">
        <v>224</v>
      </c>
      <c r="M31" t="s">
        <v>184</v>
      </c>
      <c r="N31" s="1">
        <v>42557</v>
      </c>
      <c r="S31" s="15" t="s">
        <v>47</v>
      </c>
      <c r="W31" t="s">
        <v>318</v>
      </c>
      <c r="X31" t="s">
        <v>258</v>
      </c>
      <c r="Y31" s="5">
        <v>24420</v>
      </c>
    </row>
    <row r="32" spans="2:25" x14ac:dyDescent="0.2">
      <c r="B32" t="s">
        <v>60</v>
      </c>
      <c r="C32" s="1">
        <v>45335</v>
      </c>
      <c r="D32" s="1">
        <v>45297</v>
      </c>
      <c r="E32">
        <v>38</v>
      </c>
      <c r="H32" t="s">
        <v>8</v>
      </c>
      <c r="I32" s="4">
        <f t="shared" ca="1" si="0"/>
        <v>21767</v>
      </c>
      <c r="J32" s="1">
        <v>41965</v>
      </c>
      <c r="L32" t="s">
        <v>222</v>
      </c>
      <c r="M32" t="s">
        <v>185</v>
      </c>
      <c r="N32" s="1">
        <v>42594</v>
      </c>
      <c r="S32" s="15" t="s">
        <v>46</v>
      </c>
      <c r="W32" t="s">
        <v>319</v>
      </c>
      <c r="X32" t="s">
        <v>259</v>
      </c>
      <c r="Y32" s="5">
        <v>16560</v>
      </c>
    </row>
    <row r="33" spans="2:25" x14ac:dyDescent="0.2">
      <c r="B33" t="s">
        <v>61</v>
      </c>
      <c r="C33" s="1">
        <v>45338</v>
      </c>
      <c r="D33" s="1">
        <v>45297</v>
      </c>
      <c r="E33">
        <v>41</v>
      </c>
      <c r="H33" t="s">
        <v>9</v>
      </c>
      <c r="I33" s="4">
        <f t="shared" ca="1" si="0"/>
        <v>21908</v>
      </c>
      <c r="J33" s="1">
        <v>41401</v>
      </c>
      <c r="L33" t="s">
        <v>225</v>
      </c>
      <c r="M33" t="s">
        <v>186</v>
      </c>
      <c r="N33" s="1">
        <v>42564</v>
      </c>
      <c r="S33" s="15" t="s">
        <v>46</v>
      </c>
      <c r="W33" t="s">
        <v>320</v>
      </c>
      <c r="X33" t="s">
        <v>260</v>
      </c>
      <c r="Y33" s="5">
        <v>32088</v>
      </c>
    </row>
    <row r="34" spans="2:25" x14ac:dyDescent="0.2">
      <c r="B34" t="s">
        <v>62</v>
      </c>
      <c r="C34" s="1">
        <v>45276</v>
      </c>
      <c r="D34" s="1">
        <v>45297</v>
      </c>
      <c r="E34">
        <v>-21</v>
      </c>
      <c r="H34" t="s">
        <v>98</v>
      </c>
      <c r="I34" s="4">
        <f t="shared" ca="1" si="0"/>
        <v>19055</v>
      </c>
      <c r="J34" s="1">
        <v>41444</v>
      </c>
      <c r="L34" t="s">
        <v>226</v>
      </c>
      <c r="M34" t="s">
        <v>187</v>
      </c>
      <c r="N34" s="1">
        <v>42586</v>
      </c>
      <c r="S34" s="15" t="s">
        <v>46</v>
      </c>
      <c r="W34" t="s">
        <v>321</v>
      </c>
      <c r="X34" t="s">
        <v>261</v>
      </c>
      <c r="Y34" s="5">
        <v>25050</v>
      </c>
    </row>
    <row r="35" spans="2:25" x14ac:dyDescent="0.2">
      <c r="B35" t="s">
        <v>63</v>
      </c>
      <c r="C35" s="1">
        <v>45271</v>
      </c>
      <c r="D35" s="1">
        <v>45297</v>
      </c>
      <c r="E35">
        <v>-26</v>
      </c>
      <c r="H35" t="s">
        <v>10</v>
      </c>
      <c r="I35" s="4">
        <f t="shared" ca="1" si="0"/>
        <v>22322</v>
      </c>
      <c r="J35" s="1">
        <v>41053</v>
      </c>
      <c r="L35" t="s">
        <v>226</v>
      </c>
      <c r="M35" t="s">
        <v>188</v>
      </c>
      <c r="N35" s="1">
        <v>42572</v>
      </c>
      <c r="S35" s="15" t="s">
        <v>46</v>
      </c>
      <c r="W35" t="s">
        <v>322</v>
      </c>
      <c r="X35" t="s">
        <v>262</v>
      </c>
      <c r="Y35" s="5">
        <v>27630</v>
      </c>
    </row>
    <row r="36" spans="2:25" x14ac:dyDescent="0.2">
      <c r="B36" t="s">
        <v>64</v>
      </c>
      <c r="C36" s="1">
        <v>45255</v>
      </c>
      <c r="D36" s="1">
        <v>45297</v>
      </c>
      <c r="E36">
        <v>-42</v>
      </c>
      <c r="H36" t="s">
        <v>11</v>
      </c>
      <c r="I36" s="4">
        <f t="shared" ca="1" si="0"/>
        <v>24575</v>
      </c>
      <c r="J36" s="1">
        <v>41485</v>
      </c>
      <c r="L36" t="s">
        <v>227</v>
      </c>
      <c r="M36" t="s">
        <v>189</v>
      </c>
      <c r="N36" s="1">
        <v>42558</v>
      </c>
      <c r="S36" s="15" t="s">
        <v>48</v>
      </c>
      <c r="W36" t="s">
        <v>323</v>
      </c>
      <c r="X36" t="s">
        <v>263</v>
      </c>
      <c r="Y36" s="5">
        <v>26082</v>
      </c>
    </row>
    <row r="37" spans="2:25" x14ac:dyDescent="0.2">
      <c r="B37" t="s">
        <v>65</v>
      </c>
      <c r="C37" s="1">
        <v>45309</v>
      </c>
      <c r="D37" s="1">
        <v>45297</v>
      </c>
      <c r="E37">
        <v>12</v>
      </c>
      <c r="H37" t="s">
        <v>12</v>
      </c>
      <c r="I37" s="4">
        <f t="shared" ca="1" si="0"/>
        <v>21746</v>
      </c>
      <c r="J37" s="1">
        <v>41646</v>
      </c>
      <c r="L37" t="s">
        <v>228</v>
      </c>
      <c r="M37" t="s">
        <v>190</v>
      </c>
      <c r="N37" s="1">
        <v>42564</v>
      </c>
      <c r="S37" s="15" t="s">
        <v>49</v>
      </c>
      <c r="W37" t="s">
        <v>324</v>
      </c>
      <c r="X37" t="s">
        <v>264</v>
      </c>
      <c r="Y37" s="5">
        <v>28200</v>
      </c>
    </row>
    <row r="38" spans="2:25" x14ac:dyDescent="0.2">
      <c r="B38" t="s">
        <v>66</v>
      </c>
      <c r="C38" s="1">
        <v>45280</v>
      </c>
      <c r="D38" s="1">
        <v>45297</v>
      </c>
      <c r="E38">
        <v>-17</v>
      </c>
      <c r="H38" t="s">
        <v>13</v>
      </c>
      <c r="I38" s="4">
        <f t="shared" ca="1" si="0"/>
        <v>22359</v>
      </c>
      <c r="J38" s="1">
        <v>41647</v>
      </c>
      <c r="L38" t="s">
        <v>229</v>
      </c>
      <c r="M38" t="s">
        <v>191</v>
      </c>
      <c r="N38" s="1">
        <v>42567</v>
      </c>
      <c r="S38" s="15" t="s">
        <v>48</v>
      </c>
      <c r="W38" t="s">
        <v>325</v>
      </c>
      <c r="X38" t="s">
        <v>265</v>
      </c>
      <c r="Y38" s="5">
        <v>52110</v>
      </c>
    </row>
    <row r="39" spans="2:25" x14ac:dyDescent="0.2">
      <c r="B39" t="s">
        <v>67</v>
      </c>
      <c r="C39" s="1">
        <v>45334</v>
      </c>
      <c r="D39" s="1">
        <v>45297</v>
      </c>
      <c r="E39">
        <v>37</v>
      </c>
      <c r="H39" t="s">
        <v>14</v>
      </c>
      <c r="I39" s="4">
        <f t="shared" ca="1" si="0"/>
        <v>18804</v>
      </c>
      <c r="J39" s="1">
        <v>41251</v>
      </c>
      <c r="L39" t="s">
        <v>230</v>
      </c>
      <c r="M39" t="s">
        <v>192</v>
      </c>
      <c r="N39" s="1">
        <v>42574</v>
      </c>
      <c r="S39" s="15" t="s">
        <v>50</v>
      </c>
      <c r="W39" t="s">
        <v>326</v>
      </c>
      <c r="X39" t="s">
        <v>266</v>
      </c>
      <c r="Y39" s="5">
        <v>21710</v>
      </c>
    </row>
    <row r="40" spans="2:25" x14ac:dyDescent="0.2">
      <c r="B40" t="s">
        <v>68</v>
      </c>
      <c r="C40" s="1">
        <v>45317</v>
      </c>
      <c r="D40" s="1">
        <v>45297</v>
      </c>
      <c r="E40">
        <v>20</v>
      </c>
      <c r="H40" t="s">
        <v>99</v>
      </c>
      <c r="I40" s="4">
        <f t="shared" ca="1" si="0"/>
        <v>18951</v>
      </c>
      <c r="J40" s="1">
        <v>41581</v>
      </c>
      <c r="L40" t="s">
        <v>231</v>
      </c>
      <c r="M40" t="s">
        <v>193</v>
      </c>
      <c r="N40" s="1">
        <v>42594</v>
      </c>
      <c r="S40" s="15" t="s">
        <v>48</v>
      </c>
      <c r="W40" t="s">
        <v>327</v>
      </c>
      <c r="X40" t="s">
        <v>267</v>
      </c>
      <c r="Y40" s="5">
        <v>29200</v>
      </c>
    </row>
    <row r="41" spans="2:25" x14ac:dyDescent="0.2">
      <c r="B41" t="s">
        <v>69</v>
      </c>
      <c r="C41" s="1">
        <v>45326</v>
      </c>
      <c r="D41" s="1">
        <v>45297</v>
      </c>
      <c r="E41">
        <v>29</v>
      </c>
      <c r="H41" t="s">
        <v>100</v>
      </c>
      <c r="I41" s="4">
        <f t="shared" ca="1" si="0"/>
        <v>19234</v>
      </c>
      <c r="J41" s="1">
        <v>41125</v>
      </c>
      <c r="L41" t="s">
        <v>222</v>
      </c>
      <c r="M41" t="s">
        <v>194</v>
      </c>
      <c r="N41" s="1">
        <v>42568</v>
      </c>
      <c r="S41" s="15" t="s">
        <v>49</v>
      </c>
      <c r="W41" t="s">
        <v>328</v>
      </c>
      <c r="X41" t="s">
        <v>268</v>
      </c>
      <c r="Y41" s="5">
        <v>17950</v>
      </c>
    </row>
    <row r="42" spans="2:25" x14ac:dyDescent="0.2">
      <c r="B42" t="s">
        <v>70</v>
      </c>
      <c r="C42" s="1">
        <v>45281</v>
      </c>
      <c r="D42" s="1">
        <v>45297</v>
      </c>
      <c r="E42">
        <v>-16</v>
      </c>
      <c r="H42" t="s">
        <v>101</v>
      </c>
      <c r="I42" s="4">
        <f t="shared" ca="1" si="0"/>
        <v>19585</v>
      </c>
      <c r="J42" s="1">
        <v>41179</v>
      </c>
      <c r="L42" t="s">
        <v>232</v>
      </c>
      <c r="M42" t="s">
        <v>195</v>
      </c>
      <c r="N42" s="1">
        <v>42590</v>
      </c>
      <c r="S42" s="15" t="s">
        <v>50</v>
      </c>
      <c r="W42" t="s">
        <v>329</v>
      </c>
      <c r="X42" t="s">
        <v>269</v>
      </c>
      <c r="Y42" s="5">
        <v>26988</v>
      </c>
    </row>
    <row r="43" spans="2:25" x14ac:dyDescent="0.2">
      <c r="B43" t="s">
        <v>71</v>
      </c>
      <c r="C43" s="1">
        <v>45317</v>
      </c>
      <c r="D43" s="1">
        <v>45297</v>
      </c>
      <c r="E43">
        <v>20</v>
      </c>
      <c r="H43" t="s">
        <v>102</v>
      </c>
      <c r="I43" s="4">
        <f t="shared" ca="1" si="0"/>
        <v>22400</v>
      </c>
      <c r="J43" s="1">
        <v>41187</v>
      </c>
      <c r="L43" t="s">
        <v>233</v>
      </c>
      <c r="M43" t="s">
        <v>196</v>
      </c>
      <c r="N43" s="1">
        <v>42568</v>
      </c>
      <c r="S43" s="15" t="s">
        <v>46</v>
      </c>
      <c r="W43" t="s">
        <v>330</v>
      </c>
      <c r="X43" t="s">
        <v>270</v>
      </c>
      <c r="Y43" s="5">
        <v>18760</v>
      </c>
    </row>
    <row r="44" spans="2:25" x14ac:dyDescent="0.2">
      <c r="B44" t="s">
        <v>72</v>
      </c>
      <c r="C44" s="1">
        <v>45258</v>
      </c>
      <c r="D44" s="1">
        <v>45297</v>
      </c>
      <c r="E44">
        <v>-39</v>
      </c>
      <c r="H44" t="s">
        <v>103</v>
      </c>
      <c r="I44" s="4">
        <f t="shared" ca="1" si="0"/>
        <v>19185</v>
      </c>
      <c r="J44" s="1">
        <v>41457</v>
      </c>
      <c r="L44" t="s">
        <v>234</v>
      </c>
      <c r="M44" t="s">
        <v>197</v>
      </c>
      <c r="N44" s="1">
        <v>42564</v>
      </c>
      <c r="S44" s="15" t="s">
        <v>49</v>
      </c>
      <c r="W44" t="s">
        <v>331</v>
      </c>
      <c r="X44" t="s">
        <v>271</v>
      </c>
      <c r="Y44" s="5">
        <v>28552</v>
      </c>
    </row>
    <row r="45" spans="2:25" x14ac:dyDescent="0.2">
      <c r="B45" t="s">
        <v>73</v>
      </c>
      <c r="C45" s="1">
        <v>45293</v>
      </c>
      <c r="D45" s="1">
        <v>45297</v>
      </c>
      <c r="E45">
        <v>-4</v>
      </c>
      <c r="H45" t="s">
        <v>104</v>
      </c>
      <c r="I45" s="4">
        <f t="shared" ca="1" si="0"/>
        <v>21240</v>
      </c>
      <c r="J45" s="1">
        <v>41911</v>
      </c>
      <c r="L45" t="s">
        <v>43</v>
      </c>
      <c r="M45" t="s">
        <v>198</v>
      </c>
      <c r="N45" s="1">
        <v>42574</v>
      </c>
      <c r="S45" s="15" t="s">
        <v>52</v>
      </c>
      <c r="W45" t="s">
        <v>332</v>
      </c>
      <c r="X45" t="s">
        <v>272</v>
      </c>
      <c r="Y45" s="5">
        <v>23825</v>
      </c>
    </row>
    <row r="46" spans="2:25" x14ac:dyDescent="0.2">
      <c r="B46" t="s">
        <v>74</v>
      </c>
      <c r="C46" s="1">
        <v>45310</v>
      </c>
      <c r="D46" s="1">
        <v>45297</v>
      </c>
      <c r="E46">
        <v>13</v>
      </c>
      <c r="H46" t="s">
        <v>15</v>
      </c>
      <c r="I46" s="4">
        <f t="shared" ca="1" si="0"/>
        <v>22993</v>
      </c>
      <c r="J46" s="1">
        <v>41728</v>
      </c>
      <c r="L46" t="s">
        <v>235</v>
      </c>
      <c r="M46" t="s">
        <v>199</v>
      </c>
      <c r="N46" s="1">
        <v>42604</v>
      </c>
      <c r="S46" s="15" t="s">
        <v>49</v>
      </c>
      <c r="W46" t="s">
        <v>333</v>
      </c>
      <c r="X46" t="s">
        <v>273</v>
      </c>
      <c r="Y46" s="5">
        <v>44403</v>
      </c>
    </row>
    <row r="47" spans="2:25" x14ac:dyDescent="0.2">
      <c r="B47" t="s">
        <v>75</v>
      </c>
      <c r="C47" s="1">
        <v>45343</v>
      </c>
      <c r="D47" s="1">
        <v>45297</v>
      </c>
      <c r="E47">
        <v>46</v>
      </c>
      <c r="H47" t="s">
        <v>16</v>
      </c>
      <c r="I47" s="4">
        <f t="shared" ca="1" si="0"/>
        <v>18249</v>
      </c>
      <c r="J47" s="1">
        <v>41941</v>
      </c>
      <c r="L47" t="s">
        <v>236</v>
      </c>
      <c r="M47" t="s">
        <v>200</v>
      </c>
      <c r="N47" s="1">
        <v>42579</v>
      </c>
      <c r="S47" s="15" t="s">
        <v>48</v>
      </c>
      <c r="W47" t="s">
        <v>334</v>
      </c>
      <c r="X47" t="s">
        <v>274</v>
      </c>
      <c r="Y47" s="5">
        <v>22500</v>
      </c>
    </row>
    <row r="48" spans="2:25" x14ac:dyDescent="0.2">
      <c r="B48" t="s">
        <v>76</v>
      </c>
      <c r="C48" s="1">
        <v>45308</v>
      </c>
      <c r="D48" s="1">
        <v>45297</v>
      </c>
      <c r="E48">
        <v>11</v>
      </c>
      <c r="H48" t="s">
        <v>17</v>
      </c>
      <c r="I48" s="4">
        <f t="shared" ca="1" si="0"/>
        <v>23768</v>
      </c>
      <c r="J48" s="1">
        <v>41610</v>
      </c>
      <c r="L48" t="s">
        <v>237</v>
      </c>
      <c r="M48" t="s">
        <v>201</v>
      </c>
      <c r="N48" s="1">
        <v>42559</v>
      </c>
      <c r="S48" s="15" t="s">
        <v>48</v>
      </c>
      <c r="W48" t="s">
        <v>335</v>
      </c>
      <c r="X48" t="s">
        <v>275</v>
      </c>
      <c r="Y48" s="5">
        <v>22250</v>
      </c>
    </row>
    <row r="49" spans="2:25" x14ac:dyDescent="0.2">
      <c r="B49" t="s">
        <v>77</v>
      </c>
      <c r="C49" s="1">
        <v>45278</v>
      </c>
      <c r="D49" s="1">
        <v>45297</v>
      </c>
      <c r="E49">
        <v>-19</v>
      </c>
      <c r="H49" t="s">
        <v>18</v>
      </c>
      <c r="I49" s="4">
        <f t="shared" ca="1" si="0"/>
        <v>23491</v>
      </c>
      <c r="J49" s="1">
        <v>41694</v>
      </c>
      <c r="L49" t="s">
        <v>238</v>
      </c>
      <c r="M49" s="7" t="s">
        <v>202</v>
      </c>
      <c r="N49" s="1">
        <v>42563</v>
      </c>
      <c r="S49" s="15" t="s">
        <v>46</v>
      </c>
      <c r="W49" t="s">
        <v>336</v>
      </c>
      <c r="X49" t="s">
        <v>276</v>
      </c>
      <c r="Y49" s="5">
        <v>38745</v>
      </c>
    </row>
    <row r="50" spans="2:25" x14ac:dyDescent="0.2">
      <c r="B50" t="s">
        <v>78</v>
      </c>
      <c r="C50" s="1">
        <v>45314</v>
      </c>
      <c r="D50" s="1">
        <v>45297</v>
      </c>
      <c r="E50">
        <v>17</v>
      </c>
      <c r="H50" t="s">
        <v>19</v>
      </c>
      <c r="I50" s="4">
        <f t="shared" ca="1" si="0"/>
        <v>15974</v>
      </c>
      <c r="J50" s="1">
        <v>41528</v>
      </c>
      <c r="L50" t="s">
        <v>235</v>
      </c>
      <c r="M50" s="7" t="s">
        <v>203</v>
      </c>
      <c r="N50" s="1">
        <v>42604</v>
      </c>
      <c r="S50" s="15" t="s">
        <v>56</v>
      </c>
      <c r="W50" t="s">
        <v>337</v>
      </c>
      <c r="X50" t="s">
        <v>277</v>
      </c>
      <c r="Y50" s="5">
        <v>71280</v>
      </c>
    </row>
    <row r="51" spans="2:25" x14ac:dyDescent="0.2">
      <c r="B51" t="s">
        <v>79</v>
      </c>
      <c r="C51" s="1">
        <v>45278</v>
      </c>
      <c r="D51" s="1">
        <v>45297</v>
      </c>
      <c r="E51">
        <v>-19</v>
      </c>
      <c r="H51" t="s">
        <v>20</v>
      </c>
      <c r="I51" s="4">
        <f t="shared" ca="1" si="0"/>
        <v>24250</v>
      </c>
      <c r="J51" s="1">
        <v>41225</v>
      </c>
      <c r="L51" t="s">
        <v>239</v>
      </c>
      <c r="M51" s="7" t="s">
        <v>204</v>
      </c>
      <c r="N51" s="1">
        <v>42593</v>
      </c>
      <c r="S51" s="15" t="s">
        <v>46</v>
      </c>
      <c r="W51" t="s">
        <v>338</v>
      </c>
      <c r="X51" t="s">
        <v>278</v>
      </c>
      <c r="Y51" s="5">
        <v>27525</v>
      </c>
    </row>
    <row r="52" spans="2:25" x14ac:dyDescent="0.2">
      <c r="B52" t="s">
        <v>80</v>
      </c>
      <c r="C52" s="1">
        <v>45345</v>
      </c>
      <c r="D52" s="1">
        <v>45297</v>
      </c>
      <c r="E52">
        <v>48</v>
      </c>
      <c r="H52" t="s">
        <v>105</v>
      </c>
      <c r="I52" s="4">
        <f t="shared" ca="1" si="0"/>
        <v>17214</v>
      </c>
      <c r="J52" s="1">
        <v>41799</v>
      </c>
      <c r="L52" t="s">
        <v>240</v>
      </c>
      <c r="M52" s="7" t="s">
        <v>205</v>
      </c>
      <c r="N52" s="1">
        <v>42595</v>
      </c>
      <c r="S52" s="15" t="s">
        <v>49</v>
      </c>
      <c r="W52" t="s">
        <v>339</v>
      </c>
      <c r="X52" t="s">
        <v>279</v>
      </c>
      <c r="Y52" s="5">
        <v>37490</v>
      </c>
    </row>
    <row r="53" spans="2:25" x14ac:dyDescent="0.2">
      <c r="B53" t="s">
        <v>81</v>
      </c>
      <c r="C53" s="1">
        <v>45354</v>
      </c>
      <c r="D53" s="1">
        <v>45297</v>
      </c>
      <c r="E53">
        <v>57</v>
      </c>
      <c r="H53" t="s">
        <v>21</v>
      </c>
      <c r="I53" s="4">
        <f t="shared" ca="1" si="0"/>
        <v>15572</v>
      </c>
      <c r="J53" s="1">
        <v>41879</v>
      </c>
      <c r="L53" t="s">
        <v>241</v>
      </c>
      <c r="M53" s="7" t="s">
        <v>206</v>
      </c>
      <c r="N53" s="1">
        <v>42605</v>
      </c>
      <c r="S53" s="15" t="s">
        <v>47</v>
      </c>
      <c r="W53" t="s">
        <v>340</v>
      </c>
      <c r="X53" t="s">
        <v>280</v>
      </c>
      <c r="Y53" s="5">
        <v>34200</v>
      </c>
    </row>
    <row r="54" spans="2:25" x14ac:dyDescent="0.2">
      <c r="B54" t="s">
        <v>82</v>
      </c>
      <c r="C54" s="1">
        <v>45273</v>
      </c>
      <c r="D54" s="1">
        <v>45297</v>
      </c>
      <c r="E54">
        <v>-24</v>
      </c>
      <c r="H54" t="s">
        <v>106</v>
      </c>
      <c r="I54" s="4">
        <f t="shared" ca="1" si="0"/>
        <v>20230</v>
      </c>
      <c r="J54" s="1">
        <v>41826</v>
      </c>
      <c r="L54" t="s">
        <v>242</v>
      </c>
      <c r="M54" s="7" t="s">
        <v>207</v>
      </c>
      <c r="N54" s="1">
        <v>42568</v>
      </c>
      <c r="S54" s="15" t="s">
        <v>48</v>
      </c>
      <c r="W54" t="s">
        <v>341</v>
      </c>
      <c r="X54" t="s">
        <v>281</v>
      </c>
      <c r="Y54" s="5">
        <v>27090</v>
      </c>
    </row>
    <row r="55" spans="2:25" x14ac:dyDescent="0.2">
      <c r="B55" t="s">
        <v>83</v>
      </c>
      <c r="C55" s="1">
        <v>45348</v>
      </c>
      <c r="D55" s="1">
        <v>45297</v>
      </c>
      <c r="E55">
        <v>51</v>
      </c>
      <c r="L55" t="s">
        <v>243</v>
      </c>
      <c r="M55" s="7" t="s">
        <v>208</v>
      </c>
      <c r="N55" s="1">
        <v>42581</v>
      </c>
      <c r="S55" s="15" t="s">
        <v>45</v>
      </c>
      <c r="W55" t="s">
        <v>342</v>
      </c>
      <c r="X55" t="s">
        <v>282</v>
      </c>
      <c r="Y55" s="5">
        <v>23350</v>
      </c>
    </row>
    <row r="56" spans="2:25" x14ac:dyDescent="0.2">
      <c r="B56" t="s">
        <v>84</v>
      </c>
      <c r="C56" s="1">
        <v>45277</v>
      </c>
      <c r="D56" s="1">
        <v>45297</v>
      </c>
      <c r="E56">
        <v>-20</v>
      </c>
      <c r="L56" t="s">
        <v>244</v>
      </c>
      <c r="M56" s="7" t="s">
        <v>209</v>
      </c>
      <c r="N56" s="1">
        <v>42580</v>
      </c>
      <c r="S56" s="15" t="s">
        <v>50</v>
      </c>
      <c r="W56" t="s">
        <v>343</v>
      </c>
      <c r="X56" t="s">
        <v>283</v>
      </c>
      <c r="Y56" s="5">
        <v>27210</v>
      </c>
    </row>
    <row r="57" spans="2:25" x14ac:dyDescent="0.2">
      <c r="B57" t="s">
        <v>85</v>
      </c>
      <c r="C57" s="1">
        <v>45303</v>
      </c>
      <c r="D57" s="1">
        <v>45297</v>
      </c>
      <c r="E57">
        <v>6</v>
      </c>
      <c r="L57" t="s">
        <v>245</v>
      </c>
      <c r="M57" s="7" t="s">
        <v>210</v>
      </c>
      <c r="N57" s="1">
        <v>42577</v>
      </c>
      <c r="S57" s="15" t="s">
        <v>47</v>
      </c>
      <c r="W57" t="s">
        <v>344</v>
      </c>
      <c r="X57" t="s">
        <v>284</v>
      </c>
      <c r="Y57" s="5">
        <v>14400</v>
      </c>
    </row>
    <row r="58" spans="2:25" x14ac:dyDescent="0.2">
      <c r="B58" t="s">
        <v>86</v>
      </c>
      <c r="C58" s="1">
        <v>45336</v>
      </c>
      <c r="D58" s="1">
        <v>45297</v>
      </c>
      <c r="E58">
        <v>39</v>
      </c>
      <c r="L58" t="s">
        <v>246</v>
      </c>
      <c r="M58" s="7" t="s">
        <v>211</v>
      </c>
      <c r="N58" s="1">
        <v>42588</v>
      </c>
      <c r="S58" s="15" t="s">
        <v>54</v>
      </c>
      <c r="W58" t="s">
        <v>345</v>
      </c>
      <c r="X58" t="s">
        <v>285</v>
      </c>
      <c r="Y58" s="5">
        <v>16748</v>
      </c>
    </row>
    <row r="59" spans="2:25" x14ac:dyDescent="0.2">
      <c r="B59" t="s">
        <v>87</v>
      </c>
      <c r="C59" s="1">
        <v>45273</v>
      </c>
      <c r="D59" s="1">
        <v>45297</v>
      </c>
      <c r="E59">
        <v>-24</v>
      </c>
      <c r="L59" t="s">
        <v>247</v>
      </c>
      <c r="M59" s="7" t="s">
        <v>212</v>
      </c>
      <c r="N59" s="1">
        <v>42581</v>
      </c>
      <c r="S59" s="15" t="s">
        <v>46</v>
      </c>
      <c r="W59" t="s">
        <v>346</v>
      </c>
      <c r="X59" t="s">
        <v>286</v>
      </c>
      <c r="Y59" s="5">
        <v>14120</v>
      </c>
    </row>
    <row r="60" spans="2:25" x14ac:dyDescent="0.2">
      <c r="B60" t="s">
        <v>88</v>
      </c>
      <c r="C60" s="1">
        <v>45343</v>
      </c>
      <c r="D60" s="1">
        <v>45297</v>
      </c>
      <c r="E60">
        <v>46</v>
      </c>
      <c r="L60" t="s">
        <v>248</v>
      </c>
      <c r="M60" s="7" t="s">
        <v>213</v>
      </c>
      <c r="N60" s="1">
        <v>42593</v>
      </c>
      <c r="S60" s="15" t="s">
        <v>49</v>
      </c>
      <c r="W60" t="s">
        <v>347</v>
      </c>
      <c r="X60" t="s">
        <v>287</v>
      </c>
      <c r="Y60" s="5">
        <v>23322</v>
      </c>
    </row>
    <row r="61" spans="2:25" x14ac:dyDescent="0.2">
      <c r="B61" t="s">
        <v>89</v>
      </c>
      <c r="C61" s="1">
        <v>45250</v>
      </c>
      <c r="D61" s="1">
        <v>45297</v>
      </c>
      <c r="E61">
        <v>-47</v>
      </c>
      <c r="L61" t="s">
        <v>247</v>
      </c>
      <c r="M61" s="7" t="s">
        <v>214</v>
      </c>
      <c r="N61" s="1">
        <v>42560</v>
      </c>
      <c r="S61" s="15" t="s">
        <v>50</v>
      </c>
      <c r="W61" t="s">
        <v>348</v>
      </c>
      <c r="X61" t="s">
        <v>288</v>
      </c>
      <c r="Y61" s="5">
        <v>24120</v>
      </c>
    </row>
    <row r="62" spans="2:25" x14ac:dyDescent="0.2">
      <c r="B62" t="s">
        <v>90</v>
      </c>
      <c r="C62" s="1">
        <v>45257</v>
      </c>
      <c r="D62" s="1">
        <v>45297</v>
      </c>
      <c r="E62">
        <v>-40</v>
      </c>
      <c r="L62" t="s">
        <v>249</v>
      </c>
      <c r="M62" s="7" t="s">
        <v>215</v>
      </c>
      <c r="N62" s="1">
        <v>42574</v>
      </c>
      <c r="S62" s="15" t="s">
        <v>49</v>
      </c>
      <c r="W62" t="s">
        <v>349</v>
      </c>
      <c r="X62" t="s">
        <v>289</v>
      </c>
      <c r="Y62" s="5">
        <v>22425</v>
      </c>
    </row>
    <row r="63" spans="2:25" x14ac:dyDescent="0.2">
      <c r="B63" t="s">
        <v>91</v>
      </c>
      <c r="C63" s="1">
        <v>45306</v>
      </c>
      <c r="D63" s="1">
        <v>45297</v>
      </c>
      <c r="E63">
        <v>9</v>
      </c>
      <c r="L63" t="s">
        <v>250</v>
      </c>
      <c r="M63" s="7" t="s">
        <v>216</v>
      </c>
      <c r="N63" s="1">
        <v>42579</v>
      </c>
      <c r="S63" s="15" t="s">
        <v>49</v>
      </c>
      <c r="W63" t="s">
        <v>350</v>
      </c>
      <c r="X63" t="s">
        <v>290</v>
      </c>
      <c r="Y63" s="5">
        <v>14532</v>
      </c>
    </row>
    <row r="64" spans="2:25" x14ac:dyDescent="0.2">
      <c r="B64" t="s">
        <v>92</v>
      </c>
      <c r="C64" s="1">
        <v>45301</v>
      </c>
      <c r="D64" s="1">
        <v>45297</v>
      </c>
      <c r="E64">
        <v>4</v>
      </c>
      <c r="L64" t="s">
        <v>251</v>
      </c>
      <c r="M64" s="7" t="s">
        <v>217</v>
      </c>
      <c r="N64" s="1">
        <v>42564</v>
      </c>
      <c r="S64" s="15" t="s">
        <v>46</v>
      </c>
      <c r="W64" t="s">
        <v>351</v>
      </c>
      <c r="X64" t="s">
        <v>291</v>
      </c>
      <c r="Y64" s="5">
        <v>29993</v>
      </c>
    </row>
    <row r="65" spans="2:25" x14ac:dyDescent="0.2">
      <c r="B65" t="s">
        <v>93</v>
      </c>
      <c r="C65" s="1">
        <v>45329</v>
      </c>
      <c r="D65" s="1">
        <v>45297</v>
      </c>
      <c r="E65">
        <v>32</v>
      </c>
      <c r="L65" t="s">
        <v>252</v>
      </c>
      <c r="M65" s="7" t="s">
        <v>218</v>
      </c>
      <c r="N65" s="1">
        <v>42593</v>
      </c>
      <c r="S65" s="15" t="s">
        <v>48</v>
      </c>
      <c r="W65" t="s">
        <v>352</v>
      </c>
      <c r="X65" t="s">
        <v>292</v>
      </c>
      <c r="Y65" s="5">
        <v>43250</v>
      </c>
    </row>
    <row r="66" spans="2:25" x14ac:dyDescent="0.2">
      <c r="B66" t="s">
        <v>94</v>
      </c>
      <c r="C66" s="1">
        <v>45258</v>
      </c>
      <c r="D66" s="1">
        <v>45297</v>
      </c>
      <c r="E66">
        <v>-39</v>
      </c>
      <c r="L66" t="s">
        <v>253</v>
      </c>
      <c r="M66" s="7" t="s">
        <v>219</v>
      </c>
      <c r="N66" s="1">
        <v>42601</v>
      </c>
      <c r="S66" s="15" t="s">
        <v>47</v>
      </c>
      <c r="W66" t="s">
        <v>353</v>
      </c>
      <c r="X66" t="s">
        <v>293</v>
      </c>
      <c r="Y66" s="5">
        <v>33075</v>
      </c>
    </row>
    <row r="67" spans="2:25" x14ac:dyDescent="0.2">
      <c r="B67" t="s">
        <v>95</v>
      </c>
      <c r="C67" s="1">
        <v>45282</v>
      </c>
      <c r="D67" s="1">
        <v>45297</v>
      </c>
      <c r="E67">
        <v>-15</v>
      </c>
      <c r="L67" t="s">
        <v>254</v>
      </c>
      <c r="M67" s="7" t="s">
        <v>220</v>
      </c>
      <c r="N67" s="1">
        <v>42587</v>
      </c>
      <c r="S67" s="15" t="s">
        <v>55</v>
      </c>
      <c r="W67" t="s">
        <v>354</v>
      </c>
      <c r="X67" t="s">
        <v>294</v>
      </c>
      <c r="Y67" s="5">
        <v>42550</v>
      </c>
    </row>
    <row r="68" spans="2:25" x14ac:dyDescent="0.2">
      <c r="L68" t="s">
        <v>254</v>
      </c>
      <c r="M68" s="7" t="s">
        <v>221</v>
      </c>
      <c r="N68" s="1">
        <v>42593</v>
      </c>
      <c r="S68" s="15" t="s">
        <v>47</v>
      </c>
      <c r="W68" t="s">
        <v>355</v>
      </c>
      <c r="X68" t="s">
        <v>295</v>
      </c>
      <c r="Y68" s="5">
        <v>45500</v>
      </c>
    </row>
    <row r="69" spans="2:25" x14ac:dyDescent="0.2">
      <c r="S69" s="15" t="s">
        <v>45</v>
      </c>
      <c r="W69" t="s">
        <v>356</v>
      </c>
      <c r="X69" t="s">
        <v>296</v>
      </c>
      <c r="Y69" s="5">
        <v>21696</v>
      </c>
    </row>
    <row r="70" spans="2:25" x14ac:dyDescent="0.2">
      <c r="S70" s="15" t="s">
        <v>47</v>
      </c>
      <c r="W70" t="s">
        <v>357</v>
      </c>
      <c r="X70" t="s">
        <v>297</v>
      </c>
      <c r="Y70" s="5">
        <v>22675</v>
      </c>
    </row>
    <row r="71" spans="2:25" x14ac:dyDescent="0.2">
      <c r="S71" s="15" t="s">
        <v>47</v>
      </c>
      <c r="W71" t="s">
        <v>358</v>
      </c>
      <c r="X71" t="s">
        <v>298</v>
      </c>
      <c r="Y71" s="5">
        <v>25740</v>
      </c>
    </row>
    <row r="72" spans="2:25" x14ac:dyDescent="0.2">
      <c r="S72" s="15" t="s">
        <v>48</v>
      </c>
      <c r="W72" t="s">
        <v>359</v>
      </c>
      <c r="X72" t="s">
        <v>299</v>
      </c>
      <c r="Y72" s="5">
        <v>18380</v>
      </c>
    </row>
    <row r="73" spans="2:25" x14ac:dyDescent="0.2">
      <c r="S73" s="15" t="s">
        <v>47</v>
      </c>
      <c r="W73" t="s">
        <v>360</v>
      </c>
      <c r="X73" t="s">
        <v>300</v>
      </c>
      <c r="Y73" s="5">
        <v>24382</v>
      </c>
    </row>
    <row r="74" spans="2:25" x14ac:dyDescent="0.2">
      <c r="S74" s="15" t="s">
        <v>45</v>
      </c>
      <c r="W74" t="s">
        <v>361</v>
      </c>
      <c r="X74" t="s">
        <v>301</v>
      </c>
      <c r="Y74" s="5">
        <v>31584</v>
      </c>
    </row>
    <row r="75" spans="2:25" x14ac:dyDescent="0.2">
      <c r="S75" s="15" t="s">
        <v>48</v>
      </c>
      <c r="W75" t="s">
        <v>362</v>
      </c>
      <c r="X75" t="s">
        <v>302</v>
      </c>
      <c r="Y75" s="5">
        <v>46440</v>
      </c>
    </row>
    <row r="76" spans="2:25" x14ac:dyDescent="0.2">
      <c r="S76" s="15" t="s">
        <v>50</v>
      </c>
      <c r="W76" t="s">
        <v>363</v>
      </c>
      <c r="X76" t="s">
        <v>303</v>
      </c>
      <c r="Y76" s="5">
        <v>61248</v>
      </c>
    </row>
    <row r="77" spans="2:25" x14ac:dyDescent="0.2">
      <c r="S77" s="15" t="s">
        <v>50</v>
      </c>
      <c r="W77" t="s">
        <v>364</v>
      </c>
      <c r="X77" t="s">
        <v>304</v>
      </c>
      <c r="Y77" s="5">
        <v>15345</v>
      </c>
    </row>
    <row r="78" spans="2:25" x14ac:dyDescent="0.2">
      <c r="S78" s="15" t="s">
        <v>49</v>
      </c>
      <c r="W78" t="s">
        <v>365</v>
      </c>
      <c r="X78" t="s">
        <v>305</v>
      </c>
      <c r="Y78" s="5">
        <v>26781</v>
      </c>
    </row>
    <row r="79" spans="2:25" x14ac:dyDescent="0.2">
      <c r="S79" s="15" t="s">
        <v>48</v>
      </c>
      <c r="W79" t="s">
        <v>366</v>
      </c>
      <c r="X79" t="s">
        <v>306</v>
      </c>
      <c r="Y79" s="5">
        <v>24825</v>
      </c>
    </row>
    <row r="80" spans="2:25" x14ac:dyDescent="0.2">
      <c r="S80" s="15" t="s">
        <v>45</v>
      </c>
      <c r="W80" t="s">
        <v>367</v>
      </c>
      <c r="X80" t="s">
        <v>307</v>
      </c>
      <c r="Y80" s="5">
        <v>26702</v>
      </c>
    </row>
    <row r="81" spans="19:25" x14ac:dyDescent="0.2">
      <c r="S81" s="15" t="s">
        <v>48</v>
      </c>
      <c r="W81" t="s">
        <v>368</v>
      </c>
      <c r="X81" t="s">
        <v>308</v>
      </c>
      <c r="Y81" s="5">
        <v>22800</v>
      </c>
    </row>
    <row r="82" spans="19:25" x14ac:dyDescent="0.2">
      <c r="S82" s="15" t="s">
        <v>49</v>
      </c>
      <c r="W82" t="s">
        <v>369</v>
      </c>
      <c r="X82" t="s">
        <v>309</v>
      </c>
      <c r="Y82" s="5">
        <v>22300</v>
      </c>
    </row>
    <row r="83" spans="19:25" x14ac:dyDescent="0.2">
      <c r="S83" s="15" t="s">
        <v>48</v>
      </c>
      <c r="W83" t="s">
        <v>370</v>
      </c>
      <c r="X83" t="s">
        <v>310</v>
      </c>
      <c r="Y83" s="5">
        <v>15162</v>
      </c>
    </row>
    <row r="84" spans="19:25" x14ac:dyDescent="0.2">
      <c r="S84" s="15" t="s">
        <v>53</v>
      </c>
      <c r="W84" t="s">
        <v>371</v>
      </c>
      <c r="X84" t="s">
        <v>311</v>
      </c>
      <c r="Y84" s="5">
        <v>22075</v>
      </c>
    </row>
    <row r="85" spans="19:25" x14ac:dyDescent="0.2">
      <c r="W85" t="s">
        <v>372</v>
      </c>
      <c r="X85" t="s">
        <v>312</v>
      </c>
      <c r="Y85" s="5">
        <v>47125</v>
      </c>
    </row>
    <row r="86" spans="19:25" x14ac:dyDescent="0.2">
      <c r="W86" t="s">
        <v>373</v>
      </c>
      <c r="X86" t="s">
        <v>313</v>
      </c>
      <c r="Y86" s="5">
        <v>62812</v>
      </c>
    </row>
    <row r="87" spans="19:25" x14ac:dyDescent="0.2">
      <c r="W87" t="s">
        <v>374</v>
      </c>
      <c r="X87" t="s">
        <v>314</v>
      </c>
      <c r="Y87" s="5">
        <v>28770</v>
      </c>
    </row>
    <row r="88" spans="19:25" x14ac:dyDescent="0.2">
      <c r="W88" t="s">
        <v>375</v>
      </c>
      <c r="X88" t="s">
        <v>315</v>
      </c>
      <c r="Y88" s="5">
        <v>32285</v>
      </c>
    </row>
  </sheetData>
  <conditionalFormatting sqref="E29:E67">
    <cfRule type="cellIs" dxfId="22" priority="5" operator="lessThan">
      <formula>0</formula>
    </cfRule>
  </conditionalFormatting>
  <conditionalFormatting sqref="H29:H54">
    <cfRule type="containsText" dxfId="21" priority="4" operator="containsText" text="TUTOR">
      <formula>NOT(ISERROR(SEARCH("TUTOR",H29)))</formula>
    </cfRule>
  </conditionalFormatting>
  <conditionalFormatting sqref="L29:L68">
    <cfRule type="duplicateValues" dxfId="20" priority="3"/>
  </conditionalFormatting>
  <conditionalFormatting sqref="S29:S84">
    <cfRule type="uniqueValues" dxfId="19" priority="2"/>
  </conditionalFormatting>
  <conditionalFormatting sqref="Y29:Y88">
    <cfRule type="cellIs" dxfId="18" priority="1" operator="greaterThan">
      <formula>40000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8F3DB-D9C3-5B48-A05A-0E5145D28DC1}">
  <sheetPr>
    <tabColor theme="6" tint="0.59999389629810485"/>
  </sheetPr>
  <dimension ref="B22:O92"/>
  <sheetViews>
    <sheetView showGridLines="0" workbookViewId="0">
      <selection activeCell="P19" sqref="P19"/>
    </sheetView>
  </sheetViews>
  <sheetFormatPr baseColWidth="10" defaultColWidth="14.6640625" defaultRowHeight="15" x14ac:dyDescent="0.2"/>
  <cols>
    <col min="2" max="2" width="11.6640625" bestFit="1" customWidth="1"/>
    <col min="3" max="3" width="53" bestFit="1" customWidth="1"/>
    <col min="4" max="4" width="14.6640625" style="5" customWidth="1"/>
    <col min="7" max="7" width="28.5" bestFit="1" customWidth="1"/>
    <col min="8" max="8" width="39.83203125" bestFit="1" customWidth="1"/>
    <col min="9" max="9" width="15" bestFit="1" customWidth="1"/>
    <col min="11" max="11" width="26.83203125" bestFit="1" customWidth="1"/>
    <col min="12" max="12" width="25.6640625" bestFit="1" customWidth="1"/>
    <col min="14" max="14" width="29.5" customWidth="1"/>
    <col min="15" max="15" width="37.33203125" customWidth="1"/>
  </cols>
  <sheetData>
    <row r="22" spans="2:15" ht="21" x14ac:dyDescent="0.2">
      <c r="B22" s="12" t="s">
        <v>376</v>
      </c>
      <c r="C22" s="12" t="s">
        <v>377</v>
      </c>
      <c r="D22" s="16" t="s">
        <v>23</v>
      </c>
      <c r="G22" s="12" t="s">
        <v>417</v>
      </c>
      <c r="H22" s="12" t="s">
        <v>418</v>
      </c>
      <c r="I22" s="12" t="s">
        <v>419</v>
      </c>
      <c r="K22" s="12" t="s">
        <v>437</v>
      </c>
      <c r="L22" s="13" t="s">
        <v>438</v>
      </c>
      <c r="N22" s="12" t="s">
        <v>437</v>
      </c>
      <c r="O22" s="13" t="s">
        <v>458</v>
      </c>
    </row>
    <row r="23" spans="2:15" x14ac:dyDescent="0.2">
      <c r="B23" t="s">
        <v>316</v>
      </c>
      <c r="C23" t="s">
        <v>256</v>
      </c>
      <c r="D23" s="5">
        <v>46035</v>
      </c>
      <c r="G23" s="25" t="s">
        <v>420</v>
      </c>
      <c r="H23" s="26">
        <v>0.04</v>
      </c>
      <c r="I23" s="26" t="s">
        <v>421</v>
      </c>
      <c r="K23" s="26" t="s">
        <v>439</v>
      </c>
      <c r="L23" s="26">
        <v>38.435000000000002</v>
      </c>
      <c r="N23" s="26" t="s">
        <v>446</v>
      </c>
      <c r="O23" s="26">
        <v>499</v>
      </c>
    </row>
    <row r="24" spans="2:15" x14ac:dyDescent="0.2">
      <c r="B24" t="s">
        <v>317</v>
      </c>
      <c r="C24" t="s">
        <v>257</v>
      </c>
      <c r="D24" s="5">
        <v>66750</v>
      </c>
      <c r="G24" s="25" t="s">
        <v>422</v>
      </c>
      <c r="H24" s="26">
        <v>0.02</v>
      </c>
      <c r="I24" s="26" t="s">
        <v>421</v>
      </c>
      <c r="K24" s="26" t="s">
        <v>440</v>
      </c>
      <c r="L24" s="26">
        <v>35.832000000000001</v>
      </c>
      <c r="N24" s="26" t="s">
        <v>447</v>
      </c>
      <c r="O24" s="26">
        <v>494</v>
      </c>
    </row>
    <row r="25" spans="2:15" x14ac:dyDescent="0.2">
      <c r="B25" t="s">
        <v>318</v>
      </c>
      <c r="C25" t="s">
        <v>258</v>
      </c>
      <c r="D25" s="5">
        <v>24420</v>
      </c>
      <c r="G25" s="25" t="s">
        <v>423</v>
      </c>
      <c r="H25" s="26">
        <v>0.05</v>
      </c>
      <c r="I25" s="26" t="s">
        <v>421</v>
      </c>
      <c r="K25" s="26" t="s">
        <v>441</v>
      </c>
      <c r="L25" s="26">
        <v>33.798000000000002</v>
      </c>
      <c r="N25" s="26" t="s">
        <v>459</v>
      </c>
      <c r="O25" s="26">
        <v>494</v>
      </c>
    </row>
    <row r="26" spans="2:15" x14ac:dyDescent="0.2">
      <c r="B26" t="s">
        <v>319</v>
      </c>
      <c r="C26" t="s">
        <v>259</v>
      </c>
      <c r="D26" s="5">
        <v>16560</v>
      </c>
      <c r="G26" s="25" t="s">
        <v>424</v>
      </c>
      <c r="H26" s="26">
        <v>0.11</v>
      </c>
      <c r="I26" s="26" t="s">
        <v>421</v>
      </c>
      <c r="K26" s="26" t="s">
        <v>442</v>
      </c>
      <c r="L26" s="26">
        <v>32.549999999999997</v>
      </c>
      <c r="N26" s="26" t="s">
        <v>441</v>
      </c>
      <c r="O26" s="26">
        <v>492</v>
      </c>
    </row>
    <row r="27" spans="2:15" x14ac:dyDescent="0.2">
      <c r="B27" t="s">
        <v>320</v>
      </c>
      <c r="C27" t="s">
        <v>260</v>
      </c>
      <c r="D27" s="5">
        <v>32088</v>
      </c>
      <c r="G27" s="25" t="s">
        <v>425</v>
      </c>
      <c r="H27" s="26">
        <v>0.01</v>
      </c>
      <c r="I27" s="26" t="s">
        <v>421</v>
      </c>
      <c r="K27" s="26" t="s">
        <v>443</v>
      </c>
      <c r="L27" s="26">
        <v>31.050999999999998</v>
      </c>
      <c r="N27" s="26" t="s">
        <v>444</v>
      </c>
      <c r="O27" s="26">
        <v>493</v>
      </c>
    </row>
    <row r="28" spans="2:15" x14ac:dyDescent="0.2">
      <c r="B28" t="s">
        <v>321</v>
      </c>
      <c r="C28" t="s">
        <v>261</v>
      </c>
      <c r="D28" s="5">
        <v>25050</v>
      </c>
      <c r="G28" s="25" t="s">
        <v>426</v>
      </c>
      <c r="H28" s="26">
        <v>0.01</v>
      </c>
      <c r="I28" s="26" t="s">
        <v>421</v>
      </c>
      <c r="K28" s="26" t="s">
        <v>444</v>
      </c>
      <c r="L28" s="26">
        <v>29.579000000000001</v>
      </c>
      <c r="N28" s="26" t="s">
        <v>440</v>
      </c>
      <c r="O28" s="26">
        <v>482</v>
      </c>
    </row>
    <row r="29" spans="2:15" x14ac:dyDescent="0.2">
      <c r="B29" t="s">
        <v>322</v>
      </c>
      <c r="C29" t="s">
        <v>262</v>
      </c>
      <c r="D29" s="5">
        <v>27630</v>
      </c>
      <c r="G29" s="25" t="s">
        <v>427</v>
      </c>
      <c r="H29" s="26">
        <v>0.35</v>
      </c>
      <c r="I29" s="26" t="s">
        <v>428</v>
      </c>
      <c r="K29" s="26" t="s">
        <v>445</v>
      </c>
      <c r="L29" s="26">
        <v>29.603000000000002</v>
      </c>
      <c r="N29" s="26" t="s">
        <v>443</v>
      </c>
      <c r="O29" s="26">
        <v>482</v>
      </c>
    </row>
    <row r="30" spans="2:15" x14ac:dyDescent="0.2">
      <c r="B30" t="s">
        <v>323</v>
      </c>
      <c r="C30" t="s">
        <v>263</v>
      </c>
      <c r="D30" s="5">
        <v>26082</v>
      </c>
      <c r="G30" s="25" t="s">
        <v>429</v>
      </c>
      <c r="H30" s="26">
        <v>0.97</v>
      </c>
      <c r="I30" s="26" t="s">
        <v>430</v>
      </c>
      <c r="K30" s="26" t="s">
        <v>446</v>
      </c>
      <c r="L30" s="26">
        <v>26.992000000000001</v>
      </c>
      <c r="N30" s="26" t="s">
        <v>449</v>
      </c>
      <c r="O30" s="26">
        <v>491</v>
      </c>
    </row>
    <row r="31" spans="2:15" x14ac:dyDescent="0.2">
      <c r="B31" t="s">
        <v>324</v>
      </c>
      <c r="C31" t="s">
        <v>264</v>
      </c>
      <c r="D31" s="5">
        <v>28200</v>
      </c>
      <c r="G31" s="25" t="s">
        <v>431</v>
      </c>
      <c r="H31" s="26">
        <v>0.98</v>
      </c>
      <c r="I31" s="26" t="s">
        <v>430</v>
      </c>
      <c r="K31" s="26" t="s">
        <v>447</v>
      </c>
      <c r="L31" s="26">
        <v>26.167000000000002</v>
      </c>
      <c r="N31" s="26" t="s">
        <v>442</v>
      </c>
      <c r="O31" s="26">
        <v>469</v>
      </c>
    </row>
    <row r="32" spans="2:15" x14ac:dyDescent="0.2">
      <c r="B32" t="s">
        <v>325</v>
      </c>
      <c r="C32" t="s">
        <v>265</v>
      </c>
      <c r="D32" s="5">
        <v>52110</v>
      </c>
      <c r="G32" s="25" t="s">
        <v>432</v>
      </c>
      <c r="H32" s="26">
        <v>0.45</v>
      </c>
      <c r="I32" s="26" t="s">
        <v>433</v>
      </c>
      <c r="K32" s="26" t="s">
        <v>448</v>
      </c>
      <c r="L32" s="26">
        <v>25.905999999999999</v>
      </c>
      <c r="N32" s="26" t="s">
        <v>448</v>
      </c>
      <c r="O32" s="26">
        <v>498</v>
      </c>
    </row>
    <row r="33" spans="2:15" x14ac:dyDescent="0.2">
      <c r="B33" t="s">
        <v>326</v>
      </c>
      <c r="C33" t="s">
        <v>266</v>
      </c>
      <c r="D33" s="5">
        <v>21710</v>
      </c>
      <c r="G33" s="25" t="s">
        <v>434</v>
      </c>
      <c r="H33" s="26">
        <v>0.73</v>
      </c>
      <c r="I33" s="26" t="s">
        <v>430</v>
      </c>
      <c r="K33" s="26" t="s">
        <v>449</v>
      </c>
      <c r="L33" s="26">
        <v>25.675000000000001</v>
      </c>
      <c r="N33" s="26" t="s">
        <v>453</v>
      </c>
      <c r="O33" s="26">
        <v>464</v>
      </c>
    </row>
    <row r="34" spans="2:15" x14ac:dyDescent="0.2">
      <c r="B34" t="s">
        <v>327</v>
      </c>
      <c r="C34" t="s">
        <v>267</v>
      </c>
      <c r="D34" s="5">
        <v>29200</v>
      </c>
      <c r="K34" s="26" t="s">
        <v>450</v>
      </c>
      <c r="L34" s="26">
        <v>24.472999999999999</v>
      </c>
      <c r="N34" s="26" t="s">
        <v>460</v>
      </c>
      <c r="O34" s="26">
        <v>473</v>
      </c>
    </row>
    <row r="35" spans="2:15" x14ac:dyDescent="0.2">
      <c r="B35" t="s">
        <v>328</v>
      </c>
      <c r="C35" t="s">
        <v>268</v>
      </c>
      <c r="D35" s="5">
        <v>17950</v>
      </c>
      <c r="K35" s="26" t="s">
        <v>451</v>
      </c>
      <c r="L35" s="26">
        <v>23.196999999999999</v>
      </c>
      <c r="N35" s="26" t="s">
        <v>451</v>
      </c>
      <c r="O35" s="26">
        <v>463</v>
      </c>
    </row>
    <row r="36" spans="2:15" ht="19" x14ac:dyDescent="0.25">
      <c r="B36" t="s">
        <v>329</v>
      </c>
      <c r="C36" t="s">
        <v>269</v>
      </c>
      <c r="D36" s="5">
        <v>26988</v>
      </c>
      <c r="G36" s="27" t="s">
        <v>435</v>
      </c>
      <c r="H36" s="28" t="s">
        <v>436</v>
      </c>
      <c r="K36" s="26" t="s">
        <v>452</v>
      </c>
      <c r="L36" s="26">
        <v>23.073</v>
      </c>
      <c r="N36" s="26" t="s">
        <v>455</v>
      </c>
      <c r="O36" s="26">
        <v>469</v>
      </c>
    </row>
    <row r="37" spans="2:15" x14ac:dyDescent="0.2">
      <c r="B37" t="s">
        <v>330</v>
      </c>
      <c r="C37" t="s">
        <v>270</v>
      </c>
      <c r="D37" s="5">
        <v>18760</v>
      </c>
      <c r="K37" s="26" t="s">
        <v>453</v>
      </c>
      <c r="L37" s="26">
        <v>22.574000000000002</v>
      </c>
      <c r="N37" s="26" t="s">
        <v>461</v>
      </c>
      <c r="O37" s="26">
        <v>471</v>
      </c>
    </row>
    <row r="38" spans="2:15" x14ac:dyDescent="0.2">
      <c r="B38" t="s">
        <v>331</v>
      </c>
      <c r="C38" t="s">
        <v>271</v>
      </c>
      <c r="D38" s="5">
        <v>28552</v>
      </c>
      <c r="K38" s="26" t="s">
        <v>454</v>
      </c>
      <c r="L38" s="26">
        <v>22.303000000000001</v>
      </c>
      <c r="N38" s="26" t="s">
        <v>457</v>
      </c>
      <c r="O38" s="26">
        <v>457</v>
      </c>
    </row>
    <row r="39" spans="2:15" x14ac:dyDescent="0.2">
      <c r="B39" t="s">
        <v>332</v>
      </c>
      <c r="C39" t="s">
        <v>272</v>
      </c>
      <c r="D39" s="5">
        <v>23825</v>
      </c>
      <c r="K39" s="26" t="s">
        <v>455</v>
      </c>
      <c r="L39" s="26">
        <v>21.343</v>
      </c>
      <c r="N39" s="26" t="s">
        <v>454</v>
      </c>
      <c r="O39" s="26">
        <v>447</v>
      </c>
    </row>
    <row r="40" spans="2:15" x14ac:dyDescent="0.2">
      <c r="B40" t="s">
        <v>333</v>
      </c>
      <c r="C40" t="s">
        <v>273</v>
      </c>
      <c r="D40" s="5">
        <v>44403</v>
      </c>
      <c r="K40" s="26" t="s">
        <v>456</v>
      </c>
      <c r="L40" s="26">
        <v>20.698</v>
      </c>
      <c r="N40" s="26" t="s">
        <v>452</v>
      </c>
      <c r="O40" s="26">
        <v>395</v>
      </c>
    </row>
    <row r="41" spans="2:15" x14ac:dyDescent="0.2">
      <c r="B41" t="s">
        <v>334</v>
      </c>
      <c r="C41" t="s">
        <v>274</v>
      </c>
      <c r="D41" s="5">
        <v>22500</v>
      </c>
      <c r="K41" s="26" t="s">
        <v>457</v>
      </c>
      <c r="L41" s="26">
        <v>21.091000000000001</v>
      </c>
      <c r="N41" s="26" t="s">
        <v>456</v>
      </c>
      <c r="O41" s="26">
        <v>404</v>
      </c>
    </row>
    <row r="42" spans="2:15" x14ac:dyDescent="0.2">
      <c r="B42" t="s">
        <v>335</v>
      </c>
      <c r="C42" t="s">
        <v>275</v>
      </c>
      <c r="D42" s="5">
        <v>22250</v>
      </c>
    </row>
    <row r="43" spans="2:15" x14ac:dyDescent="0.2">
      <c r="B43" t="s">
        <v>336</v>
      </c>
      <c r="C43" t="s">
        <v>276</v>
      </c>
      <c r="D43" s="5">
        <v>38745</v>
      </c>
    </row>
    <row r="44" spans="2:15" x14ac:dyDescent="0.2">
      <c r="B44" t="s">
        <v>337</v>
      </c>
      <c r="C44" t="s">
        <v>277</v>
      </c>
      <c r="D44" s="5">
        <v>71280</v>
      </c>
    </row>
    <row r="45" spans="2:15" x14ac:dyDescent="0.2">
      <c r="B45" t="s">
        <v>338</v>
      </c>
      <c r="C45" t="s">
        <v>278</v>
      </c>
      <c r="D45" s="5">
        <v>27525</v>
      </c>
    </row>
    <row r="46" spans="2:15" x14ac:dyDescent="0.2">
      <c r="B46" t="s">
        <v>339</v>
      </c>
      <c r="C46" t="s">
        <v>279</v>
      </c>
      <c r="D46" s="5">
        <v>37490</v>
      </c>
    </row>
    <row r="47" spans="2:15" x14ac:dyDescent="0.2">
      <c r="B47" t="s">
        <v>340</v>
      </c>
      <c r="C47" t="s">
        <v>280</v>
      </c>
      <c r="D47" s="5">
        <v>34200</v>
      </c>
    </row>
    <row r="48" spans="2:15" x14ac:dyDescent="0.2">
      <c r="B48" t="s">
        <v>341</v>
      </c>
      <c r="C48" t="s">
        <v>281</v>
      </c>
      <c r="D48" s="5">
        <v>27090</v>
      </c>
    </row>
    <row r="49" spans="2:4" x14ac:dyDescent="0.2">
      <c r="B49" t="s">
        <v>342</v>
      </c>
      <c r="C49" t="s">
        <v>282</v>
      </c>
      <c r="D49" s="5">
        <v>23350</v>
      </c>
    </row>
    <row r="50" spans="2:4" x14ac:dyDescent="0.2">
      <c r="B50" t="s">
        <v>343</v>
      </c>
      <c r="C50" t="s">
        <v>283</v>
      </c>
      <c r="D50" s="5">
        <v>27210</v>
      </c>
    </row>
    <row r="51" spans="2:4" x14ac:dyDescent="0.2">
      <c r="B51" t="s">
        <v>344</v>
      </c>
      <c r="C51" t="s">
        <v>284</v>
      </c>
      <c r="D51" s="5">
        <v>14400</v>
      </c>
    </row>
    <row r="52" spans="2:4" x14ac:dyDescent="0.2">
      <c r="B52" t="s">
        <v>345</v>
      </c>
      <c r="C52" t="s">
        <v>285</v>
      </c>
      <c r="D52" s="5">
        <v>16748</v>
      </c>
    </row>
    <row r="53" spans="2:4" x14ac:dyDescent="0.2">
      <c r="B53" t="s">
        <v>346</v>
      </c>
      <c r="C53" t="s">
        <v>286</v>
      </c>
      <c r="D53" s="5">
        <v>14120</v>
      </c>
    </row>
    <row r="54" spans="2:4" x14ac:dyDescent="0.2">
      <c r="B54" t="s">
        <v>347</v>
      </c>
      <c r="C54" t="s">
        <v>287</v>
      </c>
      <c r="D54" s="5">
        <v>23322</v>
      </c>
    </row>
    <row r="55" spans="2:4" x14ac:dyDescent="0.2">
      <c r="B55" t="s">
        <v>348</v>
      </c>
      <c r="C55" t="s">
        <v>288</v>
      </c>
      <c r="D55" s="5">
        <v>24120</v>
      </c>
    </row>
    <row r="56" spans="2:4" x14ac:dyDescent="0.2">
      <c r="B56" t="s">
        <v>349</v>
      </c>
      <c r="C56" t="s">
        <v>289</v>
      </c>
      <c r="D56" s="5">
        <v>22425</v>
      </c>
    </row>
    <row r="57" spans="2:4" x14ac:dyDescent="0.2">
      <c r="B57" t="s">
        <v>350</v>
      </c>
      <c r="C57" t="s">
        <v>290</v>
      </c>
      <c r="D57" s="5">
        <v>14532</v>
      </c>
    </row>
    <row r="58" spans="2:4" x14ac:dyDescent="0.2">
      <c r="B58" t="s">
        <v>351</v>
      </c>
      <c r="C58" t="s">
        <v>291</v>
      </c>
      <c r="D58" s="5">
        <v>29993</v>
      </c>
    </row>
    <row r="59" spans="2:4" x14ac:dyDescent="0.2">
      <c r="B59" t="s">
        <v>352</v>
      </c>
      <c r="C59" t="s">
        <v>292</v>
      </c>
      <c r="D59" s="5">
        <v>43250</v>
      </c>
    </row>
    <row r="60" spans="2:4" x14ac:dyDescent="0.2">
      <c r="B60" t="s">
        <v>353</v>
      </c>
      <c r="C60" t="s">
        <v>293</v>
      </c>
      <c r="D60" s="5">
        <v>33075</v>
      </c>
    </row>
    <row r="61" spans="2:4" x14ac:dyDescent="0.2">
      <c r="B61" t="s">
        <v>354</v>
      </c>
      <c r="C61" t="s">
        <v>294</v>
      </c>
      <c r="D61" s="5">
        <v>42550</v>
      </c>
    </row>
    <row r="62" spans="2:4" x14ac:dyDescent="0.2">
      <c r="B62" t="s">
        <v>355</v>
      </c>
      <c r="C62" t="s">
        <v>295</v>
      </c>
      <c r="D62" s="5">
        <v>45500</v>
      </c>
    </row>
    <row r="63" spans="2:4" x14ac:dyDescent="0.2">
      <c r="B63" t="s">
        <v>356</v>
      </c>
      <c r="C63" t="s">
        <v>296</v>
      </c>
      <c r="D63" s="5">
        <v>21696</v>
      </c>
    </row>
    <row r="64" spans="2:4" x14ac:dyDescent="0.2">
      <c r="B64" t="s">
        <v>357</v>
      </c>
      <c r="C64" t="s">
        <v>297</v>
      </c>
      <c r="D64" s="5">
        <v>22675</v>
      </c>
    </row>
    <row r="65" spans="2:4" x14ac:dyDescent="0.2">
      <c r="B65" t="s">
        <v>358</v>
      </c>
      <c r="C65" t="s">
        <v>298</v>
      </c>
      <c r="D65" s="5">
        <v>25740</v>
      </c>
    </row>
    <row r="66" spans="2:4" x14ac:dyDescent="0.2">
      <c r="B66" t="s">
        <v>359</v>
      </c>
      <c r="C66" t="s">
        <v>299</v>
      </c>
      <c r="D66" s="5">
        <v>18380</v>
      </c>
    </row>
    <row r="67" spans="2:4" x14ac:dyDescent="0.2">
      <c r="B67" t="s">
        <v>360</v>
      </c>
      <c r="C67" t="s">
        <v>300</v>
      </c>
      <c r="D67" s="5">
        <v>24382</v>
      </c>
    </row>
    <row r="68" spans="2:4" x14ac:dyDescent="0.2">
      <c r="B68" t="s">
        <v>361</v>
      </c>
      <c r="C68" t="s">
        <v>301</v>
      </c>
      <c r="D68" s="5">
        <v>31584</v>
      </c>
    </row>
    <row r="69" spans="2:4" x14ac:dyDescent="0.2">
      <c r="B69" t="s">
        <v>362</v>
      </c>
      <c r="C69" t="s">
        <v>302</v>
      </c>
      <c r="D69" s="5">
        <v>46440</v>
      </c>
    </row>
    <row r="70" spans="2:4" x14ac:dyDescent="0.2">
      <c r="B70" t="s">
        <v>363</v>
      </c>
      <c r="C70" t="s">
        <v>303</v>
      </c>
      <c r="D70" s="5">
        <v>61248</v>
      </c>
    </row>
    <row r="71" spans="2:4" x14ac:dyDescent="0.2">
      <c r="B71" t="s">
        <v>364</v>
      </c>
      <c r="C71" t="s">
        <v>304</v>
      </c>
      <c r="D71" s="5">
        <v>15345</v>
      </c>
    </row>
    <row r="72" spans="2:4" x14ac:dyDescent="0.2">
      <c r="B72" t="s">
        <v>365</v>
      </c>
      <c r="C72" t="s">
        <v>305</v>
      </c>
      <c r="D72" s="5">
        <v>26781</v>
      </c>
    </row>
    <row r="73" spans="2:4" x14ac:dyDescent="0.2">
      <c r="B73" t="s">
        <v>366</v>
      </c>
      <c r="C73" t="s">
        <v>306</v>
      </c>
      <c r="D73" s="5">
        <v>24825</v>
      </c>
    </row>
    <row r="74" spans="2:4" x14ac:dyDescent="0.2">
      <c r="B74" t="s">
        <v>367</v>
      </c>
      <c r="C74" t="s">
        <v>307</v>
      </c>
      <c r="D74" s="5">
        <v>26702</v>
      </c>
    </row>
    <row r="75" spans="2:4" x14ac:dyDescent="0.2">
      <c r="B75" t="s">
        <v>368</v>
      </c>
      <c r="C75" t="s">
        <v>308</v>
      </c>
      <c r="D75" s="5">
        <v>22800</v>
      </c>
    </row>
    <row r="76" spans="2:4" x14ac:dyDescent="0.2">
      <c r="B76" t="s">
        <v>369</v>
      </c>
      <c r="C76" t="s">
        <v>309</v>
      </c>
      <c r="D76" s="5">
        <v>22300</v>
      </c>
    </row>
    <row r="77" spans="2:4" x14ac:dyDescent="0.2">
      <c r="B77" t="s">
        <v>370</v>
      </c>
      <c r="C77" t="s">
        <v>310</v>
      </c>
      <c r="D77" s="5">
        <v>15162</v>
      </c>
    </row>
    <row r="78" spans="2:4" x14ac:dyDescent="0.2">
      <c r="B78" t="s">
        <v>371</v>
      </c>
      <c r="C78" t="s">
        <v>311</v>
      </c>
      <c r="D78" s="5">
        <v>22075</v>
      </c>
    </row>
    <row r="79" spans="2:4" x14ac:dyDescent="0.2">
      <c r="B79" t="s">
        <v>372</v>
      </c>
      <c r="C79" t="s">
        <v>312</v>
      </c>
      <c r="D79" s="5">
        <v>47125</v>
      </c>
    </row>
    <row r="80" spans="2:4" x14ac:dyDescent="0.2">
      <c r="B80" t="s">
        <v>373</v>
      </c>
      <c r="C80" t="s">
        <v>313</v>
      </c>
      <c r="D80" s="5">
        <v>62812</v>
      </c>
    </row>
    <row r="81" spans="2:4" x14ac:dyDescent="0.2">
      <c r="B81" t="s">
        <v>374</v>
      </c>
      <c r="C81" t="s">
        <v>314</v>
      </c>
      <c r="D81" s="5">
        <v>28770</v>
      </c>
    </row>
    <row r="82" spans="2:4" x14ac:dyDescent="0.2">
      <c r="B82" t="s">
        <v>375</v>
      </c>
      <c r="C82" t="s">
        <v>315</v>
      </c>
      <c r="D82" s="5">
        <v>32285</v>
      </c>
    </row>
    <row r="92" spans="2:4" x14ac:dyDescent="0.2">
      <c r="C92" s="9"/>
      <c r="D92" s="10"/>
    </row>
  </sheetData>
  <conditionalFormatting sqref="D23:D82">
    <cfRule type="top10" dxfId="16" priority="6" bottom="1" rank="20"/>
    <cfRule type="top10" dxfId="15" priority="7" percent="1" rank="20"/>
  </conditionalFormatting>
  <conditionalFormatting sqref="H23:H33">
    <cfRule type="top10" dxfId="7" priority="3" rank="4"/>
  </conditionalFormatting>
  <conditionalFormatting sqref="L23:L41">
    <cfRule type="aboveAverage" dxfId="6" priority="2"/>
  </conditionalFormatting>
  <conditionalFormatting sqref="O23:O41">
    <cfRule type="aboveAverage" dxfId="5" priority="1" aboveAverage="0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A010-75FE-F442-8124-15FBEEFB2B19}">
  <sheetPr>
    <tabColor theme="6" tint="0.39997558519241921"/>
  </sheetPr>
  <dimension ref="B28:Q68"/>
  <sheetViews>
    <sheetView showGridLines="0" workbookViewId="0">
      <selection activeCell="F14" sqref="F14"/>
    </sheetView>
  </sheetViews>
  <sheetFormatPr baseColWidth="10" defaultColWidth="12.5" defaultRowHeight="15" x14ac:dyDescent="0.2"/>
  <cols>
    <col min="2" max="2" width="9.83203125" customWidth="1"/>
    <col min="3" max="3" width="14.33203125" customWidth="1"/>
    <col min="8" max="8" width="6.83203125" customWidth="1"/>
    <col min="9" max="9" width="22.6640625" customWidth="1"/>
    <col min="13" max="13" width="9.1640625" customWidth="1"/>
    <col min="14" max="14" width="27" customWidth="1"/>
    <col min="15" max="15" width="16.83203125" customWidth="1"/>
    <col min="16" max="16" width="9" customWidth="1"/>
    <col min="17" max="17" width="12.5" style="8"/>
  </cols>
  <sheetData>
    <row r="28" spans="2:16" ht="21" x14ac:dyDescent="0.2">
      <c r="B28" s="12" t="s">
        <v>22</v>
      </c>
      <c r="C28" s="13" t="s">
        <v>23</v>
      </c>
      <c r="H28" s="12" t="s">
        <v>36</v>
      </c>
      <c r="I28" s="13" t="s">
        <v>37</v>
      </c>
      <c r="M28" s="12" t="s">
        <v>39</v>
      </c>
      <c r="N28" s="12" t="s">
        <v>40</v>
      </c>
      <c r="O28" s="12" t="s">
        <v>41</v>
      </c>
      <c r="P28" s="13" t="s">
        <v>42</v>
      </c>
    </row>
    <row r="29" spans="2:16" x14ac:dyDescent="0.2">
      <c r="B29" t="s">
        <v>24</v>
      </c>
      <c r="C29" s="5">
        <v>43285</v>
      </c>
      <c r="H29" s="6">
        <v>0.33333333333333331</v>
      </c>
      <c r="I29">
        <v>173</v>
      </c>
      <c r="M29" t="s">
        <v>142</v>
      </c>
      <c r="N29" t="s">
        <v>182</v>
      </c>
      <c r="O29" s="1">
        <v>42598</v>
      </c>
      <c r="P29" s="8">
        <v>0.49</v>
      </c>
    </row>
    <row r="30" spans="2:16" x14ac:dyDescent="0.2">
      <c r="B30" t="s">
        <v>25</v>
      </c>
      <c r="C30" s="5">
        <v>26524</v>
      </c>
      <c r="H30" s="6">
        <v>0.375</v>
      </c>
      <c r="I30">
        <v>213</v>
      </c>
      <c r="M30" t="s">
        <v>143</v>
      </c>
      <c r="N30" t="s">
        <v>183</v>
      </c>
      <c r="O30" s="1">
        <v>42557</v>
      </c>
      <c r="P30" s="8">
        <v>0.25</v>
      </c>
    </row>
    <row r="31" spans="2:16" x14ac:dyDescent="0.2">
      <c r="B31" t="s">
        <v>26</v>
      </c>
      <c r="C31" s="5">
        <v>30066</v>
      </c>
      <c r="H31" s="6">
        <v>0.41666666666666702</v>
      </c>
      <c r="I31">
        <v>320</v>
      </c>
      <c r="M31" t="s">
        <v>144</v>
      </c>
      <c r="N31" t="s">
        <v>184</v>
      </c>
      <c r="O31" s="1">
        <v>42557</v>
      </c>
      <c r="P31" s="8">
        <v>0.71</v>
      </c>
    </row>
    <row r="32" spans="2:16" x14ac:dyDescent="0.2">
      <c r="B32" t="s">
        <v>27</v>
      </c>
      <c r="C32" s="5">
        <v>42119</v>
      </c>
      <c r="H32" s="6">
        <v>0.45833333333333298</v>
      </c>
      <c r="I32">
        <v>526</v>
      </c>
      <c r="M32" t="s">
        <v>145</v>
      </c>
      <c r="N32" t="s">
        <v>185</v>
      </c>
      <c r="O32" s="1">
        <v>42594</v>
      </c>
      <c r="P32" s="8">
        <v>0.89</v>
      </c>
    </row>
    <row r="33" spans="2:16" x14ac:dyDescent="0.2">
      <c r="B33" t="s">
        <v>28</v>
      </c>
      <c r="C33" s="5">
        <v>44237</v>
      </c>
      <c r="H33" s="6">
        <v>0.5</v>
      </c>
      <c r="I33">
        <v>700</v>
      </c>
      <c r="M33" t="s">
        <v>146</v>
      </c>
      <c r="N33" t="s">
        <v>186</v>
      </c>
      <c r="O33" s="1">
        <v>42564</v>
      </c>
      <c r="P33" s="8">
        <v>0.8</v>
      </c>
    </row>
    <row r="34" spans="2:16" x14ac:dyDescent="0.2">
      <c r="B34" t="s">
        <v>29</v>
      </c>
      <c r="C34" s="5">
        <v>40442</v>
      </c>
      <c r="H34" s="6">
        <v>0.54166666666666596</v>
      </c>
      <c r="I34">
        <v>691</v>
      </c>
      <c r="M34" t="s">
        <v>147</v>
      </c>
      <c r="N34" t="s">
        <v>187</v>
      </c>
      <c r="O34" s="1">
        <v>42586</v>
      </c>
      <c r="P34" s="8">
        <v>0.18</v>
      </c>
    </row>
    <row r="35" spans="2:16" x14ac:dyDescent="0.2">
      <c r="B35" t="s">
        <v>30</v>
      </c>
      <c r="C35" s="5">
        <v>26891</v>
      </c>
      <c r="H35" s="6">
        <v>0.58333333333333304</v>
      </c>
      <c r="I35">
        <v>577</v>
      </c>
      <c r="M35" t="s">
        <v>148</v>
      </c>
      <c r="N35" t="s">
        <v>188</v>
      </c>
      <c r="O35" s="1">
        <v>42572</v>
      </c>
      <c r="P35" s="8">
        <v>0.64</v>
      </c>
    </row>
    <row r="36" spans="2:16" x14ac:dyDescent="0.2">
      <c r="B36" t="s">
        <v>31</v>
      </c>
      <c r="C36" s="5">
        <v>49620</v>
      </c>
      <c r="H36" s="6">
        <v>0.625</v>
      </c>
      <c r="I36">
        <v>749</v>
      </c>
      <c r="M36" t="s">
        <v>149</v>
      </c>
      <c r="N36" t="s">
        <v>189</v>
      </c>
      <c r="O36" s="1">
        <v>42558</v>
      </c>
      <c r="P36" s="8">
        <v>0.7</v>
      </c>
    </row>
    <row r="37" spans="2:16" x14ac:dyDescent="0.2">
      <c r="B37" t="s">
        <v>32</v>
      </c>
      <c r="C37" s="5">
        <v>41462</v>
      </c>
      <c r="H37" s="6">
        <v>0.66666666666666596</v>
      </c>
      <c r="I37">
        <v>727</v>
      </c>
      <c r="M37" t="s">
        <v>150</v>
      </c>
      <c r="N37" t="s">
        <v>190</v>
      </c>
      <c r="O37" s="1">
        <v>42564</v>
      </c>
      <c r="P37" s="8">
        <v>0.8</v>
      </c>
    </row>
    <row r="38" spans="2:16" x14ac:dyDescent="0.2">
      <c r="B38" t="s">
        <v>33</v>
      </c>
      <c r="C38" s="5">
        <v>32553</v>
      </c>
      <c r="H38" s="6">
        <v>0.70833333333333304</v>
      </c>
      <c r="I38">
        <v>111</v>
      </c>
      <c r="M38" t="s">
        <v>151</v>
      </c>
      <c r="N38" t="s">
        <v>191</v>
      </c>
      <c r="O38" s="1">
        <v>42567</v>
      </c>
      <c r="P38" s="8">
        <v>0.28000000000000003</v>
      </c>
    </row>
    <row r="39" spans="2:16" x14ac:dyDescent="0.2">
      <c r="B39" t="s">
        <v>34</v>
      </c>
      <c r="C39" s="5">
        <v>50743</v>
      </c>
      <c r="H39" s="6">
        <v>0.75</v>
      </c>
      <c r="I39">
        <v>193</v>
      </c>
      <c r="M39" t="s">
        <v>152</v>
      </c>
      <c r="N39" t="s">
        <v>192</v>
      </c>
      <c r="O39" s="1">
        <v>42574</v>
      </c>
      <c r="P39" s="8">
        <v>0.87</v>
      </c>
    </row>
    <row r="40" spans="2:16" x14ac:dyDescent="0.2">
      <c r="B40" t="s">
        <v>35</v>
      </c>
      <c r="C40" s="5">
        <v>21799</v>
      </c>
      <c r="H40" s="6">
        <v>0.79166666666666696</v>
      </c>
      <c r="I40">
        <v>186</v>
      </c>
      <c r="M40" t="s">
        <v>153</v>
      </c>
      <c r="N40" t="s">
        <v>193</v>
      </c>
      <c r="O40" s="1">
        <v>42594</v>
      </c>
      <c r="P40" s="8">
        <v>0.68</v>
      </c>
    </row>
    <row r="41" spans="2:16" x14ac:dyDescent="0.2">
      <c r="H41" s="6">
        <v>0.83333333333333304</v>
      </c>
      <c r="I41">
        <v>234</v>
      </c>
      <c r="M41" t="s">
        <v>154</v>
      </c>
      <c r="N41" t="s">
        <v>194</v>
      </c>
      <c r="O41" s="1">
        <v>42568</v>
      </c>
      <c r="P41" s="8">
        <v>0.69</v>
      </c>
    </row>
    <row r="42" spans="2:16" x14ac:dyDescent="0.2">
      <c r="H42" s="6">
        <v>0.875</v>
      </c>
      <c r="I42">
        <v>37</v>
      </c>
      <c r="M42" t="s">
        <v>155</v>
      </c>
      <c r="N42" t="s">
        <v>195</v>
      </c>
      <c r="O42" s="1">
        <v>42590</v>
      </c>
      <c r="P42" s="8">
        <v>0.14000000000000001</v>
      </c>
    </row>
    <row r="43" spans="2:16" ht="21" x14ac:dyDescent="0.2">
      <c r="H43" s="12" t="s">
        <v>38</v>
      </c>
      <c r="I43" s="14">
        <v>5407</v>
      </c>
      <c r="M43" t="s">
        <v>156</v>
      </c>
      <c r="N43" t="s">
        <v>196</v>
      </c>
      <c r="O43" s="1">
        <v>42568</v>
      </c>
      <c r="P43" s="8">
        <v>0.69</v>
      </c>
    </row>
    <row r="44" spans="2:16" x14ac:dyDescent="0.2">
      <c r="M44" t="s">
        <v>157</v>
      </c>
      <c r="N44" t="s">
        <v>197</v>
      </c>
      <c r="O44" s="1">
        <v>42564</v>
      </c>
      <c r="P44" s="8">
        <v>0.3</v>
      </c>
    </row>
    <row r="45" spans="2:16" x14ac:dyDescent="0.2">
      <c r="M45" t="s">
        <v>158</v>
      </c>
      <c r="N45" t="s">
        <v>198</v>
      </c>
      <c r="O45" s="1">
        <v>42574</v>
      </c>
      <c r="P45" s="8">
        <v>0.47</v>
      </c>
    </row>
    <row r="46" spans="2:16" x14ac:dyDescent="0.2">
      <c r="M46" t="s">
        <v>159</v>
      </c>
      <c r="N46" t="s">
        <v>199</v>
      </c>
      <c r="O46" s="1">
        <v>42604</v>
      </c>
      <c r="P46" s="8">
        <v>0.9</v>
      </c>
    </row>
    <row r="47" spans="2:16" x14ac:dyDescent="0.2">
      <c r="M47" t="s">
        <v>160</v>
      </c>
      <c r="N47" t="s">
        <v>200</v>
      </c>
      <c r="O47" s="1">
        <v>42579</v>
      </c>
      <c r="P47" s="8">
        <v>0.49</v>
      </c>
    </row>
    <row r="48" spans="2:16" x14ac:dyDescent="0.2">
      <c r="M48" t="s">
        <v>161</v>
      </c>
      <c r="N48" t="s">
        <v>201</v>
      </c>
      <c r="O48" s="1">
        <v>42559</v>
      </c>
      <c r="P48" s="8">
        <v>0.41</v>
      </c>
    </row>
    <row r="49" spans="13:16" x14ac:dyDescent="0.2">
      <c r="M49" t="s">
        <v>162</v>
      </c>
      <c r="N49" s="7" t="s">
        <v>202</v>
      </c>
      <c r="O49" s="1">
        <v>42563</v>
      </c>
      <c r="P49" s="8">
        <v>0.57999999999999996</v>
      </c>
    </row>
    <row r="50" spans="13:16" x14ac:dyDescent="0.2">
      <c r="M50" t="s">
        <v>163</v>
      </c>
      <c r="N50" s="7" t="s">
        <v>203</v>
      </c>
      <c r="O50" s="1">
        <v>42604</v>
      </c>
      <c r="P50" s="8">
        <v>0.25</v>
      </c>
    </row>
    <row r="51" spans="13:16" x14ac:dyDescent="0.2">
      <c r="M51" t="s">
        <v>164</v>
      </c>
      <c r="N51" s="7" t="s">
        <v>204</v>
      </c>
      <c r="O51" s="1">
        <v>42593</v>
      </c>
      <c r="P51" s="8">
        <v>0.54</v>
      </c>
    </row>
    <row r="52" spans="13:16" x14ac:dyDescent="0.2">
      <c r="M52" t="s">
        <v>165</v>
      </c>
      <c r="N52" s="7" t="s">
        <v>205</v>
      </c>
      <c r="O52" s="1">
        <v>42595</v>
      </c>
      <c r="P52" s="8">
        <v>0.42</v>
      </c>
    </row>
    <row r="53" spans="13:16" x14ac:dyDescent="0.2">
      <c r="M53" t="s">
        <v>166</v>
      </c>
      <c r="N53" s="7" t="s">
        <v>206</v>
      </c>
      <c r="O53" s="1">
        <v>42605</v>
      </c>
      <c r="P53" s="8">
        <v>0.39</v>
      </c>
    </row>
    <row r="54" spans="13:16" x14ac:dyDescent="0.2">
      <c r="M54" t="s">
        <v>167</v>
      </c>
      <c r="N54" s="7" t="s">
        <v>207</v>
      </c>
      <c r="O54" s="1">
        <v>42568</v>
      </c>
      <c r="P54" s="8">
        <v>0.32</v>
      </c>
    </row>
    <row r="55" spans="13:16" x14ac:dyDescent="0.2">
      <c r="M55" t="s">
        <v>168</v>
      </c>
      <c r="N55" s="7" t="s">
        <v>208</v>
      </c>
      <c r="O55" s="1">
        <v>42581</v>
      </c>
      <c r="P55" s="8">
        <v>0.89</v>
      </c>
    </row>
    <row r="56" spans="13:16" x14ac:dyDescent="0.2">
      <c r="M56" t="s">
        <v>169</v>
      </c>
      <c r="N56" s="7" t="s">
        <v>209</v>
      </c>
      <c r="O56" s="1">
        <v>42580</v>
      </c>
      <c r="P56" s="8">
        <v>0.6</v>
      </c>
    </row>
    <row r="57" spans="13:16" x14ac:dyDescent="0.2">
      <c r="M57" t="s">
        <v>170</v>
      </c>
      <c r="N57" s="7" t="s">
        <v>210</v>
      </c>
      <c r="O57" s="1">
        <v>42577</v>
      </c>
      <c r="P57" s="8">
        <v>0.46</v>
      </c>
    </row>
    <row r="58" spans="13:16" x14ac:dyDescent="0.2">
      <c r="M58" t="s">
        <v>171</v>
      </c>
      <c r="N58" s="7" t="s">
        <v>211</v>
      </c>
      <c r="O58" s="1">
        <v>42588</v>
      </c>
      <c r="P58" s="8">
        <v>0.7</v>
      </c>
    </row>
    <row r="59" spans="13:16" x14ac:dyDescent="0.2">
      <c r="M59" t="s">
        <v>172</v>
      </c>
      <c r="N59" s="7" t="s">
        <v>212</v>
      </c>
      <c r="O59" s="1">
        <v>42581</v>
      </c>
      <c r="P59" s="8">
        <v>0.23</v>
      </c>
    </row>
    <row r="60" spans="13:16" x14ac:dyDescent="0.2">
      <c r="M60" t="s">
        <v>173</v>
      </c>
      <c r="N60" s="7" t="s">
        <v>213</v>
      </c>
      <c r="O60" s="1">
        <v>42593</v>
      </c>
      <c r="P60" s="8">
        <v>0.16</v>
      </c>
    </row>
    <row r="61" spans="13:16" x14ac:dyDescent="0.2">
      <c r="M61" t="s">
        <v>174</v>
      </c>
      <c r="N61" s="7" t="s">
        <v>214</v>
      </c>
      <c r="O61" s="1">
        <v>42560</v>
      </c>
      <c r="P61" s="8">
        <v>0.22</v>
      </c>
    </row>
    <row r="62" spans="13:16" x14ac:dyDescent="0.2">
      <c r="M62" t="s">
        <v>175</v>
      </c>
      <c r="N62" s="7" t="s">
        <v>215</v>
      </c>
      <c r="O62" s="1">
        <v>42574</v>
      </c>
      <c r="P62" s="8">
        <v>0.88</v>
      </c>
    </row>
    <row r="63" spans="13:16" x14ac:dyDescent="0.2">
      <c r="M63" t="s">
        <v>176</v>
      </c>
      <c r="N63" s="7" t="s">
        <v>216</v>
      </c>
      <c r="O63" s="1">
        <v>42579</v>
      </c>
      <c r="P63" s="8">
        <v>0.46</v>
      </c>
    </row>
    <row r="64" spans="13:16" x14ac:dyDescent="0.2">
      <c r="M64" t="s">
        <v>177</v>
      </c>
      <c r="N64" s="7" t="s">
        <v>217</v>
      </c>
      <c r="O64" s="1">
        <v>42564</v>
      </c>
      <c r="P64" s="8">
        <v>0.56999999999999995</v>
      </c>
    </row>
    <row r="65" spans="13:16" x14ac:dyDescent="0.2">
      <c r="M65" t="s">
        <v>178</v>
      </c>
      <c r="N65" s="7" t="s">
        <v>218</v>
      </c>
      <c r="O65" s="1">
        <v>42593</v>
      </c>
      <c r="P65" s="8">
        <v>0.35</v>
      </c>
    </row>
    <row r="66" spans="13:16" x14ac:dyDescent="0.2">
      <c r="M66" t="s">
        <v>179</v>
      </c>
      <c r="N66" s="7" t="s">
        <v>219</v>
      </c>
      <c r="O66" s="1">
        <v>42601</v>
      </c>
      <c r="P66" s="8">
        <v>0.66</v>
      </c>
    </row>
    <row r="67" spans="13:16" x14ac:dyDescent="0.2">
      <c r="M67" t="s">
        <v>180</v>
      </c>
      <c r="N67" s="7" t="s">
        <v>220</v>
      </c>
      <c r="O67" s="1">
        <v>42587</v>
      </c>
      <c r="P67" s="8">
        <v>0.15</v>
      </c>
    </row>
    <row r="68" spans="13:16" x14ac:dyDescent="0.2">
      <c r="M68" t="s">
        <v>181</v>
      </c>
      <c r="N68" s="7" t="s">
        <v>221</v>
      </c>
      <c r="O68" s="1">
        <v>42593</v>
      </c>
      <c r="P68" s="8">
        <v>0.13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691F-43DD-FC4C-9698-CDB3EEBEB71A}">
  <sheetPr>
    <tabColor theme="6" tint="-0.249977111117893"/>
  </sheetPr>
  <dimension ref="B23:T49"/>
  <sheetViews>
    <sheetView showGridLines="0" zoomScale="110" zoomScaleNormal="110" workbookViewId="0">
      <selection activeCell="W27" sqref="W27"/>
    </sheetView>
  </sheetViews>
  <sheetFormatPr baseColWidth="10" defaultColWidth="6.1640625" defaultRowHeight="23" customHeight="1" x14ac:dyDescent="0.2"/>
  <cols>
    <col min="2" max="2" width="18" bestFit="1" customWidth="1"/>
    <col min="3" max="3" width="17.5" bestFit="1" customWidth="1"/>
    <col min="4" max="4" width="20.5" bestFit="1" customWidth="1"/>
    <col min="5" max="5" width="12.6640625" bestFit="1" customWidth="1"/>
    <col min="9" max="9" width="15" bestFit="1" customWidth="1"/>
    <col min="10" max="12" width="14" bestFit="1" customWidth="1"/>
    <col min="13" max="13" width="17.83203125" bestFit="1" customWidth="1"/>
    <col min="16" max="16" width="15" bestFit="1" customWidth="1"/>
    <col min="17" max="19" width="14" bestFit="1" customWidth="1"/>
    <col min="20" max="20" width="29.33203125" customWidth="1"/>
  </cols>
  <sheetData>
    <row r="23" spans="2:20" ht="23" customHeight="1" x14ac:dyDescent="0.2">
      <c r="B23" s="19" t="s">
        <v>383</v>
      </c>
      <c r="C23" s="19" t="s">
        <v>384</v>
      </c>
      <c r="D23" s="19" t="s">
        <v>411</v>
      </c>
      <c r="E23" s="20" t="s">
        <v>2</v>
      </c>
      <c r="I23" s="19" t="s">
        <v>412</v>
      </c>
      <c r="J23" s="19" t="s">
        <v>413</v>
      </c>
      <c r="K23" s="19" t="s">
        <v>414</v>
      </c>
      <c r="L23" s="19" t="s">
        <v>415</v>
      </c>
      <c r="M23" s="20" t="s">
        <v>416</v>
      </c>
      <c r="P23" s="19" t="s">
        <v>412</v>
      </c>
      <c r="Q23" s="19" t="s">
        <v>413</v>
      </c>
      <c r="R23" s="19" t="s">
        <v>414</v>
      </c>
      <c r="S23" s="19" t="s">
        <v>415</v>
      </c>
      <c r="T23" s="20" t="s">
        <v>416</v>
      </c>
    </row>
    <row r="24" spans="2:20" ht="23" customHeight="1" x14ac:dyDescent="0.2">
      <c r="B24" t="s">
        <v>385</v>
      </c>
      <c r="C24" s="4">
        <f ca="1">RANDBETWEEN(1700,2500)</f>
        <v>1860</v>
      </c>
      <c r="D24" s="4">
        <f ca="1">RANDBETWEEN(1700,2500)</f>
        <v>1749</v>
      </c>
      <c r="E24">
        <f ca="1">C24-D24</f>
        <v>111</v>
      </c>
      <c r="I24" t="s">
        <v>385</v>
      </c>
      <c r="J24" s="21">
        <f ca="1">RANDBETWEEN(1,9)</f>
        <v>7</v>
      </c>
      <c r="K24" s="21">
        <f t="shared" ref="K24:L39" ca="1" si="0">RANDBETWEEN(1,9)</f>
        <v>7</v>
      </c>
      <c r="L24" s="21">
        <f t="shared" ca="1" si="0"/>
        <v>4</v>
      </c>
      <c r="M24" s="22">
        <f ca="1">AVERAGE(J24:L24)</f>
        <v>6</v>
      </c>
      <c r="P24" t="s">
        <v>385</v>
      </c>
      <c r="Q24" s="23" t="b">
        <v>1</v>
      </c>
      <c r="R24" s="23" t="b">
        <v>1</v>
      </c>
      <c r="S24" s="23" t="b">
        <v>1</v>
      </c>
      <c r="T24" s="24" cm="1">
        <f t="array" ref="T24">AVERAGE(Q24:S24*1)</f>
        <v>1</v>
      </c>
    </row>
    <row r="25" spans="2:20" ht="23" customHeight="1" x14ac:dyDescent="0.2">
      <c r="B25" t="s">
        <v>386</v>
      </c>
      <c r="C25" s="4">
        <f t="shared" ref="C25:D49" ca="1" si="1">RANDBETWEEN(1700,2500)</f>
        <v>1937</v>
      </c>
      <c r="D25" s="4">
        <f t="shared" ca="1" si="1"/>
        <v>1704</v>
      </c>
      <c r="E25">
        <f t="shared" ref="E25:E49" ca="1" si="2">C25-D25</f>
        <v>233</v>
      </c>
      <c r="I25" t="s">
        <v>386</v>
      </c>
      <c r="J25" s="21">
        <f t="shared" ref="J25:L49" ca="1" si="3">RANDBETWEEN(1,9)</f>
        <v>3</v>
      </c>
      <c r="K25" s="21">
        <f t="shared" ca="1" si="0"/>
        <v>5</v>
      </c>
      <c r="L25" s="21">
        <f t="shared" ca="1" si="0"/>
        <v>5</v>
      </c>
      <c r="M25" s="22">
        <f t="shared" ref="M25:M49" ca="1" si="4">AVERAGE(J25:L25)</f>
        <v>4.333333333333333</v>
      </c>
      <c r="P25" t="s">
        <v>386</v>
      </c>
      <c r="Q25" s="23" t="b">
        <v>1</v>
      </c>
      <c r="R25" s="23" t="b">
        <v>0</v>
      </c>
      <c r="S25" s="23" t="b">
        <v>0</v>
      </c>
      <c r="T25" s="24" cm="1">
        <f t="array" ref="T25">AVERAGE(Q25:S25*1)</f>
        <v>0.33333333333333331</v>
      </c>
    </row>
    <row r="26" spans="2:20" ht="23" customHeight="1" x14ac:dyDescent="0.2">
      <c r="B26" t="s">
        <v>387</v>
      </c>
      <c r="C26" s="4">
        <f t="shared" ca="1" si="1"/>
        <v>2322</v>
      </c>
      <c r="D26" s="4">
        <f t="shared" ca="1" si="1"/>
        <v>2134</v>
      </c>
      <c r="E26">
        <f t="shared" ca="1" si="2"/>
        <v>188</v>
      </c>
      <c r="I26" t="s">
        <v>387</v>
      </c>
      <c r="J26" s="21">
        <f t="shared" ca="1" si="3"/>
        <v>3</v>
      </c>
      <c r="K26" s="21">
        <f t="shared" ca="1" si="0"/>
        <v>4</v>
      </c>
      <c r="L26" s="21">
        <f t="shared" ca="1" si="0"/>
        <v>8</v>
      </c>
      <c r="M26" s="22">
        <f t="shared" ca="1" si="4"/>
        <v>5</v>
      </c>
      <c r="P26" t="s">
        <v>387</v>
      </c>
      <c r="Q26" s="23" t="b">
        <v>1</v>
      </c>
      <c r="R26" s="23" t="b">
        <v>0</v>
      </c>
      <c r="S26" s="23" t="b">
        <v>1</v>
      </c>
      <c r="T26" s="24" cm="1">
        <f t="array" ref="T26">AVERAGE(Q26:S26*1)</f>
        <v>0.66666666666666663</v>
      </c>
    </row>
    <row r="27" spans="2:20" ht="23" customHeight="1" x14ac:dyDescent="0.2">
      <c r="B27" t="s">
        <v>388</v>
      </c>
      <c r="C27" s="4">
        <f t="shared" ca="1" si="1"/>
        <v>2190</v>
      </c>
      <c r="D27" s="4">
        <f t="shared" ca="1" si="1"/>
        <v>1735</v>
      </c>
      <c r="E27">
        <f t="shared" ca="1" si="2"/>
        <v>455</v>
      </c>
      <c r="I27" t="s">
        <v>388</v>
      </c>
      <c r="J27" s="21">
        <f t="shared" ca="1" si="3"/>
        <v>3</v>
      </c>
      <c r="K27" s="21">
        <f t="shared" ca="1" si="0"/>
        <v>1</v>
      </c>
      <c r="L27" s="21">
        <f t="shared" ca="1" si="0"/>
        <v>4</v>
      </c>
      <c r="M27" s="22">
        <f t="shared" ca="1" si="4"/>
        <v>2.6666666666666665</v>
      </c>
      <c r="P27" t="s">
        <v>388</v>
      </c>
      <c r="Q27" s="23" t="b">
        <v>0</v>
      </c>
      <c r="R27" s="23" t="b">
        <v>1</v>
      </c>
      <c r="S27" s="23" t="b">
        <v>1</v>
      </c>
      <c r="T27" s="24" cm="1">
        <f t="array" ref="T27">AVERAGE(Q27:S27*1)</f>
        <v>0.66666666666666663</v>
      </c>
    </row>
    <row r="28" spans="2:20" ht="23" customHeight="1" x14ac:dyDescent="0.2">
      <c r="B28" t="s">
        <v>389</v>
      </c>
      <c r="C28" s="4">
        <f t="shared" ca="1" si="1"/>
        <v>2382</v>
      </c>
      <c r="D28" s="4">
        <f t="shared" ca="1" si="1"/>
        <v>2205</v>
      </c>
      <c r="E28">
        <f t="shared" ca="1" si="2"/>
        <v>177</v>
      </c>
      <c r="I28" t="s">
        <v>389</v>
      </c>
      <c r="J28" s="21">
        <f t="shared" ca="1" si="3"/>
        <v>8</v>
      </c>
      <c r="K28" s="21">
        <f t="shared" ca="1" si="0"/>
        <v>5</v>
      </c>
      <c r="L28" s="21">
        <f t="shared" ca="1" si="0"/>
        <v>9</v>
      </c>
      <c r="M28" s="22">
        <f t="shared" ca="1" si="4"/>
        <v>7.333333333333333</v>
      </c>
      <c r="P28" t="s">
        <v>389</v>
      </c>
      <c r="Q28" s="23" t="b">
        <v>0</v>
      </c>
      <c r="R28" s="23" t="b">
        <v>0</v>
      </c>
      <c r="S28" s="23" t="b">
        <v>1</v>
      </c>
      <c r="T28" s="24" cm="1">
        <f t="array" ref="T28">AVERAGE(Q28:S28*1)</f>
        <v>0.33333333333333331</v>
      </c>
    </row>
    <row r="29" spans="2:20" ht="23" customHeight="1" x14ac:dyDescent="0.2">
      <c r="B29" t="s">
        <v>390</v>
      </c>
      <c r="C29" s="4">
        <f t="shared" ca="1" si="1"/>
        <v>2359</v>
      </c>
      <c r="D29" s="4">
        <f t="shared" ca="1" si="1"/>
        <v>1918</v>
      </c>
      <c r="E29">
        <f t="shared" ca="1" si="2"/>
        <v>441</v>
      </c>
      <c r="I29" t="s">
        <v>390</v>
      </c>
      <c r="J29" s="21">
        <f t="shared" ca="1" si="3"/>
        <v>2</v>
      </c>
      <c r="K29" s="21">
        <f t="shared" ca="1" si="0"/>
        <v>5</v>
      </c>
      <c r="L29" s="21">
        <f t="shared" ca="1" si="0"/>
        <v>8</v>
      </c>
      <c r="M29" s="22">
        <f t="shared" ca="1" si="4"/>
        <v>5</v>
      </c>
      <c r="P29" t="s">
        <v>390</v>
      </c>
      <c r="Q29" s="23" t="b">
        <v>1</v>
      </c>
      <c r="R29" s="23" t="b">
        <v>1</v>
      </c>
      <c r="S29" s="23"/>
      <c r="T29" s="24" cm="1">
        <f t="array" ref="T29">AVERAGE(Q29:S29*1)</f>
        <v>0.66666666666666663</v>
      </c>
    </row>
    <row r="30" spans="2:20" ht="23" customHeight="1" x14ac:dyDescent="0.2">
      <c r="B30" t="s">
        <v>391</v>
      </c>
      <c r="C30" s="4">
        <f t="shared" ca="1" si="1"/>
        <v>2323</v>
      </c>
      <c r="D30" s="4">
        <f t="shared" ca="1" si="1"/>
        <v>1772</v>
      </c>
      <c r="E30">
        <f t="shared" ca="1" si="2"/>
        <v>551</v>
      </c>
      <c r="I30" t="s">
        <v>391</v>
      </c>
      <c r="J30" s="21">
        <f t="shared" ca="1" si="3"/>
        <v>1</v>
      </c>
      <c r="K30" s="21">
        <f t="shared" ca="1" si="0"/>
        <v>4</v>
      </c>
      <c r="L30" s="21">
        <f t="shared" ca="1" si="0"/>
        <v>1</v>
      </c>
      <c r="M30" s="22">
        <f t="shared" ca="1" si="4"/>
        <v>2</v>
      </c>
      <c r="P30" t="s">
        <v>391</v>
      </c>
      <c r="Q30" s="23" t="b">
        <v>0</v>
      </c>
      <c r="R30" s="23" t="b">
        <v>1</v>
      </c>
      <c r="S30" s="23"/>
      <c r="T30" s="24" cm="1">
        <f t="array" ref="T30">AVERAGE(Q30:S30*1)</f>
        <v>0.33333333333333331</v>
      </c>
    </row>
    <row r="31" spans="2:20" ht="23" customHeight="1" x14ac:dyDescent="0.2">
      <c r="B31" t="s">
        <v>392</v>
      </c>
      <c r="C31" s="4">
        <f t="shared" ca="1" si="1"/>
        <v>2050</v>
      </c>
      <c r="D31" s="4">
        <f t="shared" ca="1" si="1"/>
        <v>2262</v>
      </c>
      <c r="E31">
        <f t="shared" ca="1" si="2"/>
        <v>-212</v>
      </c>
      <c r="I31" t="s">
        <v>392</v>
      </c>
      <c r="J31" s="21">
        <f t="shared" ca="1" si="3"/>
        <v>9</v>
      </c>
      <c r="K31" s="21">
        <f t="shared" ca="1" si="0"/>
        <v>9</v>
      </c>
      <c r="L31" s="21">
        <f t="shared" ca="1" si="0"/>
        <v>1</v>
      </c>
      <c r="M31" s="22">
        <f t="shared" ca="1" si="4"/>
        <v>6.333333333333333</v>
      </c>
      <c r="P31" t="s">
        <v>392</v>
      </c>
      <c r="Q31" s="23" t="b">
        <v>0</v>
      </c>
      <c r="R31" s="23" t="b">
        <v>0</v>
      </c>
      <c r="S31" s="23" t="b">
        <v>1</v>
      </c>
      <c r="T31" s="24" cm="1">
        <f t="array" ref="T31">AVERAGE(Q31:S31*1)</f>
        <v>0.33333333333333331</v>
      </c>
    </row>
    <row r="32" spans="2:20" ht="23" customHeight="1" x14ac:dyDescent="0.2">
      <c r="B32" t="s">
        <v>393</v>
      </c>
      <c r="C32" s="4">
        <f t="shared" ca="1" si="1"/>
        <v>2374</v>
      </c>
      <c r="D32" s="4">
        <f t="shared" ca="1" si="1"/>
        <v>2018</v>
      </c>
      <c r="E32">
        <f t="shared" ca="1" si="2"/>
        <v>356</v>
      </c>
      <c r="I32" t="s">
        <v>393</v>
      </c>
      <c r="J32" s="21">
        <f t="shared" ca="1" si="3"/>
        <v>2</v>
      </c>
      <c r="K32" s="21">
        <f t="shared" ca="1" si="0"/>
        <v>2</v>
      </c>
      <c r="L32" s="21">
        <f t="shared" ca="1" si="0"/>
        <v>4</v>
      </c>
      <c r="M32" s="22">
        <f t="shared" ca="1" si="4"/>
        <v>2.6666666666666665</v>
      </c>
      <c r="P32" t="s">
        <v>393</v>
      </c>
      <c r="Q32" s="23" t="b">
        <v>0</v>
      </c>
      <c r="R32" s="23" t="b">
        <v>1</v>
      </c>
      <c r="S32" s="23"/>
      <c r="T32" s="24" cm="1">
        <f t="array" ref="T32">AVERAGE(Q32:S32*1)</f>
        <v>0.33333333333333331</v>
      </c>
    </row>
    <row r="33" spans="2:20" ht="23" customHeight="1" x14ac:dyDescent="0.2">
      <c r="B33" t="s">
        <v>394</v>
      </c>
      <c r="C33" s="4">
        <f t="shared" ca="1" si="1"/>
        <v>1959</v>
      </c>
      <c r="D33" s="4">
        <f t="shared" ca="1" si="1"/>
        <v>1725</v>
      </c>
      <c r="E33">
        <f t="shared" ca="1" si="2"/>
        <v>234</v>
      </c>
      <c r="I33" t="s">
        <v>394</v>
      </c>
      <c r="J33" s="21">
        <f t="shared" ca="1" si="3"/>
        <v>6</v>
      </c>
      <c r="K33" s="21">
        <f t="shared" ca="1" si="0"/>
        <v>2</v>
      </c>
      <c r="L33" s="21">
        <f t="shared" ca="1" si="0"/>
        <v>6</v>
      </c>
      <c r="M33" s="22">
        <f t="shared" ca="1" si="4"/>
        <v>4.666666666666667</v>
      </c>
      <c r="P33" t="s">
        <v>394</v>
      </c>
      <c r="Q33" s="23" t="b">
        <v>0</v>
      </c>
      <c r="R33" s="23" t="b">
        <v>1</v>
      </c>
      <c r="S33" s="23"/>
      <c r="T33" s="24" cm="1">
        <f t="array" ref="T33">AVERAGE(Q33:S33*1)</f>
        <v>0.33333333333333331</v>
      </c>
    </row>
    <row r="34" spans="2:20" ht="23" customHeight="1" x14ac:dyDescent="0.2">
      <c r="B34" t="s">
        <v>395</v>
      </c>
      <c r="C34" s="4">
        <f t="shared" ca="1" si="1"/>
        <v>2500</v>
      </c>
      <c r="D34" s="4">
        <f t="shared" ca="1" si="1"/>
        <v>2089</v>
      </c>
      <c r="E34">
        <f t="shared" ca="1" si="2"/>
        <v>411</v>
      </c>
      <c r="I34" t="s">
        <v>395</v>
      </c>
      <c r="J34" s="21">
        <f t="shared" ca="1" si="3"/>
        <v>3</v>
      </c>
      <c r="K34" s="21">
        <f t="shared" ca="1" si="0"/>
        <v>1</v>
      </c>
      <c r="L34" s="21">
        <f t="shared" ca="1" si="0"/>
        <v>2</v>
      </c>
      <c r="M34" s="22">
        <f t="shared" ca="1" si="4"/>
        <v>2</v>
      </c>
      <c r="P34" t="s">
        <v>395</v>
      </c>
      <c r="Q34" s="23" t="b">
        <v>0</v>
      </c>
      <c r="R34" s="23" t="b">
        <v>0</v>
      </c>
      <c r="S34" s="23" t="b">
        <v>1</v>
      </c>
      <c r="T34" s="24" cm="1">
        <f t="array" ref="T34">AVERAGE(Q34:S34*1)</f>
        <v>0.33333333333333331</v>
      </c>
    </row>
    <row r="35" spans="2:20" ht="23" customHeight="1" x14ac:dyDescent="0.2">
      <c r="B35" t="s">
        <v>396</v>
      </c>
      <c r="C35" s="4">
        <f t="shared" ca="1" si="1"/>
        <v>2268</v>
      </c>
      <c r="D35" s="4">
        <f t="shared" ca="1" si="1"/>
        <v>1744</v>
      </c>
      <c r="E35">
        <f t="shared" ca="1" si="2"/>
        <v>524</v>
      </c>
      <c r="I35" t="s">
        <v>396</v>
      </c>
      <c r="J35" s="21">
        <f t="shared" ca="1" si="3"/>
        <v>2</v>
      </c>
      <c r="K35" s="21">
        <f t="shared" ca="1" si="0"/>
        <v>2</v>
      </c>
      <c r="L35" s="21">
        <f t="shared" ca="1" si="0"/>
        <v>5</v>
      </c>
      <c r="M35" s="22">
        <f t="shared" ca="1" si="4"/>
        <v>3</v>
      </c>
      <c r="P35" t="s">
        <v>396</v>
      </c>
      <c r="Q35" s="23" t="b">
        <v>0</v>
      </c>
      <c r="R35" s="23" t="b">
        <v>1</v>
      </c>
      <c r="S35" s="23" t="b">
        <v>1</v>
      </c>
      <c r="T35" s="24" cm="1">
        <f t="array" ref="T35">AVERAGE(Q35:S35*1)</f>
        <v>0.66666666666666663</v>
      </c>
    </row>
    <row r="36" spans="2:20" ht="23" customHeight="1" x14ac:dyDescent="0.2">
      <c r="B36" t="s">
        <v>397</v>
      </c>
      <c r="C36" s="4">
        <f t="shared" ca="1" si="1"/>
        <v>1874</v>
      </c>
      <c r="D36" s="4">
        <f t="shared" ca="1" si="1"/>
        <v>1823</v>
      </c>
      <c r="E36">
        <f t="shared" ca="1" si="2"/>
        <v>51</v>
      </c>
      <c r="I36" t="s">
        <v>397</v>
      </c>
      <c r="J36" s="21">
        <f t="shared" ca="1" si="3"/>
        <v>3</v>
      </c>
      <c r="K36" s="21">
        <f t="shared" ca="1" si="0"/>
        <v>7</v>
      </c>
      <c r="L36" s="21">
        <f t="shared" ca="1" si="0"/>
        <v>1</v>
      </c>
      <c r="M36" s="22">
        <f t="shared" ca="1" si="4"/>
        <v>3.6666666666666665</v>
      </c>
      <c r="P36" t="s">
        <v>397</v>
      </c>
      <c r="Q36" s="23" t="b">
        <v>1</v>
      </c>
      <c r="R36" s="23" t="b">
        <v>1</v>
      </c>
      <c r="S36" s="23" t="b">
        <v>1</v>
      </c>
      <c r="T36" s="24" cm="1">
        <f t="array" ref="T36">AVERAGE(Q36:S36*1)</f>
        <v>1</v>
      </c>
    </row>
    <row r="37" spans="2:20" ht="23" customHeight="1" x14ac:dyDescent="0.2">
      <c r="B37" t="s">
        <v>398</v>
      </c>
      <c r="C37" s="4">
        <f t="shared" ca="1" si="1"/>
        <v>2496</v>
      </c>
      <c r="D37" s="4">
        <f t="shared" ca="1" si="1"/>
        <v>1939</v>
      </c>
      <c r="E37">
        <f t="shared" ca="1" si="2"/>
        <v>557</v>
      </c>
      <c r="I37" t="s">
        <v>398</v>
      </c>
      <c r="J37" s="21">
        <f t="shared" ca="1" si="3"/>
        <v>7</v>
      </c>
      <c r="K37" s="21">
        <f t="shared" ca="1" si="0"/>
        <v>9</v>
      </c>
      <c r="L37" s="21">
        <f t="shared" ca="1" si="0"/>
        <v>8</v>
      </c>
      <c r="M37" s="22">
        <f t="shared" ca="1" si="4"/>
        <v>8</v>
      </c>
      <c r="P37" t="s">
        <v>398</v>
      </c>
      <c r="Q37" s="23" t="b">
        <v>1</v>
      </c>
      <c r="R37" s="23" t="b">
        <v>1</v>
      </c>
      <c r="S37" s="23" t="b">
        <v>1</v>
      </c>
      <c r="T37" s="24" cm="1">
        <f t="array" ref="T37">AVERAGE(Q37:S37*1)</f>
        <v>1</v>
      </c>
    </row>
    <row r="38" spans="2:20" ht="23" customHeight="1" x14ac:dyDescent="0.2">
      <c r="B38" t="s">
        <v>399</v>
      </c>
      <c r="C38" s="4">
        <f t="shared" ca="1" si="1"/>
        <v>2402</v>
      </c>
      <c r="D38" s="4">
        <f t="shared" ca="1" si="1"/>
        <v>2373</v>
      </c>
      <c r="E38">
        <f t="shared" ca="1" si="2"/>
        <v>29</v>
      </c>
      <c r="I38" t="s">
        <v>399</v>
      </c>
      <c r="J38" s="21">
        <f t="shared" ca="1" si="3"/>
        <v>1</v>
      </c>
      <c r="K38" s="21">
        <f t="shared" ca="1" si="0"/>
        <v>7</v>
      </c>
      <c r="L38" s="21">
        <f t="shared" ca="1" si="0"/>
        <v>7</v>
      </c>
      <c r="M38" s="22">
        <f t="shared" ca="1" si="4"/>
        <v>5</v>
      </c>
      <c r="P38" t="s">
        <v>399</v>
      </c>
      <c r="Q38" s="23" t="b">
        <v>1</v>
      </c>
      <c r="R38" s="23" t="b">
        <v>1</v>
      </c>
      <c r="S38" s="23" t="b">
        <v>1</v>
      </c>
      <c r="T38" s="24" cm="1">
        <f t="array" ref="T38">AVERAGE(Q38:S38*1)</f>
        <v>1</v>
      </c>
    </row>
    <row r="39" spans="2:20" ht="23" customHeight="1" x14ac:dyDescent="0.2">
      <c r="B39" t="s">
        <v>400</v>
      </c>
      <c r="C39" s="4">
        <f t="shared" ca="1" si="1"/>
        <v>1784</v>
      </c>
      <c r="D39" s="4">
        <f t="shared" ca="1" si="1"/>
        <v>1791</v>
      </c>
      <c r="E39">
        <f t="shared" ca="1" si="2"/>
        <v>-7</v>
      </c>
      <c r="I39" t="s">
        <v>400</v>
      </c>
      <c r="J39" s="21">
        <f t="shared" ca="1" si="3"/>
        <v>5</v>
      </c>
      <c r="K39" s="21">
        <f t="shared" ca="1" si="0"/>
        <v>3</v>
      </c>
      <c r="L39" s="21">
        <f t="shared" ca="1" si="0"/>
        <v>1</v>
      </c>
      <c r="M39" s="22">
        <f t="shared" ca="1" si="4"/>
        <v>3</v>
      </c>
      <c r="Q39" s="23"/>
      <c r="R39" s="21"/>
      <c r="S39" s="21"/>
      <c r="T39" s="22"/>
    </row>
    <row r="40" spans="2:20" ht="23" customHeight="1" x14ac:dyDescent="0.2">
      <c r="B40" t="s">
        <v>401</v>
      </c>
      <c r="C40" s="4">
        <f t="shared" ca="1" si="1"/>
        <v>2311</v>
      </c>
      <c r="D40" s="4">
        <f t="shared" ca="1" si="1"/>
        <v>2134</v>
      </c>
      <c r="E40">
        <f t="shared" ca="1" si="2"/>
        <v>177</v>
      </c>
      <c r="I40" t="s">
        <v>401</v>
      </c>
      <c r="J40" s="21">
        <f t="shared" ca="1" si="3"/>
        <v>6</v>
      </c>
      <c r="K40" s="21">
        <f t="shared" ca="1" si="3"/>
        <v>3</v>
      </c>
      <c r="L40" s="21">
        <f t="shared" ca="1" si="3"/>
        <v>5</v>
      </c>
      <c r="M40" s="22">
        <f t="shared" ca="1" si="4"/>
        <v>4.666666666666667</v>
      </c>
      <c r="Q40" s="23"/>
      <c r="R40" s="21"/>
      <c r="S40" s="21"/>
      <c r="T40" s="22"/>
    </row>
    <row r="41" spans="2:20" ht="23" customHeight="1" x14ac:dyDescent="0.2">
      <c r="B41" t="s">
        <v>402</v>
      </c>
      <c r="C41" s="4">
        <f t="shared" ca="1" si="1"/>
        <v>2026</v>
      </c>
      <c r="D41" s="4">
        <f t="shared" ca="1" si="1"/>
        <v>2253</v>
      </c>
      <c r="E41">
        <f t="shared" ca="1" si="2"/>
        <v>-227</v>
      </c>
      <c r="I41" t="s">
        <v>402</v>
      </c>
      <c r="J41" s="21">
        <f t="shared" ca="1" si="3"/>
        <v>9</v>
      </c>
      <c r="K41" s="21">
        <f t="shared" ca="1" si="3"/>
        <v>7</v>
      </c>
      <c r="L41" s="21">
        <f t="shared" ca="1" si="3"/>
        <v>6</v>
      </c>
      <c r="M41" s="22">
        <f t="shared" ca="1" si="4"/>
        <v>7.333333333333333</v>
      </c>
      <c r="Q41" s="23"/>
      <c r="R41" s="21"/>
      <c r="S41" s="21"/>
      <c r="T41" s="22"/>
    </row>
    <row r="42" spans="2:20" ht="23" customHeight="1" x14ac:dyDescent="0.2">
      <c r="B42" t="s">
        <v>403</v>
      </c>
      <c r="C42" s="4">
        <f t="shared" ca="1" si="1"/>
        <v>2435</v>
      </c>
      <c r="D42" s="4">
        <f t="shared" ca="1" si="1"/>
        <v>2457</v>
      </c>
      <c r="E42">
        <f t="shared" ca="1" si="2"/>
        <v>-22</v>
      </c>
      <c r="I42" t="s">
        <v>403</v>
      </c>
      <c r="J42" s="21">
        <f t="shared" ca="1" si="3"/>
        <v>9</v>
      </c>
      <c r="K42" s="21">
        <f t="shared" ca="1" si="3"/>
        <v>9</v>
      </c>
      <c r="L42" s="21">
        <f t="shared" ca="1" si="3"/>
        <v>2</v>
      </c>
      <c r="M42" s="22">
        <f t="shared" ca="1" si="4"/>
        <v>6.666666666666667</v>
      </c>
      <c r="Q42" s="23"/>
      <c r="R42" s="21"/>
      <c r="S42" s="21"/>
      <c r="T42" s="22"/>
    </row>
    <row r="43" spans="2:20" ht="23" customHeight="1" x14ac:dyDescent="0.2">
      <c r="B43" t="s">
        <v>404</v>
      </c>
      <c r="C43" s="4">
        <f t="shared" ca="1" si="1"/>
        <v>2024</v>
      </c>
      <c r="D43" s="4">
        <f t="shared" ca="1" si="1"/>
        <v>2235</v>
      </c>
      <c r="E43">
        <f t="shared" ca="1" si="2"/>
        <v>-211</v>
      </c>
      <c r="I43" t="s">
        <v>404</v>
      </c>
      <c r="J43" s="21">
        <f t="shared" ca="1" si="3"/>
        <v>4</v>
      </c>
      <c r="K43" s="21">
        <f t="shared" ca="1" si="3"/>
        <v>2</v>
      </c>
      <c r="L43" s="21">
        <f t="shared" ca="1" si="3"/>
        <v>7</v>
      </c>
      <c r="M43" s="22">
        <f ca="1">AVERAGE(J43:L43)</f>
        <v>4.333333333333333</v>
      </c>
      <c r="Q43" s="23"/>
      <c r="R43" s="21"/>
      <c r="S43" s="21"/>
      <c r="T43" s="22"/>
    </row>
    <row r="44" spans="2:20" ht="23" customHeight="1" x14ac:dyDescent="0.2">
      <c r="B44" t="s">
        <v>405</v>
      </c>
      <c r="C44" s="4">
        <f t="shared" ca="1" si="1"/>
        <v>2223</v>
      </c>
      <c r="D44" s="4">
        <f t="shared" ca="1" si="1"/>
        <v>1813</v>
      </c>
      <c r="E44">
        <f t="shared" ca="1" si="2"/>
        <v>410</v>
      </c>
      <c r="I44" t="s">
        <v>405</v>
      </c>
      <c r="J44" s="21">
        <f t="shared" ca="1" si="3"/>
        <v>6</v>
      </c>
      <c r="K44" s="21">
        <f t="shared" ca="1" si="3"/>
        <v>1</v>
      </c>
      <c r="L44" s="21">
        <f t="shared" ca="1" si="3"/>
        <v>8</v>
      </c>
      <c r="M44" s="22">
        <f t="shared" ca="1" si="4"/>
        <v>5</v>
      </c>
      <c r="Q44" s="23"/>
      <c r="R44" s="21"/>
      <c r="S44" s="21"/>
      <c r="T44" s="22"/>
    </row>
    <row r="45" spans="2:20" ht="23" customHeight="1" x14ac:dyDescent="0.2">
      <c r="B45" t="s">
        <v>406</v>
      </c>
      <c r="C45" s="4">
        <f t="shared" ca="1" si="1"/>
        <v>2454</v>
      </c>
      <c r="D45" s="4">
        <f t="shared" ca="1" si="1"/>
        <v>1976</v>
      </c>
      <c r="E45">
        <f t="shared" ca="1" si="2"/>
        <v>478</v>
      </c>
      <c r="I45" t="s">
        <v>406</v>
      </c>
      <c r="J45" s="21">
        <f t="shared" ca="1" si="3"/>
        <v>2</v>
      </c>
      <c r="K45" s="21">
        <f t="shared" ca="1" si="3"/>
        <v>2</v>
      </c>
      <c r="L45" s="21">
        <f t="shared" ca="1" si="3"/>
        <v>9</v>
      </c>
      <c r="M45" s="22">
        <f t="shared" ca="1" si="4"/>
        <v>4.333333333333333</v>
      </c>
      <c r="Q45" s="23"/>
      <c r="R45" s="21"/>
      <c r="S45" s="21"/>
      <c r="T45" s="22"/>
    </row>
    <row r="46" spans="2:20" ht="23" customHeight="1" x14ac:dyDescent="0.2">
      <c r="B46" t="s">
        <v>407</v>
      </c>
      <c r="C46" s="4">
        <f t="shared" ca="1" si="1"/>
        <v>2436</v>
      </c>
      <c r="D46" s="4">
        <f t="shared" ca="1" si="1"/>
        <v>1839</v>
      </c>
      <c r="E46">
        <f t="shared" ca="1" si="2"/>
        <v>597</v>
      </c>
      <c r="I46" t="s">
        <v>407</v>
      </c>
      <c r="J46" s="21">
        <f t="shared" ca="1" si="3"/>
        <v>6</v>
      </c>
      <c r="K46" s="21">
        <f t="shared" ca="1" si="3"/>
        <v>7</v>
      </c>
      <c r="L46" s="21">
        <f t="shared" ca="1" si="3"/>
        <v>9</v>
      </c>
      <c r="M46" s="22">
        <f t="shared" ca="1" si="4"/>
        <v>7.333333333333333</v>
      </c>
      <c r="Q46" s="23"/>
      <c r="R46" s="21"/>
      <c r="S46" s="21"/>
      <c r="T46" s="22"/>
    </row>
    <row r="47" spans="2:20" ht="23" customHeight="1" x14ac:dyDescent="0.2">
      <c r="B47" t="s">
        <v>408</v>
      </c>
      <c r="C47" s="4">
        <f t="shared" ca="1" si="1"/>
        <v>2053</v>
      </c>
      <c r="D47" s="4">
        <f t="shared" ca="1" si="1"/>
        <v>2371</v>
      </c>
      <c r="E47">
        <f t="shared" ca="1" si="2"/>
        <v>-318</v>
      </c>
      <c r="I47" t="s">
        <v>408</v>
      </c>
      <c r="J47" s="21">
        <f t="shared" ca="1" si="3"/>
        <v>5</v>
      </c>
      <c r="K47" s="21">
        <f t="shared" ca="1" si="3"/>
        <v>6</v>
      </c>
      <c r="L47" s="21">
        <f t="shared" ca="1" si="3"/>
        <v>8</v>
      </c>
      <c r="M47" s="22">
        <f t="shared" ca="1" si="4"/>
        <v>6.333333333333333</v>
      </c>
      <c r="Q47" s="23"/>
      <c r="R47" s="21"/>
      <c r="S47" s="21"/>
      <c r="T47" s="22"/>
    </row>
    <row r="48" spans="2:20" ht="23" customHeight="1" x14ac:dyDescent="0.2">
      <c r="B48" t="s">
        <v>409</v>
      </c>
      <c r="C48" s="4">
        <f t="shared" ca="1" si="1"/>
        <v>1898</v>
      </c>
      <c r="D48" s="4">
        <f t="shared" ca="1" si="1"/>
        <v>2298</v>
      </c>
      <c r="E48">
        <f t="shared" ca="1" si="2"/>
        <v>-400</v>
      </c>
      <c r="I48" t="s">
        <v>409</v>
      </c>
      <c r="J48" s="21">
        <f t="shared" ca="1" si="3"/>
        <v>7</v>
      </c>
      <c r="K48" s="21">
        <f t="shared" ca="1" si="3"/>
        <v>1</v>
      </c>
      <c r="L48" s="21">
        <f t="shared" ca="1" si="3"/>
        <v>5</v>
      </c>
      <c r="M48" s="22">
        <f t="shared" ca="1" si="4"/>
        <v>4.333333333333333</v>
      </c>
      <c r="Q48" s="23"/>
      <c r="R48" s="21"/>
      <c r="S48" s="21"/>
      <c r="T48" s="22"/>
    </row>
    <row r="49" spans="2:20" ht="23" customHeight="1" x14ac:dyDescent="0.2">
      <c r="B49" t="s">
        <v>410</v>
      </c>
      <c r="C49" s="4">
        <f t="shared" ca="1" si="1"/>
        <v>2107</v>
      </c>
      <c r="D49" s="4">
        <f t="shared" ca="1" si="1"/>
        <v>1878</v>
      </c>
      <c r="E49">
        <f t="shared" ca="1" si="2"/>
        <v>229</v>
      </c>
      <c r="I49" t="s">
        <v>410</v>
      </c>
      <c r="J49" s="21">
        <f t="shared" ca="1" si="3"/>
        <v>2</v>
      </c>
      <c r="K49" s="21">
        <f t="shared" ca="1" si="3"/>
        <v>7</v>
      </c>
      <c r="L49" s="21">
        <f t="shared" ca="1" si="3"/>
        <v>3</v>
      </c>
      <c r="M49" s="22">
        <f t="shared" ca="1" si="4"/>
        <v>4</v>
      </c>
      <c r="Q49" s="23"/>
      <c r="R49" s="21"/>
      <c r="S49" s="21"/>
      <c r="T49" s="22"/>
    </row>
  </sheetData>
  <conditionalFormatting sqref="E24:E4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{F7C2D745-59B4-EE4A-9648-94723F5EE28A}</x14:id>
        </ext>
      </extLst>
    </cfRule>
    <cfRule type="dataBar" priority="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{28ADD2A6-4144-1E47-8487-E3173CB96334}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{8C94BF71-892F-3746-A9B0-F46FA12D09F7}</x14:id>
        </ext>
      </extLst>
    </cfRule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{70725F60-E7ED-1146-857C-6EC158B0AF0D}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{3B0C28B2-8D99-FD4A-9021-99E7DB78B1C1}</x14:id>
        </ext>
      </extLst>
    </cfRule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{308A3869-D61A-4E4C-B1B5-63C2A69B7B31}</x14:id>
        </ext>
      </extLst>
    </cfRule>
  </conditionalFormatting>
  <conditionalFormatting sqref="M24:M4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{EEB599D6-A447-994A-A3DD-ABE0DC2C05BB}</x14:id>
        </ext>
      </extLst>
    </cfRule>
  </conditionalFormatting>
  <conditionalFormatting sqref="T24:T3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{817C16D5-E15D-6B42-94CF-F14919EACE02}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16</xdr:col>
                    <xdr:colOff>342900</xdr:colOff>
                    <xdr:row>23</xdr:row>
                    <xdr:rowOff>25400</xdr:rowOff>
                  </from>
                  <to>
                    <xdr:col>16</xdr:col>
                    <xdr:colOff>647700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16</xdr:col>
                    <xdr:colOff>342900</xdr:colOff>
                    <xdr:row>24</xdr:row>
                    <xdr:rowOff>25400</xdr:rowOff>
                  </from>
                  <to>
                    <xdr:col>16</xdr:col>
                    <xdr:colOff>647700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16</xdr:col>
                    <xdr:colOff>342900</xdr:colOff>
                    <xdr:row>25</xdr:row>
                    <xdr:rowOff>25400</xdr:rowOff>
                  </from>
                  <to>
                    <xdr:col>16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16</xdr:col>
                    <xdr:colOff>342900</xdr:colOff>
                    <xdr:row>26</xdr:row>
                    <xdr:rowOff>25400</xdr:rowOff>
                  </from>
                  <to>
                    <xdr:col>16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16</xdr:col>
                    <xdr:colOff>342900</xdr:colOff>
                    <xdr:row>27</xdr:row>
                    <xdr:rowOff>25400</xdr:rowOff>
                  </from>
                  <to>
                    <xdr:col>16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16</xdr:col>
                    <xdr:colOff>342900</xdr:colOff>
                    <xdr:row>28</xdr:row>
                    <xdr:rowOff>25400</xdr:rowOff>
                  </from>
                  <to>
                    <xdr:col>16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16</xdr:col>
                    <xdr:colOff>342900</xdr:colOff>
                    <xdr:row>29</xdr:row>
                    <xdr:rowOff>25400</xdr:rowOff>
                  </from>
                  <to>
                    <xdr:col>16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>
                  <from>
                    <xdr:col>16</xdr:col>
                    <xdr:colOff>342900</xdr:colOff>
                    <xdr:row>30</xdr:row>
                    <xdr:rowOff>25400</xdr:rowOff>
                  </from>
                  <to>
                    <xdr:col>16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Fill="0" autoLine="0" autoPict="0">
                <anchor moveWithCells="1">
                  <from>
                    <xdr:col>16</xdr:col>
                    <xdr:colOff>342900</xdr:colOff>
                    <xdr:row>31</xdr:row>
                    <xdr:rowOff>25400</xdr:rowOff>
                  </from>
                  <to>
                    <xdr:col>16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Fill="0" autoLine="0" autoPict="0">
                <anchor moveWithCells="1">
                  <from>
                    <xdr:col>16</xdr:col>
                    <xdr:colOff>342900</xdr:colOff>
                    <xdr:row>32</xdr:row>
                    <xdr:rowOff>25400</xdr:rowOff>
                  </from>
                  <to>
                    <xdr:col>16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Fill="0" autoLine="0" autoPict="0">
                <anchor moveWithCells="1">
                  <from>
                    <xdr:col>16</xdr:col>
                    <xdr:colOff>342900</xdr:colOff>
                    <xdr:row>33</xdr:row>
                    <xdr:rowOff>25400</xdr:rowOff>
                  </from>
                  <to>
                    <xdr:col>16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Fill="0" autoLine="0" autoPict="0">
                <anchor moveWithCells="1">
                  <from>
                    <xdr:col>16</xdr:col>
                    <xdr:colOff>342900</xdr:colOff>
                    <xdr:row>34</xdr:row>
                    <xdr:rowOff>25400</xdr:rowOff>
                  </from>
                  <to>
                    <xdr:col>16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Fill="0" autoLine="0" autoPict="0">
                <anchor moveWithCells="1">
                  <from>
                    <xdr:col>16</xdr:col>
                    <xdr:colOff>342900</xdr:colOff>
                    <xdr:row>35</xdr:row>
                    <xdr:rowOff>25400</xdr:rowOff>
                  </from>
                  <to>
                    <xdr:col>16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Fill="0" autoLine="0" autoPict="0">
                <anchor moveWithCells="1">
                  <from>
                    <xdr:col>16</xdr:col>
                    <xdr:colOff>342900</xdr:colOff>
                    <xdr:row>36</xdr:row>
                    <xdr:rowOff>25400</xdr:rowOff>
                  </from>
                  <to>
                    <xdr:col>16</xdr:col>
                    <xdr:colOff>647700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defaultSize="0" autoFill="0" autoLine="0" autoPict="0">
                <anchor moveWithCells="1">
                  <from>
                    <xdr:col>16</xdr:col>
                    <xdr:colOff>342900</xdr:colOff>
                    <xdr:row>37</xdr:row>
                    <xdr:rowOff>25400</xdr:rowOff>
                  </from>
                  <to>
                    <xdr:col>16</xdr:col>
                    <xdr:colOff>647700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Fill="0" autoLine="0" autoPict="0">
                <anchor moveWithCells="1">
                  <from>
                    <xdr:col>16</xdr:col>
                    <xdr:colOff>342900</xdr:colOff>
                    <xdr:row>25</xdr:row>
                    <xdr:rowOff>25400</xdr:rowOff>
                  </from>
                  <to>
                    <xdr:col>16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Fill="0" autoLine="0" autoPict="0">
                <anchor moveWithCells="1">
                  <from>
                    <xdr:col>16</xdr:col>
                    <xdr:colOff>342900</xdr:colOff>
                    <xdr:row>26</xdr:row>
                    <xdr:rowOff>25400</xdr:rowOff>
                  </from>
                  <to>
                    <xdr:col>16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Fill="0" autoLine="0" autoPict="0">
                <anchor moveWithCells="1">
                  <from>
                    <xdr:col>16</xdr:col>
                    <xdr:colOff>342900</xdr:colOff>
                    <xdr:row>27</xdr:row>
                    <xdr:rowOff>25400</xdr:rowOff>
                  </from>
                  <to>
                    <xdr:col>16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Fill="0" autoLine="0" autoPict="0">
                <anchor moveWithCells="1">
                  <from>
                    <xdr:col>16</xdr:col>
                    <xdr:colOff>342900</xdr:colOff>
                    <xdr:row>28</xdr:row>
                    <xdr:rowOff>25400</xdr:rowOff>
                  </from>
                  <to>
                    <xdr:col>16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Fill="0" autoLine="0" autoPict="0">
                <anchor moveWithCells="1">
                  <from>
                    <xdr:col>16</xdr:col>
                    <xdr:colOff>342900</xdr:colOff>
                    <xdr:row>29</xdr:row>
                    <xdr:rowOff>25400</xdr:rowOff>
                  </from>
                  <to>
                    <xdr:col>16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Fill="0" autoLine="0" autoPict="0">
                <anchor moveWithCells="1">
                  <from>
                    <xdr:col>16</xdr:col>
                    <xdr:colOff>342900</xdr:colOff>
                    <xdr:row>30</xdr:row>
                    <xdr:rowOff>25400</xdr:rowOff>
                  </from>
                  <to>
                    <xdr:col>16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Fill="0" autoLine="0" autoPict="0">
                <anchor moveWithCells="1">
                  <from>
                    <xdr:col>16</xdr:col>
                    <xdr:colOff>342900</xdr:colOff>
                    <xdr:row>31</xdr:row>
                    <xdr:rowOff>25400</xdr:rowOff>
                  </from>
                  <to>
                    <xdr:col>16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Fill="0" autoLine="0" autoPict="0">
                <anchor moveWithCells="1">
                  <from>
                    <xdr:col>16</xdr:col>
                    <xdr:colOff>342900</xdr:colOff>
                    <xdr:row>32</xdr:row>
                    <xdr:rowOff>25400</xdr:rowOff>
                  </from>
                  <to>
                    <xdr:col>16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Fill="0" autoLine="0" autoPict="0">
                <anchor moveWithCells="1">
                  <from>
                    <xdr:col>16</xdr:col>
                    <xdr:colOff>342900</xdr:colOff>
                    <xdr:row>33</xdr:row>
                    <xdr:rowOff>25400</xdr:rowOff>
                  </from>
                  <to>
                    <xdr:col>16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Fill="0" autoLine="0" autoPict="0">
                <anchor moveWithCells="1">
                  <from>
                    <xdr:col>16</xdr:col>
                    <xdr:colOff>342900</xdr:colOff>
                    <xdr:row>34</xdr:row>
                    <xdr:rowOff>25400</xdr:rowOff>
                  </from>
                  <to>
                    <xdr:col>16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Fill="0" autoLine="0" autoPict="0">
                <anchor moveWithCells="1">
                  <from>
                    <xdr:col>16</xdr:col>
                    <xdr:colOff>342900</xdr:colOff>
                    <xdr:row>35</xdr:row>
                    <xdr:rowOff>25400</xdr:rowOff>
                  </from>
                  <to>
                    <xdr:col>16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defaultSize="0" autoFill="0" autoLine="0" autoPict="0">
                <anchor moveWithCells="1">
                  <from>
                    <xdr:col>17</xdr:col>
                    <xdr:colOff>342900</xdr:colOff>
                    <xdr:row>23</xdr:row>
                    <xdr:rowOff>25400</xdr:rowOff>
                  </from>
                  <to>
                    <xdr:col>17</xdr:col>
                    <xdr:colOff>647700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defaultSize="0" autoFill="0" autoLine="0" autoPict="0" macro="[0]!Casilla3_Haga_clic_en">
                <anchor moveWithCells="1">
                  <from>
                    <xdr:col>17</xdr:col>
                    <xdr:colOff>342900</xdr:colOff>
                    <xdr:row>24</xdr:row>
                    <xdr:rowOff>25400</xdr:rowOff>
                  </from>
                  <to>
                    <xdr:col>17</xdr:col>
                    <xdr:colOff>647700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Fill="0" autoLine="0" autoPict="0">
                <anchor moveWithCells="1">
                  <from>
                    <xdr:col>17</xdr:col>
                    <xdr:colOff>342900</xdr:colOff>
                    <xdr:row>25</xdr:row>
                    <xdr:rowOff>25400</xdr:rowOff>
                  </from>
                  <to>
                    <xdr:col>17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Fill="0" autoLine="0" autoPict="0">
                <anchor moveWithCells="1">
                  <from>
                    <xdr:col>17</xdr:col>
                    <xdr:colOff>342900</xdr:colOff>
                    <xdr:row>26</xdr:row>
                    <xdr:rowOff>25400</xdr:rowOff>
                  </from>
                  <to>
                    <xdr:col>17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Fill="0" autoLine="0" autoPict="0">
                <anchor moveWithCells="1">
                  <from>
                    <xdr:col>17</xdr:col>
                    <xdr:colOff>342900</xdr:colOff>
                    <xdr:row>27</xdr:row>
                    <xdr:rowOff>25400</xdr:rowOff>
                  </from>
                  <to>
                    <xdr:col>17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Fill="0" autoLine="0" autoPict="0">
                <anchor moveWithCells="1">
                  <from>
                    <xdr:col>17</xdr:col>
                    <xdr:colOff>342900</xdr:colOff>
                    <xdr:row>28</xdr:row>
                    <xdr:rowOff>25400</xdr:rowOff>
                  </from>
                  <to>
                    <xdr:col>17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Fill="0" autoLine="0" autoPict="0">
                <anchor moveWithCells="1">
                  <from>
                    <xdr:col>17</xdr:col>
                    <xdr:colOff>342900</xdr:colOff>
                    <xdr:row>29</xdr:row>
                    <xdr:rowOff>25400</xdr:rowOff>
                  </from>
                  <to>
                    <xdr:col>17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Fill="0" autoLine="0" autoPict="0">
                <anchor moveWithCells="1">
                  <from>
                    <xdr:col>17</xdr:col>
                    <xdr:colOff>342900</xdr:colOff>
                    <xdr:row>30</xdr:row>
                    <xdr:rowOff>25400</xdr:rowOff>
                  </from>
                  <to>
                    <xdr:col>17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Fill="0" autoLine="0" autoPict="0">
                <anchor moveWithCells="1">
                  <from>
                    <xdr:col>17</xdr:col>
                    <xdr:colOff>342900</xdr:colOff>
                    <xdr:row>31</xdr:row>
                    <xdr:rowOff>25400</xdr:rowOff>
                  </from>
                  <to>
                    <xdr:col>17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Fill="0" autoLine="0" autoPict="0">
                <anchor moveWithCells="1">
                  <from>
                    <xdr:col>17</xdr:col>
                    <xdr:colOff>342900</xdr:colOff>
                    <xdr:row>32</xdr:row>
                    <xdr:rowOff>25400</xdr:rowOff>
                  </from>
                  <to>
                    <xdr:col>17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Fill="0" autoLine="0" autoPict="0">
                <anchor moveWithCells="1">
                  <from>
                    <xdr:col>17</xdr:col>
                    <xdr:colOff>342900</xdr:colOff>
                    <xdr:row>33</xdr:row>
                    <xdr:rowOff>25400</xdr:rowOff>
                  </from>
                  <to>
                    <xdr:col>17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Fill="0" autoLine="0" autoPict="0">
                <anchor moveWithCells="1">
                  <from>
                    <xdr:col>17</xdr:col>
                    <xdr:colOff>342900</xdr:colOff>
                    <xdr:row>34</xdr:row>
                    <xdr:rowOff>25400</xdr:rowOff>
                  </from>
                  <to>
                    <xdr:col>17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Fill="0" autoLine="0" autoPict="0">
                <anchor moveWithCells="1">
                  <from>
                    <xdr:col>17</xdr:col>
                    <xdr:colOff>342900</xdr:colOff>
                    <xdr:row>35</xdr:row>
                    <xdr:rowOff>25400</xdr:rowOff>
                  </from>
                  <to>
                    <xdr:col>17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2" name="Check Box 40">
              <controlPr defaultSize="0" autoFill="0" autoLine="0" autoPict="0">
                <anchor moveWithCells="1">
                  <from>
                    <xdr:col>17</xdr:col>
                    <xdr:colOff>342900</xdr:colOff>
                    <xdr:row>36</xdr:row>
                    <xdr:rowOff>25400</xdr:rowOff>
                  </from>
                  <to>
                    <xdr:col>17</xdr:col>
                    <xdr:colOff>647700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3" name="Check Box 41">
              <controlPr defaultSize="0" autoFill="0" autoLine="0" autoPict="0">
                <anchor moveWithCells="1">
                  <from>
                    <xdr:col>17</xdr:col>
                    <xdr:colOff>342900</xdr:colOff>
                    <xdr:row>37</xdr:row>
                    <xdr:rowOff>25400</xdr:rowOff>
                  </from>
                  <to>
                    <xdr:col>17</xdr:col>
                    <xdr:colOff>647700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4" name="Check Box 42">
              <controlPr defaultSize="0" autoFill="0" autoLine="0" autoPict="0" macro="[0]!Casilla3_Haga_clic_en">
                <anchor moveWithCells="1">
                  <from>
                    <xdr:col>17</xdr:col>
                    <xdr:colOff>342900</xdr:colOff>
                    <xdr:row>25</xdr:row>
                    <xdr:rowOff>25400</xdr:rowOff>
                  </from>
                  <to>
                    <xdr:col>17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5" name="Check Box 43">
              <controlPr defaultSize="0" autoFill="0" autoLine="0" autoPict="0">
                <anchor moveWithCells="1">
                  <from>
                    <xdr:col>17</xdr:col>
                    <xdr:colOff>342900</xdr:colOff>
                    <xdr:row>26</xdr:row>
                    <xdr:rowOff>25400</xdr:rowOff>
                  </from>
                  <to>
                    <xdr:col>17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6" name="Check Box 44">
              <controlPr defaultSize="0" autoFill="0" autoLine="0" autoPict="0" macro="[0]!Casilla3_Haga_clic_en">
                <anchor moveWithCells="1">
                  <from>
                    <xdr:col>17</xdr:col>
                    <xdr:colOff>342900</xdr:colOff>
                    <xdr:row>27</xdr:row>
                    <xdr:rowOff>25400</xdr:rowOff>
                  </from>
                  <to>
                    <xdr:col>17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7" name="Check Box 45">
              <controlPr defaultSize="0" autoFill="0" autoLine="0" autoPict="0">
                <anchor moveWithCells="1">
                  <from>
                    <xdr:col>17</xdr:col>
                    <xdr:colOff>342900</xdr:colOff>
                    <xdr:row>28</xdr:row>
                    <xdr:rowOff>25400</xdr:rowOff>
                  </from>
                  <to>
                    <xdr:col>17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8" name="Check Box 46">
              <controlPr defaultSize="0" autoFill="0" autoLine="0" autoPict="0">
                <anchor moveWithCells="1">
                  <from>
                    <xdr:col>17</xdr:col>
                    <xdr:colOff>342900</xdr:colOff>
                    <xdr:row>29</xdr:row>
                    <xdr:rowOff>25400</xdr:rowOff>
                  </from>
                  <to>
                    <xdr:col>17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9" name="Check Box 47">
              <controlPr defaultSize="0" autoFill="0" autoLine="0" autoPict="0">
                <anchor moveWithCells="1">
                  <from>
                    <xdr:col>17</xdr:col>
                    <xdr:colOff>342900</xdr:colOff>
                    <xdr:row>30</xdr:row>
                    <xdr:rowOff>25400</xdr:rowOff>
                  </from>
                  <to>
                    <xdr:col>17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0" name="Check Box 48">
              <controlPr defaultSize="0" autoFill="0" autoLine="0" autoPict="0">
                <anchor moveWithCells="1">
                  <from>
                    <xdr:col>17</xdr:col>
                    <xdr:colOff>342900</xdr:colOff>
                    <xdr:row>31</xdr:row>
                    <xdr:rowOff>25400</xdr:rowOff>
                  </from>
                  <to>
                    <xdr:col>17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1" name="Check Box 49">
              <controlPr defaultSize="0" autoFill="0" autoLine="0" autoPict="0">
                <anchor moveWithCells="1">
                  <from>
                    <xdr:col>17</xdr:col>
                    <xdr:colOff>342900</xdr:colOff>
                    <xdr:row>32</xdr:row>
                    <xdr:rowOff>25400</xdr:rowOff>
                  </from>
                  <to>
                    <xdr:col>17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2" name="Check Box 50">
              <controlPr defaultSize="0" autoFill="0" autoLine="0" autoPict="0">
                <anchor moveWithCells="1">
                  <from>
                    <xdr:col>17</xdr:col>
                    <xdr:colOff>342900</xdr:colOff>
                    <xdr:row>33</xdr:row>
                    <xdr:rowOff>25400</xdr:rowOff>
                  </from>
                  <to>
                    <xdr:col>17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3" name="Check Box 51">
              <controlPr defaultSize="0" autoFill="0" autoLine="0" autoPict="0">
                <anchor moveWithCells="1">
                  <from>
                    <xdr:col>17</xdr:col>
                    <xdr:colOff>342900</xdr:colOff>
                    <xdr:row>34</xdr:row>
                    <xdr:rowOff>25400</xdr:rowOff>
                  </from>
                  <to>
                    <xdr:col>17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4" name="Check Box 52">
              <controlPr defaultSize="0" autoFill="0" autoLine="0" autoPict="0">
                <anchor moveWithCells="1">
                  <from>
                    <xdr:col>17</xdr:col>
                    <xdr:colOff>342900</xdr:colOff>
                    <xdr:row>35</xdr:row>
                    <xdr:rowOff>25400</xdr:rowOff>
                  </from>
                  <to>
                    <xdr:col>17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5" name="Check Box 53">
              <controlPr defaultSize="0" autoFill="0" autoLine="0" autoPict="0">
                <anchor moveWithCells="1">
                  <from>
                    <xdr:col>18</xdr:col>
                    <xdr:colOff>342900</xdr:colOff>
                    <xdr:row>23</xdr:row>
                    <xdr:rowOff>25400</xdr:rowOff>
                  </from>
                  <to>
                    <xdr:col>18</xdr:col>
                    <xdr:colOff>647700</xdr:colOff>
                    <xdr:row>23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6" name="Check Box 54">
              <controlPr defaultSize="0" autoFill="0" autoLine="0" autoPict="0">
                <anchor moveWithCells="1">
                  <from>
                    <xdr:col>18</xdr:col>
                    <xdr:colOff>342900</xdr:colOff>
                    <xdr:row>24</xdr:row>
                    <xdr:rowOff>25400</xdr:rowOff>
                  </from>
                  <to>
                    <xdr:col>18</xdr:col>
                    <xdr:colOff>647700</xdr:colOff>
                    <xdr:row>24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7" name="Check Box 55">
              <controlPr defaultSize="0" autoFill="0" autoLine="0" autoPict="0">
                <anchor moveWithCells="1">
                  <from>
                    <xdr:col>18</xdr:col>
                    <xdr:colOff>342900</xdr:colOff>
                    <xdr:row>25</xdr:row>
                    <xdr:rowOff>25400</xdr:rowOff>
                  </from>
                  <to>
                    <xdr:col>18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8" name="Check Box 56">
              <controlPr defaultSize="0" autoFill="0" autoLine="0" autoPict="0">
                <anchor moveWithCells="1">
                  <from>
                    <xdr:col>18</xdr:col>
                    <xdr:colOff>342900</xdr:colOff>
                    <xdr:row>26</xdr:row>
                    <xdr:rowOff>25400</xdr:rowOff>
                  </from>
                  <to>
                    <xdr:col>18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9" name="Check Box 57">
              <controlPr defaultSize="0" autoFill="0" autoLine="0" autoPict="0">
                <anchor moveWithCells="1">
                  <from>
                    <xdr:col>18</xdr:col>
                    <xdr:colOff>342900</xdr:colOff>
                    <xdr:row>27</xdr:row>
                    <xdr:rowOff>25400</xdr:rowOff>
                  </from>
                  <to>
                    <xdr:col>18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60" name="Check Box 58">
              <controlPr defaultSize="0" autoFill="0" autoLine="0" autoPict="0">
                <anchor moveWithCells="1">
                  <from>
                    <xdr:col>18</xdr:col>
                    <xdr:colOff>342900</xdr:colOff>
                    <xdr:row>28</xdr:row>
                    <xdr:rowOff>25400</xdr:rowOff>
                  </from>
                  <to>
                    <xdr:col>18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1" name="Check Box 59">
              <controlPr defaultSize="0" autoFill="0" autoLine="0" autoPict="0">
                <anchor moveWithCells="1">
                  <from>
                    <xdr:col>18</xdr:col>
                    <xdr:colOff>342900</xdr:colOff>
                    <xdr:row>29</xdr:row>
                    <xdr:rowOff>25400</xdr:rowOff>
                  </from>
                  <to>
                    <xdr:col>18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2" name="Check Box 60">
              <controlPr defaultSize="0" autoFill="0" autoLine="0" autoPict="0">
                <anchor moveWithCells="1">
                  <from>
                    <xdr:col>18</xdr:col>
                    <xdr:colOff>342900</xdr:colOff>
                    <xdr:row>30</xdr:row>
                    <xdr:rowOff>25400</xdr:rowOff>
                  </from>
                  <to>
                    <xdr:col>18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3" name="Check Box 61">
              <controlPr defaultSize="0" autoFill="0" autoLine="0" autoPict="0">
                <anchor moveWithCells="1">
                  <from>
                    <xdr:col>18</xdr:col>
                    <xdr:colOff>342900</xdr:colOff>
                    <xdr:row>31</xdr:row>
                    <xdr:rowOff>25400</xdr:rowOff>
                  </from>
                  <to>
                    <xdr:col>18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4" name="Check Box 62">
              <controlPr defaultSize="0" autoFill="0" autoLine="0" autoPict="0">
                <anchor moveWithCells="1">
                  <from>
                    <xdr:col>18</xdr:col>
                    <xdr:colOff>342900</xdr:colOff>
                    <xdr:row>32</xdr:row>
                    <xdr:rowOff>25400</xdr:rowOff>
                  </from>
                  <to>
                    <xdr:col>18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65" name="Check Box 63">
              <controlPr defaultSize="0" autoFill="0" autoLine="0" autoPict="0">
                <anchor moveWithCells="1">
                  <from>
                    <xdr:col>18</xdr:col>
                    <xdr:colOff>342900</xdr:colOff>
                    <xdr:row>33</xdr:row>
                    <xdr:rowOff>25400</xdr:rowOff>
                  </from>
                  <to>
                    <xdr:col>18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6" name="Check Box 64">
              <controlPr defaultSize="0" autoFill="0" autoLine="0" autoPict="0">
                <anchor moveWithCells="1">
                  <from>
                    <xdr:col>18</xdr:col>
                    <xdr:colOff>342900</xdr:colOff>
                    <xdr:row>34</xdr:row>
                    <xdr:rowOff>25400</xdr:rowOff>
                  </from>
                  <to>
                    <xdr:col>18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7" name="Check Box 65">
              <controlPr defaultSize="0" autoFill="0" autoLine="0" autoPict="0">
                <anchor moveWithCells="1">
                  <from>
                    <xdr:col>18</xdr:col>
                    <xdr:colOff>342900</xdr:colOff>
                    <xdr:row>35</xdr:row>
                    <xdr:rowOff>25400</xdr:rowOff>
                  </from>
                  <to>
                    <xdr:col>18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8" name="Check Box 66">
              <controlPr defaultSize="0" autoFill="0" autoLine="0" autoPict="0">
                <anchor moveWithCells="1">
                  <from>
                    <xdr:col>18</xdr:col>
                    <xdr:colOff>342900</xdr:colOff>
                    <xdr:row>36</xdr:row>
                    <xdr:rowOff>25400</xdr:rowOff>
                  </from>
                  <to>
                    <xdr:col>18</xdr:col>
                    <xdr:colOff>647700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69" name="Check Box 67">
              <controlPr defaultSize="0" autoFill="0" autoLine="0" autoPict="0">
                <anchor moveWithCells="1">
                  <from>
                    <xdr:col>18</xdr:col>
                    <xdr:colOff>342900</xdr:colOff>
                    <xdr:row>37</xdr:row>
                    <xdr:rowOff>25400</xdr:rowOff>
                  </from>
                  <to>
                    <xdr:col>18</xdr:col>
                    <xdr:colOff>647700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70" name="Check Box 68">
              <controlPr defaultSize="0" autoFill="0" autoLine="0" autoPict="0">
                <anchor moveWithCells="1">
                  <from>
                    <xdr:col>18</xdr:col>
                    <xdr:colOff>342900</xdr:colOff>
                    <xdr:row>25</xdr:row>
                    <xdr:rowOff>25400</xdr:rowOff>
                  </from>
                  <to>
                    <xdr:col>18</xdr:col>
                    <xdr:colOff>647700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71" name="Check Box 69">
              <controlPr defaultSize="0" autoFill="0" autoLine="0" autoPict="0">
                <anchor moveWithCells="1">
                  <from>
                    <xdr:col>18</xdr:col>
                    <xdr:colOff>342900</xdr:colOff>
                    <xdr:row>26</xdr:row>
                    <xdr:rowOff>25400</xdr:rowOff>
                  </from>
                  <to>
                    <xdr:col>18</xdr:col>
                    <xdr:colOff>647700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2" name="Check Box 70">
              <controlPr defaultSize="0" autoFill="0" autoLine="0" autoPict="0">
                <anchor moveWithCells="1">
                  <from>
                    <xdr:col>18</xdr:col>
                    <xdr:colOff>342900</xdr:colOff>
                    <xdr:row>27</xdr:row>
                    <xdr:rowOff>25400</xdr:rowOff>
                  </from>
                  <to>
                    <xdr:col>18</xdr:col>
                    <xdr:colOff>647700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3" name="Check Box 71">
              <controlPr defaultSize="0" autoFill="0" autoLine="0" autoPict="0">
                <anchor moveWithCells="1">
                  <from>
                    <xdr:col>18</xdr:col>
                    <xdr:colOff>342900</xdr:colOff>
                    <xdr:row>28</xdr:row>
                    <xdr:rowOff>25400</xdr:rowOff>
                  </from>
                  <to>
                    <xdr:col>18</xdr:col>
                    <xdr:colOff>647700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4" name="Check Box 72">
              <controlPr defaultSize="0" autoFill="0" autoLine="0" autoPict="0">
                <anchor moveWithCells="1">
                  <from>
                    <xdr:col>18</xdr:col>
                    <xdr:colOff>342900</xdr:colOff>
                    <xdr:row>29</xdr:row>
                    <xdr:rowOff>25400</xdr:rowOff>
                  </from>
                  <to>
                    <xdr:col>18</xdr:col>
                    <xdr:colOff>647700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5" name="Check Box 73">
              <controlPr defaultSize="0" autoFill="0" autoLine="0" autoPict="0">
                <anchor moveWithCells="1">
                  <from>
                    <xdr:col>18</xdr:col>
                    <xdr:colOff>342900</xdr:colOff>
                    <xdr:row>30</xdr:row>
                    <xdr:rowOff>25400</xdr:rowOff>
                  </from>
                  <to>
                    <xdr:col>18</xdr:col>
                    <xdr:colOff>647700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6" name="Check Box 74">
              <controlPr defaultSize="0" autoFill="0" autoLine="0" autoPict="0">
                <anchor moveWithCells="1">
                  <from>
                    <xdr:col>18</xdr:col>
                    <xdr:colOff>342900</xdr:colOff>
                    <xdr:row>31</xdr:row>
                    <xdr:rowOff>25400</xdr:rowOff>
                  </from>
                  <to>
                    <xdr:col>18</xdr:col>
                    <xdr:colOff>647700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7" name="Check Box 75">
              <controlPr defaultSize="0" autoFill="0" autoLine="0" autoPict="0">
                <anchor moveWithCells="1">
                  <from>
                    <xdr:col>18</xdr:col>
                    <xdr:colOff>342900</xdr:colOff>
                    <xdr:row>32</xdr:row>
                    <xdr:rowOff>25400</xdr:rowOff>
                  </from>
                  <to>
                    <xdr:col>18</xdr:col>
                    <xdr:colOff>647700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8" name="Check Box 76">
              <controlPr defaultSize="0" autoFill="0" autoLine="0" autoPict="0">
                <anchor moveWithCells="1">
                  <from>
                    <xdr:col>18</xdr:col>
                    <xdr:colOff>342900</xdr:colOff>
                    <xdr:row>33</xdr:row>
                    <xdr:rowOff>25400</xdr:rowOff>
                  </from>
                  <to>
                    <xdr:col>18</xdr:col>
                    <xdr:colOff>647700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79" name="Check Box 77">
              <controlPr defaultSize="0" autoFill="0" autoLine="0" autoPict="0">
                <anchor moveWithCells="1">
                  <from>
                    <xdr:col>18</xdr:col>
                    <xdr:colOff>342900</xdr:colOff>
                    <xdr:row>34</xdr:row>
                    <xdr:rowOff>25400</xdr:rowOff>
                  </from>
                  <to>
                    <xdr:col>18</xdr:col>
                    <xdr:colOff>647700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80" name="Check Box 78">
              <controlPr defaultSize="0" autoFill="0" autoLine="0" autoPict="0">
                <anchor moveWithCells="1">
                  <from>
                    <xdr:col>18</xdr:col>
                    <xdr:colOff>342900</xdr:colOff>
                    <xdr:row>35</xdr:row>
                    <xdr:rowOff>25400</xdr:rowOff>
                  </from>
                  <to>
                    <xdr:col>18</xdr:col>
                    <xdr:colOff>647700</xdr:colOff>
                    <xdr:row>35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C2D745-59B4-EE4A-9648-94723F5EE2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28ADD2A6-4144-1E47-8487-E3173CB96334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14:cfRule type="dataBar" id="{8C94BF71-892F-3746-A9B0-F46FA12D09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725F60-E7ED-1146-857C-6EC158B0AF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B0C28B2-8D99-FD4A-9021-99E7DB78B1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8A3869-D61A-4E4C-B1B5-63C2A69B7B31}">
            <x14:dataBar minLength="0" maxLength="100" axisPosition="middle">
              <x14:cfvo type="autoMin"/>
              <x14:cfvo type="autoMax"/>
              <x14:negativeFillColor rgb="FFFF0000"/>
              <x14:axisColor rgb="FF000000"/>
            </x14:dataBar>
          </x14:cfRule>
          <xm:sqref>E24:E49</xm:sqref>
        </x14:conditionalFormatting>
        <x14:conditionalFormatting xmlns:xm="http://schemas.microsoft.com/office/excel/2006/main">
          <x14:cfRule type="dataBar" id="{EEB599D6-A447-994A-A3DD-ABE0DC2C05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M24:M49</xm:sqref>
        </x14:conditionalFormatting>
        <x14:conditionalFormatting xmlns:xm="http://schemas.microsoft.com/office/excel/2006/main">
          <x14:cfRule type="dataBar" id="{817C16D5-E15D-6B42-94CF-F14919EACE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T24:T38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B0D6-197A-234B-A9C3-BECFB7B5199D}">
  <sheetPr>
    <tabColor theme="6" tint="-0.499984740745262"/>
  </sheetPr>
  <dimension ref="B18:R67"/>
  <sheetViews>
    <sheetView showGridLines="0" zoomScaleNormal="100" workbookViewId="0">
      <selection activeCell="N24" sqref="N24"/>
    </sheetView>
  </sheetViews>
  <sheetFormatPr baseColWidth="10" defaultRowHeight="15" x14ac:dyDescent="0.2"/>
  <cols>
    <col min="2" max="2" width="10.6640625" bestFit="1" customWidth="1"/>
    <col min="3" max="3" width="17.6640625" customWidth="1"/>
    <col min="4" max="4" width="10.1640625" bestFit="1" customWidth="1"/>
    <col min="5" max="5" width="12.5" style="17" customWidth="1"/>
    <col min="7" max="7" width="22.33203125" bestFit="1" customWidth="1"/>
    <col min="8" max="8" width="6.6640625" customWidth="1"/>
    <col min="9" max="9" width="13.6640625" bestFit="1" customWidth="1"/>
    <col min="10" max="10" width="11.83203125" customWidth="1"/>
    <col min="11" max="11" width="5.5" bestFit="1" customWidth="1"/>
    <col min="14" max="14" width="12.1640625" customWidth="1"/>
  </cols>
  <sheetData>
    <row r="18" spans="2:18" ht="31" x14ac:dyDescent="0.35">
      <c r="R18" s="11"/>
    </row>
    <row r="28" spans="2:18" ht="21" x14ac:dyDescent="0.2">
      <c r="B28" s="12" t="s">
        <v>96</v>
      </c>
      <c r="C28" s="12" t="s">
        <v>0</v>
      </c>
      <c r="D28" s="13" t="s">
        <v>379</v>
      </c>
      <c r="E28" s="18"/>
      <c r="G28" s="12" t="s">
        <v>107</v>
      </c>
      <c r="H28" s="12" t="s">
        <v>108</v>
      </c>
      <c r="I28" s="12" t="s">
        <v>110</v>
      </c>
      <c r="J28" s="12" t="s">
        <v>111</v>
      </c>
      <c r="K28" s="13" t="s">
        <v>109</v>
      </c>
    </row>
    <row r="29" spans="2:18" x14ac:dyDescent="0.2">
      <c r="B29" t="s">
        <v>57</v>
      </c>
      <c r="C29" s="1">
        <v>45329</v>
      </c>
      <c r="D29" s="1" t="s">
        <v>380</v>
      </c>
      <c r="G29" t="s">
        <v>112</v>
      </c>
      <c r="H29">
        <v>58</v>
      </c>
      <c r="I29">
        <v>175</v>
      </c>
      <c r="J29">
        <v>70</v>
      </c>
      <c r="K29">
        <v>23</v>
      </c>
    </row>
    <row r="30" spans="2:18" x14ac:dyDescent="0.2">
      <c r="B30" t="s">
        <v>58</v>
      </c>
      <c r="C30" s="1">
        <v>45357</v>
      </c>
      <c r="D30" t="s">
        <v>381</v>
      </c>
      <c r="G30" t="s">
        <v>113</v>
      </c>
      <c r="H30">
        <v>22</v>
      </c>
      <c r="I30">
        <v>181</v>
      </c>
      <c r="J30">
        <v>82</v>
      </c>
      <c r="K30">
        <v>25</v>
      </c>
    </row>
    <row r="31" spans="2:18" x14ac:dyDescent="0.2">
      <c r="B31" t="s">
        <v>59</v>
      </c>
      <c r="C31" s="1">
        <v>45323</v>
      </c>
      <c r="D31" t="s">
        <v>382</v>
      </c>
      <c r="G31" t="s">
        <v>114</v>
      </c>
      <c r="H31">
        <v>56</v>
      </c>
      <c r="I31">
        <v>171</v>
      </c>
      <c r="J31">
        <v>81</v>
      </c>
      <c r="K31">
        <v>28</v>
      </c>
    </row>
    <row r="32" spans="2:18" x14ac:dyDescent="0.2">
      <c r="B32" t="s">
        <v>60</v>
      </c>
      <c r="C32" s="1">
        <v>45335</v>
      </c>
      <c r="D32" t="s">
        <v>381</v>
      </c>
      <c r="G32" t="s">
        <v>115</v>
      </c>
      <c r="H32">
        <v>42</v>
      </c>
      <c r="I32">
        <v>179</v>
      </c>
      <c r="J32">
        <v>114</v>
      </c>
      <c r="K32">
        <v>36</v>
      </c>
    </row>
    <row r="33" spans="2:11" x14ac:dyDescent="0.2">
      <c r="B33" t="s">
        <v>61</v>
      </c>
      <c r="C33" s="1">
        <v>45338</v>
      </c>
      <c r="D33" t="s">
        <v>382</v>
      </c>
      <c r="G33" t="s">
        <v>116</v>
      </c>
      <c r="H33">
        <v>68</v>
      </c>
      <c r="I33">
        <v>174</v>
      </c>
      <c r="J33">
        <v>124</v>
      </c>
      <c r="K33">
        <v>41</v>
      </c>
    </row>
    <row r="34" spans="2:11" x14ac:dyDescent="0.2">
      <c r="B34" t="s">
        <v>62</v>
      </c>
      <c r="C34" s="1">
        <v>45276</v>
      </c>
      <c r="D34" t="s">
        <v>381</v>
      </c>
      <c r="G34" t="s">
        <v>117</v>
      </c>
      <c r="H34">
        <v>24</v>
      </c>
      <c r="I34">
        <v>163</v>
      </c>
      <c r="J34">
        <v>86</v>
      </c>
      <c r="K34">
        <v>32</v>
      </c>
    </row>
    <row r="35" spans="2:11" x14ac:dyDescent="0.2">
      <c r="B35" t="s">
        <v>63</v>
      </c>
      <c r="C35" s="1">
        <v>45271</v>
      </c>
      <c r="D35" t="s">
        <v>382</v>
      </c>
      <c r="G35" t="s">
        <v>118</v>
      </c>
      <c r="H35">
        <v>62</v>
      </c>
      <c r="I35">
        <v>177</v>
      </c>
      <c r="J35">
        <v>99</v>
      </c>
      <c r="K35">
        <v>32</v>
      </c>
    </row>
    <row r="36" spans="2:11" x14ac:dyDescent="0.2">
      <c r="B36" t="s">
        <v>64</v>
      </c>
      <c r="C36" s="1">
        <v>45255</v>
      </c>
      <c r="D36" t="s">
        <v>381</v>
      </c>
      <c r="G36" t="s">
        <v>119</v>
      </c>
      <c r="H36">
        <v>30</v>
      </c>
      <c r="I36">
        <v>178</v>
      </c>
      <c r="J36">
        <v>118</v>
      </c>
      <c r="K36">
        <v>37</v>
      </c>
    </row>
    <row r="37" spans="2:11" x14ac:dyDescent="0.2">
      <c r="B37" t="s">
        <v>65</v>
      </c>
      <c r="C37" s="1">
        <v>45309</v>
      </c>
      <c r="D37" s="1" t="s">
        <v>380</v>
      </c>
      <c r="G37" t="s">
        <v>120</v>
      </c>
      <c r="H37">
        <v>62</v>
      </c>
      <c r="I37">
        <v>188</v>
      </c>
      <c r="J37">
        <v>85</v>
      </c>
      <c r="K37">
        <v>24</v>
      </c>
    </row>
    <row r="38" spans="2:11" x14ac:dyDescent="0.2">
      <c r="B38" t="s">
        <v>66</v>
      </c>
      <c r="C38" s="1">
        <v>45280</v>
      </c>
      <c r="D38" s="1" t="s">
        <v>380</v>
      </c>
      <c r="G38" t="s">
        <v>121</v>
      </c>
      <c r="H38">
        <v>59</v>
      </c>
      <c r="I38">
        <v>187</v>
      </c>
      <c r="J38">
        <v>122</v>
      </c>
      <c r="K38">
        <v>35</v>
      </c>
    </row>
    <row r="39" spans="2:11" x14ac:dyDescent="0.2">
      <c r="B39" t="s">
        <v>67</v>
      </c>
      <c r="C39" s="1">
        <v>45334</v>
      </c>
      <c r="D39" t="s">
        <v>382</v>
      </c>
      <c r="G39" t="s">
        <v>122</v>
      </c>
      <c r="H39">
        <v>20</v>
      </c>
      <c r="I39">
        <v>178</v>
      </c>
      <c r="J39">
        <v>84</v>
      </c>
      <c r="K39">
        <v>27</v>
      </c>
    </row>
    <row r="40" spans="2:11" x14ac:dyDescent="0.2">
      <c r="B40" t="s">
        <v>68</v>
      </c>
      <c r="C40" s="1">
        <v>45317</v>
      </c>
      <c r="D40" t="s">
        <v>381</v>
      </c>
      <c r="G40" t="s">
        <v>123</v>
      </c>
      <c r="H40">
        <v>44</v>
      </c>
      <c r="I40">
        <v>175</v>
      </c>
      <c r="J40">
        <v>78</v>
      </c>
      <c r="K40">
        <v>25</v>
      </c>
    </row>
    <row r="41" spans="2:11" x14ac:dyDescent="0.2">
      <c r="B41" t="s">
        <v>69</v>
      </c>
      <c r="C41" s="1">
        <v>45326</v>
      </c>
      <c r="D41" t="s">
        <v>382</v>
      </c>
      <c r="G41" t="s">
        <v>124</v>
      </c>
      <c r="H41">
        <v>52</v>
      </c>
      <c r="I41">
        <v>175</v>
      </c>
      <c r="J41">
        <v>101</v>
      </c>
      <c r="K41">
        <v>33</v>
      </c>
    </row>
    <row r="42" spans="2:11" x14ac:dyDescent="0.2">
      <c r="B42" t="s">
        <v>70</v>
      </c>
      <c r="C42" s="1">
        <v>45281</v>
      </c>
      <c r="D42" t="s">
        <v>382</v>
      </c>
      <c r="G42" t="s">
        <v>125</v>
      </c>
      <c r="H42">
        <v>34</v>
      </c>
      <c r="I42">
        <v>169</v>
      </c>
      <c r="J42">
        <v>87</v>
      </c>
      <c r="K42">
        <v>30</v>
      </c>
    </row>
    <row r="43" spans="2:11" x14ac:dyDescent="0.2">
      <c r="B43" t="s">
        <v>71</v>
      </c>
      <c r="C43" s="1">
        <v>45317</v>
      </c>
      <c r="D43" t="s">
        <v>381</v>
      </c>
      <c r="G43" t="s">
        <v>126</v>
      </c>
      <c r="H43">
        <v>58</v>
      </c>
      <c r="I43">
        <v>171</v>
      </c>
      <c r="J43">
        <v>111</v>
      </c>
      <c r="K43">
        <v>38</v>
      </c>
    </row>
    <row r="44" spans="2:11" x14ac:dyDescent="0.2">
      <c r="B44" t="s">
        <v>72</v>
      </c>
      <c r="C44" s="1">
        <v>45258</v>
      </c>
      <c r="D44" t="s">
        <v>382</v>
      </c>
      <c r="G44" t="s">
        <v>127</v>
      </c>
      <c r="H44">
        <v>36</v>
      </c>
      <c r="I44">
        <v>156</v>
      </c>
      <c r="J44">
        <v>77</v>
      </c>
      <c r="K44">
        <v>32</v>
      </c>
    </row>
    <row r="45" spans="2:11" x14ac:dyDescent="0.2">
      <c r="B45" t="s">
        <v>73</v>
      </c>
      <c r="C45" s="1">
        <v>45293</v>
      </c>
      <c r="D45" t="s">
        <v>382</v>
      </c>
      <c r="G45" t="s">
        <v>128</v>
      </c>
      <c r="H45">
        <v>40</v>
      </c>
      <c r="I45">
        <v>177</v>
      </c>
      <c r="J45">
        <v>100</v>
      </c>
      <c r="K45">
        <v>32</v>
      </c>
    </row>
    <row r="46" spans="2:11" x14ac:dyDescent="0.2">
      <c r="B46" t="s">
        <v>74</v>
      </c>
      <c r="C46" s="1">
        <v>45310</v>
      </c>
      <c r="D46" t="s">
        <v>381</v>
      </c>
      <c r="G46" t="s">
        <v>129</v>
      </c>
      <c r="H46">
        <v>31</v>
      </c>
      <c r="I46">
        <v>175</v>
      </c>
      <c r="J46">
        <v>124</v>
      </c>
      <c r="K46">
        <v>40</v>
      </c>
    </row>
    <row r="47" spans="2:11" x14ac:dyDescent="0.2">
      <c r="B47" t="s">
        <v>75</v>
      </c>
      <c r="C47" s="1">
        <v>45343</v>
      </c>
      <c r="D47" t="s">
        <v>382</v>
      </c>
      <c r="G47" t="s">
        <v>130</v>
      </c>
      <c r="H47">
        <v>47</v>
      </c>
      <c r="I47">
        <v>156</v>
      </c>
      <c r="J47">
        <v>112</v>
      </c>
      <c r="K47">
        <v>46</v>
      </c>
    </row>
    <row r="48" spans="2:11" x14ac:dyDescent="0.2">
      <c r="B48" t="s">
        <v>76</v>
      </c>
      <c r="C48" s="1">
        <v>45308</v>
      </c>
      <c r="D48" s="1" t="s">
        <v>380</v>
      </c>
      <c r="G48" t="s">
        <v>131</v>
      </c>
      <c r="H48">
        <v>62</v>
      </c>
      <c r="I48">
        <v>178</v>
      </c>
      <c r="J48">
        <v>117</v>
      </c>
      <c r="K48">
        <v>37</v>
      </c>
    </row>
    <row r="49" spans="2:11" x14ac:dyDescent="0.2">
      <c r="B49" t="s">
        <v>77</v>
      </c>
      <c r="C49" s="1">
        <v>45278</v>
      </c>
      <c r="D49" t="s">
        <v>381</v>
      </c>
      <c r="G49" t="s">
        <v>132</v>
      </c>
      <c r="H49">
        <v>60</v>
      </c>
      <c r="I49">
        <v>184</v>
      </c>
      <c r="J49">
        <v>77</v>
      </c>
      <c r="K49">
        <v>23</v>
      </c>
    </row>
    <row r="50" spans="2:11" x14ac:dyDescent="0.2">
      <c r="B50" t="s">
        <v>78</v>
      </c>
      <c r="C50" s="1">
        <v>45314</v>
      </c>
      <c r="D50" t="s">
        <v>382</v>
      </c>
      <c r="G50" t="s">
        <v>133</v>
      </c>
      <c r="H50">
        <v>36</v>
      </c>
      <c r="I50">
        <v>159</v>
      </c>
      <c r="J50">
        <v>78</v>
      </c>
      <c r="K50">
        <v>31</v>
      </c>
    </row>
    <row r="51" spans="2:11" x14ac:dyDescent="0.2">
      <c r="B51" t="s">
        <v>79</v>
      </c>
      <c r="C51" s="1">
        <v>45278</v>
      </c>
      <c r="D51" t="s">
        <v>382</v>
      </c>
      <c r="G51" t="s">
        <v>134</v>
      </c>
      <c r="H51">
        <v>20</v>
      </c>
      <c r="I51">
        <v>155</v>
      </c>
      <c r="J51">
        <v>109</v>
      </c>
      <c r="K51">
        <v>45</v>
      </c>
    </row>
    <row r="52" spans="2:11" x14ac:dyDescent="0.2">
      <c r="B52" t="s">
        <v>80</v>
      </c>
      <c r="C52" s="1">
        <v>45345</v>
      </c>
      <c r="D52" t="s">
        <v>381</v>
      </c>
      <c r="G52" t="s">
        <v>135</v>
      </c>
      <c r="H52">
        <v>37</v>
      </c>
      <c r="I52">
        <v>168</v>
      </c>
      <c r="J52">
        <v>55</v>
      </c>
      <c r="K52">
        <v>19</v>
      </c>
    </row>
    <row r="53" spans="2:11" x14ac:dyDescent="0.2">
      <c r="B53" t="s">
        <v>81</v>
      </c>
      <c r="C53" s="1">
        <v>45354</v>
      </c>
      <c r="D53" t="s">
        <v>382</v>
      </c>
      <c r="G53" t="s">
        <v>136</v>
      </c>
      <c r="H53">
        <v>46</v>
      </c>
      <c r="I53">
        <v>162</v>
      </c>
      <c r="J53">
        <v>66</v>
      </c>
      <c r="K53">
        <v>25</v>
      </c>
    </row>
    <row r="54" spans="2:11" x14ac:dyDescent="0.2">
      <c r="B54" t="s">
        <v>82</v>
      </c>
      <c r="C54" s="1">
        <v>45273</v>
      </c>
      <c r="D54" t="s">
        <v>382</v>
      </c>
      <c r="G54" t="s">
        <v>137</v>
      </c>
      <c r="H54">
        <v>62</v>
      </c>
      <c r="I54">
        <v>170</v>
      </c>
      <c r="J54">
        <v>109</v>
      </c>
      <c r="K54">
        <v>38</v>
      </c>
    </row>
    <row r="55" spans="2:11" x14ac:dyDescent="0.2">
      <c r="B55" t="s">
        <v>83</v>
      </c>
      <c r="C55" s="1">
        <v>45348</v>
      </c>
      <c r="D55" t="s">
        <v>381</v>
      </c>
      <c r="G55" t="s">
        <v>138</v>
      </c>
      <c r="H55">
        <v>63</v>
      </c>
      <c r="I55">
        <v>190</v>
      </c>
      <c r="J55">
        <v>74</v>
      </c>
      <c r="K55">
        <v>20</v>
      </c>
    </row>
    <row r="56" spans="2:11" x14ac:dyDescent="0.2">
      <c r="B56" t="s">
        <v>84</v>
      </c>
      <c r="C56" s="1">
        <v>45277</v>
      </c>
      <c r="D56" s="1" t="s">
        <v>380</v>
      </c>
      <c r="G56" t="s">
        <v>139</v>
      </c>
      <c r="H56">
        <v>25</v>
      </c>
      <c r="I56">
        <v>170</v>
      </c>
      <c r="J56">
        <v>55</v>
      </c>
      <c r="K56">
        <v>19</v>
      </c>
    </row>
    <row r="57" spans="2:11" x14ac:dyDescent="0.2">
      <c r="B57" t="s">
        <v>85</v>
      </c>
      <c r="C57" s="1">
        <v>45303</v>
      </c>
      <c r="D57" s="1" t="s">
        <v>380</v>
      </c>
      <c r="G57" t="s">
        <v>140</v>
      </c>
      <c r="H57">
        <v>44</v>
      </c>
      <c r="I57">
        <v>182</v>
      </c>
      <c r="J57">
        <v>111</v>
      </c>
      <c r="K57">
        <v>34</v>
      </c>
    </row>
    <row r="58" spans="2:11" x14ac:dyDescent="0.2">
      <c r="B58" t="s">
        <v>86</v>
      </c>
      <c r="C58" s="1">
        <v>45336</v>
      </c>
      <c r="D58" t="s">
        <v>382</v>
      </c>
      <c r="G58" t="s">
        <v>141</v>
      </c>
      <c r="H58">
        <v>28</v>
      </c>
      <c r="I58">
        <v>176</v>
      </c>
      <c r="J58">
        <v>62</v>
      </c>
      <c r="K58">
        <v>20</v>
      </c>
    </row>
    <row r="59" spans="2:11" x14ac:dyDescent="0.2">
      <c r="B59" t="s">
        <v>87</v>
      </c>
      <c r="C59" s="1">
        <v>45273</v>
      </c>
      <c r="D59" t="s">
        <v>382</v>
      </c>
    </row>
    <row r="60" spans="2:11" x14ac:dyDescent="0.2">
      <c r="B60" t="s">
        <v>88</v>
      </c>
      <c r="C60" s="1">
        <v>45343</v>
      </c>
      <c r="D60" t="s">
        <v>382</v>
      </c>
    </row>
    <row r="61" spans="2:11" x14ac:dyDescent="0.2">
      <c r="B61" t="s">
        <v>89</v>
      </c>
      <c r="C61" s="1">
        <v>45250</v>
      </c>
      <c r="D61" t="s">
        <v>382</v>
      </c>
    </row>
    <row r="62" spans="2:11" x14ac:dyDescent="0.2">
      <c r="B62" t="s">
        <v>90</v>
      </c>
      <c r="C62" s="1">
        <v>45257</v>
      </c>
      <c r="D62" t="s">
        <v>382</v>
      </c>
    </row>
    <row r="63" spans="2:11" x14ac:dyDescent="0.2">
      <c r="B63" t="s">
        <v>91</v>
      </c>
      <c r="C63" s="1">
        <v>45306</v>
      </c>
      <c r="D63" t="s">
        <v>382</v>
      </c>
    </row>
    <row r="64" spans="2:11" x14ac:dyDescent="0.2">
      <c r="B64" t="s">
        <v>92</v>
      </c>
      <c r="C64" s="1">
        <v>45301</v>
      </c>
      <c r="D64" s="1" t="s">
        <v>380</v>
      </c>
    </row>
    <row r="65" spans="2:4" x14ac:dyDescent="0.2">
      <c r="B65" t="s">
        <v>93</v>
      </c>
      <c r="C65" s="1">
        <v>45329</v>
      </c>
      <c r="D65" t="s">
        <v>382</v>
      </c>
    </row>
    <row r="66" spans="2:4" x14ac:dyDescent="0.2">
      <c r="B66" t="s">
        <v>94</v>
      </c>
      <c r="C66" s="1">
        <v>45258</v>
      </c>
      <c r="D66" t="s">
        <v>381</v>
      </c>
    </row>
    <row r="67" spans="2:4" x14ac:dyDescent="0.2">
      <c r="B67" t="s">
        <v>95</v>
      </c>
      <c r="C67" s="1">
        <v>45282</v>
      </c>
      <c r="D67" s="1" t="s">
        <v>380</v>
      </c>
    </row>
  </sheetData>
  <conditionalFormatting sqref="B29:D67">
    <cfRule type="expression" dxfId="3" priority="2">
      <formula>$D29="Enviado"</formula>
    </cfRule>
  </conditionalFormatting>
  <conditionalFormatting sqref="G29:K58">
    <cfRule type="expression" dxfId="2" priority="1">
      <formula>$K29&gt;30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Formato Condicional</vt:lpstr>
      <vt:lpstr>Ejercicio 1</vt:lpstr>
      <vt:lpstr>Ejercicio 2</vt:lpstr>
      <vt:lpstr>Ejercicio 3</vt:lpstr>
      <vt:lpstr>Ejercicio 4</vt:lpstr>
      <vt:lpstr>Ejercicio 5</vt:lpstr>
      <vt:lpstr>Solución 1</vt:lpstr>
      <vt:lpstr>Solución 2</vt:lpstr>
      <vt:lpstr>Solución 3</vt:lpstr>
      <vt:lpstr>Solución 4</vt:lpstr>
      <vt:lpstr>Solución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</dc:creator>
  <cp:lastModifiedBy>Nathalie Duran</cp:lastModifiedBy>
  <dcterms:created xsi:type="dcterms:W3CDTF">2016-07-04T15:30:40Z</dcterms:created>
  <dcterms:modified xsi:type="dcterms:W3CDTF">2024-09-29T09:17:13Z</dcterms:modified>
</cp:coreProperties>
</file>