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460" windowHeight="5610" tabRatio="980" activeTab="1"/>
  </bookViews>
  <sheets>
    <sheet name="แผ่น PLATE(3.1-2) (หัวเสา)" sheetId="1" r:id="rId1"/>
    <sheet name="แผ่น PLATE(3.1-2)" sheetId="2" r:id="rId2"/>
    <sheet name="Sheet1" sheetId="3" r:id="rId3"/>
  </sheets>
  <definedNames>
    <definedName name="_xlnm.Print_Area" localSheetId="1">'แผ่น PLATE(3.1-2)'!$A$1:$I$43</definedName>
    <definedName name="_xlnm.Print_Area" localSheetId="0">'แผ่น PLATE(3.1-2) (หัวเสา)'!$A$1:$I$43</definedName>
  </definedNames>
  <calcPr fullCalcOnLoad="1"/>
</workbook>
</file>

<file path=xl/sharedStrings.xml><?xml version="1.0" encoding="utf-8"?>
<sst xmlns="http://schemas.openxmlformats.org/spreadsheetml/2006/main" count="105" uniqueCount="50">
  <si>
    <t>Engineer :</t>
  </si>
  <si>
    <t>Date :</t>
  </si>
  <si>
    <t>ออกแบบ . :</t>
  </si>
  <si>
    <t>โครงการ :</t>
  </si>
  <si>
    <t>MEMBER</t>
  </si>
  <si>
    <t>หน้าที่  1</t>
  </si>
  <si>
    <t>RX</t>
  </si>
  <si>
    <t>RY</t>
  </si>
  <si>
    <t>MZ</t>
  </si>
  <si>
    <t>(Kg/m.)</t>
  </si>
  <si>
    <r>
      <t>(Kg/m</t>
    </r>
    <r>
      <rPr>
        <sz val="10"/>
        <rFont val="Arial"/>
        <family val="2"/>
      </rPr>
      <t>.)</t>
    </r>
  </si>
  <si>
    <t>(Kg.)</t>
  </si>
  <si>
    <t>งานปรับปรุงหลังคา TRUSS (PUMP  HOUSE -1 และ 2 )</t>
  </si>
  <si>
    <t>ดังนั้นใช้</t>
  </si>
  <si>
    <t>COLUME BASE PLATE</t>
  </si>
  <si>
    <t xml:space="preserve"> 1.   แผ่นเหล็กรองตีนเสา ( COLUME BASE PLATE )</t>
  </si>
  <si>
    <t>แผ่นเหล็ก ขนาด 200 x 200 x 9 mm  (COLUME BASE PLATE)</t>
  </si>
  <si>
    <t>ออกแบบแผ่นเหล็ก BASE PLATE  COLUME</t>
  </si>
  <si>
    <t xml:space="preserve"> 1.   แผ่นเหล็กหัวเสา ( COLUME TOP PLATE  )</t>
  </si>
  <si>
    <t>คุณสมบัติวัสดุ</t>
  </si>
  <si>
    <t>กำลังครากเหล็ก FY</t>
  </si>
  <si>
    <t>กำลังอัดคอนกรีต fc'</t>
  </si>
  <si>
    <r>
      <t>kg/cm</t>
    </r>
    <r>
      <rPr>
        <vertAlign val="superscript"/>
        <sz val="14"/>
        <rFont val="AngsanaUPC"/>
        <family val="1"/>
      </rPr>
      <t>2</t>
    </r>
  </si>
  <si>
    <t>เลือกขนาดหน้าตัด</t>
  </si>
  <si>
    <t>น้ำหนักบรรทุก</t>
  </si>
  <si>
    <t>P =</t>
  </si>
  <si>
    <t>Ton</t>
  </si>
  <si>
    <t>แผ่นเหล็ก</t>
  </si>
  <si>
    <t>ฐานคอนกรีต</t>
  </si>
  <si>
    <t>B =</t>
  </si>
  <si>
    <t>N =</t>
  </si>
  <si>
    <t>คำนวนออกแบบ</t>
  </si>
  <si>
    <t>หน่วยแรงดันใต้แผ่นเหล็ก</t>
  </si>
  <si>
    <t>fp = 5 x 1000/(20x20)</t>
  </si>
  <si>
    <t>ระยะยื่น  m และ n :</t>
  </si>
  <si>
    <t>cm.</t>
  </si>
  <si>
    <t>(ควบคุม)</t>
  </si>
  <si>
    <t>คำนวนความหนาของแผ่นเหล็กรอง :</t>
  </si>
  <si>
    <t>x</t>
  </si>
  <si>
    <t xml:space="preserve">USE  ( ใช้แผ่นเหล็กขนาด) </t>
  </si>
  <si>
    <t>ROUND  TUBE</t>
  </si>
  <si>
    <t xml:space="preserve"> DIA 3 1/2' X 3.2 </t>
  </si>
  <si>
    <t>mm.</t>
  </si>
  <si>
    <t>D =</t>
  </si>
  <si>
    <t>n = (20- 0.80xD)/2</t>
  </si>
  <si>
    <r>
      <rPr>
        <sz val="18"/>
        <rFont val="AngsanaUPC"/>
        <family val="1"/>
      </rPr>
      <t>t</t>
    </r>
    <r>
      <rPr>
        <sz val="16"/>
        <rFont val="AngsanaUPC"/>
        <family val="1"/>
      </rPr>
      <t xml:space="preserve"> = 2x m x sqrt ( fp/fy )</t>
    </r>
  </si>
  <si>
    <r>
      <rPr>
        <sz val="16"/>
        <rFont val="AngsanaUPC"/>
        <family val="1"/>
      </rPr>
      <t>m</t>
    </r>
    <r>
      <rPr>
        <sz val="16"/>
        <rFont val="AngsanaUPC"/>
        <family val="1"/>
      </rPr>
      <t xml:space="preserve"> = (20- 0.80xD)/2</t>
    </r>
  </si>
  <si>
    <t>COLUME TOP PLATE</t>
  </si>
  <si>
    <t>ออกแบบแผ่นเหล็ก TOP   PLATE  COLUME</t>
  </si>
  <si>
    <t>แผ่นเหล็ก ขนาด 150 x 200 x 6 mm  (COLUME TOP PLATE)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</si>
</sst>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0.0000"/>
    <numFmt numFmtId="178" formatCode="0.0"/>
    <numFmt numFmtId="179" formatCode="&quot;ใช่&quot;;&quot;ใช่&quot;;&quot;ไม่ใช่&quot;"/>
    <numFmt numFmtId="180" formatCode="&quot;จริง&quot;;&quot;จริง&quot;;&quot;เท็จ&quot;"/>
    <numFmt numFmtId="181" formatCode="&quot;เปิด&quot;;&quot;เปิด&quot;;&quot;ปิด&quot;"/>
    <numFmt numFmtId="182" formatCode="[$€-2]\ #,##0.00_);[Red]\([$€-2]\ #,##0.00\)"/>
    <numFmt numFmtId="183" formatCode="0.00000"/>
    <numFmt numFmtId="184" formatCode="0.000000"/>
    <numFmt numFmtId="185" formatCode="_-* #,##0.0_-;\-* #,##0.0_-;_-* &quot;-&quot;??_-;_-@_-"/>
    <numFmt numFmtId="186" formatCode="_-* #,##0_-;\-* #,##0_-;_-* &quot;-&quot;??_-;_-@_-"/>
    <numFmt numFmtId="187" formatCode="0.0000000"/>
    <numFmt numFmtId="188" formatCode="0.00000000"/>
    <numFmt numFmtId="189" formatCode="0.000000000"/>
    <numFmt numFmtId="190" formatCode="_-* #,##0.000_-;\-* #,##0.000_-;_-* &quot;-&quot;??_-;_-@_-"/>
    <numFmt numFmtId="191" formatCode="[$-107041E]d\ mmmm\ yyyy;@"/>
    <numFmt numFmtId="192" formatCode="[$-409]dddd\,\ mmmm\ dd\,\ yyyy"/>
    <numFmt numFmtId="193" formatCode="[$-409]h:mm:ss\ AM/PM"/>
    <numFmt numFmtId="194" formatCode="#,##0.0"/>
    <numFmt numFmtId="195" formatCode="0.0000000000"/>
    <numFmt numFmtId="196" formatCode="0.00000000000"/>
    <numFmt numFmtId="197" formatCode="0.000\ \ \ \ \ &quot;x&quot;"/>
    <numFmt numFmtId="198" formatCode="0.00\ \ \ \ \ &quot;x&quot;"/>
    <numFmt numFmtId="199" formatCode="0.0\ \ \ \ \ &quot;x&quot;"/>
    <numFmt numFmtId="200" formatCode="0\ \ \ \ \ &quot;x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UPC"/>
      <family val="1"/>
    </font>
    <font>
      <sz val="14"/>
      <color indexed="53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color indexed="52"/>
      <name val="AngsanaUPC"/>
      <family val="1"/>
    </font>
    <font>
      <b/>
      <u val="single"/>
      <sz val="14"/>
      <name val="AngsanaUPC"/>
      <family val="1"/>
    </font>
    <font>
      <sz val="14"/>
      <color indexed="12"/>
      <name val="AngsanaUPC"/>
      <family val="1"/>
    </font>
    <font>
      <b/>
      <u val="single"/>
      <sz val="14"/>
      <color indexed="12"/>
      <name val="AngsanaUPC"/>
      <family val="1"/>
    </font>
    <font>
      <sz val="16"/>
      <color indexed="12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12"/>
      <name val="Angsana New"/>
      <family val="1"/>
    </font>
    <font>
      <b/>
      <sz val="18"/>
      <name val="AngsanaUPC"/>
      <family val="1"/>
    </font>
    <font>
      <b/>
      <u val="single"/>
      <sz val="20"/>
      <name val="Angsana New"/>
      <family val="1"/>
    </font>
    <font>
      <sz val="18"/>
      <color indexed="10"/>
      <name val="AngsanaUPC"/>
      <family val="1"/>
    </font>
    <font>
      <b/>
      <u val="single"/>
      <sz val="14"/>
      <color indexed="10"/>
      <name val="AngsanaUPC"/>
      <family val="1"/>
    </font>
    <font>
      <sz val="16"/>
      <name val="AngsanaUPC"/>
      <family val="1"/>
    </font>
    <font>
      <sz val="18"/>
      <name val="AngsanaUPC"/>
      <family val="1"/>
    </font>
    <font>
      <vertAlign val="superscript"/>
      <sz val="14"/>
      <name val="AngsanaUPC"/>
      <family val="1"/>
    </font>
    <font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Cambri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sz val="14"/>
      <color indexed="17"/>
      <name val="AngsanaUPC"/>
      <family val="1"/>
    </font>
    <font>
      <b/>
      <sz val="14"/>
      <color indexed="30"/>
      <name val="AngsanaUPC"/>
      <family val="1"/>
    </font>
    <font>
      <b/>
      <sz val="16"/>
      <color indexed="53"/>
      <name val="AngsanaUPC"/>
      <family val="1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sz val="14"/>
      <color rgb="FF00B050"/>
      <name val="AngsanaUPC"/>
      <family val="1"/>
    </font>
    <font>
      <b/>
      <sz val="14"/>
      <color rgb="FF0070C0"/>
      <name val="AngsanaUPC"/>
      <family val="1"/>
    </font>
    <font>
      <sz val="18"/>
      <color rgb="FFFF0000"/>
      <name val="AngsanaUPC"/>
      <family val="1"/>
    </font>
    <font>
      <b/>
      <sz val="16"/>
      <color theme="9"/>
      <name val="AngsanaUPC"/>
      <family val="1"/>
    </font>
    <font>
      <sz val="16"/>
      <color rgb="FF00B05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2" fillId="0" borderId="0">
      <alignment/>
      <protection/>
    </xf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43" fontId="3" fillId="0" borderId="0" xfId="42" applyFont="1" applyBorder="1" applyAlignment="1">
      <alignment/>
    </xf>
    <xf numFmtId="0" fontId="0" fillId="0" borderId="10" xfId="0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3" fontId="12" fillId="0" borderId="12" xfId="42" applyFont="1" applyFill="1" applyBorder="1" applyAlignment="1" applyProtection="1">
      <alignment horizontal="center"/>
      <protection/>
    </xf>
    <xf numFmtId="43" fontId="12" fillId="0" borderId="13" xfId="42" applyFont="1" applyFill="1" applyBorder="1" applyAlignment="1" applyProtection="1">
      <alignment horizontal="center"/>
      <protection/>
    </xf>
    <xf numFmtId="43" fontId="12" fillId="0" borderId="14" xfId="42" applyFont="1" applyFill="1" applyBorder="1" applyAlignment="1" applyProtection="1">
      <alignment horizontal="center"/>
      <protection/>
    </xf>
    <xf numFmtId="43" fontId="12" fillId="0" borderId="15" xfId="42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59" fillId="33" borderId="0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3" fontId="8" fillId="0" borderId="0" xfId="42" applyFont="1" applyBorder="1" applyAlignment="1">
      <alignment/>
    </xf>
    <xf numFmtId="0" fontId="59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3" fontId="10" fillId="0" borderId="0" xfId="42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178" fontId="3" fillId="0" borderId="31" xfId="0" applyNumberFormat="1" applyFont="1" applyBorder="1" applyAlignment="1">
      <alignment/>
    </xf>
    <xf numFmtId="0" fontId="60" fillId="0" borderId="17" xfId="0" applyFont="1" applyBorder="1" applyAlignment="1">
      <alignment horizontal="center"/>
    </xf>
    <xf numFmtId="0" fontId="9" fillId="0" borderId="28" xfId="0" applyFont="1" applyBorder="1" applyAlignment="1">
      <alignment/>
    </xf>
    <xf numFmtId="1" fontId="9" fillId="0" borderId="31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33" borderId="16" xfId="0" applyFont="1" applyFill="1" applyBorder="1" applyAlignment="1">
      <alignment horizontal="center"/>
    </xf>
    <xf numFmtId="43" fontId="17" fillId="0" borderId="30" xfId="0" applyNumberFormat="1" applyFont="1" applyBorder="1" applyAlignment="1">
      <alignment horizontal="center" vertical="center"/>
    </xf>
    <xf numFmtId="43" fontId="17" fillId="0" borderId="31" xfId="0" applyNumberFormat="1" applyFont="1" applyBorder="1" applyAlignment="1">
      <alignment horizontal="center" vertical="center"/>
    </xf>
    <xf numFmtId="43" fontId="17" fillId="0" borderId="32" xfId="0" applyNumberFormat="1" applyFont="1" applyBorder="1" applyAlignment="1">
      <alignment horizontal="center" vertical="center"/>
    </xf>
    <xf numFmtId="43" fontId="17" fillId="0" borderId="19" xfId="0" applyNumberFormat="1" applyFont="1" applyBorder="1" applyAlignment="1">
      <alignment horizontal="center" vertical="center"/>
    </xf>
    <xf numFmtId="43" fontId="17" fillId="0" borderId="28" xfId="0" applyNumberFormat="1" applyFont="1" applyBorder="1" applyAlignment="1">
      <alignment horizontal="center" vertical="center"/>
    </xf>
    <xf numFmtId="43" fontId="17" fillId="0" borderId="29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3" fontId="16" fillId="0" borderId="30" xfId="42" applyFont="1" applyFill="1" applyBorder="1" applyAlignment="1" applyProtection="1">
      <alignment horizontal="center" vertical="center"/>
      <protection/>
    </xf>
    <xf numFmtId="43" fontId="16" fillId="0" borderId="31" xfId="42" applyFont="1" applyFill="1" applyBorder="1" applyAlignment="1" applyProtection="1">
      <alignment horizontal="center" vertical="center"/>
      <protection/>
    </xf>
    <xf numFmtId="43" fontId="16" fillId="0" borderId="32" xfId="42" applyFont="1" applyFill="1" applyBorder="1" applyAlignment="1" applyProtection="1">
      <alignment horizontal="center" vertical="center"/>
      <protection/>
    </xf>
    <xf numFmtId="43" fontId="16" fillId="0" borderId="17" xfId="42" applyFont="1" applyFill="1" applyBorder="1" applyAlignment="1" applyProtection="1">
      <alignment horizontal="center" vertical="center"/>
      <protection/>
    </xf>
    <xf numFmtId="43" fontId="16" fillId="0" borderId="0" xfId="42" applyFont="1" applyFill="1" applyBorder="1" applyAlignment="1" applyProtection="1">
      <alignment horizontal="center" vertical="center"/>
      <protection/>
    </xf>
    <xf numFmtId="43" fontId="16" fillId="0" borderId="18" xfId="42" applyFont="1" applyFill="1" applyBorder="1" applyAlignment="1" applyProtection="1">
      <alignment horizontal="center" vertical="center"/>
      <protection/>
    </xf>
    <xf numFmtId="43" fontId="14" fillId="0" borderId="36" xfId="42" applyFont="1" applyFill="1" applyBorder="1" applyAlignment="1" applyProtection="1">
      <alignment horizontal="center"/>
      <protection locked="0"/>
    </xf>
    <xf numFmtId="43" fontId="14" fillId="0" borderId="37" xfId="42" applyFont="1" applyFill="1" applyBorder="1" applyAlignment="1" applyProtection="1">
      <alignment horizontal="center"/>
      <protection locked="0"/>
    </xf>
    <xf numFmtId="43" fontId="14" fillId="0" borderId="38" xfId="42" applyFont="1" applyFill="1" applyBorder="1" applyAlignment="1" applyProtection="1">
      <alignment horizontal="center"/>
      <protection locked="0"/>
    </xf>
    <xf numFmtId="43" fontId="12" fillId="0" borderId="36" xfId="42" applyFont="1" applyFill="1" applyBorder="1" applyAlignment="1" applyProtection="1">
      <alignment horizontal="center"/>
      <protection locked="0"/>
    </xf>
    <xf numFmtId="43" fontId="12" fillId="0" borderId="37" xfId="42" applyFont="1" applyFill="1" applyBorder="1" applyAlignment="1" applyProtection="1">
      <alignment horizontal="center"/>
      <protection locked="0"/>
    </xf>
    <xf numFmtId="43" fontId="12" fillId="0" borderId="39" xfId="42" applyFont="1" applyFill="1" applyBorder="1" applyAlignment="1" applyProtection="1">
      <alignment horizontal="center"/>
      <protection locked="0"/>
    </xf>
    <xf numFmtId="43" fontId="14" fillId="0" borderId="40" xfId="42" applyFont="1" applyFill="1" applyBorder="1" applyAlignment="1" applyProtection="1">
      <alignment horizontal="center"/>
      <protection locked="0"/>
    </xf>
    <xf numFmtId="43" fontId="14" fillId="0" borderId="41" xfId="42" applyFont="1" applyFill="1" applyBorder="1" applyAlignment="1" applyProtection="1">
      <alignment horizontal="center"/>
      <protection locked="0"/>
    </xf>
    <xf numFmtId="43" fontId="14" fillId="0" borderId="25" xfId="42" applyFont="1" applyFill="1" applyBorder="1" applyAlignment="1" applyProtection="1">
      <alignment horizontal="center"/>
      <protection locked="0"/>
    </xf>
    <xf numFmtId="191" fontId="14" fillId="0" borderId="40" xfId="42" applyNumberFormat="1" applyFont="1" applyFill="1" applyBorder="1" applyAlignment="1" applyProtection="1">
      <alignment horizontal="center"/>
      <protection/>
    </xf>
    <xf numFmtId="191" fontId="14" fillId="0" borderId="41" xfId="42" applyNumberFormat="1" applyFont="1" applyFill="1" applyBorder="1" applyAlignment="1" applyProtection="1">
      <alignment horizontal="center"/>
      <protection/>
    </xf>
    <xf numFmtId="191" fontId="14" fillId="0" borderId="42" xfId="42" applyNumberFormat="1" applyFont="1" applyFill="1" applyBorder="1" applyAlignment="1" applyProtection="1">
      <alignment horizontal="center"/>
      <protection/>
    </xf>
    <xf numFmtId="0" fontId="3" fillId="0" borderId="4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9</xdr:row>
      <xdr:rowOff>200025</xdr:rowOff>
    </xdr:from>
    <xdr:to>
      <xdr:col>3</xdr:col>
      <xdr:colOff>533400</xdr:colOff>
      <xdr:row>18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95600"/>
          <a:ext cx="24098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9</xdr:row>
      <xdr:rowOff>200025</xdr:rowOff>
    </xdr:from>
    <xdr:to>
      <xdr:col>3</xdr:col>
      <xdr:colOff>533400</xdr:colOff>
      <xdr:row>18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895600"/>
          <a:ext cx="24098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69"/>
  <sheetViews>
    <sheetView zoomScalePageLayoutView="0" workbookViewId="0" topLeftCell="A22">
      <selection activeCell="I6" sqref="I6"/>
    </sheetView>
  </sheetViews>
  <sheetFormatPr defaultColWidth="9.140625" defaultRowHeight="12.75"/>
  <cols>
    <col min="1" max="1" width="11.00390625" style="0" customWidth="1"/>
    <col min="2" max="2" width="24.140625" style="0" customWidth="1"/>
    <col min="5" max="5" width="13.00390625" style="0" customWidth="1"/>
    <col min="6" max="6" width="9.140625" style="0" customWidth="1"/>
    <col min="9" max="9" width="13.8515625" style="0" customWidth="1"/>
  </cols>
  <sheetData>
    <row r="1" spans="1:9" ht="21.75" thickBot="1">
      <c r="A1" s="87"/>
      <c r="B1" s="88"/>
      <c r="C1" s="88"/>
      <c r="D1" s="88"/>
      <c r="E1" s="88"/>
      <c r="F1" s="88"/>
      <c r="G1" s="88"/>
      <c r="H1" s="89"/>
      <c r="I1" s="13" t="s">
        <v>5</v>
      </c>
    </row>
    <row r="2" spans="1:9" ht="12.75" customHeight="1">
      <c r="A2" s="90" t="s">
        <v>48</v>
      </c>
      <c r="B2" s="91"/>
      <c r="C2" s="91"/>
      <c r="D2" s="91"/>
      <c r="E2" s="91"/>
      <c r="F2" s="91"/>
      <c r="G2" s="91"/>
      <c r="H2" s="91"/>
      <c r="I2" s="92"/>
    </row>
    <row r="3" spans="1:9" ht="23.25" customHeight="1" thickBot="1">
      <c r="A3" s="93"/>
      <c r="B3" s="94"/>
      <c r="C3" s="94"/>
      <c r="D3" s="94"/>
      <c r="E3" s="94"/>
      <c r="F3" s="94"/>
      <c r="G3" s="94"/>
      <c r="H3" s="94"/>
      <c r="I3" s="95"/>
    </row>
    <row r="4" spans="1:10" ht="30" customHeight="1">
      <c r="A4" s="8" t="s">
        <v>3</v>
      </c>
      <c r="B4" s="96" t="s">
        <v>12</v>
      </c>
      <c r="C4" s="97"/>
      <c r="D4" s="97"/>
      <c r="E4" s="98"/>
      <c r="F4" s="9" t="s">
        <v>0</v>
      </c>
      <c r="G4" s="99"/>
      <c r="H4" s="100"/>
      <c r="I4" s="101"/>
      <c r="J4" s="2"/>
    </row>
    <row r="5" spans="1:10" ht="23.25" customHeight="1" thickBot="1">
      <c r="A5" s="10" t="s">
        <v>2</v>
      </c>
      <c r="B5" s="102" t="s">
        <v>47</v>
      </c>
      <c r="C5" s="103"/>
      <c r="D5" s="103"/>
      <c r="E5" s="104"/>
      <c r="F5" s="11" t="s">
        <v>1</v>
      </c>
      <c r="G5" s="105">
        <v>42314</v>
      </c>
      <c r="H5" s="106"/>
      <c r="I5" s="107"/>
      <c r="J5" s="2"/>
    </row>
    <row r="6" spans="1:12" ht="27.75" customHeight="1">
      <c r="A6" s="14"/>
      <c r="B6" s="1"/>
      <c r="C6" s="1"/>
      <c r="D6" s="1"/>
      <c r="E6" s="1"/>
      <c r="F6" s="1"/>
      <c r="G6" s="1"/>
      <c r="H6" s="1"/>
      <c r="I6" s="15"/>
      <c r="J6" s="2"/>
      <c r="K6" s="2"/>
      <c r="L6" s="2"/>
    </row>
    <row r="7" spans="1:12" ht="25.5" customHeight="1">
      <c r="A7" s="16"/>
      <c r="B7" s="1"/>
      <c r="C7" s="1"/>
      <c r="D7" s="3"/>
      <c r="E7" s="1"/>
      <c r="F7" s="40"/>
      <c r="G7" s="1"/>
      <c r="H7" s="1"/>
      <c r="I7" s="15"/>
      <c r="J7" s="2"/>
      <c r="K7" s="2"/>
      <c r="L7" s="2"/>
    </row>
    <row r="8" spans="1:12" ht="26.25">
      <c r="A8" s="17"/>
      <c r="B8" s="49" t="s">
        <v>18</v>
      </c>
      <c r="C8" s="1"/>
      <c r="D8" s="1"/>
      <c r="E8" s="1"/>
      <c r="F8" s="1"/>
      <c r="G8" s="1"/>
      <c r="H8" s="1"/>
      <c r="I8" s="15"/>
      <c r="J8" s="2"/>
      <c r="K8" s="2"/>
      <c r="L8" s="2"/>
    </row>
    <row r="9" spans="1:12" ht="21.75" thickBot="1">
      <c r="A9" s="16"/>
      <c r="B9" s="1"/>
      <c r="C9" s="6"/>
      <c r="D9" s="1"/>
      <c r="E9" s="1"/>
      <c r="F9" s="1"/>
      <c r="G9" s="1"/>
      <c r="H9" s="1"/>
      <c r="I9" s="15"/>
      <c r="J9" s="2"/>
      <c r="K9" s="2"/>
      <c r="L9" s="2"/>
    </row>
    <row r="10" spans="1:12" ht="21">
      <c r="A10" s="16"/>
      <c r="B10" s="37"/>
      <c r="C10" s="64"/>
      <c r="D10" s="38"/>
      <c r="E10" s="38"/>
      <c r="F10" s="38"/>
      <c r="G10" s="38"/>
      <c r="H10" s="39"/>
      <c r="I10" s="15"/>
      <c r="J10" s="2"/>
      <c r="K10" s="2"/>
      <c r="L10" s="2"/>
    </row>
    <row r="11" spans="1:12" ht="21">
      <c r="A11" s="16"/>
      <c r="B11" s="16"/>
      <c r="C11" s="3"/>
      <c r="D11" s="1"/>
      <c r="E11" s="59" t="s">
        <v>19</v>
      </c>
      <c r="F11" s="1"/>
      <c r="G11" s="1"/>
      <c r="H11" s="15"/>
      <c r="I11" s="15"/>
      <c r="J11" s="2"/>
      <c r="K11" s="2"/>
      <c r="L11" s="2"/>
    </row>
    <row r="12" spans="1:12" ht="23.25">
      <c r="A12" s="56"/>
      <c r="B12" s="56"/>
      <c r="C12" s="6"/>
      <c r="D12" s="1"/>
      <c r="E12" s="1" t="s">
        <v>20</v>
      </c>
      <c r="F12" s="1"/>
      <c r="G12" s="55">
        <v>2500</v>
      </c>
      <c r="H12" s="15" t="s">
        <v>22</v>
      </c>
      <c r="I12" s="15"/>
      <c r="J12" s="2"/>
      <c r="K12" s="2"/>
      <c r="L12" s="2"/>
    </row>
    <row r="13" spans="1:12" ht="23.25">
      <c r="A13" s="16"/>
      <c r="B13" s="16"/>
      <c r="C13" s="41"/>
      <c r="D13" s="1"/>
      <c r="E13" s="1" t="s">
        <v>21</v>
      </c>
      <c r="F13" s="1"/>
      <c r="G13" s="55">
        <v>240</v>
      </c>
      <c r="H13" s="15" t="s">
        <v>22</v>
      </c>
      <c r="I13" s="15"/>
      <c r="J13" s="2"/>
      <c r="K13" s="2"/>
      <c r="L13" s="2"/>
    </row>
    <row r="14" spans="1:12" ht="21">
      <c r="A14" s="16"/>
      <c r="B14" s="16"/>
      <c r="C14" s="6"/>
      <c r="D14" s="1"/>
      <c r="E14" s="59" t="s">
        <v>23</v>
      </c>
      <c r="F14" s="1"/>
      <c r="G14" s="1"/>
      <c r="H14" s="15"/>
      <c r="I14" s="15"/>
      <c r="J14" s="2"/>
      <c r="K14" s="2"/>
      <c r="L14" s="2"/>
    </row>
    <row r="15" spans="1:12" ht="21">
      <c r="A15" s="16"/>
      <c r="B15" s="16"/>
      <c r="C15" s="6"/>
      <c r="D15" s="1"/>
      <c r="E15" s="57" t="s">
        <v>40</v>
      </c>
      <c r="F15" s="108" t="s">
        <v>41</v>
      </c>
      <c r="G15" s="109"/>
      <c r="H15" s="15" t="s">
        <v>42</v>
      </c>
      <c r="I15" s="15"/>
      <c r="J15" s="2"/>
      <c r="K15" s="2"/>
      <c r="L15" s="2"/>
    </row>
    <row r="16" spans="1:12" ht="21">
      <c r="A16" s="16"/>
      <c r="B16" s="16"/>
      <c r="C16" s="6"/>
      <c r="D16" s="1"/>
      <c r="E16" s="18" t="s">
        <v>43</v>
      </c>
      <c r="F16" s="55">
        <v>10.16</v>
      </c>
      <c r="G16" s="1" t="s">
        <v>35</v>
      </c>
      <c r="H16" s="15"/>
      <c r="I16" s="15"/>
      <c r="J16" s="2"/>
      <c r="K16" s="2"/>
      <c r="L16" s="2"/>
    </row>
    <row r="17" spans="1:12" ht="21">
      <c r="A17" s="16"/>
      <c r="B17" s="16"/>
      <c r="C17" s="6"/>
      <c r="D17" s="1"/>
      <c r="E17" s="59" t="s">
        <v>24</v>
      </c>
      <c r="F17" s="1"/>
      <c r="G17" s="1"/>
      <c r="H17" s="15"/>
      <c r="I17" s="15"/>
      <c r="J17" s="2"/>
      <c r="K17" s="2"/>
      <c r="L17" s="2"/>
    </row>
    <row r="18" spans="1:12" ht="21">
      <c r="A18" s="16"/>
      <c r="B18" s="16"/>
      <c r="C18" s="1"/>
      <c r="D18" s="1"/>
      <c r="E18" s="18" t="s">
        <v>25</v>
      </c>
      <c r="F18" s="55">
        <v>3</v>
      </c>
      <c r="G18" s="1" t="s">
        <v>26</v>
      </c>
      <c r="H18" s="15"/>
      <c r="I18" s="15"/>
      <c r="J18" s="2"/>
      <c r="K18" s="2"/>
      <c r="L18" s="2"/>
    </row>
    <row r="19" spans="1:12" ht="21">
      <c r="A19" s="16"/>
      <c r="B19" s="16"/>
      <c r="C19" s="42"/>
      <c r="D19" s="1"/>
      <c r="E19" s="1" t="s">
        <v>27</v>
      </c>
      <c r="F19" s="58" t="s">
        <v>28</v>
      </c>
      <c r="G19" s="1"/>
      <c r="H19" s="15"/>
      <c r="I19" s="15"/>
      <c r="J19" s="2"/>
      <c r="K19" s="2"/>
      <c r="L19" s="2"/>
    </row>
    <row r="20" spans="1:12" ht="21">
      <c r="A20" s="16"/>
      <c r="B20" s="16"/>
      <c r="C20" s="42"/>
      <c r="D20" s="1"/>
      <c r="E20" s="18" t="s">
        <v>29</v>
      </c>
      <c r="F20" s="55">
        <v>15</v>
      </c>
      <c r="G20" s="55">
        <v>15</v>
      </c>
      <c r="H20" s="15" t="s">
        <v>35</v>
      </c>
      <c r="I20" s="15"/>
      <c r="J20" s="2"/>
      <c r="K20" s="2"/>
      <c r="L20" s="2"/>
    </row>
    <row r="21" spans="1:12" ht="21.75" thickBot="1">
      <c r="A21" s="16"/>
      <c r="B21" s="36"/>
      <c r="C21" s="33"/>
      <c r="D21" s="33"/>
      <c r="E21" s="65" t="s">
        <v>30</v>
      </c>
      <c r="F21" s="73">
        <v>20</v>
      </c>
      <c r="G21" s="73">
        <v>20</v>
      </c>
      <c r="H21" s="34" t="s">
        <v>35</v>
      </c>
      <c r="I21" s="15"/>
      <c r="J21" s="2"/>
      <c r="K21" s="2"/>
      <c r="L21" s="2"/>
    </row>
    <row r="22" spans="1:12" ht="21.75" thickBot="1">
      <c r="A22" s="16"/>
      <c r="B22" s="60" t="s">
        <v>31</v>
      </c>
      <c r="C22" s="61"/>
      <c r="D22" s="38"/>
      <c r="E22" s="38"/>
      <c r="F22" s="38"/>
      <c r="G22" s="38"/>
      <c r="H22" s="39"/>
      <c r="I22" s="15"/>
      <c r="J22" s="2"/>
      <c r="K22" s="2"/>
      <c r="L22" s="2"/>
    </row>
    <row r="23" spans="1:12" ht="21.75" thickBot="1">
      <c r="A23" s="16"/>
      <c r="B23" s="62" t="s">
        <v>32</v>
      </c>
      <c r="C23" s="42"/>
      <c r="D23" s="1"/>
      <c r="E23" s="1"/>
      <c r="F23" s="1"/>
      <c r="G23" s="1"/>
      <c r="H23" s="15"/>
      <c r="I23" s="15"/>
      <c r="J23" s="2"/>
      <c r="K23" s="2"/>
      <c r="L23" s="2"/>
    </row>
    <row r="24" spans="1:12" ht="27" thickBot="1">
      <c r="A24" s="17"/>
      <c r="B24" s="75" t="s">
        <v>33</v>
      </c>
      <c r="C24" s="55">
        <f>(F18*1000)/(F20*F21)</f>
        <v>10</v>
      </c>
      <c r="D24" s="1" t="s">
        <v>22</v>
      </c>
      <c r="E24" s="78" t="str">
        <f>IF(C24&gt;A24,"&lt; fb  ใช้ได้","&lt;fb ไม่ผ่าน")</f>
        <v>&lt; fb  ใช้ได้</v>
      </c>
      <c r="F24" s="80">
        <f>0.35*G13</f>
        <v>84</v>
      </c>
      <c r="G24" s="1" t="s">
        <v>22</v>
      </c>
      <c r="H24" s="15"/>
      <c r="I24" s="15"/>
      <c r="J24" s="2"/>
      <c r="K24" s="2"/>
      <c r="L24" s="2"/>
    </row>
    <row r="25" spans="1:12" ht="11.25" customHeight="1">
      <c r="A25" s="16"/>
      <c r="B25" s="16"/>
      <c r="C25" s="1"/>
      <c r="D25" s="1"/>
      <c r="E25" s="1"/>
      <c r="F25" s="1"/>
      <c r="G25" s="1"/>
      <c r="H25" s="15"/>
      <c r="I25" s="15"/>
      <c r="J25" s="2"/>
      <c r="K25" s="2"/>
      <c r="L25" s="2"/>
    </row>
    <row r="26" spans="1:12" ht="21">
      <c r="A26" s="16"/>
      <c r="B26" s="62" t="s">
        <v>34</v>
      </c>
      <c r="C26" s="43"/>
      <c r="D26" s="1"/>
      <c r="E26" s="35"/>
      <c r="F26" s="1"/>
      <c r="G26" s="1"/>
      <c r="H26" s="15"/>
      <c r="I26" s="15"/>
      <c r="J26" s="2"/>
      <c r="K26" s="2"/>
      <c r="L26" s="2"/>
    </row>
    <row r="27" spans="1:12" ht="23.25">
      <c r="A27" s="16"/>
      <c r="B27" s="77" t="s">
        <v>46</v>
      </c>
      <c r="C27" s="55">
        <f>(G20-(0.8*F16))/2</f>
        <v>3.436</v>
      </c>
      <c r="D27" s="1" t="s">
        <v>35</v>
      </c>
      <c r="E27" s="79" t="s">
        <v>36</v>
      </c>
      <c r="F27" s="20"/>
      <c r="G27" s="2"/>
      <c r="H27" s="15"/>
      <c r="I27" s="15"/>
      <c r="J27" s="2"/>
      <c r="K27" s="2"/>
      <c r="L27" s="2"/>
    </row>
    <row r="28" spans="1:12" ht="23.25">
      <c r="A28" s="16"/>
      <c r="B28" s="75" t="s">
        <v>44</v>
      </c>
      <c r="C28" s="55">
        <f>(G21-(0.8*F16))/2</f>
        <v>5.936</v>
      </c>
      <c r="D28" s="1" t="s">
        <v>35</v>
      </c>
      <c r="E28" s="35"/>
      <c r="F28" s="20"/>
      <c r="G28" s="2"/>
      <c r="H28" s="15"/>
      <c r="I28" s="15"/>
      <c r="J28" s="2"/>
      <c r="K28" s="2"/>
      <c r="L28" s="2"/>
    </row>
    <row r="29" spans="1:12" ht="21">
      <c r="A29" s="16"/>
      <c r="B29" s="110" t="s">
        <v>37</v>
      </c>
      <c r="C29" s="111"/>
      <c r="D29" s="1"/>
      <c r="E29" s="2"/>
      <c r="F29" s="2"/>
      <c r="G29" s="2"/>
      <c r="H29" s="15"/>
      <c r="I29" s="15"/>
      <c r="J29" s="2"/>
      <c r="K29" s="2"/>
      <c r="L29" s="2"/>
    </row>
    <row r="30" spans="1:12" ht="26.25">
      <c r="A30" s="16"/>
      <c r="B30" s="77" t="s">
        <v>45</v>
      </c>
      <c r="C30" s="74">
        <f>(2*C27*SQRT(C24/G12))</f>
        <v>0.434623441613542</v>
      </c>
      <c r="D30" s="1" t="s">
        <v>35</v>
      </c>
      <c r="E30" s="1"/>
      <c r="F30" s="1"/>
      <c r="G30" s="1"/>
      <c r="H30" s="15"/>
      <c r="I30" s="15"/>
      <c r="J30" s="2"/>
      <c r="K30" s="2"/>
      <c r="L30" s="2"/>
    </row>
    <row r="31" spans="1:12" ht="21.75" thickBot="1">
      <c r="A31" s="16"/>
      <c r="B31" s="21"/>
      <c r="C31" s="63"/>
      <c r="D31" s="33"/>
      <c r="E31" s="33"/>
      <c r="F31" s="33"/>
      <c r="G31" s="33"/>
      <c r="H31" s="34"/>
      <c r="I31" s="15"/>
      <c r="J31" s="2"/>
      <c r="K31" s="2"/>
      <c r="L31" s="2"/>
    </row>
    <row r="32" spans="1:12" ht="21.75" thickBot="1">
      <c r="A32" s="16"/>
      <c r="B32" s="72" t="s">
        <v>39</v>
      </c>
      <c r="C32" s="69">
        <f>F20*10</f>
        <v>150</v>
      </c>
      <c r="D32" s="70" t="s">
        <v>38</v>
      </c>
      <c r="E32" s="69">
        <f>F21*10</f>
        <v>200</v>
      </c>
      <c r="F32" s="70" t="s">
        <v>38</v>
      </c>
      <c r="G32" s="76">
        <v>6</v>
      </c>
      <c r="H32" s="71" t="s">
        <v>42</v>
      </c>
      <c r="I32" s="15"/>
      <c r="J32" s="2"/>
      <c r="K32" s="2"/>
      <c r="L32" s="2"/>
    </row>
    <row r="33" spans="1:12" ht="21.75" thickBot="1">
      <c r="A33" s="16"/>
      <c r="B33" s="66"/>
      <c r="C33" s="67"/>
      <c r="D33" s="67"/>
      <c r="E33" s="67"/>
      <c r="F33" s="67"/>
      <c r="G33" s="67"/>
      <c r="H33" s="68"/>
      <c r="I33" s="15"/>
      <c r="J33" s="2"/>
      <c r="K33" s="2"/>
      <c r="L33" s="2"/>
    </row>
    <row r="34" spans="1:12" ht="21">
      <c r="A34" s="16"/>
      <c r="B34" s="2"/>
      <c r="C34" s="3"/>
      <c r="D34" s="1"/>
      <c r="E34" s="1"/>
      <c r="F34" s="44"/>
      <c r="G34" s="1"/>
      <c r="H34" s="1"/>
      <c r="I34" s="15"/>
      <c r="J34" s="2"/>
      <c r="K34" s="2"/>
      <c r="L34" s="2"/>
    </row>
    <row r="35" spans="1:12" ht="21">
      <c r="A35" s="16"/>
      <c r="B35" s="2"/>
      <c r="C35" s="6"/>
      <c r="D35" s="1"/>
      <c r="E35" s="47"/>
      <c r="F35" s="2"/>
      <c r="G35" s="1"/>
      <c r="H35" s="1"/>
      <c r="I35" s="15"/>
      <c r="J35" s="2"/>
      <c r="K35" s="2"/>
      <c r="L35" s="2"/>
    </row>
    <row r="36" spans="1:12" ht="27.75" customHeight="1">
      <c r="A36" s="17"/>
      <c r="B36" s="1"/>
      <c r="C36" s="1"/>
      <c r="D36" s="1"/>
      <c r="E36" s="1"/>
      <c r="F36" s="1"/>
      <c r="G36" s="1"/>
      <c r="H36" s="1"/>
      <c r="I36" s="15"/>
      <c r="J36" s="2"/>
      <c r="K36" s="2"/>
      <c r="L36" s="2"/>
    </row>
    <row r="37" spans="1:12" ht="21">
      <c r="A37" s="16"/>
      <c r="B37" s="1"/>
      <c r="C37" s="1"/>
      <c r="D37" s="1"/>
      <c r="E37" s="1"/>
      <c r="F37" s="1"/>
      <c r="G37" s="1"/>
      <c r="H37" s="1"/>
      <c r="I37" s="15"/>
      <c r="J37" s="2"/>
      <c r="K37" s="2"/>
      <c r="L37" s="2"/>
    </row>
    <row r="38" spans="1:12" ht="21">
      <c r="A38" s="16"/>
      <c r="B38" s="42"/>
      <c r="C38" s="1"/>
      <c r="D38" s="1"/>
      <c r="E38" s="1"/>
      <c r="F38" s="1"/>
      <c r="G38" s="1"/>
      <c r="H38" s="1"/>
      <c r="I38" s="15"/>
      <c r="J38" s="2"/>
      <c r="K38" s="2"/>
      <c r="L38" s="2"/>
    </row>
    <row r="39" spans="1:12" ht="21">
      <c r="A39" s="16"/>
      <c r="B39" s="1"/>
      <c r="C39" s="1"/>
      <c r="D39" s="1"/>
      <c r="E39" s="20"/>
      <c r="F39" s="1"/>
      <c r="G39" s="1"/>
      <c r="H39" s="1"/>
      <c r="I39" s="15"/>
      <c r="J39" s="2"/>
      <c r="K39" s="2"/>
      <c r="L39" s="2"/>
    </row>
    <row r="40" spans="1:12" ht="21">
      <c r="A40" s="16"/>
      <c r="B40" s="1"/>
      <c r="C40" s="1"/>
      <c r="D40" s="1"/>
      <c r="E40" s="1"/>
      <c r="F40" s="1"/>
      <c r="G40" s="1"/>
      <c r="H40" s="1"/>
      <c r="I40" s="15"/>
      <c r="J40" s="2"/>
      <c r="K40" s="2"/>
      <c r="L40" s="2"/>
    </row>
    <row r="41" spans="1:12" ht="21.75" thickBot="1">
      <c r="A41" s="16"/>
      <c r="B41" s="1"/>
      <c r="C41" s="1"/>
      <c r="D41" s="1"/>
      <c r="E41" s="20"/>
      <c r="F41" s="1"/>
      <c r="G41" s="1"/>
      <c r="H41" s="1"/>
      <c r="I41" s="15"/>
      <c r="J41" s="2"/>
      <c r="K41" s="2"/>
      <c r="L41" s="2"/>
    </row>
    <row r="42" spans="1:12" ht="21" customHeight="1">
      <c r="A42" s="50" t="s">
        <v>13</v>
      </c>
      <c r="B42" s="81" t="s">
        <v>49</v>
      </c>
      <c r="C42" s="82"/>
      <c r="D42" s="82"/>
      <c r="E42" s="82"/>
      <c r="F42" s="82"/>
      <c r="G42" s="82"/>
      <c r="H42" s="83"/>
      <c r="I42" s="39"/>
      <c r="J42" s="2"/>
      <c r="K42" s="2"/>
      <c r="L42" s="2"/>
    </row>
    <row r="43" spans="1:12" ht="21.75" customHeight="1" thickBot="1">
      <c r="A43" s="48"/>
      <c r="B43" s="84"/>
      <c r="C43" s="85"/>
      <c r="D43" s="85"/>
      <c r="E43" s="85"/>
      <c r="F43" s="85"/>
      <c r="G43" s="85"/>
      <c r="H43" s="86"/>
      <c r="I43" s="34"/>
      <c r="J43" s="2"/>
      <c r="K43" s="2"/>
      <c r="L43" s="2"/>
    </row>
    <row r="44" spans="1:12" ht="21">
      <c r="A44" s="51"/>
      <c r="B44" s="51"/>
      <c r="C44" s="51"/>
      <c r="D44" s="51"/>
      <c r="E44" s="51"/>
      <c r="F44" s="51"/>
      <c r="G44" s="51"/>
      <c r="H44" s="51"/>
      <c r="I44" s="52"/>
      <c r="J44" s="2"/>
      <c r="K44" s="2"/>
      <c r="L44" s="2"/>
    </row>
    <row r="45" spans="1:12" ht="21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</row>
    <row r="46" spans="1:12" ht="21">
      <c r="A46" s="53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</row>
    <row r="47" spans="1:9" ht="21">
      <c r="A47" s="53"/>
      <c r="B47" s="1"/>
      <c r="C47" s="1"/>
      <c r="D47" s="1"/>
      <c r="E47" s="1"/>
      <c r="F47" s="1"/>
      <c r="G47" s="1"/>
      <c r="H47" s="1"/>
      <c r="I47" s="1"/>
    </row>
    <row r="48" spans="1:9" ht="23.25">
      <c r="A48" s="1"/>
      <c r="B48" s="1"/>
      <c r="C48" s="45"/>
      <c r="D48" s="1"/>
      <c r="E48" s="1"/>
      <c r="F48" s="1"/>
      <c r="G48" s="1"/>
      <c r="H48" s="1"/>
      <c r="I48" s="1"/>
    </row>
    <row r="49" spans="1:9" ht="21">
      <c r="A49" s="1"/>
      <c r="B49" s="1"/>
      <c r="C49" s="2"/>
      <c r="D49" s="2"/>
      <c r="E49" s="4"/>
      <c r="F49" s="1"/>
      <c r="G49" s="1"/>
      <c r="H49" s="1"/>
      <c r="I49" s="1"/>
    </row>
    <row r="50" spans="1:9" ht="21">
      <c r="A50" s="1"/>
      <c r="B50" s="1"/>
      <c r="C50" s="1"/>
      <c r="D50" s="1"/>
      <c r="E50" s="4"/>
      <c r="F50" s="1"/>
      <c r="G50" s="1"/>
      <c r="H50" s="1"/>
      <c r="I50" s="1"/>
    </row>
    <row r="51" spans="1:9" ht="21">
      <c r="A51" s="1"/>
      <c r="B51" s="1"/>
      <c r="C51" s="1"/>
      <c r="D51" s="1"/>
      <c r="E51" s="4"/>
      <c r="F51" s="1"/>
      <c r="G51" s="1"/>
      <c r="H51" s="1"/>
      <c r="I51" s="1"/>
    </row>
    <row r="52" spans="1:9" ht="21">
      <c r="A52" s="1"/>
      <c r="B52" s="1"/>
      <c r="C52" s="3"/>
      <c r="D52" s="1"/>
      <c r="E52" s="4"/>
      <c r="F52" s="1"/>
      <c r="G52" s="1"/>
      <c r="H52" s="1"/>
      <c r="I52" s="1"/>
    </row>
    <row r="53" spans="1:9" ht="21">
      <c r="A53" s="1"/>
      <c r="B53" s="19"/>
      <c r="C53" s="1"/>
      <c r="D53" s="1"/>
      <c r="E53" s="46"/>
      <c r="F53" s="1"/>
      <c r="G53" s="1"/>
      <c r="H53" s="1"/>
      <c r="I53" s="1"/>
    </row>
    <row r="54" spans="1:9" ht="21">
      <c r="A54" s="1"/>
      <c r="B54" s="18"/>
      <c r="C54" s="2"/>
      <c r="D54" s="2"/>
      <c r="E54" s="54"/>
      <c r="F54" s="1"/>
      <c r="G54" s="1"/>
      <c r="H54" s="1"/>
      <c r="I54" s="1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</sheetData>
  <sheetProtection/>
  <mergeCells count="9">
    <mergeCell ref="F15:G15"/>
    <mergeCell ref="B29:C29"/>
    <mergeCell ref="B42:H43"/>
    <mergeCell ref="A1:H1"/>
    <mergeCell ref="A2:I3"/>
    <mergeCell ref="B4:E4"/>
    <mergeCell ref="G4:I4"/>
    <mergeCell ref="B5:E5"/>
    <mergeCell ref="G5:I5"/>
  </mergeCells>
  <printOptions/>
  <pageMargins left="0.9055118110236221" right="0.7086614173228347" top="0.7874015748031497" bottom="0.3937007874015748" header="0" footer="0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6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1.00390625" style="0" customWidth="1"/>
    <col min="2" max="2" width="24.140625" style="0" customWidth="1"/>
    <col min="5" max="5" width="13.00390625" style="0" customWidth="1"/>
    <col min="6" max="6" width="9.140625" style="0" customWidth="1"/>
    <col min="9" max="9" width="13.8515625" style="0" customWidth="1"/>
  </cols>
  <sheetData>
    <row r="1" spans="1:9" ht="21.75" thickBot="1">
      <c r="A1" s="87"/>
      <c r="B1" s="88"/>
      <c r="C1" s="88"/>
      <c r="D1" s="88"/>
      <c r="E1" s="88"/>
      <c r="F1" s="88"/>
      <c r="G1" s="88"/>
      <c r="H1" s="89"/>
      <c r="I1" s="13" t="s">
        <v>5</v>
      </c>
    </row>
    <row r="2" spans="1:9" ht="12.75" customHeight="1">
      <c r="A2" s="90" t="s">
        <v>17</v>
      </c>
      <c r="B2" s="91"/>
      <c r="C2" s="91"/>
      <c r="D2" s="91"/>
      <c r="E2" s="91"/>
      <c r="F2" s="91"/>
      <c r="G2" s="91"/>
      <c r="H2" s="91"/>
      <c r="I2" s="92"/>
    </row>
    <row r="3" spans="1:9" ht="23.25" customHeight="1" thickBot="1">
      <c r="A3" s="93"/>
      <c r="B3" s="94"/>
      <c r="C3" s="94"/>
      <c r="D3" s="94"/>
      <c r="E3" s="94"/>
      <c r="F3" s="94"/>
      <c r="G3" s="94"/>
      <c r="H3" s="94"/>
      <c r="I3" s="95"/>
    </row>
    <row r="4" spans="1:10" ht="30" customHeight="1">
      <c r="A4" s="8" t="s">
        <v>3</v>
      </c>
      <c r="B4" s="96" t="s">
        <v>12</v>
      </c>
      <c r="C4" s="97"/>
      <c r="D4" s="97"/>
      <c r="E4" s="98"/>
      <c r="F4" s="9" t="s">
        <v>0</v>
      </c>
      <c r="G4" s="99"/>
      <c r="H4" s="100"/>
      <c r="I4" s="101"/>
      <c r="J4" s="2"/>
    </row>
    <row r="5" spans="1:10" ht="23.25" customHeight="1" thickBot="1">
      <c r="A5" s="10" t="s">
        <v>2</v>
      </c>
      <c r="B5" s="102" t="s">
        <v>14</v>
      </c>
      <c r="C5" s="103"/>
      <c r="D5" s="103"/>
      <c r="E5" s="104"/>
      <c r="F5" s="11" t="s">
        <v>1</v>
      </c>
      <c r="G5" s="105">
        <v>42314</v>
      </c>
      <c r="H5" s="106"/>
      <c r="I5" s="107"/>
      <c r="J5" s="2"/>
    </row>
    <row r="6" spans="1:12" ht="27.75" customHeight="1">
      <c r="A6" s="14"/>
      <c r="B6" s="1"/>
      <c r="C6" s="1"/>
      <c r="D6" s="1"/>
      <c r="E6" s="1"/>
      <c r="F6" s="1"/>
      <c r="G6" s="1"/>
      <c r="H6" s="1"/>
      <c r="I6" s="15"/>
      <c r="J6" s="2"/>
      <c r="K6" s="2"/>
      <c r="L6" s="2"/>
    </row>
    <row r="7" spans="1:12" ht="25.5" customHeight="1">
      <c r="A7" s="16"/>
      <c r="B7" s="1"/>
      <c r="C7" s="1"/>
      <c r="D7" s="3"/>
      <c r="E7" s="1"/>
      <c r="F7" s="40"/>
      <c r="G7" s="1"/>
      <c r="H7" s="1"/>
      <c r="I7" s="15"/>
      <c r="J7" s="2"/>
      <c r="K7" s="2"/>
      <c r="L7" s="2"/>
    </row>
    <row r="8" spans="1:12" ht="26.25">
      <c r="A8" s="17"/>
      <c r="B8" s="49" t="s">
        <v>15</v>
      </c>
      <c r="C8" s="1"/>
      <c r="D8" s="1"/>
      <c r="E8" s="1"/>
      <c r="F8" s="1"/>
      <c r="G8" s="1"/>
      <c r="H8" s="1"/>
      <c r="I8" s="15"/>
      <c r="J8" s="2"/>
      <c r="K8" s="2"/>
      <c r="L8" s="2"/>
    </row>
    <row r="9" spans="1:12" ht="21.75" thickBot="1">
      <c r="A9" s="16"/>
      <c r="B9" s="1"/>
      <c r="C9" s="6"/>
      <c r="D9" s="1"/>
      <c r="E9" s="1"/>
      <c r="F9" s="1"/>
      <c r="G9" s="1"/>
      <c r="H9" s="1"/>
      <c r="I9" s="15"/>
      <c r="J9" s="2"/>
      <c r="K9" s="2"/>
      <c r="L9" s="2"/>
    </row>
    <row r="10" spans="1:12" ht="21">
      <c r="A10" s="16"/>
      <c r="B10" s="37"/>
      <c r="C10" s="64"/>
      <c r="D10" s="38"/>
      <c r="E10" s="38"/>
      <c r="F10" s="38"/>
      <c r="G10" s="38"/>
      <c r="H10" s="39"/>
      <c r="I10" s="15"/>
      <c r="J10" s="2"/>
      <c r="K10" s="2"/>
      <c r="L10" s="2"/>
    </row>
    <row r="11" spans="1:12" ht="21">
      <c r="A11" s="16"/>
      <c r="B11" s="16"/>
      <c r="C11" s="3"/>
      <c r="D11" s="1"/>
      <c r="E11" s="59" t="s">
        <v>19</v>
      </c>
      <c r="F11" s="1"/>
      <c r="G11" s="1"/>
      <c r="H11" s="15"/>
      <c r="I11" s="15"/>
      <c r="J11" s="2"/>
      <c r="K11" s="2"/>
      <c r="L11" s="2"/>
    </row>
    <row r="12" spans="1:12" ht="23.25">
      <c r="A12" s="56"/>
      <c r="B12" s="56"/>
      <c r="C12" s="6"/>
      <c r="D12" s="1"/>
      <c r="E12" s="1" t="s">
        <v>20</v>
      </c>
      <c r="F12" s="1"/>
      <c r="G12" s="55">
        <v>2500</v>
      </c>
      <c r="H12" s="15" t="s">
        <v>22</v>
      </c>
      <c r="I12" s="15"/>
      <c r="J12" s="2"/>
      <c r="K12" s="2"/>
      <c r="L12" s="2"/>
    </row>
    <row r="13" spans="1:12" ht="23.25">
      <c r="A13" s="16"/>
      <c r="B13" s="16"/>
      <c r="C13" s="41"/>
      <c r="D13" s="1"/>
      <c r="E13" s="1" t="s">
        <v>21</v>
      </c>
      <c r="F13" s="1"/>
      <c r="G13" s="55">
        <v>240</v>
      </c>
      <c r="H13" s="15" t="s">
        <v>22</v>
      </c>
      <c r="I13" s="15"/>
      <c r="J13" s="2"/>
      <c r="K13" s="2"/>
      <c r="L13" s="2"/>
    </row>
    <row r="14" spans="1:12" ht="21">
      <c r="A14" s="16"/>
      <c r="B14" s="16"/>
      <c r="C14" s="6"/>
      <c r="D14" s="1"/>
      <c r="E14" s="59" t="s">
        <v>23</v>
      </c>
      <c r="F14" s="1"/>
      <c r="G14" s="1"/>
      <c r="H14" s="15"/>
      <c r="I14" s="15"/>
      <c r="J14" s="2"/>
      <c r="K14" s="2"/>
      <c r="L14" s="2"/>
    </row>
    <row r="15" spans="1:12" ht="21">
      <c r="A15" s="16"/>
      <c r="B15" s="16"/>
      <c r="C15" s="6"/>
      <c r="D15" s="1"/>
      <c r="E15" s="57" t="s">
        <v>40</v>
      </c>
      <c r="F15" s="108" t="s">
        <v>41</v>
      </c>
      <c r="G15" s="109"/>
      <c r="H15" s="15" t="s">
        <v>42</v>
      </c>
      <c r="I15" s="15"/>
      <c r="J15" s="2"/>
      <c r="K15" s="2"/>
      <c r="L15" s="2"/>
    </row>
    <row r="16" spans="1:12" ht="21">
      <c r="A16" s="16"/>
      <c r="B16" s="16"/>
      <c r="C16" s="6"/>
      <c r="D16" s="1"/>
      <c r="E16" s="18" t="s">
        <v>43</v>
      </c>
      <c r="F16" s="55">
        <v>10.16</v>
      </c>
      <c r="G16" s="1" t="s">
        <v>35</v>
      </c>
      <c r="H16" s="15"/>
      <c r="I16" s="15"/>
      <c r="J16" s="2"/>
      <c r="K16" s="2"/>
      <c r="L16" s="2"/>
    </row>
    <row r="17" spans="1:12" ht="21">
      <c r="A17" s="16"/>
      <c r="B17" s="16"/>
      <c r="C17" s="6"/>
      <c r="D17" s="1"/>
      <c r="E17" s="59" t="s">
        <v>24</v>
      </c>
      <c r="F17" s="1"/>
      <c r="G17" s="1"/>
      <c r="H17" s="15"/>
      <c r="I17" s="15"/>
      <c r="J17" s="2"/>
      <c r="K17" s="2"/>
      <c r="L17" s="2"/>
    </row>
    <row r="18" spans="1:12" ht="21">
      <c r="A18" s="16"/>
      <c r="B18" s="16"/>
      <c r="C18" s="1"/>
      <c r="D18" s="1"/>
      <c r="E18" s="18" t="s">
        <v>25</v>
      </c>
      <c r="F18" s="55">
        <v>3</v>
      </c>
      <c r="G18" s="1" t="s">
        <v>26</v>
      </c>
      <c r="H18" s="15"/>
      <c r="I18" s="15"/>
      <c r="J18" s="2"/>
      <c r="K18" s="2"/>
      <c r="L18" s="2"/>
    </row>
    <row r="19" spans="1:12" ht="21">
      <c r="A19" s="16"/>
      <c r="B19" s="16"/>
      <c r="C19" s="42"/>
      <c r="D19" s="1"/>
      <c r="E19" s="1" t="s">
        <v>27</v>
      </c>
      <c r="F19" s="58" t="s">
        <v>28</v>
      </c>
      <c r="G19" s="1"/>
      <c r="H19" s="15"/>
      <c r="I19" s="15"/>
      <c r="J19" s="2"/>
      <c r="K19" s="2"/>
      <c r="L19" s="2"/>
    </row>
    <row r="20" spans="1:12" ht="21">
      <c r="A20" s="16"/>
      <c r="B20" s="16"/>
      <c r="C20" s="42"/>
      <c r="D20" s="1"/>
      <c r="E20" s="18" t="s">
        <v>29</v>
      </c>
      <c r="F20" s="55">
        <v>20</v>
      </c>
      <c r="G20" s="55">
        <v>20</v>
      </c>
      <c r="H20" s="15" t="s">
        <v>35</v>
      </c>
      <c r="I20" s="15"/>
      <c r="J20" s="2"/>
      <c r="K20" s="2"/>
      <c r="L20" s="2"/>
    </row>
    <row r="21" spans="1:12" ht="21.75" thickBot="1">
      <c r="A21" s="16"/>
      <c r="B21" s="36"/>
      <c r="C21" s="33"/>
      <c r="D21" s="33"/>
      <c r="E21" s="65" t="s">
        <v>30</v>
      </c>
      <c r="F21" s="73">
        <v>20</v>
      </c>
      <c r="G21" s="73">
        <v>20</v>
      </c>
      <c r="H21" s="34" t="s">
        <v>35</v>
      </c>
      <c r="I21" s="15"/>
      <c r="J21" s="2"/>
      <c r="K21" s="2"/>
      <c r="L21" s="2"/>
    </row>
    <row r="22" spans="1:12" ht="21.75" thickBot="1">
      <c r="A22" s="16"/>
      <c r="B22" s="60" t="s">
        <v>31</v>
      </c>
      <c r="C22" s="61"/>
      <c r="D22" s="38"/>
      <c r="E22" s="38"/>
      <c r="F22" s="38"/>
      <c r="G22" s="38"/>
      <c r="H22" s="39"/>
      <c r="I22" s="15"/>
      <c r="J22" s="2"/>
      <c r="K22" s="2"/>
      <c r="L22" s="2"/>
    </row>
    <row r="23" spans="1:12" ht="21.75" thickBot="1">
      <c r="A23" s="16"/>
      <c r="B23" s="62" t="s">
        <v>32</v>
      </c>
      <c r="C23" s="42"/>
      <c r="D23" s="1"/>
      <c r="E23" s="1"/>
      <c r="F23" s="1"/>
      <c r="G23" s="1"/>
      <c r="H23" s="15"/>
      <c r="I23" s="15"/>
      <c r="J23" s="2"/>
      <c r="K23" s="2"/>
      <c r="L23" s="2"/>
    </row>
    <row r="24" spans="1:12" ht="27" thickBot="1">
      <c r="A24" s="17"/>
      <c r="B24" s="75" t="s">
        <v>33</v>
      </c>
      <c r="C24" s="55">
        <f>(F18*1000)/(F20*F21)</f>
        <v>7.5</v>
      </c>
      <c r="D24" s="1" t="s">
        <v>22</v>
      </c>
      <c r="E24" s="78" t="str">
        <f>IF(C24&gt;A24,"&lt; fb  ใช้ได้","&lt;fb ไม่ผ่าน")</f>
        <v>&lt; fb  ใช้ได้</v>
      </c>
      <c r="F24" s="80">
        <f>0.35*G13</f>
        <v>84</v>
      </c>
      <c r="G24" s="1" t="s">
        <v>22</v>
      </c>
      <c r="H24" s="15"/>
      <c r="I24" s="15"/>
      <c r="J24" s="2"/>
      <c r="K24" s="2"/>
      <c r="L24" s="2"/>
    </row>
    <row r="25" spans="1:12" ht="11.25" customHeight="1">
      <c r="A25" s="16"/>
      <c r="B25" s="16"/>
      <c r="C25" s="1"/>
      <c r="D25" s="1"/>
      <c r="E25" s="1"/>
      <c r="F25" s="1"/>
      <c r="G25" s="1"/>
      <c r="H25" s="15"/>
      <c r="I25" s="15"/>
      <c r="J25" s="2"/>
      <c r="K25" s="2"/>
      <c r="L25" s="2"/>
    </row>
    <row r="26" spans="1:12" ht="21">
      <c r="A26" s="16"/>
      <c r="B26" s="62" t="s">
        <v>34</v>
      </c>
      <c r="C26" s="43"/>
      <c r="D26" s="1"/>
      <c r="E26" s="35"/>
      <c r="F26" s="1"/>
      <c r="G26" s="1"/>
      <c r="H26" s="15"/>
      <c r="I26" s="15"/>
      <c r="J26" s="2"/>
      <c r="K26" s="2"/>
      <c r="L26" s="2"/>
    </row>
    <row r="27" spans="1:12" ht="23.25">
      <c r="A27" s="16"/>
      <c r="B27" s="77" t="s">
        <v>46</v>
      </c>
      <c r="C27" s="55">
        <f>(G20-(0.8*F16))/2</f>
        <v>5.936</v>
      </c>
      <c r="D27" s="1" t="s">
        <v>35</v>
      </c>
      <c r="E27" s="79" t="s">
        <v>36</v>
      </c>
      <c r="F27" s="20"/>
      <c r="G27" s="2"/>
      <c r="H27" s="15"/>
      <c r="I27" s="15"/>
      <c r="J27" s="2"/>
      <c r="K27" s="2"/>
      <c r="L27" s="2"/>
    </row>
    <row r="28" spans="1:12" ht="23.25">
      <c r="A28" s="16"/>
      <c r="B28" s="75" t="s">
        <v>44</v>
      </c>
      <c r="C28" s="55">
        <f>(G21-(0.8*F16))/2</f>
        <v>5.936</v>
      </c>
      <c r="D28" s="1" t="s">
        <v>35</v>
      </c>
      <c r="E28" s="35"/>
      <c r="F28" s="20"/>
      <c r="G28" s="2"/>
      <c r="H28" s="15"/>
      <c r="I28" s="15"/>
      <c r="J28" s="2"/>
      <c r="K28" s="2"/>
      <c r="L28" s="2"/>
    </row>
    <row r="29" spans="1:12" ht="21">
      <c r="A29" s="16"/>
      <c r="B29" s="110" t="s">
        <v>37</v>
      </c>
      <c r="C29" s="111"/>
      <c r="D29" s="1"/>
      <c r="E29" s="2"/>
      <c r="F29" s="2"/>
      <c r="G29" s="2"/>
      <c r="H29" s="15"/>
      <c r="I29" s="15"/>
      <c r="J29" s="2"/>
      <c r="K29" s="2"/>
      <c r="L29" s="2"/>
    </row>
    <row r="30" spans="1:12" ht="26.25">
      <c r="A30" s="16"/>
      <c r="B30" s="77" t="s">
        <v>45</v>
      </c>
      <c r="C30" s="74">
        <f>(2*C27*SQRT(C24/G12))</f>
        <v>0.6502562202701332</v>
      </c>
      <c r="D30" s="1" t="s">
        <v>35</v>
      </c>
      <c r="E30" s="1"/>
      <c r="F30" s="1"/>
      <c r="G30" s="1"/>
      <c r="H30" s="15"/>
      <c r="I30" s="15"/>
      <c r="J30" s="2"/>
      <c r="K30" s="2"/>
      <c r="L30" s="2"/>
    </row>
    <row r="31" spans="1:12" ht="21.75" thickBot="1">
      <c r="A31" s="16"/>
      <c r="B31" s="21"/>
      <c r="C31" s="63"/>
      <c r="D31" s="33"/>
      <c r="E31" s="33"/>
      <c r="F31" s="33"/>
      <c r="G31" s="33"/>
      <c r="H31" s="34"/>
      <c r="I31" s="15"/>
      <c r="J31" s="2"/>
      <c r="K31" s="2"/>
      <c r="L31" s="2"/>
    </row>
    <row r="32" spans="1:12" ht="21.75" thickBot="1">
      <c r="A32" s="16"/>
      <c r="B32" s="72" t="s">
        <v>39</v>
      </c>
      <c r="C32" s="69">
        <f>F20*10</f>
        <v>200</v>
      </c>
      <c r="D32" s="70" t="s">
        <v>38</v>
      </c>
      <c r="E32" s="69">
        <f>F21*10</f>
        <v>200</v>
      </c>
      <c r="F32" s="70" t="s">
        <v>38</v>
      </c>
      <c r="G32" s="76">
        <v>9</v>
      </c>
      <c r="H32" s="71" t="s">
        <v>42</v>
      </c>
      <c r="I32" s="15"/>
      <c r="J32" s="2"/>
      <c r="K32" s="2"/>
      <c r="L32" s="2"/>
    </row>
    <row r="33" spans="1:12" ht="21.75" thickBot="1">
      <c r="A33" s="16"/>
      <c r="B33" s="66"/>
      <c r="C33" s="67"/>
      <c r="D33" s="67"/>
      <c r="E33" s="67"/>
      <c r="F33" s="67"/>
      <c r="G33" s="67"/>
      <c r="H33" s="68"/>
      <c r="I33" s="15"/>
      <c r="J33" s="2"/>
      <c r="K33" s="2"/>
      <c r="L33" s="2"/>
    </row>
    <row r="34" spans="1:12" ht="21">
      <c r="A34" s="16"/>
      <c r="B34" s="2"/>
      <c r="C34" s="3"/>
      <c r="D34" s="1"/>
      <c r="E34" s="1"/>
      <c r="F34" s="44"/>
      <c r="G34" s="1"/>
      <c r="H34" s="1"/>
      <c r="I34" s="15"/>
      <c r="J34" s="2"/>
      <c r="K34" s="2"/>
      <c r="L34" s="2"/>
    </row>
    <row r="35" spans="1:12" ht="21">
      <c r="A35" s="16"/>
      <c r="B35" s="2"/>
      <c r="C35" s="6"/>
      <c r="D35" s="1"/>
      <c r="E35" s="47"/>
      <c r="F35" s="2"/>
      <c r="G35" s="1"/>
      <c r="H35" s="1"/>
      <c r="I35" s="15"/>
      <c r="J35" s="2"/>
      <c r="K35" s="2"/>
      <c r="L35" s="2"/>
    </row>
    <row r="36" spans="1:12" ht="27.75" customHeight="1">
      <c r="A36" s="17"/>
      <c r="B36" s="1"/>
      <c r="C36" s="1"/>
      <c r="D36" s="1"/>
      <c r="E36" s="1"/>
      <c r="F36" s="1"/>
      <c r="G36" s="1"/>
      <c r="H36" s="1"/>
      <c r="I36" s="15"/>
      <c r="J36" s="2"/>
      <c r="K36" s="2"/>
      <c r="L36" s="2"/>
    </row>
    <row r="37" spans="1:12" ht="21">
      <c r="A37" s="16"/>
      <c r="B37" s="1"/>
      <c r="C37" s="1"/>
      <c r="D37" s="1"/>
      <c r="E37" s="1"/>
      <c r="F37" s="1"/>
      <c r="G37" s="1"/>
      <c r="H37" s="1"/>
      <c r="I37" s="15"/>
      <c r="J37" s="2"/>
      <c r="K37" s="2"/>
      <c r="L37" s="2"/>
    </row>
    <row r="38" spans="1:12" ht="21">
      <c r="A38" s="16"/>
      <c r="B38" s="42"/>
      <c r="C38" s="1"/>
      <c r="D38" s="1"/>
      <c r="E38" s="1"/>
      <c r="F38" s="1"/>
      <c r="G38" s="1"/>
      <c r="H38" s="1"/>
      <c r="I38" s="15"/>
      <c r="J38" s="2"/>
      <c r="K38" s="2"/>
      <c r="L38" s="2"/>
    </row>
    <row r="39" spans="1:12" ht="21">
      <c r="A39" s="16"/>
      <c r="B39" s="1"/>
      <c r="C39" s="1"/>
      <c r="D39" s="1"/>
      <c r="E39" s="20"/>
      <c r="F39" s="1"/>
      <c r="G39" s="1"/>
      <c r="H39" s="1"/>
      <c r="I39" s="15"/>
      <c r="J39" s="2"/>
      <c r="K39" s="2"/>
      <c r="L39" s="2"/>
    </row>
    <row r="40" spans="1:12" ht="21">
      <c r="A40" s="16"/>
      <c r="B40" s="42"/>
      <c r="C40" s="1"/>
      <c r="D40" s="1"/>
      <c r="E40" s="1"/>
      <c r="F40" s="1"/>
      <c r="G40" s="1"/>
      <c r="H40" s="1"/>
      <c r="I40" s="15"/>
      <c r="J40" s="2"/>
      <c r="K40" s="2"/>
      <c r="L40" s="2"/>
    </row>
    <row r="41" spans="1:12" ht="21.75" thickBot="1">
      <c r="A41" s="16"/>
      <c r="B41" s="1"/>
      <c r="C41" s="1"/>
      <c r="D41" s="1"/>
      <c r="E41" s="20"/>
      <c r="F41" s="1"/>
      <c r="G41" s="1"/>
      <c r="H41" s="1"/>
      <c r="I41" s="15"/>
      <c r="J41" s="2"/>
      <c r="K41" s="2"/>
      <c r="L41" s="2"/>
    </row>
    <row r="42" spans="1:12" ht="21" customHeight="1">
      <c r="A42" s="50" t="s">
        <v>13</v>
      </c>
      <c r="B42" s="81" t="s">
        <v>16</v>
      </c>
      <c r="C42" s="82"/>
      <c r="D42" s="82"/>
      <c r="E42" s="82"/>
      <c r="F42" s="82"/>
      <c r="G42" s="82"/>
      <c r="H42" s="83"/>
      <c r="I42" s="39"/>
      <c r="J42" s="2"/>
      <c r="K42" s="2"/>
      <c r="L42" s="2"/>
    </row>
    <row r="43" spans="1:12" ht="21.75" customHeight="1" thickBot="1">
      <c r="A43" s="48"/>
      <c r="B43" s="84"/>
      <c r="C43" s="85"/>
      <c r="D43" s="85"/>
      <c r="E43" s="85"/>
      <c r="F43" s="85"/>
      <c r="G43" s="85"/>
      <c r="H43" s="86"/>
      <c r="I43" s="34"/>
      <c r="J43" s="2"/>
      <c r="K43" s="2"/>
      <c r="L43" s="2"/>
    </row>
    <row r="44" spans="1:12" ht="21">
      <c r="A44" s="51"/>
      <c r="B44" s="51"/>
      <c r="C44" s="51"/>
      <c r="D44" s="51"/>
      <c r="E44" s="51"/>
      <c r="F44" s="51"/>
      <c r="G44" s="51"/>
      <c r="H44" s="51"/>
      <c r="I44" s="52"/>
      <c r="J44" s="2"/>
      <c r="K44" s="2"/>
      <c r="L44" s="2"/>
    </row>
    <row r="45" spans="1:12" ht="21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</row>
    <row r="46" spans="1:12" ht="21">
      <c r="A46" s="53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</row>
    <row r="47" spans="1:9" ht="21">
      <c r="A47" s="53"/>
      <c r="B47" s="1"/>
      <c r="C47" s="1"/>
      <c r="D47" s="1"/>
      <c r="E47" s="1"/>
      <c r="F47" s="1"/>
      <c r="G47" s="1"/>
      <c r="H47" s="1"/>
      <c r="I47" s="1"/>
    </row>
    <row r="48" spans="1:9" ht="23.25">
      <c r="A48" s="1"/>
      <c r="B48" s="1"/>
      <c r="C48" s="45"/>
      <c r="D48" s="1"/>
      <c r="E48" s="1"/>
      <c r="F48" s="1"/>
      <c r="G48" s="1"/>
      <c r="H48" s="1"/>
      <c r="I48" s="1"/>
    </row>
    <row r="49" spans="1:9" ht="21">
      <c r="A49" s="1"/>
      <c r="B49" s="1"/>
      <c r="C49" s="2"/>
      <c r="D49" s="2"/>
      <c r="E49" s="4"/>
      <c r="F49" s="1"/>
      <c r="G49" s="1"/>
      <c r="H49" s="1"/>
      <c r="I49" s="1"/>
    </row>
    <row r="50" spans="1:9" ht="21">
      <c r="A50" s="1"/>
      <c r="B50" s="1"/>
      <c r="C50" s="1"/>
      <c r="D50" s="1"/>
      <c r="E50" s="4"/>
      <c r="F50" s="1"/>
      <c r="G50" s="1"/>
      <c r="H50" s="1"/>
      <c r="I50" s="1"/>
    </row>
    <row r="51" spans="1:9" ht="21">
      <c r="A51" s="1"/>
      <c r="B51" s="1"/>
      <c r="C51" s="1"/>
      <c r="D51" s="1"/>
      <c r="E51" s="4"/>
      <c r="F51" s="1"/>
      <c r="G51" s="1"/>
      <c r="H51" s="1"/>
      <c r="I51" s="1"/>
    </row>
    <row r="52" spans="1:9" ht="21">
      <c r="A52" s="1"/>
      <c r="B52" s="1"/>
      <c r="C52" s="3"/>
      <c r="D52" s="1"/>
      <c r="E52" s="4"/>
      <c r="F52" s="1"/>
      <c r="G52" s="1"/>
      <c r="H52" s="1"/>
      <c r="I52" s="1"/>
    </row>
    <row r="53" spans="1:9" ht="21">
      <c r="A53" s="1"/>
      <c r="B53" s="19"/>
      <c r="C53" s="1"/>
      <c r="D53" s="1"/>
      <c r="E53" s="46"/>
      <c r="F53" s="1"/>
      <c r="G53" s="1"/>
      <c r="H53" s="1"/>
      <c r="I53" s="1"/>
    </row>
    <row r="54" spans="1:9" ht="21">
      <c r="A54" s="1"/>
      <c r="B54" s="18"/>
      <c r="C54" s="2"/>
      <c r="D54" s="2"/>
      <c r="E54" s="54"/>
      <c r="F54" s="1"/>
      <c r="G54" s="1"/>
      <c r="H54" s="1"/>
      <c r="I54" s="1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</sheetData>
  <sheetProtection/>
  <mergeCells count="9">
    <mergeCell ref="B42:H43"/>
    <mergeCell ref="A1:H1"/>
    <mergeCell ref="A2:I3"/>
    <mergeCell ref="B4:E4"/>
    <mergeCell ref="G4:I4"/>
    <mergeCell ref="B5:E5"/>
    <mergeCell ref="G5:I5"/>
    <mergeCell ref="B29:C29"/>
    <mergeCell ref="F15:G15"/>
  </mergeCells>
  <printOptions/>
  <pageMargins left="0.9055118110236221" right="0.7086614173228347" top="0.7874015748031497" bottom="0.3937007874015748" header="0" footer="0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92"/>
  <sheetViews>
    <sheetView zoomScalePageLayoutView="0" workbookViewId="0" topLeftCell="A13">
      <selection activeCell="B5" sqref="B5"/>
    </sheetView>
  </sheetViews>
  <sheetFormatPr defaultColWidth="9.140625" defaultRowHeight="12.75"/>
  <sheetData>
    <row r="3" ht="13.5" thickBot="1"/>
    <row r="4" spans="1:4" ht="12.75">
      <c r="A4" s="112" t="s">
        <v>4</v>
      </c>
      <c r="B4" s="31" t="s">
        <v>6</v>
      </c>
      <c r="C4" s="31" t="s">
        <v>7</v>
      </c>
      <c r="D4" s="31" t="s">
        <v>8</v>
      </c>
    </row>
    <row r="5" spans="1:4" ht="13.5" thickBot="1">
      <c r="A5" s="113"/>
      <c r="B5" s="32" t="s">
        <v>9</v>
      </c>
      <c r="C5" s="32" t="s">
        <v>11</v>
      </c>
      <c r="D5" s="32" t="s">
        <v>10</v>
      </c>
    </row>
    <row r="6" spans="1:4" ht="12.75">
      <c r="A6" s="7">
        <v>1</v>
      </c>
      <c r="B6" s="28">
        <v>0</v>
      </c>
      <c r="C6" s="26">
        <v>11229.91</v>
      </c>
      <c r="D6" s="27">
        <v>0</v>
      </c>
    </row>
    <row r="7" spans="1:4" ht="12.75">
      <c r="A7" s="5">
        <v>2</v>
      </c>
      <c r="B7" s="28">
        <v>0</v>
      </c>
      <c r="C7" s="26">
        <v>11270.09</v>
      </c>
      <c r="D7" s="23">
        <v>0</v>
      </c>
    </row>
    <row r="8" spans="1:4" ht="12.75">
      <c r="A8" s="5">
        <v>3</v>
      </c>
      <c r="B8" s="29">
        <v>0</v>
      </c>
      <c r="C8" s="22">
        <v>0</v>
      </c>
      <c r="D8" s="23">
        <v>0</v>
      </c>
    </row>
    <row r="9" spans="1:4" ht="12.75">
      <c r="A9" s="5">
        <v>4</v>
      </c>
      <c r="B9" s="29">
        <v>0</v>
      </c>
      <c r="C9" s="22">
        <v>0</v>
      </c>
      <c r="D9" s="23">
        <v>0</v>
      </c>
    </row>
    <row r="10" spans="1:4" ht="12.75">
      <c r="A10" s="5">
        <v>5</v>
      </c>
      <c r="B10" s="29">
        <v>0</v>
      </c>
      <c r="C10" s="22">
        <v>0</v>
      </c>
      <c r="D10" s="23">
        <v>0</v>
      </c>
    </row>
    <row r="11" spans="1:4" ht="12.75">
      <c r="A11" s="5">
        <v>6</v>
      </c>
      <c r="B11" s="29">
        <v>0</v>
      </c>
      <c r="C11" s="22">
        <v>0</v>
      </c>
      <c r="D11" s="23">
        <v>0</v>
      </c>
    </row>
    <row r="12" spans="1:4" ht="12.75">
      <c r="A12" s="5">
        <v>7</v>
      </c>
      <c r="B12" s="29">
        <v>0</v>
      </c>
      <c r="C12" s="22">
        <v>0</v>
      </c>
      <c r="D12" s="23">
        <v>0</v>
      </c>
    </row>
    <row r="13" spans="1:4" ht="12.75">
      <c r="A13" s="5">
        <v>8</v>
      </c>
      <c r="B13" s="29">
        <v>0</v>
      </c>
      <c r="C13" s="22">
        <v>0</v>
      </c>
      <c r="D13" s="23">
        <v>0</v>
      </c>
    </row>
    <row r="14" spans="1:4" ht="12.75">
      <c r="A14" s="5">
        <v>9</v>
      </c>
      <c r="B14" s="29">
        <v>0</v>
      </c>
      <c r="C14" s="22">
        <v>0</v>
      </c>
      <c r="D14" s="23">
        <v>0</v>
      </c>
    </row>
    <row r="15" spans="1:4" ht="12.75">
      <c r="A15" s="5">
        <v>10</v>
      </c>
      <c r="B15" s="29">
        <v>0</v>
      </c>
      <c r="C15" s="22">
        <v>0</v>
      </c>
      <c r="D15" s="23">
        <v>0</v>
      </c>
    </row>
    <row r="16" spans="1:4" ht="12.75">
      <c r="A16" s="5">
        <v>11</v>
      </c>
      <c r="B16" s="29">
        <v>0</v>
      </c>
      <c r="C16" s="22">
        <v>0</v>
      </c>
      <c r="D16" s="23">
        <v>0</v>
      </c>
    </row>
    <row r="17" spans="1:4" ht="12.75">
      <c r="A17" s="5">
        <v>12</v>
      </c>
      <c r="B17" s="29">
        <v>0</v>
      </c>
      <c r="C17" s="22">
        <v>0</v>
      </c>
      <c r="D17" s="23">
        <v>0</v>
      </c>
    </row>
    <row r="18" spans="1:4" ht="12.75">
      <c r="A18" s="5">
        <v>13</v>
      </c>
      <c r="B18" s="29">
        <v>0</v>
      </c>
      <c r="C18" s="22">
        <v>0</v>
      </c>
      <c r="D18" s="23">
        <v>0</v>
      </c>
    </row>
    <row r="19" spans="1:4" ht="12.75">
      <c r="A19" s="5">
        <v>14</v>
      </c>
      <c r="B19" s="29">
        <v>0</v>
      </c>
      <c r="C19" s="22">
        <v>0</v>
      </c>
      <c r="D19" s="23">
        <v>0</v>
      </c>
    </row>
    <row r="20" spans="1:4" ht="12.75">
      <c r="A20" s="5">
        <v>15</v>
      </c>
      <c r="B20" s="29">
        <v>0</v>
      </c>
      <c r="C20" s="22">
        <v>0</v>
      </c>
      <c r="D20" s="23">
        <v>0</v>
      </c>
    </row>
    <row r="21" spans="1:4" ht="12.75">
      <c r="A21" s="5">
        <v>16</v>
      </c>
      <c r="B21" s="29">
        <v>0</v>
      </c>
      <c r="C21" s="22">
        <v>0</v>
      </c>
      <c r="D21" s="23">
        <v>0</v>
      </c>
    </row>
    <row r="22" spans="1:4" ht="12.75">
      <c r="A22" s="5">
        <v>17</v>
      </c>
      <c r="B22" s="29">
        <v>0</v>
      </c>
      <c r="C22" s="22">
        <v>0</v>
      </c>
      <c r="D22" s="23">
        <v>0</v>
      </c>
    </row>
    <row r="23" spans="1:4" ht="12.75">
      <c r="A23" s="5">
        <v>18</v>
      </c>
      <c r="B23" s="29">
        <v>0</v>
      </c>
      <c r="C23" s="22">
        <v>0</v>
      </c>
      <c r="D23" s="23">
        <v>0</v>
      </c>
    </row>
    <row r="24" spans="1:4" ht="12.75">
      <c r="A24" s="5">
        <v>19</v>
      </c>
      <c r="B24" s="29">
        <v>0</v>
      </c>
      <c r="C24" s="22">
        <v>0</v>
      </c>
      <c r="D24" s="23">
        <v>0</v>
      </c>
    </row>
    <row r="25" spans="1:4" ht="12.75">
      <c r="A25" s="5">
        <v>20</v>
      </c>
      <c r="B25" s="29">
        <v>0</v>
      </c>
      <c r="C25" s="22">
        <v>0</v>
      </c>
      <c r="D25" s="23">
        <v>0</v>
      </c>
    </row>
    <row r="26" spans="1:4" ht="12.75">
      <c r="A26" s="5">
        <v>21</v>
      </c>
      <c r="B26" s="29">
        <v>0</v>
      </c>
      <c r="C26" s="22">
        <v>0</v>
      </c>
      <c r="D26" s="23">
        <v>0</v>
      </c>
    </row>
    <row r="27" spans="1:4" ht="12.75">
      <c r="A27" s="5">
        <v>22</v>
      </c>
      <c r="B27" s="29">
        <v>0</v>
      </c>
      <c r="C27" s="22">
        <v>0</v>
      </c>
      <c r="D27" s="23">
        <v>0</v>
      </c>
    </row>
    <row r="28" spans="1:4" ht="12.75">
      <c r="A28" s="5">
        <v>23</v>
      </c>
      <c r="B28" s="29">
        <v>0</v>
      </c>
      <c r="C28" s="22">
        <v>0</v>
      </c>
      <c r="D28" s="23">
        <v>0</v>
      </c>
    </row>
    <row r="29" spans="1:4" ht="12.75">
      <c r="A29" s="5">
        <v>24</v>
      </c>
      <c r="B29" s="29">
        <v>0</v>
      </c>
      <c r="C29" s="22">
        <v>0</v>
      </c>
      <c r="D29" s="23">
        <v>0</v>
      </c>
    </row>
    <row r="30" spans="1:4" ht="12.75">
      <c r="A30" s="5">
        <v>25</v>
      </c>
      <c r="B30" s="29">
        <v>0</v>
      </c>
      <c r="C30" s="22">
        <v>0</v>
      </c>
      <c r="D30" s="23">
        <v>0</v>
      </c>
    </row>
    <row r="31" spans="1:4" ht="12.75">
      <c r="A31" s="5">
        <v>26</v>
      </c>
      <c r="B31" s="29">
        <v>0</v>
      </c>
      <c r="C31" s="22">
        <v>0</v>
      </c>
      <c r="D31" s="23">
        <v>0</v>
      </c>
    </row>
    <row r="32" spans="1:4" ht="12.75">
      <c r="A32" s="5">
        <v>27</v>
      </c>
      <c r="B32" s="29">
        <v>0</v>
      </c>
      <c r="C32" s="22">
        <v>0</v>
      </c>
      <c r="D32" s="23">
        <v>0</v>
      </c>
    </row>
    <row r="33" spans="1:4" ht="12.75">
      <c r="A33" s="5">
        <v>28</v>
      </c>
      <c r="B33" s="29">
        <v>0</v>
      </c>
      <c r="C33" s="22">
        <v>0</v>
      </c>
      <c r="D33" s="23">
        <v>0</v>
      </c>
    </row>
    <row r="34" spans="1:4" ht="12.75">
      <c r="A34" s="5">
        <v>29</v>
      </c>
      <c r="B34" s="29">
        <v>0</v>
      </c>
      <c r="C34" s="22">
        <v>0</v>
      </c>
      <c r="D34" s="23">
        <v>0</v>
      </c>
    </row>
    <row r="35" spans="1:4" ht="12.75">
      <c r="A35" s="5">
        <v>30</v>
      </c>
      <c r="B35" s="29">
        <v>0</v>
      </c>
      <c r="C35" s="22">
        <v>0</v>
      </c>
      <c r="D35" s="23">
        <v>0</v>
      </c>
    </row>
    <row r="36" spans="1:4" ht="12.75">
      <c r="A36" s="5">
        <v>31</v>
      </c>
      <c r="B36" s="29">
        <v>0</v>
      </c>
      <c r="C36" s="22">
        <v>0</v>
      </c>
      <c r="D36" s="23">
        <v>0</v>
      </c>
    </row>
    <row r="37" spans="1:4" ht="12.75">
      <c r="A37" s="5">
        <v>32</v>
      </c>
      <c r="B37" s="29">
        <v>0</v>
      </c>
      <c r="C37" s="22">
        <v>0</v>
      </c>
      <c r="D37" s="23">
        <v>0</v>
      </c>
    </row>
    <row r="38" spans="1:4" ht="12.75">
      <c r="A38" s="5">
        <v>33</v>
      </c>
      <c r="B38" s="29">
        <v>0</v>
      </c>
      <c r="C38" s="22">
        <v>0</v>
      </c>
      <c r="D38" s="23">
        <v>0</v>
      </c>
    </row>
    <row r="39" spans="1:4" ht="12.75">
      <c r="A39" s="5">
        <v>34</v>
      </c>
      <c r="B39" s="29">
        <v>0</v>
      </c>
      <c r="C39" s="22">
        <v>0</v>
      </c>
      <c r="D39" s="23">
        <v>0</v>
      </c>
    </row>
    <row r="40" spans="1:4" ht="12.75">
      <c r="A40" s="5">
        <v>35</v>
      </c>
      <c r="B40" s="29">
        <v>0</v>
      </c>
      <c r="C40" s="22">
        <v>0</v>
      </c>
      <c r="D40" s="23">
        <v>0</v>
      </c>
    </row>
    <row r="41" spans="1:4" ht="12.75">
      <c r="A41" s="5">
        <v>36</v>
      </c>
      <c r="B41" s="29">
        <v>0</v>
      </c>
      <c r="C41" s="22">
        <v>0</v>
      </c>
      <c r="D41" s="23">
        <v>0</v>
      </c>
    </row>
    <row r="42" spans="1:4" ht="12.75">
      <c r="A42" s="5">
        <v>37</v>
      </c>
      <c r="B42" s="29">
        <v>0</v>
      </c>
      <c r="C42" s="22">
        <v>0</v>
      </c>
      <c r="D42" s="23">
        <v>0</v>
      </c>
    </row>
    <row r="43" spans="1:4" ht="12.75">
      <c r="A43" s="5">
        <v>38</v>
      </c>
      <c r="B43" s="29">
        <v>0</v>
      </c>
      <c r="C43" s="22">
        <v>0</v>
      </c>
      <c r="D43" s="23">
        <v>0</v>
      </c>
    </row>
    <row r="44" spans="1:4" ht="12.75">
      <c r="A44" s="5">
        <v>39</v>
      </c>
      <c r="B44" s="29">
        <v>0</v>
      </c>
      <c r="C44" s="22">
        <v>0</v>
      </c>
      <c r="D44" s="23">
        <v>0</v>
      </c>
    </row>
    <row r="45" spans="1:4" ht="12.75">
      <c r="A45" s="5">
        <v>40</v>
      </c>
      <c r="B45" s="29">
        <v>0</v>
      </c>
      <c r="C45" s="22">
        <v>0</v>
      </c>
      <c r="D45" s="23">
        <v>0</v>
      </c>
    </row>
    <row r="46" spans="1:4" ht="12.75">
      <c r="A46" s="5">
        <v>41</v>
      </c>
      <c r="B46" s="29">
        <v>0</v>
      </c>
      <c r="C46" s="22">
        <v>0</v>
      </c>
      <c r="D46" s="23">
        <v>0</v>
      </c>
    </row>
    <row r="47" spans="1:4" ht="12.75">
      <c r="A47" s="5">
        <v>42</v>
      </c>
      <c r="B47" s="29">
        <v>0</v>
      </c>
      <c r="C47" s="22">
        <v>0</v>
      </c>
      <c r="D47" s="23">
        <v>0</v>
      </c>
    </row>
    <row r="48" spans="1:4" ht="12.75">
      <c r="A48" s="5">
        <v>43</v>
      </c>
      <c r="B48" s="29">
        <v>0</v>
      </c>
      <c r="C48" s="22">
        <v>0</v>
      </c>
      <c r="D48" s="23">
        <v>0</v>
      </c>
    </row>
    <row r="49" spans="1:4" ht="12.75">
      <c r="A49" s="5">
        <v>44</v>
      </c>
      <c r="B49" s="29">
        <v>0</v>
      </c>
      <c r="C49" s="22">
        <v>0</v>
      </c>
      <c r="D49" s="23">
        <v>0</v>
      </c>
    </row>
    <row r="50" spans="1:4" ht="12.75">
      <c r="A50" s="5">
        <v>45</v>
      </c>
      <c r="B50" s="29">
        <v>0</v>
      </c>
      <c r="C50" s="22">
        <v>0</v>
      </c>
      <c r="D50" s="23">
        <v>0</v>
      </c>
    </row>
    <row r="51" spans="1:4" ht="12.75">
      <c r="A51" s="5">
        <v>46</v>
      </c>
      <c r="B51" s="29">
        <v>0</v>
      </c>
      <c r="C51" s="22">
        <v>0</v>
      </c>
      <c r="D51" s="23">
        <v>0</v>
      </c>
    </row>
    <row r="52" spans="1:4" ht="12.75">
      <c r="A52" s="5">
        <v>47</v>
      </c>
      <c r="B52" s="29">
        <v>0</v>
      </c>
      <c r="C52" s="22">
        <v>0</v>
      </c>
      <c r="D52" s="23">
        <v>0</v>
      </c>
    </row>
    <row r="53" spans="1:4" ht="12.75">
      <c r="A53" s="5">
        <v>48</v>
      </c>
      <c r="B53" s="29">
        <v>0</v>
      </c>
      <c r="C53" s="22">
        <v>0</v>
      </c>
      <c r="D53" s="23">
        <v>0</v>
      </c>
    </row>
    <row r="54" spans="1:4" ht="12.75">
      <c r="A54" s="5">
        <v>49</v>
      </c>
      <c r="B54" s="29">
        <v>0</v>
      </c>
      <c r="C54" s="22">
        <v>0</v>
      </c>
      <c r="D54" s="23">
        <v>0</v>
      </c>
    </row>
    <row r="55" spans="1:4" ht="12.75">
      <c r="A55" s="5">
        <v>50</v>
      </c>
      <c r="B55" s="29">
        <v>0</v>
      </c>
      <c r="C55" s="22">
        <v>0</v>
      </c>
      <c r="D55" s="23">
        <v>0</v>
      </c>
    </row>
    <row r="56" spans="1:4" ht="12.75">
      <c r="A56" s="5">
        <v>51</v>
      </c>
      <c r="B56" s="29">
        <v>0</v>
      </c>
      <c r="C56" s="22">
        <v>0</v>
      </c>
      <c r="D56" s="23">
        <v>0</v>
      </c>
    </row>
    <row r="57" spans="1:4" ht="12.75">
      <c r="A57" s="5">
        <v>52</v>
      </c>
      <c r="B57" s="29">
        <v>0</v>
      </c>
      <c r="C57" s="22">
        <v>0</v>
      </c>
      <c r="D57" s="23">
        <v>0</v>
      </c>
    </row>
    <row r="58" spans="1:4" ht="12.75">
      <c r="A58" s="5">
        <v>53</v>
      </c>
      <c r="B58" s="29">
        <v>0</v>
      </c>
      <c r="C58" s="22">
        <v>0</v>
      </c>
      <c r="D58" s="23">
        <v>0</v>
      </c>
    </row>
    <row r="59" spans="1:4" ht="12.75">
      <c r="A59" s="5">
        <v>54</v>
      </c>
      <c r="B59" s="29">
        <v>0</v>
      </c>
      <c r="C59" s="22">
        <v>0</v>
      </c>
      <c r="D59" s="23">
        <v>0</v>
      </c>
    </row>
    <row r="60" spans="1:4" ht="12.75">
      <c r="A60" s="5">
        <v>55</v>
      </c>
      <c r="B60" s="29">
        <v>0</v>
      </c>
      <c r="C60" s="22">
        <v>0</v>
      </c>
      <c r="D60" s="23">
        <v>0</v>
      </c>
    </row>
    <row r="61" spans="1:4" ht="12.75">
      <c r="A61" s="5">
        <v>56</v>
      </c>
      <c r="B61" s="29">
        <v>0</v>
      </c>
      <c r="C61" s="22">
        <v>0</v>
      </c>
      <c r="D61" s="23">
        <v>0</v>
      </c>
    </row>
    <row r="62" spans="1:4" ht="12.75">
      <c r="A62" s="5">
        <v>57</v>
      </c>
      <c r="B62" s="29">
        <v>0</v>
      </c>
      <c r="C62" s="22">
        <v>0</v>
      </c>
      <c r="D62" s="23">
        <v>0</v>
      </c>
    </row>
    <row r="63" spans="1:4" ht="12.75">
      <c r="A63" s="5">
        <v>58</v>
      </c>
      <c r="B63" s="29">
        <v>0</v>
      </c>
      <c r="C63" s="22">
        <v>0</v>
      </c>
      <c r="D63" s="23">
        <v>0</v>
      </c>
    </row>
    <row r="64" spans="1:4" ht="13.5" thickBot="1">
      <c r="A64" s="5">
        <v>59</v>
      </c>
      <c r="B64" s="30">
        <v>0</v>
      </c>
      <c r="C64" s="24">
        <v>0</v>
      </c>
      <c r="D64" s="25">
        <v>0</v>
      </c>
    </row>
    <row r="65" spans="1:2" ht="12.75">
      <c r="A65" s="12"/>
      <c r="B65" s="2"/>
    </row>
    <row r="66" spans="1:2" ht="12.75">
      <c r="A66" s="12"/>
      <c r="B66" s="2"/>
    </row>
    <row r="67" spans="1:2" ht="12.75">
      <c r="A67" s="12"/>
      <c r="B67" s="2"/>
    </row>
    <row r="68" spans="1:2" ht="12.75">
      <c r="A68" s="12"/>
      <c r="B68" s="2"/>
    </row>
    <row r="69" spans="1:2" ht="12.75">
      <c r="A69" s="12"/>
      <c r="B69" s="2"/>
    </row>
    <row r="70" spans="1:2" ht="12.75">
      <c r="A70" s="12"/>
      <c r="B70" s="2"/>
    </row>
    <row r="71" spans="1:2" ht="12.75">
      <c r="A71" s="12"/>
      <c r="B71" s="2"/>
    </row>
    <row r="72" spans="1:2" ht="12.75">
      <c r="A72" s="12"/>
      <c r="B72" s="2"/>
    </row>
    <row r="73" spans="1:2" ht="12.75">
      <c r="A73" s="12"/>
      <c r="B73" s="2"/>
    </row>
    <row r="74" spans="1:2" ht="12.75">
      <c r="A74" s="12"/>
      <c r="B74" s="2"/>
    </row>
    <row r="75" spans="1:2" ht="12.75">
      <c r="A75" s="12"/>
      <c r="B75" s="2"/>
    </row>
    <row r="76" spans="1:2" ht="12.75">
      <c r="A76" s="12"/>
      <c r="B76" s="2"/>
    </row>
    <row r="77" spans="1:2" ht="12.75">
      <c r="A77" s="12"/>
      <c r="B77" s="2"/>
    </row>
    <row r="78" spans="1:2" ht="12.75">
      <c r="A78" s="12"/>
      <c r="B78" s="2"/>
    </row>
    <row r="79" spans="1:2" ht="12.75">
      <c r="A79" s="12"/>
      <c r="B79" s="2"/>
    </row>
    <row r="80" spans="1:2" ht="12.75">
      <c r="A80" s="12"/>
      <c r="B80" s="2"/>
    </row>
    <row r="81" spans="1:2" ht="12.75">
      <c r="A81" s="12"/>
      <c r="B81" s="2"/>
    </row>
    <row r="82" spans="1:2" ht="12.75">
      <c r="A82" s="12"/>
      <c r="B82" s="2"/>
    </row>
    <row r="83" spans="1:2" ht="12.75">
      <c r="A83" s="12"/>
      <c r="B83" s="2"/>
    </row>
    <row r="84" spans="1:2" ht="12.75">
      <c r="A84" s="12"/>
      <c r="B84" s="2"/>
    </row>
    <row r="85" spans="1:2" ht="12.75">
      <c r="A85" s="12"/>
      <c r="B85" s="2"/>
    </row>
    <row r="86" spans="1:2" ht="12.75">
      <c r="A86" s="12"/>
      <c r="B86" s="2"/>
    </row>
    <row r="87" spans="1:2" ht="12.75">
      <c r="A87" s="12"/>
      <c r="B87" s="2"/>
    </row>
    <row r="88" spans="1:2" ht="12.75">
      <c r="A88" s="12"/>
      <c r="B88" s="2"/>
    </row>
    <row r="89" spans="1:2" ht="12.75">
      <c r="A89" s="12"/>
      <c r="B89" s="2"/>
    </row>
    <row r="90" spans="1:2" ht="12.75">
      <c r="A90" s="12"/>
      <c r="B90" s="2"/>
    </row>
    <row r="91" spans="1:2" ht="12.75">
      <c r="A91" s="12"/>
      <c r="B91" s="2"/>
    </row>
    <row r="92" spans="1:2" ht="12.75">
      <c r="A92" s="2"/>
      <c r="B92" s="2"/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SYNSIRI CONSTRUCTION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FM9FY-TMF7Q-KCKCT-V9T29-TBBBG</dc:creator>
  <cp:keywords/>
  <dc:description/>
  <cp:lastModifiedBy>AES</cp:lastModifiedBy>
  <cp:lastPrinted>2015-11-06T03:55:18Z</cp:lastPrinted>
  <dcterms:created xsi:type="dcterms:W3CDTF">2003-09-20T17:38:34Z</dcterms:created>
  <dcterms:modified xsi:type="dcterms:W3CDTF">2015-11-11T09:48:07Z</dcterms:modified>
  <cp:category/>
  <cp:version/>
  <cp:contentType/>
  <cp:contentStatus/>
</cp:coreProperties>
</file>