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16"/>
  <workbookPr codeName="ThisWorkbook"/>
  <mc:AlternateContent xmlns:mc="http://schemas.openxmlformats.org/markup-compatibility/2006">
    <mc:Choice Requires="x15">
      <x15ac:absPath xmlns:x15ac="http://schemas.microsoft.com/office/spreadsheetml/2010/11/ac" url="C:\Users\Rishabh Pugalia\Desktop\Bundle &amp; Pre-Join\Excel Speed Projects\Excel Projects for - HR &amp; L&amp;D\Final\"/>
    </mc:Choice>
  </mc:AlternateContent>
  <xr:revisionPtr revIDLastSave="0" documentId="13_ncr:1_{814B904F-AC7F-4011-A29A-9350E823EC6A}" xr6:coauthVersionLast="45" xr6:coauthVersionMax="45" xr10:uidLastSave="{00000000-0000-0000-0000-000000000000}"/>
  <bookViews>
    <workbookView xWindow="-108" yWindow="-108" windowWidth="23256" windowHeight="12576" xr2:uid="{00000000-000D-0000-FFFF-FFFF00000000}"/>
  </bookViews>
  <sheets>
    <sheet name="Starting Notes" sheetId="6" r:id="rId1"/>
    <sheet name="Sheet3" sheetId="8" r:id="rId2"/>
    <sheet name="EmpMaster - Actual Exp" sheetId="1" r:id="rId3"/>
    <sheet name="Exp Limit" sheetId="3" r:id="rId4"/>
    <sheet name="Sheet1" sheetId="7" state="veryHidden" r:id="rId5"/>
    <sheet name="Sheet2" sheetId="2" state="hidden" r:id="rId6"/>
  </sheets>
  <externalReferences>
    <externalReference r:id="rId7"/>
  </externalReferences>
  <definedNames>
    <definedName name="_xlnm._FilterDatabase" localSheetId="2" hidden="1">'EmpMaster - Actual Exp'!$A$4:$H$421</definedName>
    <definedName name="circ">#REF!</definedName>
    <definedName name="jr">'Exp Limit'!$C$5:$J$5</definedName>
    <definedName name="list1">'[1]WB 1'!$A$1:$E$1</definedName>
    <definedName name="Slicer_Division">#N/A</definedName>
    <definedName name="sr">'Exp Limit'!$C$5:$J$13</definedName>
  </definedNames>
  <calcPr calcId="191029"/>
  <pivotCaches>
    <pivotCache cacheId="6"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5" i="1"/>
  <c r="H13" i="1"/>
  <c r="H21" i="1"/>
  <c r="H29" i="1"/>
  <c r="H45" i="1"/>
  <c r="H53" i="1"/>
  <c r="H61" i="1"/>
  <c r="H77" i="1"/>
  <c r="H85" i="1"/>
  <c r="H93" i="1"/>
  <c r="H109" i="1"/>
  <c r="H117" i="1"/>
  <c r="H125" i="1"/>
  <c r="H141" i="1"/>
  <c r="H149" i="1"/>
  <c r="H157" i="1"/>
  <c r="H173" i="1"/>
  <c r="H181" i="1"/>
  <c r="H189" i="1"/>
  <c r="H205" i="1"/>
  <c r="H213" i="1"/>
  <c r="H221" i="1"/>
  <c r="H237" i="1"/>
  <c r="H245" i="1"/>
  <c r="H253" i="1"/>
  <c r="H269" i="1"/>
  <c r="H277" i="1"/>
  <c r="H285" i="1"/>
  <c r="H293" i="1"/>
  <c r="H301" i="1"/>
  <c r="H309" i="1"/>
  <c r="H317" i="1"/>
  <c r="H325" i="1"/>
  <c r="H333" i="1"/>
  <c r="H341" i="1"/>
  <c r="H349" i="1"/>
  <c r="H357" i="1"/>
  <c r="H365" i="1"/>
  <c r="H373" i="1"/>
  <c r="H381" i="1"/>
  <c r="H389" i="1"/>
  <c r="H397" i="1"/>
  <c r="H405" i="1"/>
  <c r="H413" i="1"/>
  <c r="H421" i="1"/>
  <c r="G229" i="1"/>
  <c r="H229" i="1" s="1"/>
  <c r="F6" i="1"/>
  <c r="G6" i="1" s="1"/>
  <c r="H6" i="1" s="1"/>
  <c r="F7" i="1"/>
  <c r="G7" i="1" s="1"/>
  <c r="H7" i="1" s="1"/>
  <c r="F8" i="1"/>
  <c r="G8" i="1" s="1"/>
  <c r="H8" i="1" s="1"/>
  <c r="F9" i="1"/>
  <c r="G9" i="1" s="1"/>
  <c r="H9" i="1" s="1"/>
  <c r="F10" i="1"/>
  <c r="G10" i="1" s="1"/>
  <c r="H10" i="1" s="1"/>
  <c r="F11" i="1"/>
  <c r="G11" i="1" s="1"/>
  <c r="H11" i="1" s="1"/>
  <c r="F12" i="1"/>
  <c r="G12" i="1" s="1"/>
  <c r="H12" i="1" s="1"/>
  <c r="F13" i="1"/>
  <c r="G13" i="1" s="1"/>
  <c r="F14" i="1"/>
  <c r="G14" i="1" s="1"/>
  <c r="H14" i="1" s="1"/>
  <c r="F15" i="1"/>
  <c r="G15" i="1" s="1"/>
  <c r="H15" i="1" s="1"/>
  <c r="F16" i="1"/>
  <c r="G16" i="1" s="1"/>
  <c r="H16" i="1" s="1"/>
  <c r="F17" i="1"/>
  <c r="G17" i="1" s="1"/>
  <c r="H17" i="1" s="1"/>
  <c r="F18" i="1"/>
  <c r="G18" i="1" s="1"/>
  <c r="H18" i="1" s="1"/>
  <c r="F19" i="1"/>
  <c r="G19" i="1" s="1"/>
  <c r="H19" i="1" s="1"/>
  <c r="F20" i="1"/>
  <c r="G20" i="1" s="1"/>
  <c r="H20" i="1" s="1"/>
  <c r="F21" i="1"/>
  <c r="G21" i="1" s="1"/>
  <c r="F22" i="1"/>
  <c r="G22" i="1" s="1"/>
  <c r="H22" i="1" s="1"/>
  <c r="F23" i="1"/>
  <c r="G23" i="1" s="1"/>
  <c r="H23" i="1" s="1"/>
  <c r="F24" i="1"/>
  <c r="G24" i="1" s="1"/>
  <c r="H24" i="1" s="1"/>
  <c r="F25" i="1"/>
  <c r="G25" i="1" s="1"/>
  <c r="H25" i="1" s="1"/>
  <c r="F26" i="1"/>
  <c r="G26" i="1" s="1"/>
  <c r="H26" i="1" s="1"/>
  <c r="F27" i="1"/>
  <c r="G27" i="1" s="1"/>
  <c r="H27" i="1" s="1"/>
  <c r="F28" i="1"/>
  <c r="G28" i="1" s="1"/>
  <c r="H28" i="1" s="1"/>
  <c r="F29" i="1"/>
  <c r="G29" i="1" s="1"/>
  <c r="F30" i="1"/>
  <c r="G30" i="1" s="1"/>
  <c r="H30" i="1" s="1"/>
  <c r="F31" i="1"/>
  <c r="G31" i="1" s="1"/>
  <c r="H31" i="1" s="1"/>
  <c r="F32" i="1"/>
  <c r="G32" i="1" s="1"/>
  <c r="H32" i="1" s="1"/>
  <c r="F33" i="1"/>
  <c r="G33" i="1" s="1"/>
  <c r="H33" i="1" s="1"/>
  <c r="F34" i="1"/>
  <c r="G34" i="1" s="1"/>
  <c r="H34" i="1" s="1"/>
  <c r="F35" i="1"/>
  <c r="G35" i="1" s="1"/>
  <c r="H35" i="1" s="1"/>
  <c r="F36" i="1"/>
  <c r="G36" i="1" s="1"/>
  <c r="H36" i="1" s="1"/>
  <c r="F37" i="1"/>
  <c r="G37" i="1" s="1"/>
  <c r="H37" i="1" s="1"/>
  <c r="F38" i="1"/>
  <c r="G38" i="1" s="1"/>
  <c r="H38" i="1" s="1"/>
  <c r="F39" i="1"/>
  <c r="G39" i="1" s="1"/>
  <c r="H39" i="1" s="1"/>
  <c r="F40" i="1"/>
  <c r="G40" i="1" s="1"/>
  <c r="H40" i="1" s="1"/>
  <c r="F41" i="1"/>
  <c r="G41" i="1" s="1"/>
  <c r="H41" i="1" s="1"/>
  <c r="F42" i="1"/>
  <c r="G42" i="1" s="1"/>
  <c r="H42" i="1" s="1"/>
  <c r="F43" i="1"/>
  <c r="G43" i="1" s="1"/>
  <c r="H43" i="1" s="1"/>
  <c r="F44" i="1"/>
  <c r="G44" i="1" s="1"/>
  <c r="H44" i="1" s="1"/>
  <c r="F45" i="1"/>
  <c r="G45" i="1" s="1"/>
  <c r="F46" i="1"/>
  <c r="G46" i="1" s="1"/>
  <c r="H46" i="1" s="1"/>
  <c r="F47" i="1"/>
  <c r="G47" i="1" s="1"/>
  <c r="H47" i="1" s="1"/>
  <c r="F48" i="1"/>
  <c r="G48" i="1" s="1"/>
  <c r="H48" i="1" s="1"/>
  <c r="F49" i="1"/>
  <c r="G49" i="1" s="1"/>
  <c r="H49" i="1" s="1"/>
  <c r="F50" i="1"/>
  <c r="G50" i="1" s="1"/>
  <c r="H50" i="1" s="1"/>
  <c r="F51" i="1"/>
  <c r="G51" i="1" s="1"/>
  <c r="H51" i="1" s="1"/>
  <c r="F52" i="1"/>
  <c r="G52" i="1" s="1"/>
  <c r="H52" i="1" s="1"/>
  <c r="F53" i="1"/>
  <c r="G53" i="1" s="1"/>
  <c r="F54" i="1"/>
  <c r="G54" i="1" s="1"/>
  <c r="H54" i="1" s="1"/>
  <c r="F55" i="1"/>
  <c r="G55" i="1" s="1"/>
  <c r="H55" i="1" s="1"/>
  <c r="F56" i="1"/>
  <c r="G56" i="1" s="1"/>
  <c r="H56" i="1" s="1"/>
  <c r="F57" i="1"/>
  <c r="G57" i="1" s="1"/>
  <c r="H57" i="1" s="1"/>
  <c r="F58" i="1"/>
  <c r="G58" i="1" s="1"/>
  <c r="H58" i="1" s="1"/>
  <c r="F59" i="1"/>
  <c r="G59" i="1" s="1"/>
  <c r="H59" i="1" s="1"/>
  <c r="F60" i="1"/>
  <c r="G60" i="1" s="1"/>
  <c r="H60" i="1" s="1"/>
  <c r="F61" i="1"/>
  <c r="G61" i="1" s="1"/>
  <c r="F62" i="1"/>
  <c r="G62" i="1" s="1"/>
  <c r="H62" i="1" s="1"/>
  <c r="F63" i="1"/>
  <c r="G63" i="1" s="1"/>
  <c r="H63" i="1" s="1"/>
  <c r="F64" i="1"/>
  <c r="G64" i="1" s="1"/>
  <c r="H64" i="1" s="1"/>
  <c r="F65" i="1"/>
  <c r="G65" i="1" s="1"/>
  <c r="H65" i="1" s="1"/>
  <c r="F66" i="1"/>
  <c r="G66" i="1" s="1"/>
  <c r="H66" i="1" s="1"/>
  <c r="F67" i="1"/>
  <c r="G67" i="1" s="1"/>
  <c r="H67" i="1" s="1"/>
  <c r="F68" i="1"/>
  <c r="G68" i="1" s="1"/>
  <c r="H68" i="1" s="1"/>
  <c r="F69" i="1"/>
  <c r="G69" i="1" s="1"/>
  <c r="H69" i="1" s="1"/>
  <c r="F70" i="1"/>
  <c r="G70" i="1" s="1"/>
  <c r="H70" i="1" s="1"/>
  <c r="F71" i="1"/>
  <c r="G71" i="1" s="1"/>
  <c r="H71" i="1" s="1"/>
  <c r="F72" i="1"/>
  <c r="G72" i="1" s="1"/>
  <c r="H72" i="1" s="1"/>
  <c r="F73" i="1"/>
  <c r="G73" i="1" s="1"/>
  <c r="H73" i="1" s="1"/>
  <c r="F74" i="1"/>
  <c r="G74" i="1" s="1"/>
  <c r="H74" i="1" s="1"/>
  <c r="F75" i="1"/>
  <c r="G75" i="1" s="1"/>
  <c r="H75" i="1" s="1"/>
  <c r="F76" i="1"/>
  <c r="G76" i="1" s="1"/>
  <c r="H76" i="1" s="1"/>
  <c r="F77" i="1"/>
  <c r="G77" i="1" s="1"/>
  <c r="F78" i="1"/>
  <c r="G78" i="1" s="1"/>
  <c r="H78" i="1" s="1"/>
  <c r="F79" i="1"/>
  <c r="G79" i="1" s="1"/>
  <c r="H79" i="1" s="1"/>
  <c r="F80" i="1"/>
  <c r="G80" i="1" s="1"/>
  <c r="H80" i="1" s="1"/>
  <c r="F81" i="1"/>
  <c r="G81" i="1" s="1"/>
  <c r="H81" i="1" s="1"/>
  <c r="F82" i="1"/>
  <c r="G82" i="1" s="1"/>
  <c r="H82" i="1" s="1"/>
  <c r="F83" i="1"/>
  <c r="G83" i="1" s="1"/>
  <c r="H83" i="1" s="1"/>
  <c r="F84" i="1"/>
  <c r="G84" i="1" s="1"/>
  <c r="H84" i="1" s="1"/>
  <c r="F85" i="1"/>
  <c r="G85" i="1" s="1"/>
  <c r="F86" i="1"/>
  <c r="G86" i="1" s="1"/>
  <c r="H86" i="1" s="1"/>
  <c r="F87" i="1"/>
  <c r="G87" i="1" s="1"/>
  <c r="H87" i="1" s="1"/>
  <c r="F88" i="1"/>
  <c r="G88" i="1" s="1"/>
  <c r="H88" i="1" s="1"/>
  <c r="F89" i="1"/>
  <c r="G89" i="1" s="1"/>
  <c r="H89" i="1" s="1"/>
  <c r="F90" i="1"/>
  <c r="G90" i="1" s="1"/>
  <c r="H90" i="1" s="1"/>
  <c r="F91" i="1"/>
  <c r="G91" i="1" s="1"/>
  <c r="H91" i="1" s="1"/>
  <c r="F92" i="1"/>
  <c r="G92" i="1" s="1"/>
  <c r="H92" i="1" s="1"/>
  <c r="F93" i="1"/>
  <c r="G93" i="1" s="1"/>
  <c r="F94" i="1"/>
  <c r="G94" i="1" s="1"/>
  <c r="H94" i="1" s="1"/>
  <c r="F95" i="1"/>
  <c r="G95" i="1" s="1"/>
  <c r="H95" i="1" s="1"/>
  <c r="F96" i="1"/>
  <c r="G96" i="1" s="1"/>
  <c r="H96" i="1" s="1"/>
  <c r="F97" i="1"/>
  <c r="G97" i="1" s="1"/>
  <c r="H97" i="1" s="1"/>
  <c r="F98" i="1"/>
  <c r="G98" i="1" s="1"/>
  <c r="H98" i="1" s="1"/>
  <c r="F99" i="1"/>
  <c r="G99" i="1" s="1"/>
  <c r="H99" i="1" s="1"/>
  <c r="F100" i="1"/>
  <c r="G100" i="1" s="1"/>
  <c r="H100" i="1" s="1"/>
  <c r="F101" i="1"/>
  <c r="G101" i="1" s="1"/>
  <c r="H101" i="1" s="1"/>
  <c r="F102" i="1"/>
  <c r="G102" i="1" s="1"/>
  <c r="H102" i="1" s="1"/>
  <c r="F103" i="1"/>
  <c r="G103" i="1" s="1"/>
  <c r="H103" i="1" s="1"/>
  <c r="F104" i="1"/>
  <c r="G104" i="1" s="1"/>
  <c r="H104" i="1" s="1"/>
  <c r="F105" i="1"/>
  <c r="G105" i="1" s="1"/>
  <c r="H105" i="1" s="1"/>
  <c r="F106" i="1"/>
  <c r="G106" i="1" s="1"/>
  <c r="H106" i="1" s="1"/>
  <c r="F107" i="1"/>
  <c r="G107" i="1" s="1"/>
  <c r="H107" i="1" s="1"/>
  <c r="F108" i="1"/>
  <c r="G108" i="1" s="1"/>
  <c r="H108" i="1" s="1"/>
  <c r="F109" i="1"/>
  <c r="G109" i="1" s="1"/>
  <c r="F110" i="1"/>
  <c r="G110" i="1" s="1"/>
  <c r="H110" i="1" s="1"/>
  <c r="F111" i="1"/>
  <c r="G111" i="1" s="1"/>
  <c r="H111" i="1" s="1"/>
  <c r="F112" i="1"/>
  <c r="G112" i="1" s="1"/>
  <c r="H112" i="1" s="1"/>
  <c r="F113" i="1"/>
  <c r="G113" i="1" s="1"/>
  <c r="H113" i="1" s="1"/>
  <c r="F114" i="1"/>
  <c r="G114" i="1" s="1"/>
  <c r="H114" i="1" s="1"/>
  <c r="F115" i="1"/>
  <c r="G115" i="1" s="1"/>
  <c r="H115" i="1" s="1"/>
  <c r="F116" i="1"/>
  <c r="G116" i="1" s="1"/>
  <c r="H116" i="1" s="1"/>
  <c r="F117" i="1"/>
  <c r="G117" i="1" s="1"/>
  <c r="F118" i="1"/>
  <c r="G118" i="1" s="1"/>
  <c r="H118" i="1" s="1"/>
  <c r="F119" i="1"/>
  <c r="G119" i="1" s="1"/>
  <c r="H119" i="1" s="1"/>
  <c r="F120" i="1"/>
  <c r="G120" i="1" s="1"/>
  <c r="H120" i="1" s="1"/>
  <c r="F121" i="1"/>
  <c r="G121" i="1" s="1"/>
  <c r="H121" i="1" s="1"/>
  <c r="F122" i="1"/>
  <c r="G122" i="1" s="1"/>
  <c r="H122" i="1" s="1"/>
  <c r="F123" i="1"/>
  <c r="G123" i="1" s="1"/>
  <c r="H123" i="1" s="1"/>
  <c r="F124" i="1"/>
  <c r="G124" i="1" s="1"/>
  <c r="H124" i="1" s="1"/>
  <c r="F125" i="1"/>
  <c r="G125" i="1" s="1"/>
  <c r="F126" i="1"/>
  <c r="G126" i="1" s="1"/>
  <c r="H126" i="1" s="1"/>
  <c r="F127" i="1"/>
  <c r="G127" i="1" s="1"/>
  <c r="H127" i="1" s="1"/>
  <c r="F128" i="1"/>
  <c r="G128" i="1" s="1"/>
  <c r="H128" i="1" s="1"/>
  <c r="F129" i="1"/>
  <c r="G129" i="1" s="1"/>
  <c r="H129" i="1" s="1"/>
  <c r="F130" i="1"/>
  <c r="G130" i="1" s="1"/>
  <c r="H130" i="1" s="1"/>
  <c r="F131" i="1"/>
  <c r="G131" i="1" s="1"/>
  <c r="H131" i="1" s="1"/>
  <c r="F132" i="1"/>
  <c r="G132" i="1" s="1"/>
  <c r="H132" i="1" s="1"/>
  <c r="F133" i="1"/>
  <c r="G133" i="1" s="1"/>
  <c r="H133" i="1" s="1"/>
  <c r="F134" i="1"/>
  <c r="G134" i="1" s="1"/>
  <c r="H134" i="1" s="1"/>
  <c r="F135" i="1"/>
  <c r="G135" i="1" s="1"/>
  <c r="H135" i="1" s="1"/>
  <c r="F136" i="1"/>
  <c r="G136" i="1" s="1"/>
  <c r="H136" i="1" s="1"/>
  <c r="F137" i="1"/>
  <c r="G137" i="1" s="1"/>
  <c r="H137" i="1" s="1"/>
  <c r="F138" i="1"/>
  <c r="G138" i="1" s="1"/>
  <c r="H138" i="1" s="1"/>
  <c r="F139" i="1"/>
  <c r="G139" i="1" s="1"/>
  <c r="H139" i="1" s="1"/>
  <c r="F140" i="1"/>
  <c r="G140" i="1" s="1"/>
  <c r="H140" i="1" s="1"/>
  <c r="F141" i="1"/>
  <c r="G141" i="1" s="1"/>
  <c r="F142" i="1"/>
  <c r="G142" i="1" s="1"/>
  <c r="H142" i="1" s="1"/>
  <c r="F143" i="1"/>
  <c r="G143" i="1" s="1"/>
  <c r="H143" i="1" s="1"/>
  <c r="F144" i="1"/>
  <c r="G144" i="1" s="1"/>
  <c r="H144" i="1" s="1"/>
  <c r="F145" i="1"/>
  <c r="G145" i="1" s="1"/>
  <c r="H145" i="1" s="1"/>
  <c r="F146" i="1"/>
  <c r="G146" i="1" s="1"/>
  <c r="H146" i="1" s="1"/>
  <c r="F147" i="1"/>
  <c r="G147" i="1" s="1"/>
  <c r="H147" i="1" s="1"/>
  <c r="F148" i="1"/>
  <c r="G148" i="1" s="1"/>
  <c r="H148" i="1" s="1"/>
  <c r="F149" i="1"/>
  <c r="G149" i="1" s="1"/>
  <c r="F150" i="1"/>
  <c r="G150" i="1" s="1"/>
  <c r="H150" i="1" s="1"/>
  <c r="F151" i="1"/>
  <c r="G151" i="1" s="1"/>
  <c r="H151" i="1" s="1"/>
  <c r="F152" i="1"/>
  <c r="G152" i="1" s="1"/>
  <c r="H152" i="1" s="1"/>
  <c r="F153" i="1"/>
  <c r="G153" i="1" s="1"/>
  <c r="H153" i="1" s="1"/>
  <c r="F154" i="1"/>
  <c r="G154" i="1" s="1"/>
  <c r="H154" i="1" s="1"/>
  <c r="F155" i="1"/>
  <c r="G155" i="1" s="1"/>
  <c r="H155" i="1" s="1"/>
  <c r="F156" i="1"/>
  <c r="G156" i="1" s="1"/>
  <c r="H156" i="1" s="1"/>
  <c r="F157" i="1"/>
  <c r="G157" i="1" s="1"/>
  <c r="F158" i="1"/>
  <c r="G158" i="1" s="1"/>
  <c r="H158" i="1" s="1"/>
  <c r="F159" i="1"/>
  <c r="G159" i="1" s="1"/>
  <c r="H159" i="1" s="1"/>
  <c r="F160" i="1"/>
  <c r="G160" i="1" s="1"/>
  <c r="H160" i="1" s="1"/>
  <c r="F161" i="1"/>
  <c r="G161" i="1" s="1"/>
  <c r="H161" i="1" s="1"/>
  <c r="F162" i="1"/>
  <c r="G162" i="1" s="1"/>
  <c r="H162" i="1" s="1"/>
  <c r="F163" i="1"/>
  <c r="G163" i="1" s="1"/>
  <c r="H163" i="1" s="1"/>
  <c r="F164" i="1"/>
  <c r="G164" i="1" s="1"/>
  <c r="H164" i="1" s="1"/>
  <c r="F165" i="1"/>
  <c r="G165" i="1" s="1"/>
  <c r="H165" i="1" s="1"/>
  <c r="F166" i="1"/>
  <c r="G166" i="1" s="1"/>
  <c r="H166" i="1" s="1"/>
  <c r="F167" i="1"/>
  <c r="G167" i="1" s="1"/>
  <c r="H167" i="1" s="1"/>
  <c r="F168" i="1"/>
  <c r="G168" i="1" s="1"/>
  <c r="H168" i="1" s="1"/>
  <c r="F169" i="1"/>
  <c r="G169" i="1" s="1"/>
  <c r="H169" i="1" s="1"/>
  <c r="F170" i="1"/>
  <c r="G170" i="1" s="1"/>
  <c r="H170" i="1" s="1"/>
  <c r="F171" i="1"/>
  <c r="G171" i="1" s="1"/>
  <c r="H171" i="1" s="1"/>
  <c r="F172" i="1"/>
  <c r="G172" i="1" s="1"/>
  <c r="H172" i="1" s="1"/>
  <c r="F173" i="1"/>
  <c r="G173" i="1" s="1"/>
  <c r="F174" i="1"/>
  <c r="G174" i="1" s="1"/>
  <c r="H174" i="1" s="1"/>
  <c r="F175" i="1"/>
  <c r="G175" i="1" s="1"/>
  <c r="H175" i="1" s="1"/>
  <c r="F176" i="1"/>
  <c r="G176" i="1" s="1"/>
  <c r="H176" i="1" s="1"/>
  <c r="F177" i="1"/>
  <c r="G177" i="1" s="1"/>
  <c r="H177" i="1" s="1"/>
  <c r="F178" i="1"/>
  <c r="G178" i="1" s="1"/>
  <c r="H178" i="1" s="1"/>
  <c r="F179" i="1"/>
  <c r="G179" i="1" s="1"/>
  <c r="H179" i="1" s="1"/>
  <c r="F180" i="1"/>
  <c r="G180" i="1" s="1"/>
  <c r="H180" i="1" s="1"/>
  <c r="F181" i="1"/>
  <c r="G181" i="1" s="1"/>
  <c r="F182" i="1"/>
  <c r="G182" i="1" s="1"/>
  <c r="H182" i="1" s="1"/>
  <c r="F183" i="1"/>
  <c r="G183" i="1" s="1"/>
  <c r="H183" i="1" s="1"/>
  <c r="F184" i="1"/>
  <c r="G184" i="1" s="1"/>
  <c r="H184" i="1" s="1"/>
  <c r="F185" i="1"/>
  <c r="G185" i="1" s="1"/>
  <c r="H185" i="1" s="1"/>
  <c r="F186" i="1"/>
  <c r="G186" i="1" s="1"/>
  <c r="H186" i="1" s="1"/>
  <c r="F187" i="1"/>
  <c r="G187" i="1" s="1"/>
  <c r="H187" i="1" s="1"/>
  <c r="F188" i="1"/>
  <c r="G188" i="1" s="1"/>
  <c r="H188" i="1" s="1"/>
  <c r="F189" i="1"/>
  <c r="G189" i="1" s="1"/>
  <c r="F190" i="1"/>
  <c r="G190" i="1" s="1"/>
  <c r="H190" i="1" s="1"/>
  <c r="F191" i="1"/>
  <c r="G191" i="1" s="1"/>
  <c r="H191" i="1" s="1"/>
  <c r="F192" i="1"/>
  <c r="G192" i="1" s="1"/>
  <c r="H192" i="1" s="1"/>
  <c r="F193" i="1"/>
  <c r="G193" i="1" s="1"/>
  <c r="H193" i="1" s="1"/>
  <c r="F194" i="1"/>
  <c r="G194" i="1" s="1"/>
  <c r="H194" i="1" s="1"/>
  <c r="F195" i="1"/>
  <c r="G195" i="1" s="1"/>
  <c r="H195" i="1" s="1"/>
  <c r="F196" i="1"/>
  <c r="G196" i="1" s="1"/>
  <c r="H196" i="1" s="1"/>
  <c r="F197" i="1"/>
  <c r="G197" i="1" s="1"/>
  <c r="H197" i="1" s="1"/>
  <c r="F198" i="1"/>
  <c r="G198" i="1" s="1"/>
  <c r="H198" i="1" s="1"/>
  <c r="F199" i="1"/>
  <c r="G199" i="1" s="1"/>
  <c r="H199" i="1" s="1"/>
  <c r="F200" i="1"/>
  <c r="G200" i="1" s="1"/>
  <c r="H200" i="1" s="1"/>
  <c r="F201" i="1"/>
  <c r="G201" i="1" s="1"/>
  <c r="H201" i="1" s="1"/>
  <c r="F202" i="1"/>
  <c r="G202" i="1" s="1"/>
  <c r="H202" i="1" s="1"/>
  <c r="F203" i="1"/>
  <c r="G203" i="1" s="1"/>
  <c r="H203" i="1" s="1"/>
  <c r="F204" i="1"/>
  <c r="G204" i="1" s="1"/>
  <c r="H204" i="1" s="1"/>
  <c r="F205" i="1"/>
  <c r="G205" i="1" s="1"/>
  <c r="F206" i="1"/>
  <c r="G206" i="1" s="1"/>
  <c r="H206" i="1" s="1"/>
  <c r="F207" i="1"/>
  <c r="G207" i="1" s="1"/>
  <c r="H207" i="1" s="1"/>
  <c r="F208" i="1"/>
  <c r="G208" i="1" s="1"/>
  <c r="H208" i="1" s="1"/>
  <c r="F209" i="1"/>
  <c r="G209" i="1" s="1"/>
  <c r="H209" i="1" s="1"/>
  <c r="F210" i="1"/>
  <c r="G210" i="1" s="1"/>
  <c r="H210" i="1" s="1"/>
  <c r="F211" i="1"/>
  <c r="G211" i="1" s="1"/>
  <c r="H211" i="1" s="1"/>
  <c r="F212" i="1"/>
  <c r="G212" i="1" s="1"/>
  <c r="H212" i="1" s="1"/>
  <c r="F213" i="1"/>
  <c r="G213" i="1" s="1"/>
  <c r="F214" i="1"/>
  <c r="G214" i="1" s="1"/>
  <c r="H214" i="1" s="1"/>
  <c r="F215" i="1"/>
  <c r="G215" i="1" s="1"/>
  <c r="H215" i="1" s="1"/>
  <c r="F216" i="1"/>
  <c r="G216" i="1" s="1"/>
  <c r="H216" i="1" s="1"/>
  <c r="F217" i="1"/>
  <c r="G217" i="1" s="1"/>
  <c r="H217" i="1" s="1"/>
  <c r="F218" i="1"/>
  <c r="G218" i="1" s="1"/>
  <c r="H218" i="1" s="1"/>
  <c r="F219" i="1"/>
  <c r="G219" i="1" s="1"/>
  <c r="H219" i="1" s="1"/>
  <c r="F220" i="1"/>
  <c r="G220" i="1" s="1"/>
  <c r="H220" i="1" s="1"/>
  <c r="F221" i="1"/>
  <c r="G221" i="1" s="1"/>
  <c r="F222" i="1"/>
  <c r="G222" i="1" s="1"/>
  <c r="H222" i="1" s="1"/>
  <c r="F223" i="1"/>
  <c r="G223" i="1" s="1"/>
  <c r="H223" i="1" s="1"/>
  <c r="F224" i="1"/>
  <c r="G224" i="1" s="1"/>
  <c r="H224" i="1" s="1"/>
  <c r="F225" i="1"/>
  <c r="G225" i="1" s="1"/>
  <c r="H225" i="1" s="1"/>
  <c r="F226" i="1"/>
  <c r="G226" i="1" s="1"/>
  <c r="H226" i="1" s="1"/>
  <c r="F227" i="1"/>
  <c r="G227" i="1" s="1"/>
  <c r="H227" i="1" s="1"/>
  <c r="F228" i="1"/>
  <c r="G228" i="1" s="1"/>
  <c r="H228" i="1" s="1"/>
  <c r="F229" i="1"/>
  <c r="F230" i="1"/>
  <c r="G230" i="1" s="1"/>
  <c r="H230" i="1" s="1"/>
  <c r="F231" i="1"/>
  <c r="G231" i="1" s="1"/>
  <c r="H231" i="1" s="1"/>
  <c r="F232" i="1"/>
  <c r="G232" i="1" s="1"/>
  <c r="H232" i="1" s="1"/>
  <c r="F233" i="1"/>
  <c r="G233" i="1" s="1"/>
  <c r="H233" i="1" s="1"/>
  <c r="F234" i="1"/>
  <c r="G234" i="1" s="1"/>
  <c r="H234" i="1" s="1"/>
  <c r="F235" i="1"/>
  <c r="G235" i="1" s="1"/>
  <c r="H235" i="1" s="1"/>
  <c r="F236" i="1"/>
  <c r="G236" i="1" s="1"/>
  <c r="H236" i="1" s="1"/>
  <c r="F237" i="1"/>
  <c r="G237" i="1" s="1"/>
  <c r="F238" i="1"/>
  <c r="G238" i="1" s="1"/>
  <c r="H238" i="1" s="1"/>
  <c r="F239" i="1"/>
  <c r="G239" i="1" s="1"/>
  <c r="H239" i="1" s="1"/>
  <c r="F240" i="1"/>
  <c r="G240" i="1" s="1"/>
  <c r="H240" i="1" s="1"/>
  <c r="F241" i="1"/>
  <c r="G241" i="1" s="1"/>
  <c r="H241" i="1" s="1"/>
  <c r="F242" i="1"/>
  <c r="G242" i="1" s="1"/>
  <c r="H242" i="1" s="1"/>
  <c r="F243" i="1"/>
  <c r="G243" i="1" s="1"/>
  <c r="H243" i="1" s="1"/>
  <c r="F244" i="1"/>
  <c r="G244" i="1" s="1"/>
  <c r="H244" i="1" s="1"/>
  <c r="F245" i="1"/>
  <c r="G245" i="1" s="1"/>
  <c r="F246" i="1"/>
  <c r="G246" i="1" s="1"/>
  <c r="H246" i="1" s="1"/>
  <c r="F247" i="1"/>
  <c r="G247" i="1" s="1"/>
  <c r="H247" i="1" s="1"/>
  <c r="F248" i="1"/>
  <c r="G248" i="1" s="1"/>
  <c r="H248" i="1" s="1"/>
  <c r="F249" i="1"/>
  <c r="G249" i="1" s="1"/>
  <c r="H249" i="1" s="1"/>
  <c r="F250" i="1"/>
  <c r="G250" i="1" s="1"/>
  <c r="H250" i="1" s="1"/>
  <c r="F251" i="1"/>
  <c r="G251" i="1" s="1"/>
  <c r="H251" i="1" s="1"/>
  <c r="F252" i="1"/>
  <c r="G252" i="1" s="1"/>
  <c r="H252" i="1" s="1"/>
  <c r="F253" i="1"/>
  <c r="G253" i="1" s="1"/>
  <c r="F254" i="1"/>
  <c r="G254" i="1" s="1"/>
  <c r="H254" i="1" s="1"/>
  <c r="F255" i="1"/>
  <c r="G255" i="1" s="1"/>
  <c r="H255" i="1" s="1"/>
  <c r="F256" i="1"/>
  <c r="G256" i="1" s="1"/>
  <c r="H256" i="1" s="1"/>
  <c r="F257" i="1"/>
  <c r="G257" i="1" s="1"/>
  <c r="H257" i="1" s="1"/>
  <c r="F258" i="1"/>
  <c r="G258" i="1" s="1"/>
  <c r="H258" i="1" s="1"/>
  <c r="F259" i="1"/>
  <c r="G259" i="1" s="1"/>
  <c r="H259" i="1" s="1"/>
  <c r="F260" i="1"/>
  <c r="G260" i="1" s="1"/>
  <c r="H260" i="1" s="1"/>
  <c r="F261" i="1"/>
  <c r="G261" i="1" s="1"/>
  <c r="H261" i="1" s="1"/>
  <c r="F262" i="1"/>
  <c r="G262" i="1" s="1"/>
  <c r="H262" i="1" s="1"/>
  <c r="F263" i="1"/>
  <c r="G263" i="1" s="1"/>
  <c r="H263" i="1" s="1"/>
  <c r="F264" i="1"/>
  <c r="G264" i="1" s="1"/>
  <c r="H264" i="1" s="1"/>
  <c r="F265" i="1"/>
  <c r="G265" i="1" s="1"/>
  <c r="H265" i="1" s="1"/>
  <c r="F266" i="1"/>
  <c r="G266" i="1" s="1"/>
  <c r="H266" i="1" s="1"/>
  <c r="F267" i="1"/>
  <c r="G267" i="1" s="1"/>
  <c r="H267" i="1" s="1"/>
  <c r="F268" i="1"/>
  <c r="G268" i="1" s="1"/>
  <c r="H268" i="1" s="1"/>
  <c r="F269" i="1"/>
  <c r="G269" i="1" s="1"/>
  <c r="F270" i="1"/>
  <c r="G270" i="1" s="1"/>
  <c r="H270" i="1" s="1"/>
  <c r="F271" i="1"/>
  <c r="G271" i="1" s="1"/>
  <c r="H271" i="1" s="1"/>
  <c r="F272" i="1"/>
  <c r="G272" i="1" s="1"/>
  <c r="H272" i="1" s="1"/>
  <c r="F273" i="1"/>
  <c r="G273" i="1" s="1"/>
  <c r="H273" i="1" s="1"/>
  <c r="F274" i="1"/>
  <c r="G274" i="1" s="1"/>
  <c r="H274" i="1" s="1"/>
  <c r="F275" i="1"/>
  <c r="G275" i="1" s="1"/>
  <c r="H275" i="1" s="1"/>
  <c r="F276" i="1"/>
  <c r="G276" i="1" s="1"/>
  <c r="H276" i="1" s="1"/>
  <c r="F277" i="1"/>
  <c r="G277" i="1" s="1"/>
  <c r="F278" i="1"/>
  <c r="G278" i="1" s="1"/>
  <c r="H278" i="1" s="1"/>
  <c r="F279" i="1"/>
  <c r="G279" i="1" s="1"/>
  <c r="H279" i="1" s="1"/>
  <c r="F280" i="1"/>
  <c r="G280" i="1" s="1"/>
  <c r="H280" i="1" s="1"/>
  <c r="F281" i="1"/>
  <c r="G281" i="1" s="1"/>
  <c r="H281" i="1" s="1"/>
  <c r="F282" i="1"/>
  <c r="G282" i="1" s="1"/>
  <c r="H282" i="1" s="1"/>
  <c r="F283" i="1"/>
  <c r="G283" i="1" s="1"/>
  <c r="H283" i="1" s="1"/>
  <c r="F284" i="1"/>
  <c r="G284" i="1" s="1"/>
  <c r="H284" i="1" s="1"/>
  <c r="F285" i="1"/>
  <c r="G285" i="1" s="1"/>
  <c r="F286" i="1"/>
  <c r="G286" i="1" s="1"/>
  <c r="H286" i="1" s="1"/>
  <c r="F287" i="1"/>
  <c r="G287" i="1" s="1"/>
  <c r="H287" i="1" s="1"/>
  <c r="F288" i="1"/>
  <c r="G288" i="1" s="1"/>
  <c r="H288" i="1" s="1"/>
  <c r="F289" i="1"/>
  <c r="G289" i="1" s="1"/>
  <c r="H289" i="1" s="1"/>
  <c r="F290" i="1"/>
  <c r="G290" i="1" s="1"/>
  <c r="H290" i="1" s="1"/>
  <c r="F291" i="1"/>
  <c r="G291" i="1" s="1"/>
  <c r="H291" i="1" s="1"/>
  <c r="F292" i="1"/>
  <c r="G292" i="1" s="1"/>
  <c r="H292" i="1" s="1"/>
  <c r="F293" i="1"/>
  <c r="G293" i="1" s="1"/>
  <c r="F294" i="1"/>
  <c r="G294" i="1" s="1"/>
  <c r="H294" i="1" s="1"/>
  <c r="F295" i="1"/>
  <c r="G295" i="1" s="1"/>
  <c r="H295" i="1" s="1"/>
  <c r="F296" i="1"/>
  <c r="G296" i="1" s="1"/>
  <c r="H296" i="1" s="1"/>
  <c r="F297" i="1"/>
  <c r="G297" i="1" s="1"/>
  <c r="H297" i="1" s="1"/>
  <c r="F298" i="1"/>
  <c r="G298" i="1" s="1"/>
  <c r="H298" i="1" s="1"/>
  <c r="F299" i="1"/>
  <c r="G299" i="1" s="1"/>
  <c r="H299" i="1" s="1"/>
  <c r="F300" i="1"/>
  <c r="G300" i="1" s="1"/>
  <c r="H300" i="1" s="1"/>
  <c r="F301" i="1"/>
  <c r="G301" i="1" s="1"/>
  <c r="F302" i="1"/>
  <c r="G302" i="1" s="1"/>
  <c r="H302" i="1" s="1"/>
  <c r="F303" i="1"/>
  <c r="G303" i="1" s="1"/>
  <c r="H303" i="1" s="1"/>
  <c r="F304" i="1"/>
  <c r="G304" i="1" s="1"/>
  <c r="H304" i="1" s="1"/>
  <c r="F305" i="1"/>
  <c r="G305" i="1" s="1"/>
  <c r="H305" i="1" s="1"/>
  <c r="F306" i="1"/>
  <c r="G306" i="1" s="1"/>
  <c r="H306" i="1" s="1"/>
  <c r="F307" i="1"/>
  <c r="G307" i="1" s="1"/>
  <c r="H307" i="1" s="1"/>
  <c r="F308" i="1"/>
  <c r="G308" i="1" s="1"/>
  <c r="H308" i="1" s="1"/>
  <c r="F309" i="1"/>
  <c r="G309" i="1" s="1"/>
  <c r="F310" i="1"/>
  <c r="G310" i="1" s="1"/>
  <c r="H310" i="1" s="1"/>
  <c r="F311" i="1"/>
  <c r="G311" i="1" s="1"/>
  <c r="H311" i="1" s="1"/>
  <c r="F312" i="1"/>
  <c r="G312" i="1" s="1"/>
  <c r="H312" i="1" s="1"/>
  <c r="F313" i="1"/>
  <c r="G313" i="1" s="1"/>
  <c r="H313" i="1" s="1"/>
  <c r="F314" i="1"/>
  <c r="G314" i="1" s="1"/>
  <c r="H314" i="1" s="1"/>
  <c r="F315" i="1"/>
  <c r="G315" i="1" s="1"/>
  <c r="H315" i="1" s="1"/>
  <c r="F316" i="1"/>
  <c r="G316" i="1" s="1"/>
  <c r="H316" i="1" s="1"/>
  <c r="F317" i="1"/>
  <c r="G317" i="1" s="1"/>
  <c r="F318" i="1"/>
  <c r="G318" i="1" s="1"/>
  <c r="H318" i="1" s="1"/>
  <c r="F319" i="1"/>
  <c r="G319" i="1" s="1"/>
  <c r="H319" i="1" s="1"/>
  <c r="F320" i="1"/>
  <c r="G320" i="1" s="1"/>
  <c r="H320" i="1" s="1"/>
  <c r="F321" i="1"/>
  <c r="G321" i="1" s="1"/>
  <c r="H321" i="1" s="1"/>
  <c r="F322" i="1"/>
  <c r="G322" i="1" s="1"/>
  <c r="H322" i="1" s="1"/>
  <c r="F323" i="1"/>
  <c r="G323" i="1" s="1"/>
  <c r="H323" i="1" s="1"/>
  <c r="F324" i="1"/>
  <c r="G324" i="1" s="1"/>
  <c r="H324" i="1" s="1"/>
  <c r="F325" i="1"/>
  <c r="G325" i="1" s="1"/>
  <c r="F326" i="1"/>
  <c r="G326" i="1" s="1"/>
  <c r="H326" i="1" s="1"/>
  <c r="F327" i="1"/>
  <c r="G327" i="1" s="1"/>
  <c r="H327" i="1" s="1"/>
  <c r="F328" i="1"/>
  <c r="G328" i="1" s="1"/>
  <c r="H328" i="1" s="1"/>
  <c r="F329" i="1"/>
  <c r="G329" i="1" s="1"/>
  <c r="H329" i="1" s="1"/>
  <c r="F330" i="1"/>
  <c r="G330" i="1" s="1"/>
  <c r="H330" i="1" s="1"/>
  <c r="F331" i="1"/>
  <c r="G331" i="1" s="1"/>
  <c r="H331" i="1" s="1"/>
  <c r="F332" i="1"/>
  <c r="G332" i="1" s="1"/>
  <c r="H332" i="1" s="1"/>
  <c r="F333" i="1"/>
  <c r="G333" i="1" s="1"/>
  <c r="F334" i="1"/>
  <c r="G334" i="1" s="1"/>
  <c r="H334" i="1" s="1"/>
  <c r="F335" i="1"/>
  <c r="G335" i="1" s="1"/>
  <c r="H335" i="1" s="1"/>
  <c r="F336" i="1"/>
  <c r="G336" i="1" s="1"/>
  <c r="H336" i="1" s="1"/>
  <c r="F337" i="1"/>
  <c r="G337" i="1" s="1"/>
  <c r="H337" i="1" s="1"/>
  <c r="F338" i="1"/>
  <c r="G338" i="1" s="1"/>
  <c r="H338" i="1" s="1"/>
  <c r="F339" i="1"/>
  <c r="G339" i="1" s="1"/>
  <c r="H339" i="1" s="1"/>
  <c r="F340" i="1"/>
  <c r="G340" i="1" s="1"/>
  <c r="H340" i="1" s="1"/>
  <c r="F341" i="1"/>
  <c r="G341" i="1" s="1"/>
  <c r="F342" i="1"/>
  <c r="G342" i="1" s="1"/>
  <c r="H342" i="1" s="1"/>
  <c r="F343" i="1"/>
  <c r="G343" i="1" s="1"/>
  <c r="H343" i="1" s="1"/>
  <c r="F344" i="1"/>
  <c r="G344" i="1" s="1"/>
  <c r="H344" i="1" s="1"/>
  <c r="F345" i="1"/>
  <c r="G345" i="1" s="1"/>
  <c r="H345" i="1" s="1"/>
  <c r="F346" i="1"/>
  <c r="G346" i="1" s="1"/>
  <c r="H346" i="1" s="1"/>
  <c r="F347" i="1"/>
  <c r="G347" i="1" s="1"/>
  <c r="H347" i="1" s="1"/>
  <c r="F348" i="1"/>
  <c r="G348" i="1" s="1"/>
  <c r="H348" i="1" s="1"/>
  <c r="F349" i="1"/>
  <c r="G349" i="1" s="1"/>
  <c r="F350" i="1"/>
  <c r="G350" i="1" s="1"/>
  <c r="H350" i="1" s="1"/>
  <c r="F351" i="1"/>
  <c r="G351" i="1" s="1"/>
  <c r="H351" i="1" s="1"/>
  <c r="F352" i="1"/>
  <c r="G352" i="1" s="1"/>
  <c r="H352" i="1" s="1"/>
  <c r="F353" i="1"/>
  <c r="G353" i="1" s="1"/>
  <c r="H353" i="1" s="1"/>
  <c r="F354" i="1"/>
  <c r="G354" i="1" s="1"/>
  <c r="H354" i="1" s="1"/>
  <c r="F355" i="1"/>
  <c r="G355" i="1" s="1"/>
  <c r="H355" i="1" s="1"/>
  <c r="F356" i="1"/>
  <c r="G356" i="1" s="1"/>
  <c r="H356" i="1" s="1"/>
  <c r="F357" i="1"/>
  <c r="G357" i="1" s="1"/>
  <c r="F358" i="1"/>
  <c r="G358" i="1" s="1"/>
  <c r="H358" i="1" s="1"/>
  <c r="F359" i="1"/>
  <c r="G359" i="1" s="1"/>
  <c r="H359" i="1" s="1"/>
  <c r="F360" i="1"/>
  <c r="G360" i="1" s="1"/>
  <c r="H360" i="1" s="1"/>
  <c r="F361" i="1"/>
  <c r="G361" i="1" s="1"/>
  <c r="H361" i="1" s="1"/>
  <c r="F362" i="1"/>
  <c r="G362" i="1" s="1"/>
  <c r="H362" i="1" s="1"/>
  <c r="F363" i="1"/>
  <c r="G363" i="1" s="1"/>
  <c r="H363" i="1" s="1"/>
  <c r="F364" i="1"/>
  <c r="G364" i="1" s="1"/>
  <c r="H364" i="1" s="1"/>
  <c r="F365" i="1"/>
  <c r="G365" i="1" s="1"/>
  <c r="F366" i="1"/>
  <c r="G366" i="1" s="1"/>
  <c r="H366" i="1" s="1"/>
  <c r="F367" i="1"/>
  <c r="G367" i="1" s="1"/>
  <c r="H367" i="1" s="1"/>
  <c r="F368" i="1"/>
  <c r="G368" i="1" s="1"/>
  <c r="H368" i="1" s="1"/>
  <c r="F369" i="1"/>
  <c r="G369" i="1" s="1"/>
  <c r="H369" i="1" s="1"/>
  <c r="F370" i="1"/>
  <c r="G370" i="1" s="1"/>
  <c r="H370" i="1" s="1"/>
  <c r="F371" i="1"/>
  <c r="G371" i="1" s="1"/>
  <c r="H371" i="1" s="1"/>
  <c r="F372" i="1"/>
  <c r="G372" i="1" s="1"/>
  <c r="H372" i="1" s="1"/>
  <c r="F373" i="1"/>
  <c r="G373" i="1" s="1"/>
  <c r="F374" i="1"/>
  <c r="G374" i="1" s="1"/>
  <c r="H374" i="1" s="1"/>
  <c r="F375" i="1"/>
  <c r="G375" i="1" s="1"/>
  <c r="H375" i="1" s="1"/>
  <c r="F376" i="1"/>
  <c r="G376" i="1" s="1"/>
  <c r="H376" i="1" s="1"/>
  <c r="F377" i="1"/>
  <c r="G377" i="1" s="1"/>
  <c r="H377" i="1" s="1"/>
  <c r="F378" i="1"/>
  <c r="G378" i="1" s="1"/>
  <c r="H378" i="1" s="1"/>
  <c r="F379" i="1"/>
  <c r="G379" i="1" s="1"/>
  <c r="H379" i="1" s="1"/>
  <c r="F380" i="1"/>
  <c r="G380" i="1" s="1"/>
  <c r="H380" i="1" s="1"/>
  <c r="F381" i="1"/>
  <c r="G381" i="1" s="1"/>
  <c r="F382" i="1"/>
  <c r="G382" i="1" s="1"/>
  <c r="H382" i="1" s="1"/>
  <c r="F383" i="1"/>
  <c r="G383" i="1" s="1"/>
  <c r="H383" i="1" s="1"/>
  <c r="F384" i="1"/>
  <c r="G384" i="1" s="1"/>
  <c r="H384" i="1" s="1"/>
  <c r="F385" i="1"/>
  <c r="G385" i="1" s="1"/>
  <c r="H385" i="1" s="1"/>
  <c r="F386" i="1"/>
  <c r="G386" i="1" s="1"/>
  <c r="H386" i="1" s="1"/>
  <c r="F387" i="1"/>
  <c r="G387" i="1" s="1"/>
  <c r="H387" i="1" s="1"/>
  <c r="F388" i="1"/>
  <c r="G388" i="1" s="1"/>
  <c r="H388" i="1" s="1"/>
  <c r="F389" i="1"/>
  <c r="G389" i="1" s="1"/>
  <c r="F390" i="1"/>
  <c r="G390" i="1" s="1"/>
  <c r="H390" i="1" s="1"/>
  <c r="F391" i="1"/>
  <c r="G391" i="1" s="1"/>
  <c r="H391" i="1" s="1"/>
  <c r="F392" i="1"/>
  <c r="G392" i="1" s="1"/>
  <c r="H392" i="1" s="1"/>
  <c r="F393" i="1"/>
  <c r="G393" i="1" s="1"/>
  <c r="H393" i="1" s="1"/>
  <c r="F394" i="1"/>
  <c r="G394" i="1" s="1"/>
  <c r="H394" i="1" s="1"/>
  <c r="F395" i="1"/>
  <c r="G395" i="1" s="1"/>
  <c r="H395" i="1" s="1"/>
  <c r="F396" i="1"/>
  <c r="G396" i="1" s="1"/>
  <c r="H396" i="1" s="1"/>
  <c r="F397" i="1"/>
  <c r="G397" i="1" s="1"/>
  <c r="F398" i="1"/>
  <c r="G398" i="1" s="1"/>
  <c r="H398" i="1" s="1"/>
  <c r="F399" i="1"/>
  <c r="G399" i="1" s="1"/>
  <c r="H399" i="1" s="1"/>
  <c r="F400" i="1"/>
  <c r="G400" i="1" s="1"/>
  <c r="H400" i="1" s="1"/>
  <c r="F401" i="1"/>
  <c r="G401" i="1" s="1"/>
  <c r="H401" i="1" s="1"/>
  <c r="F402" i="1"/>
  <c r="G402" i="1" s="1"/>
  <c r="H402" i="1" s="1"/>
  <c r="F403" i="1"/>
  <c r="G403" i="1" s="1"/>
  <c r="H403" i="1" s="1"/>
  <c r="F404" i="1"/>
  <c r="G404" i="1" s="1"/>
  <c r="H404" i="1" s="1"/>
  <c r="F405" i="1"/>
  <c r="G405" i="1" s="1"/>
  <c r="F406" i="1"/>
  <c r="G406" i="1" s="1"/>
  <c r="H406" i="1" s="1"/>
  <c r="F407" i="1"/>
  <c r="G407" i="1" s="1"/>
  <c r="H407" i="1" s="1"/>
  <c r="F408" i="1"/>
  <c r="G408" i="1" s="1"/>
  <c r="H408" i="1" s="1"/>
  <c r="F409" i="1"/>
  <c r="G409" i="1" s="1"/>
  <c r="H409" i="1" s="1"/>
  <c r="F410" i="1"/>
  <c r="G410" i="1" s="1"/>
  <c r="H410" i="1" s="1"/>
  <c r="F411" i="1"/>
  <c r="G411" i="1" s="1"/>
  <c r="H411" i="1" s="1"/>
  <c r="F412" i="1"/>
  <c r="G412" i="1" s="1"/>
  <c r="H412" i="1" s="1"/>
  <c r="F413" i="1"/>
  <c r="G413" i="1" s="1"/>
  <c r="F414" i="1"/>
  <c r="G414" i="1" s="1"/>
  <c r="H414" i="1" s="1"/>
  <c r="F415" i="1"/>
  <c r="G415" i="1" s="1"/>
  <c r="H415" i="1" s="1"/>
  <c r="F416" i="1"/>
  <c r="G416" i="1" s="1"/>
  <c r="H416" i="1" s="1"/>
  <c r="F417" i="1"/>
  <c r="G417" i="1" s="1"/>
  <c r="H417" i="1" s="1"/>
  <c r="F418" i="1"/>
  <c r="G418" i="1" s="1"/>
  <c r="H418" i="1" s="1"/>
  <c r="F419" i="1"/>
  <c r="G419" i="1" s="1"/>
  <c r="H419" i="1" s="1"/>
  <c r="F420" i="1"/>
  <c r="G420" i="1" s="1"/>
  <c r="H420" i="1" s="1"/>
  <c r="F421" i="1"/>
  <c r="G421" i="1" s="1"/>
  <c r="F5" i="1"/>
  <c r="G5" i="1" s="1"/>
  <c r="H5" i="1" s="1"/>
  <c r="H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Rishabh Pugalia</author>
  </authors>
  <commentList>
    <comment ref="G4" authorId="0" shapeId="0" xr:uid="{00000000-0006-0000-0100-000001000000}">
      <text>
        <r>
          <rPr>
            <b/>
            <sz val="9"/>
            <color indexed="81"/>
            <rFont val="Tahoma"/>
            <family val="2"/>
          </rPr>
          <t>How many?</t>
        </r>
        <r>
          <rPr>
            <sz val="9"/>
            <color indexed="81"/>
            <rFont val="Tahoma"/>
            <family val="2"/>
          </rPr>
          <t xml:space="preserve">
</t>
        </r>
      </text>
    </comment>
  </commentList>
</comments>
</file>

<file path=xl/sharedStrings.xml><?xml version="1.0" encoding="utf-8"?>
<sst xmlns="http://schemas.openxmlformats.org/spreadsheetml/2006/main" count="1335" uniqueCount="489">
  <si>
    <t>AbduSalaam, Ismael</t>
  </si>
  <si>
    <t>Abney, Jeffery</t>
  </si>
  <si>
    <t>Adams, Jennifer M</t>
  </si>
  <si>
    <t>Adams, Sally</t>
  </si>
  <si>
    <t>Adams, Vanessa Y.</t>
  </si>
  <si>
    <t>Alexander, Amy H.</t>
  </si>
  <si>
    <t>Allen, Rebecca</t>
  </si>
  <si>
    <t>Allen, Sharon</t>
  </si>
  <si>
    <t>Allen, William Brent</t>
  </si>
  <si>
    <t>Alligood, Cynthia</t>
  </si>
  <si>
    <t>Andrews, Darryl</t>
  </si>
  <si>
    <t>Applegate, Mary Alice</t>
  </si>
  <si>
    <t>Ashcraft, Lynn F.</t>
  </si>
  <si>
    <t>Avina III, Ross J.</t>
  </si>
  <si>
    <t>Baker, Jacalyn L.</t>
  </si>
  <si>
    <t>Ball, Ruth Ann</t>
  </si>
  <si>
    <t>Barber, Eva</t>
  </si>
  <si>
    <t>Barden, Nicky E.</t>
  </si>
  <si>
    <t>Barrett, Stephen</t>
  </si>
  <si>
    <t>Barry, Sheila C.</t>
  </si>
  <si>
    <t>Bartlett, David E.</t>
  </si>
  <si>
    <t>Bassett, John</t>
  </si>
  <si>
    <t>Basso, Daniel A.</t>
  </si>
  <si>
    <t>Batchelor, Frances</t>
  </si>
  <si>
    <t>Bates, Tieshai</t>
  </si>
  <si>
    <t>Bearden, Brian</t>
  </si>
  <si>
    <t>Bearden, Stacey M.</t>
  </si>
  <si>
    <t>Beatty, Michael A.</t>
  </si>
  <si>
    <t>Bennett, Cherie</t>
  </si>
  <si>
    <t>Bernardi, Courtney</t>
  </si>
  <si>
    <t>Bernhardt, Cindi</t>
  </si>
  <si>
    <t>Boone, Kimberly</t>
  </si>
  <si>
    <t>Born, Rebecca</t>
  </si>
  <si>
    <t>Boswell, Bill</t>
  </si>
  <si>
    <t>Bowden, Jada J.</t>
  </si>
  <si>
    <t>Bowie, Tarsha</t>
  </si>
  <si>
    <t>Bradshaw, Tammy</t>
  </si>
  <si>
    <t>Bragg, "Nancy" Gail</t>
  </si>
  <si>
    <t>Brown, Johari C</t>
  </si>
  <si>
    <t>Brown, Susan</t>
  </si>
  <si>
    <t>Broxton, Janice</t>
  </si>
  <si>
    <t>Bryant, Brenda L.</t>
  </si>
  <si>
    <t>Buchanan, Frenchie</t>
  </si>
  <si>
    <t>Buggs, Laura F.</t>
  </si>
  <si>
    <t>Bullard, Alecia</t>
  </si>
  <si>
    <t>Burney, Ruben</t>
  </si>
  <si>
    <t>Burton, Queenie</t>
  </si>
  <si>
    <t>Busch, Deborah</t>
  </si>
  <si>
    <t>Bush, Michael G.</t>
  </si>
  <si>
    <t>Byrd, Tommy C.</t>
  </si>
  <si>
    <t>Cagle, Donna A.</t>
  </si>
  <si>
    <t>Caldwell, Tranae</t>
  </si>
  <si>
    <t>Calhoun, Linda Dianne</t>
  </si>
  <si>
    <t>Cameron, Sauncerae</t>
  </si>
  <si>
    <t>Carpenter, Diane L.</t>
  </si>
  <si>
    <t>Carr, Phyllis</t>
  </si>
  <si>
    <t>Carter, Kimberly</t>
  </si>
  <si>
    <t>Carter, Teresa E.</t>
  </si>
  <si>
    <t>Casper, Michael</t>
  </si>
  <si>
    <t>Chanda, Francis</t>
  </si>
  <si>
    <t>Chatmon, Robin</t>
  </si>
  <si>
    <t>Childers, Jo R.</t>
  </si>
  <si>
    <t>Chubb, Carmen</t>
  </si>
  <si>
    <t>Claffey, Anthony</t>
  </si>
  <si>
    <t>Clark, Charles</t>
  </si>
  <si>
    <t>Clay, Gloria H.</t>
  </si>
  <si>
    <t>Cobb, Lynn</t>
  </si>
  <si>
    <t>Cobb, Nancy C.</t>
  </si>
  <si>
    <t>Colbert, Marvin</t>
  </si>
  <si>
    <t>Colbert, Shakena</t>
  </si>
  <si>
    <t>Coleman, Ebony</t>
  </si>
  <si>
    <t>Collins, Lolita</t>
  </si>
  <si>
    <t>Collins, Michael N.</t>
  </si>
  <si>
    <t>Compton II, Robert B.</t>
  </si>
  <si>
    <t>Concannon, Teresa</t>
  </si>
  <si>
    <t>Connell, Clay P.</t>
  </si>
  <si>
    <t>Connell, Richard "RC"</t>
  </si>
  <si>
    <t>Connor, Brian</t>
  </si>
  <si>
    <t>Cooper, Antonit</t>
  </si>
  <si>
    <t>Cottone, Philip</t>
  </si>
  <si>
    <t>Coursey, Kathy</t>
  </si>
  <si>
    <t>Crader, Sherry</t>
  </si>
  <si>
    <t>Crews, Nikki T.</t>
  </si>
  <si>
    <t>Crowe, Denise</t>
  </si>
  <si>
    <t>Culpepper, Lorvetta A.</t>
  </si>
  <si>
    <t>Culverhouse, Donna</t>
  </si>
  <si>
    <t>Currie, Brenda</t>
  </si>
  <si>
    <t>Daniel, Mike</t>
  </si>
  <si>
    <t>Daniell, Kay</t>
  </si>
  <si>
    <t>Daniels-Williams, Anitra</t>
  </si>
  <si>
    <t>Davis, Angela L.</t>
  </si>
  <si>
    <t>de la Vaux, Mary E.</t>
  </si>
  <si>
    <t>Dean, Linda</t>
  </si>
  <si>
    <t>Dean, Tanita S.</t>
  </si>
  <si>
    <t>Deese, Jennifer</t>
  </si>
  <si>
    <t>DeGumbia, Joe</t>
  </si>
  <si>
    <t>Denion, Deatre</t>
  </si>
  <si>
    <t>DiNapoli, Brian Andrew</t>
  </si>
  <si>
    <t>Dove, Kenny</t>
  </si>
  <si>
    <t>Dove, Nancy</t>
  </si>
  <si>
    <t>Dowdy, Brandy L.</t>
  </si>
  <si>
    <t>Dowdy, Kellie C.</t>
  </si>
  <si>
    <t>Driver, Linda</t>
  </si>
  <si>
    <t>DuBose, Rebecca</t>
  </si>
  <si>
    <t>Dunlop, Joseph A.</t>
  </si>
  <si>
    <t>Duplessis, Nyanza</t>
  </si>
  <si>
    <t>Earhardt, Lavada</t>
  </si>
  <si>
    <t>Easley, Cynthia</t>
  </si>
  <si>
    <t>Edge, Jessica</t>
  </si>
  <si>
    <t>Edwards, Eric N.</t>
  </si>
  <si>
    <t>Edwards, Tracey W.</t>
  </si>
  <si>
    <t>Eidson, Cynthia "Cindy" A.</t>
  </si>
  <si>
    <t>Ellis, John</t>
  </si>
  <si>
    <t>Esterman, Stacy</t>
  </si>
  <si>
    <t>Evans, Kristen</t>
  </si>
  <si>
    <t>Evans, Linda</t>
  </si>
  <si>
    <t>Evans, Tammy R.</t>
  </si>
  <si>
    <t>Favors, Deardra</t>
  </si>
  <si>
    <t>Ferguson, Colin</t>
  </si>
  <si>
    <t>Finch, James D.</t>
  </si>
  <si>
    <t>Fischetti, Carmine C.</t>
  </si>
  <si>
    <t>Fitzgerald, Shawn</t>
  </si>
  <si>
    <t>Fluellen, Alicia</t>
  </si>
  <si>
    <t>Flynn, Donnetta J.</t>
  </si>
  <si>
    <t>Folsom-Lane, Kelly</t>
  </si>
  <si>
    <t>Fordham, Jennifer M.</t>
  </si>
  <si>
    <t>Forest, Martha</t>
  </si>
  <si>
    <t>Frederick, Jim</t>
  </si>
  <si>
    <t>Gaffney, Yatasia H.</t>
  </si>
  <si>
    <t>Galloway, Michael C</t>
  </si>
  <si>
    <t>Garner, Brandie M.</t>
  </si>
  <si>
    <t>Garner, Sharon</t>
  </si>
  <si>
    <t>Garrison, Kay</t>
  </si>
  <si>
    <t>Gathers, Will</t>
  </si>
  <si>
    <t>Gee, Ella</t>
  </si>
  <si>
    <t>Gee, John R.</t>
  </si>
  <si>
    <t>Gelmini, Valerie</t>
  </si>
  <si>
    <t>Gelot, Coleen A.</t>
  </si>
  <si>
    <t>Gibb, Ruth</t>
  </si>
  <si>
    <t>Gibbs, Tarron</t>
  </si>
  <si>
    <t>Gibson, Ashanti</t>
  </si>
  <si>
    <t>Gleaton, Mike</t>
  </si>
  <si>
    <t>Glenn, Chantell</t>
  </si>
  <si>
    <t>Graham, Trenetta</t>
  </si>
  <si>
    <t>Grant, John</t>
  </si>
  <si>
    <t>Greene, Tracy</t>
  </si>
  <si>
    <t>Greene-Parker, Alma</t>
  </si>
  <si>
    <t>Greene-Prothro, Sonji V.</t>
  </si>
  <si>
    <t>Greenleaf, Kawanna</t>
  </si>
  <si>
    <t>Greenlee, Kanika N.</t>
  </si>
  <si>
    <t>Gregory, Angela D.</t>
  </si>
  <si>
    <t>Griffin, Anthony</t>
  </si>
  <si>
    <t>Grimes, Sandra H.</t>
  </si>
  <si>
    <t>Gruber, Martin</t>
  </si>
  <si>
    <t>Gunn, Candice S.</t>
  </si>
  <si>
    <t>Hall, James "Jim" A</t>
  </si>
  <si>
    <t>Hampton, Valerie</t>
  </si>
  <si>
    <t>Harrington, Debra J.</t>
  </si>
  <si>
    <t>Harris, Terry A.</t>
  </si>
  <si>
    <t>Harrison, Cynthia</t>
  </si>
  <si>
    <t>Harrison, Jurell</t>
  </si>
  <si>
    <t>Hart, Laurel L.</t>
  </si>
  <si>
    <t>Hartmann, Randall L.</t>
  </si>
  <si>
    <t>Hastings, Tangalah</t>
  </si>
  <si>
    <t>Hatcher, Henry</t>
  </si>
  <si>
    <t>Hatton, Stephanie D.</t>
  </si>
  <si>
    <t>Henson, C. Claudine</t>
  </si>
  <si>
    <t>Henson, Nancy "Annette"</t>
  </si>
  <si>
    <t>Hill, Clinton</t>
  </si>
  <si>
    <t>Hill, Shelia R.</t>
  </si>
  <si>
    <t>Hill, Theresa</t>
  </si>
  <si>
    <t>Hines, Detrua</t>
  </si>
  <si>
    <t>Hipp, Tracy</t>
  </si>
  <si>
    <t>Hobbs, Patsy</t>
  </si>
  <si>
    <t>Hobson, Renetta L.</t>
  </si>
  <si>
    <t>Hodge, Karen E.</t>
  </si>
  <si>
    <t>Holloway, T. LaRuth</t>
  </si>
  <si>
    <t>Hough, Gloria K.</t>
  </si>
  <si>
    <t>Huber, Rick</t>
  </si>
  <si>
    <t>Hutcheson, Tina M.</t>
  </si>
  <si>
    <t>Hutchinson, Jerio</t>
  </si>
  <si>
    <t>Insinna, Patti</t>
  </si>
  <si>
    <t>Irby, Mark</t>
  </si>
  <si>
    <t>Ivery, Zaneta</t>
  </si>
  <si>
    <t>Jackson, Deborah</t>
  </si>
  <si>
    <t>Jackson, Janice</t>
  </si>
  <si>
    <t>Jackson, Stella</t>
  </si>
  <si>
    <t>Jackson, Terry</t>
  </si>
  <si>
    <t>John, Mathew</t>
  </si>
  <si>
    <t>Johnson, Cathy</t>
  </si>
  <si>
    <t>Johnson, Kremell Y.</t>
  </si>
  <si>
    <t>Johnson, Shawanda</t>
  </si>
  <si>
    <t>Johnson, William "Ken"</t>
  </si>
  <si>
    <t>Johnston, Jeannie D</t>
  </si>
  <si>
    <t>Jones, Alberta</t>
  </si>
  <si>
    <t>Jones, Kevin M.</t>
  </si>
  <si>
    <t>Jones, Peggy C.</t>
  </si>
  <si>
    <t>Jones, Wanda B.</t>
  </si>
  <si>
    <t>Jordan, Valencia</t>
  </si>
  <si>
    <t>Kalbach, Jeanette</t>
  </si>
  <si>
    <t>Kharoujik, Inna</t>
  </si>
  <si>
    <t>Kimbell, Patti D.</t>
  </si>
  <si>
    <t>Kingery, John</t>
  </si>
  <si>
    <t>Kinney, Catherine</t>
  </si>
  <si>
    <t>Kirkpatrick, Tim</t>
  </si>
  <si>
    <t>Knight, Cassandra V.</t>
  </si>
  <si>
    <t>Knox, Mary Ann</t>
  </si>
  <si>
    <t>Krewer, Joseph A.</t>
  </si>
  <si>
    <t>Kuvach, Elise</t>
  </si>
  <si>
    <t>Kyles, Theresa</t>
  </si>
  <si>
    <t>Lackey, Elizabeth D.</t>
  </si>
  <si>
    <t>Lamar, Tamie L.</t>
  </si>
  <si>
    <t>LaPalme, Cheryl A.</t>
  </si>
  <si>
    <t>LeBlanc, Sabra V.</t>
  </si>
  <si>
    <t>Leclair, Bryan</t>
  </si>
  <si>
    <t>Lentile, Leslie L.</t>
  </si>
  <si>
    <t>Lewis, Michelle</t>
  </si>
  <si>
    <t>Lloyd, Serene M.</t>
  </si>
  <si>
    <t>Loveless, Karen</t>
  </si>
  <si>
    <t>Lucas, Linda</t>
  </si>
  <si>
    <t>Lyons, James</t>
  </si>
  <si>
    <t>Maddux, Nan</t>
  </si>
  <si>
    <t>Maguire, Kathleen</t>
  </si>
  <si>
    <t>Malvoisin, Martine</t>
  </si>
  <si>
    <t>Maness, Krista</t>
  </si>
  <si>
    <t>Massie, Sherrie D.</t>
  </si>
  <si>
    <t>Mathis, Karen</t>
  </si>
  <si>
    <t>Mazza, Bradley A.</t>
  </si>
  <si>
    <t>McAllister, Knakiea</t>
  </si>
  <si>
    <t>McCook, Sherri E.</t>
  </si>
  <si>
    <t>McElroy, Rosalind</t>
  </si>
  <si>
    <t>McElroy, Veta</t>
  </si>
  <si>
    <t>McGee, Brenda</t>
  </si>
  <si>
    <t>McGhin, Lyle E.</t>
  </si>
  <si>
    <t>McGruder-Redmond, Hellon</t>
  </si>
  <si>
    <t>McIntyre, Erin</t>
  </si>
  <si>
    <t>McKinney, Selena M.</t>
  </si>
  <si>
    <t>McLendon, Felicia</t>
  </si>
  <si>
    <t>McNally, Pat</t>
  </si>
  <si>
    <t>McPherson, Karen J</t>
  </si>
  <si>
    <t>McWhorter, Jason</t>
  </si>
  <si>
    <t>Meres, Ryan</t>
  </si>
  <si>
    <t>Miles, Ellen</t>
  </si>
  <si>
    <t>Miller, Elayne</t>
  </si>
  <si>
    <t>Miltiades, Theodore N.</t>
  </si>
  <si>
    <t>Misner, Glenn</t>
  </si>
  <si>
    <t>Mitchell, Krista K.</t>
  </si>
  <si>
    <t>Mitchell, Stephanie</t>
  </si>
  <si>
    <t>Mole, Tonya P.</t>
  </si>
  <si>
    <t>Montero, Barbara McNabb</t>
  </si>
  <si>
    <t>Moore, Tarolyn</t>
  </si>
  <si>
    <t>Moore, Tina L.</t>
  </si>
  <si>
    <t>Morrison, Russell</t>
  </si>
  <si>
    <t>Morton, Amanda</t>
  </si>
  <si>
    <t>Moseley, Gary</t>
  </si>
  <si>
    <t>Mrus, Sally</t>
  </si>
  <si>
    <t>Murphy, Jodia M.</t>
  </si>
  <si>
    <t>Musgrove, Libby D.</t>
  </si>
  <si>
    <t>Newsome, Leonard</t>
  </si>
  <si>
    <t>Noah, Melanie</t>
  </si>
  <si>
    <t>Noel, Raymond</t>
  </si>
  <si>
    <t>Noel, Samuel A.</t>
  </si>
  <si>
    <t>Noles, Teresa</t>
  </si>
  <si>
    <t>Nunis, Jacqueline G.</t>
  </si>
  <si>
    <t>Oglesby, Desiree Y.</t>
  </si>
  <si>
    <t>Oliver, Lisa</t>
  </si>
  <si>
    <t>Osayi, Media</t>
  </si>
  <si>
    <t>Osborne, Tamika</t>
  </si>
  <si>
    <t>Owens, Rasheada</t>
  </si>
  <si>
    <t>Owens, Winfred E.</t>
  </si>
  <si>
    <t>Oxford, Misty</t>
  </si>
  <si>
    <t>Palena, Marie</t>
  </si>
  <si>
    <t>Papa, Kathryn A.</t>
  </si>
  <si>
    <t>Parham, Tarla Y.</t>
  </si>
  <si>
    <t>Parker, Geoffrey</t>
  </si>
  <si>
    <t>Parks, Linda</t>
  </si>
  <si>
    <t>Parrish, Harry "Billy" F.</t>
  </si>
  <si>
    <t>Parsons, Kathleen</t>
  </si>
  <si>
    <t>Patterson, Irette Y.</t>
  </si>
  <si>
    <t>Paul, Marcia</t>
  </si>
  <si>
    <t>Paulk, Charles L.</t>
  </si>
  <si>
    <t>Perry, Garfield</t>
  </si>
  <si>
    <t>Perry, Joanie</t>
  </si>
  <si>
    <t>Peters, Rod</t>
  </si>
  <si>
    <t>Pierce, Nora</t>
  </si>
  <si>
    <t>Pierce, Walter</t>
  </si>
  <si>
    <t>Pinkston, Willie</t>
  </si>
  <si>
    <t>Pitts, Verenda</t>
  </si>
  <si>
    <t>Ponce, Jo M.</t>
  </si>
  <si>
    <t>Ponder, Tracy</t>
  </si>
  <si>
    <t>Portmess, Kimberly</t>
  </si>
  <si>
    <t>Pound, Angela N.</t>
  </si>
  <si>
    <t>Pounds, Ronald</t>
  </si>
  <si>
    <t>Price, Susan</t>
  </si>
  <si>
    <t>Pridgeon, Charles "Ray" R.</t>
  </si>
  <si>
    <t>Pritchard, Marion "Cleve"</t>
  </si>
  <si>
    <t>Purvis, Scott</t>
  </si>
  <si>
    <t>Ray, Denise</t>
  </si>
  <si>
    <t>Rees, William S.</t>
  </si>
  <si>
    <t>Reese, Kimberly</t>
  </si>
  <si>
    <t>Rego, Robert</t>
  </si>
  <si>
    <t>Reid, Leigh A.</t>
  </si>
  <si>
    <t>Reimann, Martha</t>
  </si>
  <si>
    <t>Relaford, Gina</t>
  </si>
  <si>
    <t>Reynaud, Lora Artis</t>
  </si>
  <si>
    <t>Reynolds, Phyllis J.</t>
  </si>
  <si>
    <t>Riddles, LaSandra</t>
  </si>
  <si>
    <t>Rietschier, Max R.</t>
  </si>
  <si>
    <t>Roberts, Al</t>
  </si>
  <si>
    <t>Roberts-Polk, Stephine</t>
  </si>
  <si>
    <t>Robinson, Steed</t>
  </si>
  <si>
    <t>Rogers, Allison M.</t>
  </si>
  <si>
    <t>Rogers, Ginger</t>
  </si>
  <si>
    <t>Rollman, Sherry C.</t>
  </si>
  <si>
    <t>Ross, Cameron "Ron"</t>
  </si>
  <si>
    <t>Ross, Dora J.</t>
  </si>
  <si>
    <t>Rowell, Delores</t>
  </si>
  <si>
    <t>Rowland, Kate</t>
  </si>
  <si>
    <t>Rutherford, William E.</t>
  </si>
  <si>
    <t>Scheiderer, Will</t>
  </si>
  <si>
    <t>Schwitters, Scott</t>
  </si>
  <si>
    <t>Scott, Doug</t>
  </si>
  <si>
    <t>Scott, Leamon</t>
  </si>
  <si>
    <t>Scott, Shirley</t>
  </si>
  <si>
    <t>Shabazz, Bennetta</t>
  </si>
  <si>
    <t>Sharpe, Jonathan</t>
  </si>
  <si>
    <t>Shaw, Robert</t>
  </si>
  <si>
    <t>Shaw, Zenobia</t>
  </si>
  <si>
    <t>Shellhorse, David</t>
  </si>
  <si>
    <t>Shelly, Crystal</t>
  </si>
  <si>
    <t>Shelton, Otis</t>
  </si>
  <si>
    <t>Shepler, "Christy"</t>
  </si>
  <si>
    <t>Shinholster, Tunka</t>
  </si>
  <si>
    <t>Smith, Delecia</t>
  </si>
  <si>
    <t>Smith, Elizabeth C.</t>
  </si>
  <si>
    <t>Smith, Leslie Ann</t>
  </si>
  <si>
    <t>Smith, Richard M.</t>
  </si>
  <si>
    <t>Smith, Tracie</t>
  </si>
  <si>
    <t>Smitherman, Thomas</t>
  </si>
  <si>
    <t>Soto, Carmen M.</t>
  </si>
  <si>
    <t>Spears, Margaret "Beth" E.</t>
  </si>
  <si>
    <t>Spinks, Thomas E.</t>
  </si>
  <si>
    <t>Spring, Katherine Lynn</t>
  </si>
  <si>
    <t>Stafford, Saralyn H.</t>
  </si>
  <si>
    <t>Stephens, James</t>
  </si>
  <si>
    <t>Stern, Joanne</t>
  </si>
  <si>
    <t>Stevens, Bobby</t>
  </si>
  <si>
    <t>Stillman, Lindsey</t>
  </si>
  <si>
    <t>Stokes, Kathy</t>
  </si>
  <si>
    <t>Storey, James "Steve" S.</t>
  </si>
  <si>
    <t>Sturbaum, Dawn M</t>
  </si>
  <si>
    <t>Styles, Sharon</t>
  </si>
  <si>
    <t>Summerville, Melisa "Mendy" D</t>
  </si>
  <si>
    <t>Swaim, Bill F.</t>
  </si>
  <si>
    <t>Swann, Trina</t>
  </si>
  <si>
    <t>Szabo, Jennifer</t>
  </si>
  <si>
    <t>Taylor, "Fenice" Jianxin</t>
  </si>
  <si>
    <t>Thomas, Natasha C.</t>
  </si>
  <si>
    <t>Thomas, Phillis</t>
  </si>
  <si>
    <t>Thompson, James L.</t>
  </si>
  <si>
    <t>Thompson, Malisa</t>
  </si>
  <si>
    <t>Thompson, Ronald L.</t>
  </si>
  <si>
    <t>Thornton, Corinne B.</t>
  </si>
  <si>
    <t>Tiller, Regina Y.</t>
  </si>
  <si>
    <t>Tillman, Staci</t>
  </si>
  <si>
    <t>Timm, Michael</t>
  </si>
  <si>
    <t>Toliver-Ehrhardt, Christina</t>
  </si>
  <si>
    <t>Tollison, Joseph</t>
  </si>
  <si>
    <t>Totten, Dave</t>
  </si>
  <si>
    <t>Truitt, Pamela</t>
  </si>
  <si>
    <t>Tsung, Fu-Hsuen</t>
  </si>
  <si>
    <t>Turner, John</t>
  </si>
  <si>
    <t>Turner, Willa</t>
  </si>
  <si>
    <t>Valenzuela, Joanie E</t>
  </si>
  <si>
    <t>Vasquez, Licelotte</t>
  </si>
  <si>
    <t>Vickers, Karen</t>
  </si>
  <si>
    <t>Vickers, Patrick H.</t>
  </si>
  <si>
    <t>Wagner, Patt</t>
  </si>
  <si>
    <t>Waldron, Sheila</t>
  </si>
  <si>
    <t>Walker, Pansy J.</t>
  </si>
  <si>
    <t>Walker, Terence</t>
  </si>
  <si>
    <t>Walton, Gwen N.</t>
  </si>
  <si>
    <t>Warren, Felicia</t>
  </si>
  <si>
    <t>Watson, Lynnette</t>
  </si>
  <si>
    <t>Watt, Don</t>
  </si>
  <si>
    <t>Watts, John</t>
  </si>
  <si>
    <t>Weaver, Delores</t>
  </si>
  <si>
    <t>Webb, Cathy</t>
  </si>
  <si>
    <t>Webb, Kate R.</t>
  </si>
  <si>
    <t>Weeks, Christine</t>
  </si>
  <si>
    <t>Welsh, Sandy</t>
  </si>
  <si>
    <t>West, Jon</t>
  </si>
  <si>
    <t>Westin, Lisa</t>
  </si>
  <si>
    <t>Wheeling, Davey</t>
  </si>
  <si>
    <t>White, Samantha</t>
  </si>
  <si>
    <t>Whitted, Eugenia M.</t>
  </si>
  <si>
    <t>Wiley, Glenda</t>
  </si>
  <si>
    <t>Williams, Alma</t>
  </si>
  <si>
    <t>Williams, Andria A.</t>
  </si>
  <si>
    <t>Williams, Dennis A.</t>
  </si>
  <si>
    <t>Williams, Patrice</t>
  </si>
  <si>
    <t>Williamson, Ayisha</t>
  </si>
  <si>
    <t>Williamson, Brian</t>
  </si>
  <si>
    <t>Willingham, Carla M.</t>
  </si>
  <si>
    <t>Wilson, Vanessa</t>
  </si>
  <si>
    <t>Wood, Adriane</t>
  </si>
  <si>
    <t>Woodruff, Annaka</t>
  </si>
  <si>
    <t>Woods, Bonnie H.</t>
  </si>
  <si>
    <t>Wright, Dwan A.</t>
  </si>
  <si>
    <t>Wright, Miranda</t>
  </si>
  <si>
    <t>Wright, Patricia L.</t>
  </si>
  <si>
    <t>Wyckoff, Sandiskie G.</t>
  </si>
  <si>
    <t>Wynn, Maris</t>
  </si>
  <si>
    <t>Yarn, Charles Andrew "Andy"</t>
  </si>
  <si>
    <t>Yorkey, Alicia</t>
  </si>
  <si>
    <t>Young, Karen</t>
  </si>
  <si>
    <t>Zachery, Brenda</t>
  </si>
  <si>
    <t>ID</t>
  </si>
  <si>
    <t>Name</t>
  </si>
  <si>
    <t>Division</t>
  </si>
  <si>
    <t>HFD</t>
  </si>
  <si>
    <t>RAD</t>
  </si>
  <si>
    <t>CDFD</t>
  </si>
  <si>
    <t>ED</t>
  </si>
  <si>
    <t>RDD</t>
  </si>
  <si>
    <t>AD</t>
  </si>
  <si>
    <t>PEMD</t>
  </si>
  <si>
    <t>LGAD</t>
  </si>
  <si>
    <t>VM</t>
  </si>
  <si>
    <t>SUMIFS</t>
  </si>
  <si>
    <t>COUNTIFS</t>
  </si>
  <si>
    <t>Template design per employee using VM n Drop Down</t>
  </si>
  <si>
    <t>Pivot Table - Div wise Expense Analysis</t>
  </si>
  <si>
    <t>Grade</t>
  </si>
  <si>
    <t>Expense Limit per employee (pm)</t>
  </si>
  <si>
    <t>Auth Limit</t>
  </si>
  <si>
    <t>E7</t>
  </si>
  <si>
    <t>E2</t>
  </si>
  <si>
    <t>E5</t>
  </si>
  <si>
    <t>E6</t>
  </si>
  <si>
    <t>E3</t>
  </si>
  <si>
    <t>E1</t>
  </si>
  <si>
    <t>E4</t>
  </si>
  <si>
    <t>EXP. LIMIT</t>
  </si>
  <si>
    <t>Limit crossed (T/F)</t>
  </si>
  <si>
    <t>Expense Claim of 400+ employees: Find HOW MANY people spent MORE than the allotted Expense Limit (i.e. ACTUAL &gt; LIMIT)</t>
  </si>
  <si>
    <t>Storyline</t>
  </si>
  <si>
    <t>Techniques Used</t>
  </si>
  <si>
    <t>P r o p e r t y o f R I s h a b h p u g a l I a  y o d a</t>
  </si>
  <si>
    <t>VLOOKUP + MATCH</t>
  </si>
  <si>
    <t>VLOOKUP with TRUE</t>
  </si>
  <si>
    <t>Pivot Table in-depth</t>
  </si>
  <si>
    <t xml:space="preserve">beyond their expense limit. </t>
  </si>
  <si>
    <t>(e.g. Form 1A, 2A, 2B, 3C, Z1)</t>
  </si>
  <si>
    <r>
      <rPr>
        <b/>
        <sz val="10"/>
        <color theme="1"/>
        <rFont val="Calibri"/>
        <family val="2"/>
        <scheme val="minor"/>
      </rPr>
      <t>Part 1:</t>
    </r>
    <r>
      <rPr>
        <sz val="10"/>
        <color theme="1"/>
        <rFont val="Calibri"/>
        <family val="2"/>
        <scheme val="minor"/>
      </rPr>
      <t xml:space="preserve"> 400+ employees have submitted their expense claims. We need to find out who has spent</t>
    </r>
  </si>
  <si>
    <r>
      <rPr>
        <b/>
        <sz val="10"/>
        <color theme="1"/>
        <rFont val="Calibri"/>
        <family val="2"/>
        <scheme val="minor"/>
      </rPr>
      <t xml:space="preserve">Part 2: </t>
    </r>
    <r>
      <rPr>
        <sz val="10"/>
        <color theme="1"/>
        <rFont val="Calibri"/>
        <family val="2"/>
        <scheme val="minor"/>
      </rPr>
      <t xml:space="preserve">Based on the excess% spent, they need to fill apprpriate documentation </t>
    </r>
  </si>
  <si>
    <t>Analyse Expense Claims, Emp. Demographics</t>
  </si>
  <si>
    <t>Actual Expenses</t>
  </si>
  <si>
    <t>&gt; 0%</t>
  </si>
  <si>
    <t>&gt;= 5%</t>
  </si>
  <si>
    <t>&gt;= 10%</t>
  </si>
  <si>
    <t>&gt;= 20%</t>
  </si>
  <si>
    <t>&gt;=25%</t>
  </si>
  <si>
    <t>1A</t>
  </si>
  <si>
    <t>2A</t>
  </si>
  <si>
    <t>2B</t>
  </si>
  <si>
    <t>3C</t>
  </si>
  <si>
    <t>Z1</t>
  </si>
  <si>
    <t>Excess%</t>
  </si>
  <si>
    <t>Form Name</t>
  </si>
  <si>
    <t>This caselet ASSUMES that you know VLOOKUP basics</t>
  </si>
  <si>
    <t>70/417</t>
  </si>
  <si>
    <t>NA</t>
  </si>
  <si>
    <t>&gt;=</t>
  </si>
  <si>
    <t>Form</t>
  </si>
  <si>
    <t>Grand Total</t>
  </si>
  <si>
    <t>&lt;1</t>
  </si>
  <si>
    <t>1-10000</t>
  </si>
  <si>
    <t>10001-20000</t>
  </si>
  <si>
    <t>20001-30000</t>
  </si>
  <si>
    <t>30001-40000</t>
  </si>
  <si>
    <t>40001-50000</t>
  </si>
  <si>
    <t>50001-60000</t>
  </si>
  <si>
    <t>60001-70000</t>
  </si>
  <si>
    <t>70001-80000</t>
  </si>
  <si>
    <t>100001-110000</t>
  </si>
  <si>
    <t>Count of Name</t>
  </si>
  <si>
    <t>FALSE</t>
  </si>
  <si>
    <t>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</si>
</sst>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
  </numFmts>
  <fonts count="37" x14ac:knownFonts="1">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sz val="10"/>
      <color rgb="FF0000CC"/>
      <name val="Calibri"/>
      <family val="2"/>
      <scheme val="minor"/>
    </font>
    <font>
      <sz val="10"/>
      <name val="Calibri"/>
      <family val="2"/>
      <scheme val="minor"/>
    </font>
    <font>
      <b/>
      <sz val="10"/>
      <name val="Calibri"/>
      <family val="2"/>
      <scheme val="minor"/>
    </font>
    <font>
      <b/>
      <sz val="11"/>
      <color theme="0"/>
      <name val="Calibri"/>
      <family val="2"/>
      <scheme val="minor"/>
    </font>
    <font>
      <b/>
      <sz val="11"/>
      <color theme="1"/>
      <name val="Calibri"/>
      <family val="2"/>
      <scheme val="minor"/>
    </font>
    <font>
      <b/>
      <sz val="20"/>
      <color theme="0"/>
      <name val="Calibri"/>
      <family val="2"/>
      <scheme val="minor"/>
    </font>
    <font>
      <b/>
      <sz val="10"/>
      <color theme="0"/>
      <name val="Calibri"/>
      <family val="2"/>
      <scheme val="minor"/>
    </font>
    <font>
      <sz val="10"/>
      <color theme="0"/>
      <name val="Calibri"/>
      <family val="2"/>
      <scheme val="minor"/>
    </font>
    <font>
      <sz val="10"/>
      <color rgb="FFFF0000"/>
      <name val="Calibri"/>
      <family val="2"/>
      <scheme val="minor"/>
    </font>
  </fonts>
  <fills count="59">
    <fill>
      <patternFill patternType="none"/>
    </fill>
    <fill>
      <patternFill patternType="gray125"/>
    </fill>
    <fill>
      <patternFill patternType="solid">
        <fgColor theme="0" tint="-0.34998626667073579"/>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rgb="FFFFFFCC"/>
        <bgColor indexed="64"/>
      </patternFill>
    </fill>
    <fill>
      <patternFill patternType="solid">
        <fgColor rgb="FFC00000"/>
        <bgColor indexed="64"/>
      </patternFill>
    </fill>
    <fill>
      <patternFill patternType="solid">
        <fgColor theme="0" tint="-0.249977111117893"/>
        <bgColor indexed="64"/>
      </patternFill>
    </fill>
  </fills>
  <borders count="14">
    <border>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89">
    <xf numFmtId="0" fontId="0" fillId="0" borderId="0"/>
    <xf numFmtId="43" fontId="1" fillId="0" borderId="0" applyFont="0" applyFill="0" applyBorder="0" applyAlignment="0" applyProtection="0"/>
    <xf numFmtId="0" fontId="2" fillId="0" borderId="0"/>
    <xf numFmtId="0" fontId="3" fillId="3" borderId="0"/>
    <xf numFmtId="0" fontId="9"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9" borderId="0" applyNumberFormat="0" applyBorder="0" applyAlignment="0" applyProtection="0"/>
    <xf numFmtId="0" fontId="10" fillId="17" borderId="0" applyNumberFormat="0" applyBorder="0" applyAlignment="0" applyProtection="0"/>
    <xf numFmtId="0" fontId="9" fillId="10" borderId="0" applyNumberFormat="0" applyBorder="0" applyAlignment="0" applyProtection="0"/>
    <xf numFmtId="0" fontId="9" fillId="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9" fillId="7" borderId="0" applyNumberFormat="0" applyBorder="0" applyAlignment="0" applyProtection="0"/>
    <xf numFmtId="0" fontId="9"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9" fillId="23" borderId="0" applyNumberFormat="0" applyBorder="0" applyAlignment="0" applyProtection="0"/>
    <xf numFmtId="0" fontId="11" fillId="21" borderId="0" applyNumberFormat="0" applyBorder="0" applyAlignment="0" applyProtection="0"/>
    <xf numFmtId="0" fontId="12" fillId="24" borderId="1" applyNumberFormat="0" applyAlignment="0" applyProtection="0"/>
    <xf numFmtId="0" fontId="13" fillId="16" borderId="2" applyNumberFormat="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0" fillId="1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22" borderId="1" applyNumberFormat="0" applyAlignment="0" applyProtection="0"/>
    <xf numFmtId="0" fontId="19" fillId="0" borderId="6" applyNumberFormat="0" applyFill="0" applyAlignment="0" applyProtection="0"/>
    <xf numFmtId="0" fontId="19" fillId="22" borderId="0" applyNumberFormat="0" applyBorder="0" applyAlignment="0" applyProtection="0"/>
    <xf numFmtId="0" fontId="3" fillId="21" borderId="1" applyNumberFormat="0" applyFont="0" applyAlignment="0" applyProtection="0"/>
    <xf numFmtId="0" fontId="20" fillId="24" borderId="7" applyNumberFormat="0" applyAlignment="0" applyProtection="0"/>
    <xf numFmtId="4" fontId="3" fillId="28" borderId="1" applyNumberFormat="0" applyProtection="0">
      <alignment vertical="center"/>
    </xf>
    <xf numFmtId="4" fontId="23" fillId="29" borderId="1" applyNumberFormat="0" applyProtection="0">
      <alignment vertical="center"/>
    </xf>
    <xf numFmtId="4" fontId="3" fillId="29" borderId="1" applyNumberFormat="0" applyProtection="0">
      <alignment horizontal="left" vertical="center" indent="1"/>
    </xf>
    <xf numFmtId="0" fontId="6" fillId="28" borderId="8" applyNumberFormat="0" applyProtection="0">
      <alignment horizontal="left" vertical="top" indent="1"/>
    </xf>
    <xf numFmtId="4" fontId="3" fillId="30" borderId="1" applyNumberFormat="0" applyProtection="0">
      <alignment horizontal="left" vertical="center" indent="1"/>
    </xf>
    <xf numFmtId="4" fontId="3" fillId="31" borderId="1" applyNumberFormat="0" applyProtection="0">
      <alignment horizontal="right" vertical="center"/>
    </xf>
    <xf numFmtId="4" fontId="3" fillId="32" borderId="1" applyNumberFormat="0" applyProtection="0">
      <alignment horizontal="right" vertical="center"/>
    </xf>
    <xf numFmtId="4" fontId="3" fillId="33" borderId="9" applyNumberFormat="0" applyProtection="0">
      <alignment horizontal="right" vertical="center"/>
    </xf>
    <xf numFmtId="4" fontId="3" fillId="34" borderId="1" applyNumberFormat="0" applyProtection="0">
      <alignment horizontal="right" vertical="center"/>
    </xf>
    <xf numFmtId="4" fontId="3" fillId="35" borderId="1" applyNumberFormat="0" applyProtection="0">
      <alignment horizontal="right" vertical="center"/>
    </xf>
    <xf numFmtId="4" fontId="3" fillId="36" borderId="1" applyNumberFormat="0" applyProtection="0">
      <alignment horizontal="right" vertical="center"/>
    </xf>
    <xf numFmtId="4" fontId="3" fillId="37" borderId="1" applyNumberFormat="0" applyProtection="0">
      <alignment horizontal="right" vertical="center"/>
    </xf>
    <xf numFmtId="4" fontId="3" fillId="38" borderId="1" applyNumberFormat="0" applyProtection="0">
      <alignment horizontal="right" vertical="center"/>
    </xf>
    <xf numFmtId="4" fontId="3" fillId="39" borderId="1" applyNumberFormat="0" applyProtection="0">
      <alignment horizontal="right" vertical="center"/>
    </xf>
    <xf numFmtId="4" fontId="3" fillId="40" borderId="9" applyNumberFormat="0" applyProtection="0">
      <alignment horizontal="left" vertical="center" indent="1"/>
    </xf>
    <xf numFmtId="4" fontId="2" fillId="41" borderId="9" applyNumberFormat="0" applyProtection="0">
      <alignment horizontal="left" vertical="center" indent="1"/>
    </xf>
    <xf numFmtId="4" fontId="2" fillId="41" borderId="9" applyNumberFormat="0" applyProtection="0">
      <alignment horizontal="left" vertical="center" indent="1"/>
    </xf>
    <xf numFmtId="4" fontId="3" fillId="42" borderId="1" applyNumberFormat="0" applyProtection="0">
      <alignment horizontal="right" vertical="center"/>
    </xf>
    <xf numFmtId="4" fontId="3" fillId="43" borderId="9" applyNumberFormat="0" applyProtection="0">
      <alignment horizontal="left" vertical="center" indent="1"/>
    </xf>
    <xf numFmtId="4" fontId="3" fillId="42" borderId="9" applyNumberFormat="0" applyProtection="0">
      <alignment horizontal="left" vertical="center" indent="1"/>
    </xf>
    <xf numFmtId="0" fontId="3" fillId="44" borderId="1" applyNumberFormat="0" applyProtection="0">
      <alignment horizontal="left" vertical="center" indent="1"/>
    </xf>
    <xf numFmtId="0" fontId="3" fillId="41" borderId="8" applyNumberFormat="0" applyProtection="0">
      <alignment horizontal="left" vertical="top" indent="1"/>
    </xf>
    <xf numFmtId="0" fontId="3" fillId="45" borderId="1" applyNumberFormat="0" applyProtection="0">
      <alignment horizontal="left" vertical="center" indent="1"/>
    </xf>
    <xf numFmtId="0" fontId="3" fillId="42" borderId="8" applyNumberFormat="0" applyProtection="0">
      <alignment horizontal="left" vertical="top" indent="1"/>
    </xf>
    <xf numFmtId="0" fontId="3" fillId="46" borderId="1" applyNumberFormat="0" applyProtection="0">
      <alignment horizontal="left" vertical="center" indent="1"/>
    </xf>
    <xf numFmtId="0" fontId="3" fillId="46" borderId="8" applyNumberFormat="0" applyProtection="0">
      <alignment horizontal="left" vertical="top" indent="1"/>
    </xf>
    <xf numFmtId="0" fontId="3" fillId="43" borderId="1" applyNumberFormat="0" applyProtection="0">
      <alignment horizontal="left" vertical="center" indent="1"/>
    </xf>
    <xf numFmtId="0" fontId="3" fillId="43" borderId="8" applyNumberFormat="0" applyProtection="0">
      <alignment horizontal="left" vertical="top" indent="1"/>
    </xf>
    <xf numFmtId="0" fontId="3" fillId="47" borderId="10" applyNumberFormat="0">
      <protection locked="0"/>
    </xf>
    <xf numFmtId="0" fontId="4" fillId="41" borderId="11" applyBorder="0"/>
    <xf numFmtId="4" fontId="5" fillId="48" borderId="8" applyNumberFormat="0" applyProtection="0">
      <alignment vertical="center"/>
    </xf>
    <xf numFmtId="4" fontId="23" fillId="49" borderId="12" applyNumberFormat="0" applyProtection="0">
      <alignment vertical="center"/>
    </xf>
    <xf numFmtId="4" fontId="5" fillId="44" borderId="8" applyNumberFormat="0" applyProtection="0">
      <alignment horizontal="left" vertical="center" indent="1"/>
    </xf>
    <xf numFmtId="0" fontId="5" fillId="48" borderId="8" applyNumberFormat="0" applyProtection="0">
      <alignment horizontal="left" vertical="top" indent="1"/>
    </xf>
    <xf numFmtId="4" fontId="3" fillId="0" borderId="1" applyNumberFormat="0" applyProtection="0">
      <alignment horizontal="right" vertical="center"/>
    </xf>
    <xf numFmtId="4" fontId="23" fillId="50" borderId="1" applyNumberFormat="0" applyProtection="0">
      <alignment horizontal="right" vertical="center"/>
    </xf>
    <xf numFmtId="4" fontId="3" fillId="30" borderId="1" applyNumberFormat="0" applyProtection="0">
      <alignment horizontal="left" vertical="center" indent="1"/>
    </xf>
    <xf numFmtId="0" fontId="5" fillId="42" borderId="8" applyNumberFormat="0" applyProtection="0">
      <alignment horizontal="left" vertical="top" indent="1"/>
    </xf>
    <xf numFmtId="4" fontId="7" fillId="51" borderId="9" applyNumberFormat="0" applyProtection="0">
      <alignment horizontal="left" vertical="center" indent="1"/>
    </xf>
    <xf numFmtId="0" fontId="3" fillId="52" borderId="12"/>
    <xf numFmtId="4" fontId="8" fillId="47" borderId="1" applyNumberFormat="0" applyProtection="0">
      <alignment horizontal="right" vertical="center"/>
    </xf>
    <xf numFmtId="0" fontId="21" fillId="0" borderId="0" applyNumberFormat="0" applyFill="0" applyBorder="0" applyAlignment="0" applyProtection="0"/>
    <xf numFmtId="0" fontId="14" fillId="0" borderId="13" applyNumberFormat="0" applyFill="0" applyAlignment="0" applyProtection="0"/>
    <xf numFmtId="0" fontId="22" fillId="0" borderId="0" applyNumberFormat="0" applyFill="0" applyBorder="0" applyAlignment="0" applyProtection="0"/>
    <xf numFmtId="9" fontId="1" fillId="0" borderId="0" applyFont="0" applyFill="0" applyBorder="0" applyAlignment="0" applyProtection="0"/>
  </cellStyleXfs>
  <cellXfs count="40">
    <xf numFmtId="0" fontId="0" fillId="0" borderId="0" xfId="0"/>
    <xf numFmtId="0" fontId="26" fillId="0" borderId="0" xfId="0" applyFont="1" applyAlignment="1">
      <alignment horizontal="left"/>
    </xf>
    <xf numFmtId="0" fontId="26" fillId="0" borderId="0" xfId="0" applyFont="1" applyAlignment="1">
      <alignment horizontal="center"/>
    </xf>
    <xf numFmtId="0" fontId="26" fillId="0" borderId="0" xfId="0" applyFont="1"/>
    <xf numFmtId="0" fontId="26" fillId="0" borderId="0" xfId="0" applyNumberFormat="1" applyFont="1" applyAlignment="1">
      <alignment horizontal="left"/>
    </xf>
    <xf numFmtId="0" fontId="26" fillId="0" borderId="0" xfId="0" applyNumberFormat="1" applyFont="1" applyAlignment="1">
      <alignment horizontal="center"/>
    </xf>
    <xf numFmtId="164" fontId="26" fillId="0" borderId="0" xfId="1" applyNumberFormat="1" applyFont="1"/>
    <xf numFmtId="0" fontId="28" fillId="56" borderId="12" xfId="0" applyFont="1" applyFill="1" applyBorder="1"/>
    <xf numFmtId="0" fontId="26" fillId="0" borderId="12" xfId="0" applyFont="1" applyBorder="1" applyAlignment="1">
      <alignment horizontal="left"/>
    </xf>
    <xf numFmtId="0" fontId="29" fillId="53" borderId="0" xfId="0" applyFont="1" applyFill="1" applyAlignment="1">
      <alignment horizontal="left"/>
    </xf>
    <xf numFmtId="0" fontId="30" fillId="53" borderId="0" xfId="0" applyFont="1" applyFill="1" applyAlignment="1">
      <alignment horizontal="left"/>
    </xf>
    <xf numFmtId="0" fontId="29" fillId="53" borderId="0" xfId="0" applyFont="1" applyFill="1" applyAlignment="1">
      <alignment horizontal="center"/>
    </xf>
    <xf numFmtId="0" fontId="29" fillId="53" borderId="0" xfId="0" applyFont="1" applyFill="1"/>
    <xf numFmtId="0" fontId="33" fillId="57" borderId="0" xfId="0" applyFont="1" applyFill="1"/>
    <xf numFmtId="0" fontId="31" fillId="57" borderId="0" xfId="0" applyFont="1" applyFill="1"/>
    <xf numFmtId="0" fontId="32" fillId="0" borderId="0" xfId="0" applyFont="1"/>
    <xf numFmtId="0" fontId="27" fillId="58" borderId="0" xfId="0" applyFont="1" applyFill="1"/>
    <xf numFmtId="0" fontId="0" fillId="58" borderId="0" xfId="0" applyFill="1"/>
    <xf numFmtId="0" fontId="26" fillId="0" borderId="0" xfId="0" applyFont="1" applyAlignment="1">
      <alignment horizontal="left" indent="1"/>
    </xf>
    <xf numFmtId="165" fontId="0" fillId="0" borderId="0" xfId="0" applyNumberFormat="1"/>
    <xf numFmtId="0" fontId="34" fillId="2" borderId="0" xfId="0" applyNumberFormat="1" applyFont="1" applyFill="1" applyAlignment="1">
      <alignment horizontal="left"/>
    </xf>
    <xf numFmtId="0" fontId="34" fillId="2" borderId="0" xfId="0" applyNumberFormat="1" applyFont="1" applyFill="1" applyAlignment="1">
      <alignment horizontal="center"/>
    </xf>
    <xf numFmtId="0" fontId="34" fillId="55" borderId="0" xfId="0" applyNumberFormat="1" applyFont="1" applyFill="1" applyAlignment="1">
      <alignment horizontal="left"/>
    </xf>
    <xf numFmtId="0" fontId="35" fillId="0" borderId="0" xfId="0" applyFont="1"/>
    <xf numFmtId="0" fontId="34" fillId="2" borderId="0" xfId="0" applyNumberFormat="1" applyFont="1" applyFill="1" applyAlignment="1">
      <alignment horizontal="right"/>
    </xf>
    <xf numFmtId="0" fontId="26" fillId="0" borderId="12" xfId="0" applyFont="1" applyBorder="1"/>
    <xf numFmtId="0" fontId="27" fillId="54" borderId="12" xfId="0" applyFont="1" applyFill="1" applyBorder="1"/>
    <xf numFmtId="0" fontId="27" fillId="0" borderId="12" xfId="0" applyFont="1" applyBorder="1"/>
    <xf numFmtId="0" fontId="26" fillId="54" borderId="12" xfId="0" applyFont="1" applyFill="1" applyBorder="1"/>
    <xf numFmtId="0" fontId="35" fillId="57" borderId="0" xfId="0" applyFont="1" applyFill="1" applyAlignment="1">
      <alignment horizontal="center"/>
    </xf>
    <xf numFmtId="0" fontId="27" fillId="54" borderId="12" xfId="0" applyFont="1" applyFill="1" applyBorder="1" applyAlignment="1">
      <alignment horizontal="right"/>
    </xf>
    <xf numFmtId="164" fontId="26" fillId="0" borderId="12" xfId="1" applyNumberFormat="1" applyFont="1" applyBorder="1"/>
    <xf numFmtId="0" fontId="36" fillId="0" borderId="0" xfId="0" applyFont="1"/>
    <xf numFmtId="9" fontId="26" fillId="0" borderId="0" xfId="88" applyFont="1" applyAlignment="1">
      <alignment horizontal="left"/>
    </xf>
    <xf numFmtId="10" fontId="26" fillId="0" borderId="12" xfId="0" applyNumberFormat="1" applyFont="1" applyBorder="1"/>
    <xf numFmtId="9" fontId="26" fillId="0" borderId="12" xfId="0" applyNumberFormat="1" applyFont="1" applyBorder="1"/>
    <xf numFmtId="0" fontId="27" fillId="0" borderId="0" xfId="0" applyFont="1" applyAlignment="1">
      <alignment horizontal="left" indent="1"/>
    </xf>
    <xf numFmtId="0" fontId="0" fillId="0" borderId="0" xfId="0" pivotButton="1"/>
    <xf numFmtId="164" fontId="0" fillId="0" borderId="0" xfId="0" applyNumberFormat="1"/>
    <xf numFmtId="0" fontId="0" fillId="0" borderId="0" xfId="0" applyNumberFormat="1"/>
  </cellXfs>
  <cellStyles count="89">
    <cellStyle name="Accent1 - 20%" xfId="5" xr:uid="{00000000-0005-0000-0000-000000000000}"/>
    <cellStyle name="Accent1 - 40%" xfId="6" xr:uid="{00000000-0005-0000-0000-000001000000}"/>
    <cellStyle name="Accent1 - 60%" xfId="7" xr:uid="{00000000-0005-0000-0000-000002000000}"/>
    <cellStyle name="Accent1 2" xfId="4" xr:uid="{00000000-0005-0000-0000-000003000000}"/>
    <cellStyle name="Accent2 - 20%" xfId="9" xr:uid="{00000000-0005-0000-0000-000004000000}"/>
    <cellStyle name="Accent2 - 40%" xfId="10" xr:uid="{00000000-0005-0000-0000-000005000000}"/>
    <cellStyle name="Accent2 - 60%" xfId="11" xr:uid="{00000000-0005-0000-0000-000006000000}"/>
    <cellStyle name="Accent2 2" xfId="8" xr:uid="{00000000-0005-0000-0000-000007000000}"/>
    <cellStyle name="Accent3 - 20%" xfId="13" xr:uid="{00000000-0005-0000-0000-000008000000}"/>
    <cellStyle name="Accent3 - 40%" xfId="14" xr:uid="{00000000-0005-0000-0000-000009000000}"/>
    <cellStyle name="Accent3 - 60%" xfId="15" xr:uid="{00000000-0005-0000-0000-00000A000000}"/>
    <cellStyle name="Accent3 2" xfId="12" xr:uid="{00000000-0005-0000-0000-00000B000000}"/>
    <cellStyle name="Accent4 - 20%" xfId="17" xr:uid="{00000000-0005-0000-0000-00000C000000}"/>
    <cellStyle name="Accent4 - 40%" xfId="18" xr:uid="{00000000-0005-0000-0000-00000D000000}"/>
    <cellStyle name="Accent4 - 60%" xfId="19" xr:uid="{00000000-0005-0000-0000-00000E000000}"/>
    <cellStyle name="Accent4 2" xfId="16" xr:uid="{00000000-0005-0000-0000-00000F000000}"/>
    <cellStyle name="Accent5 - 20%" xfId="21" xr:uid="{00000000-0005-0000-0000-000010000000}"/>
    <cellStyle name="Accent5 - 40%" xfId="22" xr:uid="{00000000-0005-0000-0000-000011000000}"/>
    <cellStyle name="Accent5 - 60%" xfId="23" xr:uid="{00000000-0005-0000-0000-000012000000}"/>
    <cellStyle name="Accent5 2" xfId="20" xr:uid="{00000000-0005-0000-0000-000013000000}"/>
    <cellStyle name="Accent6 - 20%" xfId="25" xr:uid="{00000000-0005-0000-0000-000014000000}"/>
    <cellStyle name="Accent6 - 40%" xfId="26" xr:uid="{00000000-0005-0000-0000-000015000000}"/>
    <cellStyle name="Accent6 - 60%" xfId="27" xr:uid="{00000000-0005-0000-0000-000016000000}"/>
    <cellStyle name="Accent6 2" xfId="24" xr:uid="{00000000-0005-0000-0000-000017000000}"/>
    <cellStyle name="Bad 2" xfId="28" xr:uid="{00000000-0005-0000-0000-000018000000}"/>
    <cellStyle name="Calculation 2" xfId="29" xr:uid="{00000000-0005-0000-0000-000019000000}"/>
    <cellStyle name="Check Cell 2" xfId="30" xr:uid="{00000000-0005-0000-0000-00001A000000}"/>
    <cellStyle name="Comma" xfId="1" builtinId="3"/>
    <cellStyle name="Emphasis 1" xfId="31" xr:uid="{00000000-0005-0000-0000-00001C000000}"/>
    <cellStyle name="Emphasis 2" xfId="32" xr:uid="{00000000-0005-0000-0000-00001D000000}"/>
    <cellStyle name="Emphasis 3" xfId="33" xr:uid="{00000000-0005-0000-0000-00001E000000}"/>
    <cellStyle name="Good 2" xfId="34" xr:uid="{00000000-0005-0000-0000-00001F000000}"/>
    <cellStyle name="Heading 1 2" xfId="35" xr:uid="{00000000-0005-0000-0000-000020000000}"/>
    <cellStyle name="Heading 2 2" xfId="36" xr:uid="{00000000-0005-0000-0000-000021000000}"/>
    <cellStyle name="Heading 3 2" xfId="37" xr:uid="{00000000-0005-0000-0000-000022000000}"/>
    <cellStyle name="Heading 4 2" xfId="38" xr:uid="{00000000-0005-0000-0000-000023000000}"/>
    <cellStyle name="Input 2" xfId="39" xr:uid="{00000000-0005-0000-0000-000024000000}"/>
    <cellStyle name="Linked Cell 2" xfId="40" xr:uid="{00000000-0005-0000-0000-000025000000}"/>
    <cellStyle name="Neutral 2" xfId="41" xr:uid="{00000000-0005-0000-0000-000026000000}"/>
    <cellStyle name="Normal" xfId="0" builtinId="0"/>
    <cellStyle name="Normal 2" xfId="2" xr:uid="{00000000-0005-0000-0000-000028000000}"/>
    <cellStyle name="Normal 2 2" xfId="3" xr:uid="{00000000-0005-0000-0000-000029000000}"/>
    <cellStyle name="Note 2" xfId="42" xr:uid="{00000000-0005-0000-0000-00002A000000}"/>
    <cellStyle name="Output 2" xfId="43" xr:uid="{00000000-0005-0000-0000-00002B000000}"/>
    <cellStyle name="Percent" xfId="88" builtinId="5"/>
    <cellStyle name="SAPBEXaggData" xfId="44" xr:uid="{00000000-0005-0000-0000-00002C000000}"/>
    <cellStyle name="SAPBEXaggDataEmph" xfId="45" xr:uid="{00000000-0005-0000-0000-00002D000000}"/>
    <cellStyle name="SAPBEXaggItem" xfId="46" xr:uid="{00000000-0005-0000-0000-00002E000000}"/>
    <cellStyle name="SAPBEXaggItemX" xfId="47" xr:uid="{00000000-0005-0000-0000-00002F000000}"/>
    <cellStyle name="SAPBEXchaText" xfId="48" xr:uid="{00000000-0005-0000-0000-000030000000}"/>
    <cellStyle name="SAPBEXexcBad7" xfId="49" xr:uid="{00000000-0005-0000-0000-000031000000}"/>
    <cellStyle name="SAPBEXexcBad8" xfId="50" xr:uid="{00000000-0005-0000-0000-000032000000}"/>
    <cellStyle name="SAPBEXexcBad9" xfId="51" xr:uid="{00000000-0005-0000-0000-000033000000}"/>
    <cellStyle name="SAPBEXexcCritical4" xfId="52" xr:uid="{00000000-0005-0000-0000-000034000000}"/>
    <cellStyle name="SAPBEXexcCritical5" xfId="53" xr:uid="{00000000-0005-0000-0000-000035000000}"/>
    <cellStyle name="SAPBEXexcCritical6" xfId="54" xr:uid="{00000000-0005-0000-0000-000036000000}"/>
    <cellStyle name="SAPBEXexcGood1" xfId="55" xr:uid="{00000000-0005-0000-0000-000037000000}"/>
    <cellStyle name="SAPBEXexcGood2" xfId="56" xr:uid="{00000000-0005-0000-0000-000038000000}"/>
    <cellStyle name="SAPBEXexcGood3" xfId="57" xr:uid="{00000000-0005-0000-0000-000039000000}"/>
    <cellStyle name="SAPBEXfilterDrill" xfId="58" xr:uid="{00000000-0005-0000-0000-00003A000000}"/>
    <cellStyle name="SAPBEXfilterItem" xfId="59" xr:uid="{00000000-0005-0000-0000-00003B000000}"/>
    <cellStyle name="SAPBEXfilterText" xfId="60" xr:uid="{00000000-0005-0000-0000-00003C000000}"/>
    <cellStyle name="SAPBEXformats" xfId="61" xr:uid="{00000000-0005-0000-0000-00003D000000}"/>
    <cellStyle name="SAPBEXheaderItem" xfId="62" xr:uid="{00000000-0005-0000-0000-00003E000000}"/>
    <cellStyle name="SAPBEXheaderText" xfId="63" xr:uid="{00000000-0005-0000-0000-00003F000000}"/>
    <cellStyle name="SAPBEXHLevel0" xfId="64" xr:uid="{00000000-0005-0000-0000-000040000000}"/>
    <cellStyle name="SAPBEXHLevel0X" xfId="65" xr:uid="{00000000-0005-0000-0000-000041000000}"/>
    <cellStyle name="SAPBEXHLevel1" xfId="66" xr:uid="{00000000-0005-0000-0000-000042000000}"/>
    <cellStyle name="SAPBEXHLevel1X" xfId="67" xr:uid="{00000000-0005-0000-0000-000043000000}"/>
    <cellStyle name="SAPBEXHLevel2" xfId="68" xr:uid="{00000000-0005-0000-0000-000044000000}"/>
    <cellStyle name="SAPBEXHLevel2X" xfId="69" xr:uid="{00000000-0005-0000-0000-000045000000}"/>
    <cellStyle name="SAPBEXHLevel3" xfId="70" xr:uid="{00000000-0005-0000-0000-000046000000}"/>
    <cellStyle name="SAPBEXHLevel3X" xfId="71" xr:uid="{00000000-0005-0000-0000-000047000000}"/>
    <cellStyle name="SAPBEXinputData" xfId="72" xr:uid="{00000000-0005-0000-0000-000048000000}"/>
    <cellStyle name="SAPBEXItemHeader" xfId="73" xr:uid="{00000000-0005-0000-0000-000049000000}"/>
    <cellStyle name="SAPBEXresData" xfId="74" xr:uid="{00000000-0005-0000-0000-00004A000000}"/>
    <cellStyle name="SAPBEXresDataEmph" xfId="75" xr:uid="{00000000-0005-0000-0000-00004B000000}"/>
    <cellStyle name="SAPBEXresItem" xfId="76" xr:uid="{00000000-0005-0000-0000-00004C000000}"/>
    <cellStyle name="SAPBEXresItemX" xfId="77" xr:uid="{00000000-0005-0000-0000-00004D000000}"/>
    <cellStyle name="SAPBEXstdData" xfId="78" xr:uid="{00000000-0005-0000-0000-00004E000000}"/>
    <cellStyle name="SAPBEXstdDataEmph" xfId="79" xr:uid="{00000000-0005-0000-0000-00004F000000}"/>
    <cellStyle name="SAPBEXstdItem" xfId="80" xr:uid="{00000000-0005-0000-0000-000050000000}"/>
    <cellStyle name="SAPBEXstdItemX" xfId="81" xr:uid="{00000000-0005-0000-0000-000051000000}"/>
    <cellStyle name="SAPBEXtitle" xfId="82" xr:uid="{00000000-0005-0000-0000-000052000000}"/>
    <cellStyle name="SAPBEXunassignedItem" xfId="83" xr:uid="{00000000-0005-0000-0000-000053000000}"/>
    <cellStyle name="SAPBEXundefined" xfId="84" xr:uid="{00000000-0005-0000-0000-000054000000}"/>
    <cellStyle name="Sheet Title" xfId="85" xr:uid="{00000000-0005-0000-0000-000055000000}"/>
    <cellStyle name="Total 2" xfId="86" xr:uid="{00000000-0005-0000-0000-000056000000}"/>
    <cellStyle name="Warning Text 2" xfId="87" xr:uid="{00000000-0005-0000-0000-00005700000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4</xdr:col>
      <xdr:colOff>225446</xdr:colOff>
      <xdr:row>1</xdr:row>
      <xdr:rowOff>101425</xdr:rowOff>
    </xdr:from>
    <xdr:to>
      <xdr:col>7</xdr:col>
      <xdr:colOff>225446</xdr:colOff>
      <xdr:row>14</xdr:row>
      <xdr:rowOff>177297</xdr:rowOff>
    </xdr:to>
    <mc:AlternateContent xmlns:mc="http://schemas.openxmlformats.org/markup-compatibility/2006">
      <mc:Choice xmlns:a14="http://schemas.microsoft.com/office/drawing/2010/main" Requires="a14">
        <xdr:graphicFrame macro="">
          <xdr:nvGraphicFramePr>
            <xdr:cNvPr id="2" name="Division">
              <a:extLst>
                <a:ext uri="{FF2B5EF4-FFF2-40B4-BE49-F238E27FC236}">
                  <a16:creationId xmlns:a16="http://schemas.microsoft.com/office/drawing/2014/main" id="{032AA369-E03A-4346-8107-2B7F27E20167}"/>
                </a:ext>
              </a:extLst>
            </xdr:cNvPr>
            <xdr:cNvGraphicFramePr/>
          </xdr:nvGraphicFramePr>
          <xdr:xfrm>
            <a:off x="0" y="0"/>
            <a:ext cx="0" cy="0"/>
          </xdr:xfrm>
          <a:graphic>
            <a:graphicData uri="http://schemas.microsoft.com/office/drawing/2010/slicer">
              <sle:slicer xmlns:sle="http://schemas.microsoft.com/office/drawing/2010/slicer" name="Division"/>
            </a:graphicData>
          </a:graphic>
        </xdr:graphicFrame>
      </mc:Choice>
      <mc:Fallback>
        <xdr:sp macro="" textlink="">
          <xdr:nvSpPr>
            <xdr:cNvPr id="0" name=""/>
            <xdr:cNvSpPr>
              <a:spLocks noTextEdit="1"/>
            </xdr:cNvSpPr>
          </xdr:nvSpPr>
          <xdr:spPr>
            <a:xfrm>
              <a:off x="4697598" y="285356"/>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NEXT/CD_JUN%202010/2011/MAR/Excel%20Next%20-%20Mar%202011/Excel%20Next/eModules_Mar%202011/II/Pract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B"/>
      <sheetName val="WB SOL"/>
      <sheetName val="WB 1"/>
      <sheetName val="WB SOL 1"/>
    </sheetNames>
    <sheetDataSet>
      <sheetData sheetId="0" refreshError="1"/>
      <sheetData sheetId="1" refreshError="1"/>
      <sheetData sheetId="2" refreshError="1"/>
      <sheetData sheetId="3">
        <row r="1">
          <cell r="A1" t="str">
            <v>5-Digit County Code</v>
          </cell>
          <cell r="B1" t="str">
            <v>State Name</v>
          </cell>
          <cell r="C1" t="str">
            <v>County Name</v>
          </cell>
          <cell r="D1" t="str">
            <v>Metropolitan Designation</v>
          </cell>
          <cell r="E1" t="str">
            <v>Welfare Budget</v>
          </cell>
        </row>
      </sheetData>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shabh Pugalia" refreshedDate="43948.004560185182" createdVersion="6" refreshedVersion="6" minRefreshableVersion="3" recordCount="417" xr:uid="{FE3B4C8D-7646-432F-921F-553AC4BC802E}">
  <cacheSource type="worksheet">
    <worksheetSource ref="A4:I421" sheet="EmpMaster - Actual Exp"/>
  </cacheSource>
  <cacheFields count="9">
    <cacheField name="ID" numFmtId="0">
      <sharedItems containsSemiMixedTypes="0" containsString="0" containsNumber="1" containsInteger="1" minValue="1148" maxValue="9944"/>
    </cacheField>
    <cacheField name="Name" numFmtId="0">
      <sharedItems/>
    </cacheField>
    <cacheField name="Division" numFmtId="0">
      <sharedItems count="8">
        <s v="HFD"/>
        <s v="RAD"/>
        <s v="CDFD"/>
        <s v="ED"/>
        <s v="RDD"/>
        <s v="AD"/>
        <s v="PEMD"/>
        <s v="LGAD"/>
      </sharedItems>
    </cacheField>
    <cacheField name="Grade" numFmtId="0">
      <sharedItems/>
    </cacheField>
    <cacheField name="Actual Expenses" numFmtId="164">
      <sharedItems containsSemiMixedTypes="0" containsString="0" containsNumber="1" containsInteger="1" minValue="0" maxValue="101015" count="397">
        <n v="101015"/>
        <n v="11285"/>
        <n v="15715"/>
        <n v="29254"/>
        <n v="39603"/>
        <n v="37093"/>
        <n v="19050"/>
        <n v="11196"/>
        <n v="22067"/>
        <n v="40673"/>
        <n v="32516"/>
        <n v="9850"/>
        <n v="13589"/>
        <n v="19982"/>
        <n v="0"/>
        <n v="30113"/>
        <n v="17082"/>
        <n v="21811"/>
        <n v="13000"/>
        <n v="51620"/>
        <n v="38847"/>
        <n v="57923"/>
        <n v="16113"/>
        <n v="27567"/>
        <n v="29985"/>
        <n v="11917"/>
        <n v="24170"/>
        <n v="22748"/>
        <n v="29847"/>
        <n v="2617"/>
        <n v="18513"/>
        <n v="9038"/>
        <n v="27902"/>
        <n v="27885"/>
        <n v="20119"/>
        <n v="17482"/>
        <n v="23755"/>
        <n v="35881"/>
        <n v="16227"/>
        <n v="14990"/>
        <n v="42271"/>
        <n v="17615"/>
        <n v="34349"/>
        <n v="33861"/>
        <n v="24352"/>
        <n v="36721"/>
        <n v="46044"/>
        <n v="31197"/>
        <n v="10274"/>
        <n v="15649"/>
        <n v="34164"/>
        <n v="19802"/>
        <n v="17461"/>
        <n v="24214"/>
        <n v="34483"/>
        <n v="39137"/>
        <n v="29641"/>
        <n v="60862"/>
        <n v="9245"/>
        <n v="28644"/>
        <n v="13364"/>
        <n v="71573"/>
        <n v="28402"/>
        <n v="11789"/>
        <n v="15179"/>
        <n v="16710"/>
        <n v="16219"/>
        <n v="44111"/>
        <n v="4282"/>
        <n v="47432"/>
        <n v="16246"/>
        <n v="27043"/>
        <n v="43152"/>
        <n v="74122"/>
        <n v="3767"/>
        <n v="46049"/>
        <n v="16881"/>
        <n v="14780"/>
        <n v="14947"/>
        <n v="47292"/>
        <n v="35579"/>
        <n v="14747"/>
        <n v="2964"/>
        <n v="17724"/>
        <n v="34061"/>
        <n v="4089"/>
        <n v="22994"/>
        <n v="50632"/>
        <n v="46148"/>
        <n v="27147"/>
        <n v="33648"/>
        <n v="10207"/>
        <n v="24436"/>
        <n v="33941"/>
        <n v="10250"/>
        <n v="10010"/>
        <n v="30529"/>
        <n v="9160"/>
        <n v="25859"/>
        <n v="14957"/>
        <n v="4955"/>
        <n v="54386"/>
        <n v="25845"/>
        <n v="38075"/>
        <n v="41039"/>
        <n v="31964"/>
        <n v="16151"/>
        <n v="45232"/>
        <n v="16399"/>
        <n v="44658"/>
        <n v="7018"/>
        <n v="14719"/>
        <n v="32796"/>
        <n v="15697"/>
        <n v="20141"/>
        <n v="35236"/>
        <n v="30186"/>
        <n v="17354"/>
        <n v="22998"/>
        <n v="44454"/>
        <n v="28642"/>
        <n v="6042"/>
        <n v="45959"/>
        <n v="6490"/>
        <n v="11722"/>
        <n v="13984"/>
        <n v="10494"/>
        <n v="42466"/>
        <n v="25560"/>
        <n v="39599"/>
        <n v="9438"/>
        <n v="61344"/>
        <n v="53770"/>
        <n v="40116"/>
        <n v="19612"/>
        <n v="26872"/>
        <n v="12997"/>
        <n v="17261"/>
        <n v="20279"/>
        <n v="6151"/>
        <n v="4342"/>
        <n v="44532"/>
        <n v="13685"/>
        <n v="37769"/>
        <n v="13132"/>
        <n v="44908"/>
        <n v="22806"/>
        <n v="64533"/>
        <n v="6033"/>
        <n v="10948"/>
        <n v="40591"/>
        <n v="29355"/>
        <n v="17960"/>
        <n v="19384"/>
        <n v="33774"/>
        <n v="33321"/>
        <n v="22976"/>
        <n v="34384"/>
        <n v="33365"/>
        <n v="15252"/>
        <n v="11679"/>
        <n v="23209"/>
        <n v="7372"/>
        <n v="14981"/>
        <n v="32972"/>
        <n v="16751"/>
        <n v="50334"/>
        <n v="37986"/>
        <n v="23388"/>
        <n v="8595"/>
        <n v="22715"/>
        <n v="24575"/>
        <n v="18807"/>
        <n v="33589"/>
        <n v="16349"/>
        <n v="4484"/>
        <n v="5913"/>
        <n v="8507"/>
        <n v="20170"/>
        <n v="30327"/>
        <n v="33962"/>
        <n v="39463"/>
        <n v="6708"/>
        <n v="28232"/>
        <n v="22311"/>
        <n v="14290"/>
        <n v="11305"/>
        <n v="52164"/>
        <n v="15863"/>
        <n v="32485"/>
        <n v="49089"/>
        <n v="29651"/>
        <n v="18899"/>
        <n v="16819"/>
        <n v="27541"/>
        <n v="15484"/>
        <n v="6508"/>
        <n v="47616"/>
        <n v="4604"/>
        <n v="8282"/>
        <n v="3958"/>
        <n v="30234"/>
        <n v="23118"/>
        <n v="12132"/>
        <n v="15327"/>
        <n v="19099"/>
        <n v="8179"/>
        <n v="2053"/>
        <n v="24333"/>
        <n v="33207"/>
        <n v="38948"/>
        <n v="18839"/>
        <n v="25679"/>
        <n v="23113"/>
        <n v="25176"/>
        <n v="39579"/>
        <n v="21405"/>
        <n v="10058"/>
        <n v="15903"/>
        <n v="52040"/>
        <n v="57828"/>
        <n v="35007"/>
        <n v="18705"/>
        <n v="22525"/>
        <n v="28141"/>
        <n v="55100"/>
        <n v="13318"/>
        <n v="11664"/>
        <n v="27222"/>
        <n v="66998"/>
        <n v="25521"/>
        <n v="16594"/>
        <n v="29362"/>
        <n v="33727"/>
        <n v="35176"/>
        <n v="12404"/>
        <n v="13569"/>
        <n v="28200"/>
        <n v="12105"/>
        <n v="15937"/>
        <n v="25601"/>
        <n v="11907"/>
        <n v="67002"/>
        <n v="22932"/>
        <n v="34429"/>
        <n v="10099"/>
        <n v="28312"/>
        <n v="57735"/>
        <n v="27419"/>
        <n v="46017"/>
        <n v="37369"/>
        <n v="39390"/>
        <n v="39228"/>
        <n v="32780"/>
        <n v="12831"/>
        <n v="21975"/>
        <n v="36673"/>
        <n v="8109"/>
        <n v="13550"/>
        <n v="18017"/>
        <n v="43200"/>
        <n v="13839"/>
        <n v="41742"/>
        <n v="11179"/>
        <n v="24874"/>
        <n v="6146"/>
        <n v="18195"/>
        <n v="6555"/>
        <n v="6957"/>
        <n v="12607"/>
        <n v="25554"/>
        <n v="49786"/>
        <n v="33016"/>
        <n v="6258"/>
        <n v="7641"/>
        <n v="9670"/>
        <n v="17909"/>
        <n v="5148"/>
        <n v="48860"/>
        <n v="39988"/>
        <n v="3682"/>
        <n v="7226"/>
        <n v="20599"/>
        <n v="35933"/>
        <n v="17163"/>
        <n v="20131"/>
        <n v="19643"/>
        <n v="35363"/>
        <n v="47798"/>
        <n v="22629"/>
        <n v="11647"/>
        <n v="33845"/>
        <n v="4952"/>
        <n v="9249"/>
        <n v="30789"/>
        <n v="5888"/>
        <n v="18407"/>
        <n v="26417"/>
        <n v="16046"/>
        <n v="19002"/>
        <n v="38285"/>
        <n v="39645"/>
        <n v="6670"/>
        <n v="17998"/>
        <n v="37476"/>
        <n v="4172"/>
        <n v="29151"/>
        <n v="60952"/>
        <n v="59902"/>
        <n v="6262"/>
        <n v="56144"/>
        <n v="16318"/>
        <n v="16051"/>
        <n v="3254"/>
        <n v="31244"/>
        <n v="12982"/>
        <n v="29526"/>
        <n v="21677"/>
        <n v="2487"/>
        <n v="33510"/>
        <n v="24912"/>
        <n v="27556"/>
        <n v="25097"/>
        <n v="36078"/>
        <n v="27689"/>
        <n v="16610"/>
        <n v="31423"/>
        <n v="20847"/>
        <n v="27696"/>
        <n v="19720"/>
        <n v="40229"/>
        <n v="27878"/>
        <n v="31069"/>
        <n v="27131"/>
        <n v="22830"/>
        <n v="45086"/>
        <n v="33293"/>
        <n v="45784"/>
        <n v="20844"/>
        <n v="2762"/>
        <n v="39692"/>
        <n v="23967"/>
        <n v="46589"/>
        <n v="27325"/>
        <n v="36433"/>
        <n v="17445"/>
        <n v="34211"/>
        <n v="50103"/>
        <n v="44141"/>
        <n v="30700"/>
        <n v="34839"/>
        <n v="20736"/>
        <n v="16208"/>
        <n v="28761"/>
        <n v="21695"/>
        <n v="23580"/>
        <n v="17760"/>
        <n v="36342"/>
        <n v="27432"/>
        <n v="37522"/>
        <n v="40519"/>
        <n v="17844"/>
        <n v="11392"/>
        <n v="32728"/>
        <n v="40314"/>
        <n v="21669"/>
        <n v="20690"/>
        <n v="36072"/>
        <n v="37785"/>
        <n v="16240"/>
        <n v="38997"/>
        <n v="34533"/>
        <n v="35457"/>
        <n v="9075"/>
        <n v="15527"/>
        <n v="9339"/>
        <n v="11084"/>
        <n v="30307"/>
        <n v="16810"/>
        <n v="4862"/>
        <n v="22387"/>
        <n v="12079"/>
        <n v="22319"/>
        <n v="8074"/>
        <n v="38077"/>
        <n v="18757"/>
        <n v="29110"/>
        <n v="42990"/>
        <n v="78019"/>
        <n v="21740"/>
        <n v="58264"/>
        <n v="29786"/>
        <n v="18585"/>
        <n v="16965"/>
        <n v="31232"/>
        <n v="23673"/>
        <n v="5163"/>
      </sharedItems>
      <fieldGroup base="4">
        <rangePr autoStart="0" startNum="1" endNum="101015" groupInterval="10000"/>
        <groupItems count="13">
          <s v="&lt;1"/>
          <s v="1-10000"/>
          <s v="10001-20000"/>
          <s v="20001-30000"/>
          <s v="30001-40000"/>
          <s v="40001-50000"/>
          <s v="50001-60000"/>
          <s v="60001-70000"/>
          <s v="70001-80000"/>
          <s v="80001-90000"/>
          <s v="90001-100000"/>
          <s v="100001-110000"/>
          <s v="&gt;110001"/>
        </groupItems>
      </fieldGroup>
    </cacheField>
    <cacheField name="EXP. LIMIT" numFmtId="0">
      <sharedItems containsSemiMixedTypes="0" containsString="0" containsNumber="1" containsInteger="1" minValue="13000" maxValue="100000"/>
    </cacheField>
    <cacheField name="Limit crossed (T/F)" numFmtId="0">
      <sharedItems count="2">
        <b v="1"/>
        <b v="0"/>
      </sharedItems>
    </cacheField>
    <cacheField name="Excess%" numFmtId="9">
      <sharedItems containsSemiMixedTypes="0" containsString="0" containsNumber="1" minValue="0" maxValue="4.1536923076923076"/>
    </cacheField>
    <cacheField name="Form" numFmtId="0">
      <sharedItems/>
    </cacheField>
  </cacheFields>
  <extLst>
    <ext xmlns:x14="http://schemas.microsoft.com/office/spreadsheetml/2009/9/main" uri="{725AE2AE-9491-48be-B2B4-4EB974FC3084}">
      <x14:pivotCacheDefinition pivotCacheId="93581879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7">
  <r>
    <n v="9191"/>
    <s v="AbduSalaam, Ismael"/>
    <x v="0"/>
    <s v="E7"/>
    <x v="0"/>
    <n v="88000"/>
    <x v="0"/>
    <n v="0.14789772727272732"/>
    <s v="2B"/>
  </r>
  <r>
    <n v="9465"/>
    <s v="Abney, Jeffery"/>
    <x v="1"/>
    <s v="E7"/>
    <x v="1"/>
    <n v="95000"/>
    <x v="1"/>
    <n v="0"/>
    <s v="NA"/>
  </r>
  <r>
    <n v="4805"/>
    <s v="Adams, Jennifer M"/>
    <x v="0"/>
    <s v="E2"/>
    <x v="2"/>
    <n v="38000"/>
    <x v="1"/>
    <n v="0"/>
    <s v="NA"/>
  </r>
  <r>
    <n v="5009"/>
    <s v="Adams, Sally"/>
    <x v="2"/>
    <s v="E5"/>
    <x v="3"/>
    <n v="76000"/>
    <x v="1"/>
    <n v="0"/>
    <s v="NA"/>
  </r>
  <r>
    <n v="3237"/>
    <s v="Adams, Vanessa Y."/>
    <x v="0"/>
    <s v="E5"/>
    <x v="4"/>
    <n v="51000"/>
    <x v="1"/>
    <n v="0"/>
    <s v="NA"/>
  </r>
  <r>
    <n v="5899"/>
    <s v="Alexander, Amy H."/>
    <x v="1"/>
    <s v="E2"/>
    <x v="5"/>
    <n v="15000"/>
    <x v="0"/>
    <n v="1.4728666666666665"/>
    <s v="Z1"/>
  </r>
  <r>
    <n v="3959"/>
    <s v="Allen, Rebecca"/>
    <x v="3"/>
    <s v="E7"/>
    <x v="6"/>
    <n v="100000"/>
    <x v="1"/>
    <n v="0"/>
    <s v="NA"/>
  </r>
  <r>
    <n v="2974"/>
    <s v="Allen, Sharon"/>
    <x v="1"/>
    <s v="E6"/>
    <x v="7"/>
    <n v="93000"/>
    <x v="1"/>
    <n v="0"/>
    <s v="NA"/>
  </r>
  <r>
    <n v="2560"/>
    <s v="Allen, William Brent"/>
    <x v="2"/>
    <s v="E6"/>
    <x v="8"/>
    <n v="88000"/>
    <x v="1"/>
    <n v="0"/>
    <s v="NA"/>
  </r>
  <r>
    <n v="7681"/>
    <s v="Alligood, Cynthia"/>
    <x v="4"/>
    <s v="E7"/>
    <x v="9"/>
    <n v="98000"/>
    <x v="1"/>
    <n v="0"/>
    <s v="NA"/>
  </r>
  <r>
    <n v="9471"/>
    <s v="Andrews, Darryl"/>
    <x v="2"/>
    <s v="E5"/>
    <x v="10"/>
    <n v="76000"/>
    <x v="1"/>
    <n v="0"/>
    <s v="NA"/>
  </r>
  <r>
    <n v="9417"/>
    <s v="Applegate, Mary Alice"/>
    <x v="2"/>
    <s v="E3"/>
    <x v="11"/>
    <n v="30000"/>
    <x v="1"/>
    <n v="0"/>
    <s v="NA"/>
  </r>
  <r>
    <n v="3745"/>
    <s v="Ashcraft, Lynn F."/>
    <x v="4"/>
    <s v="E2"/>
    <x v="12"/>
    <n v="52000"/>
    <x v="1"/>
    <n v="0"/>
    <s v="NA"/>
  </r>
  <r>
    <n v="4822"/>
    <s v="Avina III, Ross J."/>
    <x v="2"/>
    <s v="E1"/>
    <x v="13"/>
    <n v="14000"/>
    <x v="0"/>
    <n v="0.42728571428571427"/>
    <s v="Z1"/>
  </r>
  <r>
    <n v="6810"/>
    <s v="Baker, Jacalyn L."/>
    <x v="0"/>
    <s v="E6"/>
    <x v="14"/>
    <n v="73000"/>
    <x v="1"/>
    <n v="0"/>
    <s v="NA"/>
  </r>
  <r>
    <n v="3250"/>
    <s v="Ball, Ruth Ann"/>
    <x v="0"/>
    <s v="E2"/>
    <x v="15"/>
    <n v="38000"/>
    <x v="1"/>
    <n v="0"/>
    <s v="NA"/>
  </r>
  <r>
    <n v="5590"/>
    <s v="Barber, Eva"/>
    <x v="1"/>
    <s v="E5"/>
    <x v="16"/>
    <n v="78000"/>
    <x v="1"/>
    <n v="0"/>
    <s v="NA"/>
  </r>
  <r>
    <n v="4026"/>
    <s v="Barden, Nicky E."/>
    <x v="1"/>
    <s v="E1"/>
    <x v="17"/>
    <n v="13000"/>
    <x v="0"/>
    <n v="0.67776923076923068"/>
    <s v="Z1"/>
  </r>
  <r>
    <n v="8458"/>
    <s v="Barrett, Stephen"/>
    <x v="0"/>
    <s v="E2"/>
    <x v="18"/>
    <n v="38000"/>
    <x v="1"/>
    <n v="0"/>
    <s v="NA"/>
  </r>
  <r>
    <n v="2502"/>
    <s v="Barry, Sheila C."/>
    <x v="0"/>
    <s v="E6"/>
    <x v="19"/>
    <n v="73000"/>
    <x v="1"/>
    <n v="0"/>
    <s v="NA"/>
  </r>
  <r>
    <n v="2868"/>
    <s v="Bartlett, David E."/>
    <x v="0"/>
    <s v="E3"/>
    <x v="20"/>
    <n v="45000"/>
    <x v="1"/>
    <n v="0"/>
    <s v="NA"/>
  </r>
  <r>
    <n v="2336"/>
    <s v="Bassett, John"/>
    <x v="0"/>
    <s v="E7"/>
    <x v="21"/>
    <n v="88000"/>
    <x v="1"/>
    <n v="0"/>
    <s v="NA"/>
  </r>
  <r>
    <n v="6736"/>
    <s v="Basso, Daniel A."/>
    <x v="0"/>
    <s v="E1"/>
    <x v="22"/>
    <n v="21000"/>
    <x v="1"/>
    <n v="0"/>
    <s v="NA"/>
  </r>
  <r>
    <n v="5301"/>
    <s v="Batchelor, Frances"/>
    <x v="5"/>
    <s v="E1"/>
    <x v="23"/>
    <n v="25000"/>
    <x v="0"/>
    <n v="0.1026800000000001"/>
    <s v="2B"/>
  </r>
  <r>
    <n v="8756"/>
    <s v="Bates, Tieshai"/>
    <x v="0"/>
    <s v="E1"/>
    <x v="24"/>
    <n v="21000"/>
    <x v="0"/>
    <n v="0.42785714285714294"/>
    <s v="Z1"/>
  </r>
  <r>
    <n v="8887"/>
    <s v="Bearden, Brian"/>
    <x v="0"/>
    <s v="E3"/>
    <x v="25"/>
    <n v="45000"/>
    <x v="1"/>
    <n v="0"/>
    <s v="NA"/>
  </r>
  <r>
    <n v="7521"/>
    <s v="Bearden, Stacey M."/>
    <x v="1"/>
    <s v="E4"/>
    <x v="26"/>
    <n v="52000"/>
    <x v="1"/>
    <n v="0"/>
    <s v="NA"/>
  </r>
  <r>
    <n v="1776"/>
    <s v="Beatty, Michael A."/>
    <x v="3"/>
    <s v="E2"/>
    <x v="27"/>
    <n v="29000"/>
    <x v="1"/>
    <n v="0"/>
    <s v="NA"/>
  </r>
  <r>
    <n v="2742"/>
    <s v="Bennett, Cherie"/>
    <x v="6"/>
    <s v="E5"/>
    <x v="28"/>
    <n v="74000"/>
    <x v="1"/>
    <n v="0"/>
    <s v="NA"/>
  </r>
  <r>
    <n v="5256"/>
    <s v="Bernardi, Courtney"/>
    <x v="3"/>
    <s v="E3"/>
    <x v="29"/>
    <n v="61000"/>
    <x v="1"/>
    <n v="0"/>
    <s v="NA"/>
  </r>
  <r>
    <n v="9738"/>
    <s v="Bernhardt, Cindi"/>
    <x v="2"/>
    <s v="E5"/>
    <x v="30"/>
    <n v="76000"/>
    <x v="1"/>
    <n v="0"/>
    <s v="NA"/>
  </r>
  <r>
    <n v="1526"/>
    <s v="Boone, Kimberly"/>
    <x v="1"/>
    <s v="E1"/>
    <x v="31"/>
    <n v="13000"/>
    <x v="1"/>
    <n v="0"/>
    <s v="NA"/>
  </r>
  <r>
    <n v="8528"/>
    <s v="Born, Rebecca"/>
    <x v="6"/>
    <s v="E1"/>
    <x v="32"/>
    <n v="18000"/>
    <x v="0"/>
    <n v="0.55011111111111122"/>
    <s v="Z1"/>
  </r>
  <r>
    <n v="2397"/>
    <s v="Boswell, Bill"/>
    <x v="1"/>
    <s v="E1"/>
    <x v="14"/>
    <n v="13000"/>
    <x v="1"/>
    <n v="0"/>
    <s v="NA"/>
  </r>
  <r>
    <n v="1472"/>
    <s v="Bowden, Jada J."/>
    <x v="0"/>
    <s v="E2"/>
    <x v="33"/>
    <n v="38000"/>
    <x v="1"/>
    <n v="0"/>
    <s v="NA"/>
  </r>
  <r>
    <n v="4054"/>
    <s v="Bowie, Tarsha"/>
    <x v="5"/>
    <s v="E5"/>
    <x v="34"/>
    <n v="74000"/>
    <x v="1"/>
    <n v="0"/>
    <s v="NA"/>
  </r>
  <r>
    <n v="8818"/>
    <s v="Bradshaw, Tammy"/>
    <x v="1"/>
    <s v="E7"/>
    <x v="35"/>
    <n v="95000"/>
    <x v="1"/>
    <n v="0"/>
    <s v="NA"/>
  </r>
  <r>
    <n v="9470"/>
    <s v="Bragg, &quot;Nancy&quot; Gail"/>
    <x v="4"/>
    <s v="E1"/>
    <x v="14"/>
    <n v="31000"/>
    <x v="1"/>
    <n v="0"/>
    <s v="NA"/>
  </r>
  <r>
    <n v="9278"/>
    <s v="Brown, Johari C"/>
    <x v="0"/>
    <s v="E1"/>
    <x v="36"/>
    <n v="21000"/>
    <x v="0"/>
    <n v="0.13119047619047608"/>
    <s v="2B"/>
  </r>
  <r>
    <n v="9784"/>
    <s v="Brown, Susan"/>
    <x v="2"/>
    <s v="E7"/>
    <x v="37"/>
    <n v="98000"/>
    <x v="1"/>
    <n v="0"/>
    <s v="NA"/>
  </r>
  <r>
    <n v="1372"/>
    <s v="Broxton, Janice"/>
    <x v="1"/>
    <s v="E5"/>
    <x v="38"/>
    <n v="78000"/>
    <x v="1"/>
    <n v="0"/>
    <s v="NA"/>
  </r>
  <r>
    <n v="8686"/>
    <s v="Bryant, Brenda L."/>
    <x v="0"/>
    <s v="E2"/>
    <x v="39"/>
    <n v="38000"/>
    <x v="1"/>
    <n v="0"/>
    <s v="NA"/>
  </r>
  <r>
    <n v="1179"/>
    <s v="Buchanan, Frenchie"/>
    <x v="0"/>
    <s v="E4"/>
    <x v="40"/>
    <n v="48000"/>
    <x v="1"/>
    <n v="0"/>
    <s v="NA"/>
  </r>
  <r>
    <n v="6556"/>
    <s v="Buggs, Laura F."/>
    <x v="0"/>
    <s v="E2"/>
    <x v="41"/>
    <n v="38000"/>
    <x v="1"/>
    <n v="0"/>
    <s v="NA"/>
  </r>
  <r>
    <n v="6294"/>
    <s v="Bullard, Alecia"/>
    <x v="0"/>
    <s v="E6"/>
    <x v="14"/>
    <n v="73000"/>
    <x v="1"/>
    <n v="0"/>
    <s v="NA"/>
  </r>
  <r>
    <n v="6343"/>
    <s v="Burney, Ruben"/>
    <x v="3"/>
    <s v="E3"/>
    <x v="42"/>
    <n v="61000"/>
    <x v="1"/>
    <n v="0"/>
    <s v="NA"/>
  </r>
  <r>
    <n v="4277"/>
    <s v="Burton, Queenie"/>
    <x v="5"/>
    <s v="E6"/>
    <x v="43"/>
    <n v="79000"/>
    <x v="1"/>
    <n v="0"/>
    <s v="NA"/>
  </r>
  <r>
    <n v="2785"/>
    <s v="Busch, Deborah"/>
    <x v="1"/>
    <s v="E1"/>
    <x v="44"/>
    <n v="13000"/>
    <x v="0"/>
    <n v="0.87323076923076925"/>
    <s v="Z1"/>
  </r>
  <r>
    <n v="2837"/>
    <s v="Bush, Michael G."/>
    <x v="7"/>
    <s v="E5"/>
    <x v="45"/>
    <n v="80000"/>
    <x v="1"/>
    <n v="0"/>
    <s v="NA"/>
  </r>
  <r>
    <n v="8034"/>
    <s v="Byrd, Tommy C."/>
    <x v="5"/>
    <s v="E5"/>
    <x v="46"/>
    <n v="74000"/>
    <x v="1"/>
    <n v="0"/>
    <s v="NA"/>
  </r>
  <r>
    <n v="2747"/>
    <s v="Cagle, Donna A."/>
    <x v="1"/>
    <s v="E1"/>
    <x v="47"/>
    <n v="13000"/>
    <x v="0"/>
    <n v="1.3997692307692309"/>
    <s v="Z1"/>
  </r>
  <r>
    <n v="2114"/>
    <s v="Caldwell, Tranae"/>
    <x v="0"/>
    <s v="E5"/>
    <x v="48"/>
    <n v="51000"/>
    <x v="1"/>
    <n v="0"/>
    <s v="NA"/>
  </r>
  <r>
    <n v="1792"/>
    <s v="Calhoun, Linda Dianne"/>
    <x v="1"/>
    <s v="E2"/>
    <x v="49"/>
    <n v="15000"/>
    <x v="0"/>
    <n v="4.3266666666666564E-2"/>
    <s v="1A"/>
  </r>
  <r>
    <n v="9851"/>
    <s v="Cameron, Sauncerae"/>
    <x v="1"/>
    <s v="E1"/>
    <x v="50"/>
    <n v="13000"/>
    <x v="0"/>
    <n v="1.6280000000000001"/>
    <s v="Z1"/>
  </r>
  <r>
    <n v="3159"/>
    <s v="Carpenter, Diane L."/>
    <x v="1"/>
    <s v="E5"/>
    <x v="51"/>
    <n v="78000"/>
    <x v="1"/>
    <n v="0"/>
    <s v="NA"/>
  </r>
  <r>
    <n v="1296"/>
    <s v="Carr, Phyllis"/>
    <x v="0"/>
    <s v="E3"/>
    <x v="52"/>
    <n v="45000"/>
    <x v="1"/>
    <n v="0"/>
    <s v="NA"/>
  </r>
  <r>
    <n v="8452"/>
    <s v="Carter, Kimberly"/>
    <x v="2"/>
    <s v="E7"/>
    <x v="53"/>
    <n v="98000"/>
    <x v="1"/>
    <n v="0"/>
    <s v="NA"/>
  </r>
  <r>
    <n v="2350"/>
    <s v="Carter, Teresa E."/>
    <x v="1"/>
    <s v="E1"/>
    <x v="54"/>
    <n v="13000"/>
    <x v="0"/>
    <n v="1.6525384615384615"/>
    <s v="Z1"/>
  </r>
  <r>
    <n v="3521"/>
    <s v="Casper, Michael"/>
    <x v="2"/>
    <s v="E4"/>
    <x v="55"/>
    <n v="72000"/>
    <x v="1"/>
    <n v="0"/>
    <s v="NA"/>
  </r>
  <r>
    <n v="3853"/>
    <s v="Chanda, Francis"/>
    <x v="1"/>
    <s v="E4"/>
    <x v="56"/>
    <n v="52000"/>
    <x v="1"/>
    <n v="0"/>
    <s v="NA"/>
  </r>
  <r>
    <n v="8374"/>
    <s v="Chatmon, Robin"/>
    <x v="0"/>
    <s v="E7"/>
    <x v="57"/>
    <n v="88000"/>
    <x v="1"/>
    <n v="0"/>
    <s v="NA"/>
  </r>
  <r>
    <n v="9275"/>
    <s v="Childers, Jo R."/>
    <x v="2"/>
    <s v="E2"/>
    <x v="58"/>
    <n v="22000"/>
    <x v="1"/>
    <n v="0"/>
    <s v="NA"/>
  </r>
  <r>
    <n v="2692"/>
    <s v="Chubb, Carmen"/>
    <x v="0"/>
    <s v="E4"/>
    <x v="59"/>
    <n v="48000"/>
    <x v="1"/>
    <n v="0"/>
    <s v="NA"/>
  </r>
  <r>
    <n v="3072"/>
    <s v="Claffey, Anthony"/>
    <x v="6"/>
    <s v="E2"/>
    <x v="60"/>
    <n v="31000"/>
    <x v="1"/>
    <n v="0"/>
    <s v="NA"/>
  </r>
  <r>
    <n v="8845"/>
    <s v="Clark, Charles"/>
    <x v="0"/>
    <s v="E3"/>
    <x v="61"/>
    <n v="45000"/>
    <x v="0"/>
    <n v="0.59051111111111121"/>
    <s v="Z1"/>
  </r>
  <r>
    <n v="2276"/>
    <s v="Clay, Gloria H."/>
    <x v="1"/>
    <s v="E4"/>
    <x v="62"/>
    <n v="52000"/>
    <x v="1"/>
    <n v="0"/>
    <s v="NA"/>
  </r>
  <r>
    <n v="2351"/>
    <s v="Cobb, Lynn"/>
    <x v="6"/>
    <s v="E3"/>
    <x v="63"/>
    <n v="61000"/>
    <x v="1"/>
    <n v="0"/>
    <s v="NA"/>
  </r>
  <r>
    <n v="6916"/>
    <s v="Cobb, Nancy C."/>
    <x v="4"/>
    <s v="E2"/>
    <x v="64"/>
    <n v="52000"/>
    <x v="1"/>
    <n v="0"/>
    <s v="NA"/>
  </r>
  <r>
    <n v="7631"/>
    <s v="Colbert, Marvin"/>
    <x v="1"/>
    <s v="E3"/>
    <x v="65"/>
    <n v="52000"/>
    <x v="1"/>
    <n v="0"/>
    <s v="NA"/>
  </r>
  <r>
    <n v="2888"/>
    <s v="Colbert, Shakena"/>
    <x v="1"/>
    <s v="E2"/>
    <x v="66"/>
    <n v="15000"/>
    <x v="0"/>
    <n v="8.1266666666666598E-2"/>
    <s v="2A"/>
  </r>
  <r>
    <n v="3524"/>
    <s v="Coleman, Ebony"/>
    <x v="1"/>
    <s v="E7"/>
    <x v="67"/>
    <n v="95000"/>
    <x v="1"/>
    <n v="0"/>
    <s v="NA"/>
  </r>
  <r>
    <n v="9196"/>
    <s v="Collins, Lolita"/>
    <x v="0"/>
    <s v="E7"/>
    <x v="68"/>
    <n v="88000"/>
    <x v="1"/>
    <n v="0"/>
    <s v="NA"/>
  </r>
  <r>
    <n v="5399"/>
    <s v="Collins, Michael N."/>
    <x v="0"/>
    <s v="E6"/>
    <x v="69"/>
    <n v="73000"/>
    <x v="1"/>
    <n v="0"/>
    <s v="NA"/>
  </r>
  <r>
    <n v="1880"/>
    <s v="Compton II, Robert B."/>
    <x v="2"/>
    <s v="E2"/>
    <x v="70"/>
    <n v="22000"/>
    <x v="1"/>
    <n v="0"/>
    <s v="NA"/>
  </r>
  <r>
    <n v="4827"/>
    <s v="Concannon, Teresa"/>
    <x v="6"/>
    <s v="E1"/>
    <x v="71"/>
    <n v="18000"/>
    <x v="0"/>
    <n v="0.502388888888889"/>
    <s v="Z1"/>
  </r>
  <r>
    <n v="4915"/>
    <s v="Connell, Clay P."/>
    <x v="0"/>
    <s v="E7"/>
    <x v="72"/>
    <n v="88000"/>
    <x v="1"/>
    <n v="0"/>
    <s v="NA"/>
  </r>
  <r>
    <n v="5714"/>
    <s v="Connell, Richard &quot;RC&quot;"/>
    <x v="6"/>
    <s v="E4"/>
    <x v="14"/>
    <n v="62000"/>
    <x v="1"/>
    <n v="0"/>
    <s v="NA"/>
  </r>
  <r>
    <n v="2101"/>
    <s v="Connor, Brian"/>
    <x v="5"/>
    <s v="E2"/>
    <x v="73"/>
    <n v="27000"/>
    <x v="0"/>
    <n v="1.7452592592592593"/>
    <s v="Z1"/>
  </r>
  <r>
    <n v="1366"/>
    <s v="Cooper, Antonit"/>
    <x v="1"/>
    <s v="E3"/>
    <x v="74"/>
    <n v="52000"/>
    <x v="1"/>
    <n v="0"/>
    <s v="NA"/>
  </r>
  <r>
    <n v="6405"/>
    <s v="Cottone, Philip"/>
    <x v="0"/>
    <s v="E1"/>
    <x v="75"/>
    <n v="21000"/>
    <x v="0"/>
    <n v="1.1928095238095238"/>
    <s v="Z1"/>
  </r>
  <r>
    <n v="6190"/>
    <s v="Coursey, Kathy"/>
    <x v="1"/>
    <s v="E7"/>
    <x v="14"/>
    <n v="95000"/>
    <x v="1"/>
    <n v="0"/>
    <s v="NA"/>
  </r>
  <r>
    <n v="6846"/>
    <s v="Crader, Sherry"/>
    <x v="1"/>
    <s v="E4"/>
    <x v="76"/>
    <n v="52000"/>
    <x v="1"/>
    <n v="0"/>
    <s v="NA"/>
  </r>
  <r>
    <n v="3813"/>
    <s v="Crews, Nikki T."/>
    <x v="1"/>
    <s v="E4"/>
    <x v="77"/>
    <n v="52000"/>
    <x v="1"/>
    <n v="0"/>
    <s v="NA"/>
  </r>
  <r>
    <n v="5221"/>
    <s v="Crowe, Denise"/>
    <x v="3"/>
    <s v="E3"/>
    <x v="78"/>
    <n v="61000"/>
    <x v="1"/>
    <n v="0"/>
    <s v="NA"/>
  </r>
  <r>
    <n v="1378"/>
    <s v="Culpepper, Lorvetta A."/>
    <x v="5"/>
    <s v="E3"/>
    <x v="79"/>
    <n v="49000"/>
    <x v="1"/>
    <n v="0"/>
    <s v="NA"/>
  </r>
  <r>
    <n v="5454"/>
    <s v="Culverhouse, Donna"/>
    <x v="1"/>
    <s v="E3"/>
    <x v="80"/>
    <n v="52000"/>
    <x v="1"/>
    <n v="0"/>
    <s v="NA"/>
  </r>
  <r>
    <n v="8637"/>
    <s v="Currie, Brenda"/>
    <x v="1"/>
    <s v="E4"/>
    <x v="81"/>
    <n v="52000"/>
    <x v="1"/>
    <n v="0"/>
    <s v="NA"/>
  </r>
  <r>
    <n v="9485"/>
    <s v="Daniel, Mike"/>
    <x v="5"/>
    <s v="E4"/>
    <x v="82"/>
    <n v="57000"/>
    <x v="1"/>
    <n v="0"/>
    <s v="NA"/>
  </r>
  <r>
    <n v="4621"/>
    <s v="Daniell, Kay"/>
    <x v="0"/>
    <s v="E7"/>
    <x v="83"/>
    <n v="88000"/>
    <x v="1"/>
    <n v="0"/>
    <s v="NA"/>
  </r>
  <r>
    <n v="3031"/>
    <s v="Daniels-Williams, Anitra"/>
    <x v="1"/>
    <s v="E4"/>
    <x v="84"/>
    <n v="52000"/>
    <x v="1"/>
    <n v="0"/>
    <s v="NA"/>
  </r>
  <r>
    <n v="6203"/>
    <s v="Davis, Angela L."/>
    <x v="2"/>
    <s v="E7"/>
    <x v="14"/>
    <n v="98000"/>
    <x v="1"/>
    <n v="0"/>
    <s v="NA"/>
  </r>
  <r>
    <n v="2022"/>
    <s v="de la Vaux, Mary E."/>
    <x v="1"/>
    <s v="E5"/>
    <x v="85"/>
    <n v="78000"/>
    <x v="1"/>
    <n v="0"/>
    <s v="NA"/>
  </r>
  <r>
    <n v="4730"/>
    <s v="Dean, Linda"/>
    <x v="1"/>
    <s v="E1"/>
    <x v="86"/>
    <n v="13000"/>
    <x v="0"/>
    <n v="0.76876923076923087"/>
    <s v="Z1"/>
  </r>
  <r>
    <n v="6941"/>
    <s v="Dean, Tanita S."/>
    <x v="1"/>
    <s v="E3"/>
    <x v="87"/>
    <n v="52000"/>
    <x v="1"/>
    <n v="0"/>
    <s v="NA"/>
  </r>
  <r>
    <n v="4481"/>
    <s v="Deese, Jennifer"/>
    <x v="1"/>
    <s v="E1"/>
    <x v="88"/>
    <n v="13000"/>
    <x v="0"/>
    <n v="2.5498461538461537"/>
    <s v="Z1"/>
  </r>
  <r>
    <n v="9602"/>
    <s v="DeGumbia, Joe"/>
    <x v="5"/>
    <s v="E3"/>
    <x v="89"/>
    <n v="49000"/>
    <x v="1"/>
    <n v="0"/>
    <s v="NA"/>
  </r>
  <r>
    <n v="5254"/>
    <s v="Denion, Deatre"/>
    <x v="6"/>
    <s v="E5"/>
    <x v="90"/>
    <n v="74000"/>
    <x v="1"/>
    <n v="0"/>
    <s v="NA"/>
  </r>
  <r>
    <n v="8252"/>
    <s v="DiNapoli, Brian Andrew"/>
    <x v="0"/>
    <s v="E7"/>
    <x v="91"/>
    <n v="88000"/>
    <x v="1"/>
    <n v="0"/>
    <s v="NA"/>
  </r>
  <r>
    <n v="1528"/>
    <s v="Dove, Kenny"/>
    <x v="6"/>
    <s v="E5"/>
    <x v="92"/>
    <n v="74000"/>
    <x v="1"/>
    <n v="0"/>
    <s v="NA"/>
  </r>
  <r>
    <n v="1369"/>
    <s v="Dove, Nancy"/>
    <x v="1"/>
    <s v="E3"/>
    <x v="93"/>
    <n v="52000"/>
    <x v="1"/>
    <n v="0"/>
    <s v="NA"/>
  </r>
  <r>
    <n v="7883"/>
    <s v="Dowdy, Brandy L."/>
    <x v="1"/>
    <s v="E7"/>
    <x v="94"/>
    <n v="95000"/>
    <x v="1"/>
    <n v="0"/>
    <s v="NA"/>
  </r>
  <r>
    <n v="6962"/>
    <s v="Dowdy, Kellie C."/>
    <x v="1"/>
    <s v="E6"/>
    <x v="95"/>
    <n v="93000"/>
    <x v="1"/>
    <n v="0"/>
    <s v="NA"/>
  </r>
  <r>
    <n v="4634"/>
    <s v="Driver, Linda"/>
    <x v="1"/>
    <s v="E6"/>
    <x v="96"/>
    <n v="93000"/>
    <x v="1"/>
    <n v="0"/>
    <s v="NA"/>
  </r>
  <r>
    <n v="3146"/>
    <s v="DuBose, Rebecca"/>
    <x v="1"/>
    <s v="E7"/>
    <x v="97"/>
    <n v="95000"/>
    <x v="1"/>
    <n v="0"/>
    <s v="NA"/>
  </r>
  <r>
    <n v="6648"/>
    <s v="Dunlop, Joseph A."/>
    <x v="6"/>
    <s v="E2"/>
    <x v="98"/>
    <n v="31000"/>
    <x v="1"/>
    <n v="0"/>
    <s v="NA"/>
  </r>
  <r>
    <n v="5823"/>
    <s v="Duplessis, Nyanza"/>
    <x v="2"/>
    <s v="E1"/>
    <x v="99"/>
    <n v="14000"/>
    <x v="0"/>
    <n v="6.8357142857142783E-2"/>
    <s v="2A"/>
  </r>
  <r>
    <n v="8301"/>
    <s v="Earhardt, Lavada"/>
    <x v="1"/>
    <s v="E7"/>
    <x v="100"/>
    <n v="95000"/>
    <x v="1"/>
    <n v="0"/>
    <s v="NA"/>
  </r>
  <r>
    <n v="8468"/>
    <s v="Easley, Cynthia"/>
    <x v="7"/>
    <s v="E2"/>
    <x v="101"/>
    <n v="42000"/>
    <x v="0"/>
    <n v="0.294904761904762"/>
    <s v="Z1"/>
  </r>
  <r>
    <n v="8011"/>
    <s v="Edge, Jessica"/>
    <x v="1"/>
    <s v="E5"/>
    <x v="102"/>
    <n v="78000"/>
    <x v="1"/>
    <n v="0"/>
    <s v="NA"/>
  </r>
  <r>
    <n v="4038"/>
    <s v="Edwards, Eric N."/>
    <x v="0"/>
    <s v="E1"/>
    <x v="103"/>
    <n v="21000"/>
    <x v="0"/>
    <n v="0.81309523809523809"/>
    <s v="Z1"/>
  </r>
  <r>
    <n v="9340"/>
    <s v="Edwards, Tracey W."/>
    <x v="0"/>
    <s v="E3"/>
    <x v="104"/>
    <n v="45000"/>
    <x v="1"/>
    <n v="0"/>
    <s v="NA"/>
  </r>
  <r>
    <n v="6517"/>
    <s v="Eidson, Cynthia &quot;Cindy&quot; A."/>
    <x v="2"/>
    <s v="E1"/>
    <x v="105"/>
    <n v="14000"/>
    <x v="0"/>
    <n v="1.2831428571428574"/>
    <s v="Z1"/>
  </r>
  <r>
    <n v="7367"/>
    <s v="Ellis, John"/>
    <x v="5"/>
    <s v="E5"/>
    <x v="106"/>
    <n v="74000"/>
    <x v="1"/>
    <n v="0"/>
    <s v="NA"/>
  </r>
  <r>
    <n v="4941"/>
    <s v="Esterman, Stacy"/>
    <x v="3"/>
    <s v="E3"/>
    <x v="107"/>
    <n v="61000"/>
    <x v="1"/>
    <n v="0"/>
    <s v="NA"/>
  </r>
  <r>
    <n v="9189"/>
    <s v="Evans, Kristen"/>
    <x v="1"/>
    <s v="E4"/>
    <x v="108"/>
    <n v="52000"/>
    <x v="1"/>
    <n v="0"/>
    <s v="NA"/>
  </r>
  <r>
    <n v="3548"/>
    <s v="Evans, Linda"/>
    <x v="1"/>
    <s v="E4"/>
    <x v="109"/>
    <n v="52000"/>
    <x v="1"/>
    <n v="0"/>
    <s v="NA"/>
  </r>
  <r>
    <n v="8648"/>
    <s v="Evans, Tammy R."/>
    <x v="1"/>
    <s v="E5"/>
    <x v="110"/>
    <n v="78000"/>
    <x v="1"/>
    <n v="0"/>
    <s v="NA"/>
  </r>
  <r>
    <n v="4776"/>
    <s v="Favors, Deardra"/>
    <x v="0"/>
    <s v="E2"/>
    <x v="111"/>
    <n v="38000"/>
    <x v="1"/>
    <n v="0"/>
    <s v="NA"/>
  </r>
  <r>
    <n v="8799"/>
    <s v="Ferguson, Colin"/>
    <x v="0"/>
    <s v="E7"/>
    <x v="112"/>
    <n v="88000"/>
    <x v="1"/>
    <n v="0"/>
    <s v="NA"/>
  </r>
  <r>
    <n v="3500"/>
    <s v="Finch, James D."/>
    <x v="7"/>
    <s v="E7"/>
    <x v="113"/>
    <n v="94000"/>
    <x v="1"/>
    <n v="0"/>
    <s v="NA"/>
  </r>
  <r>
    <n v="7814"/>
    <s v="Fischetti, Carmine C."/>
    <x v="2"/>
    <s v="E3"/>
    <x v="114"/>
    <n v="30000"/>
    <x v="1"/>
    <n v="0"/>
    <s v="NA"/>
  </r>
  <r>
    <n v="3946"/>
    <s v="Fitzgerald, Shawn"/>
    <x v="5"/>
    <s v="E2"/>
    <x v="115"/>
    <n v="27000"/>
    <x v="0"/>
    <n v="0.305037037037037"/>
    <s v="Z1"/>
  </r>
  <r>
    <n v="5868"/>
    <s v="Fluellen, Alicia"/>
    <x v="1"/>
    <s v="E4"/>
    <x v="116"/>
    <n v="52000"/>
    <x v="1"/>
    <n v="0"/>
    <s v="NA"/>
  </r>
  <r>
    <n v="9514"/>
    <s v="Flynn, Donnetta J."/>
    <x v="1"/>
    <s v="E1"/>
    <x v="117"/>
    <n v="13000"/>
    <x v="0"/>
    <n v="0.33492307692307688"/>
    <s v="Z1"/>
  </r>
  <r>
    <n v="2068"/>
    <s v="Folsom-Lane, Kelly"/>
    <x v="2"/>
    <s v="E2"/>
    <x v="118"/>
    <n v="22000"/>
    <x v="0"/>
    <n v="4.5363636363636273E-2"/>
    <s v="1A"/>
  </r>
  <r>
    <n v="6926"/>
    <s v="Fordham, Jennifer M."/>
    <x v="2"/>
    <s v="E4"/>
    <x v="119"/>
    <n v="72000"/>
    <x v="1"/>
    <n v="0"/>
    <s v="NA"/>
  </r>
  <r>
    <n v="5654"/>
    <s v="Forest, Martha"/>
    <x v="0"/>
    <s v="E1"/>
    <x v="14"/>
    <n v="21000"/>
    <x v="1"/>
    <n v="0"/>
    <s v="NA"/>
  </r>
  <r>
    <n v="6592"/>
    <s v="Frederick, Jim"/>
    <x v="6"/>
    <s v="E7"/>
    <x v="120"/>
    <n v="87000"/>
    <x v="1"/>
    <n v="0"/>
    <s v="NA"/>
  </r>
  <r>
    <n v="8710"/>
    <s v="Gaffney, Yatasia H."/>
    <x v="5"/>
    <s v="E5"/>
    <x v="121"/>
    <n v="74000"/>
    <x v="1"/>
    <n v="0"/>
    <s v="NA"/>
  </r>
  <r>
    <n v="4262"/>
    <s v="Galloway, Michael C"/>
    <x v="0"/>
    <s v="E5"/>
    <x v="122"/>
    <n v="51000"/>
    <x v="1"/>
    <n v="0"/>
    <s v="NA"/>
  </r>
  <r>
    <n v="5116"/>
    <s v="Garner, Brandie M."/>
    <x v="1"/>
    <s v="E3"/>
    <x v="123"/>
    <n v="52000"/>
    <x v="1"/>
    <n v="0"/>
    <s v="NA"/>
  </r>
  <r>
    <n v="4123"/>
    <s v="Garner, Sharon"/>
    <x v="1"/>
    <s v="E4"/>
    <x v="124"/>
    <n v="52000"/>
    <x v="1"/>
    <n v="0"/>
    <s v="NA"/>
  </r>
  <r>
    <n v="8981"/>
    <s v="Garrison, Kay"/>
    <x v="2"/>
    <s v="E5"/>
    <x v="125"/>
    <n v="76000"/>
    <x v="1"/>
    <n v="0"/>
    <s v="NA"/>
  </r>
  <r>
    <n v="8677"/>
    <s v="Gathers, Will"/>
    <x v="5"/>
    <s v="E3"/>
    <x v="126"/>
    <n v="49000"/>
    <x v="1"/>
    <n v="0"/>
    <s v="NA"/>
  </r>
  <r>
    <n v="2719"/>
    <s v="Gee, Ella"/>
    <x v="1"/>
    <s v="E4"/>
    <x v="127"/>
    <n v="52000"/>
    <x v="1"/>
    <n v="0"/>
    <s v="NA"/>
  </r>
  <r>
    <n v="6665"/>
    <s v="Gee, John R."/>
    <x v="5"/>
    <s v="E7"/>
    <x v="128"/>
    <n v="95000"/>
    <x v="1"/>
    <n v="0"/>
    <s v="NA"/>
  </r>
  <r>
    <n v="2735"/>
    <s v="Gelmini, Valerie"/>
    <x v="1"/>
    <s v="E2"/>
    <x v="129"/>
    <n v="15000"/>
    <x v="0"/>
    <n v="1.6399333333333335"/>
    <s v="Z1"/>
  </r>
  <r>
    <n v="3722"/>
    <s v="Gelot, Coleen A."/>
    <x v="2"/>
    <s v="E6"/>
    <x v="14"/>
    <n v="88000"/>
    <x v="1"/>
    <n v="0"/>
    <s v="NA"/>
  </r>
  <r>
    <n v="5979"/>
    <s v="Gibb, Ruth"/>
    <x v="0"/>
    <s v="E5"/>
    <x v="130"/>
    <n v="51000"/>
    <x v="1"/>
    <n v="0"/>
    <s v="NA"/>
  </r>
  <r>
    <n v="6267"/>
    <s v="Gibbs, Tarron"/>
    <x v="0"/>
    <s v="E4"/>
    <x v="131"/>
    <n v="48000"/>
    <x v="0"/>
    <n v="0.27800000000000002"/>
    <s v="Z1"/>
  </r>
  <r>
    <n v="5457"/>
    <s v="Gibson, Ashanti"/>
    <x v="1"/>
    <s v="E7"/>
    <x v="132"/>
    <n v="95000"/>
    <x v="1"/>
    <n v="0"/>
    <s v="NA"/>
  </r>
  <r>
    <n v="3568"/>
    <s v="Gleaton, Mike"/>
    <x v="6"/>
    <s v="E2"/>
    <x v="133"/>
    <n v="31000"/>
    <x v="0"/>
    <n v="0.29406451612903228"/>
    <s v="Z1"/>
  </r>
  <r>
    <n v="4094"/>
    <s v="Glenn, Chantell"/>
    <x v="0"/>
    <s v="E5"/>
    <x v="134"/>
    <n v="51000"/>
    <x v="1"/>
    <n v="0"/>
    <s v="NA"/>
  </r>
  <r>
    <n v="9254"/>
    <s v="Graham, Trenetta"/>
    <x v="1"/>
    <s v="E5"/>
    <x v="135"/>
    <n v="78000"/>
    <x v="1"/>
    <n v="0"/>
    <s v="NA"/>
  </r>
  <r>
    <n v="4842"/>
    <s v="Grant, John"/>
    <x v="0"/>
    <s v="E2"/>
    <x v="136"/>
    <n v="38000"/>
    <x v="1"/>
    <n v="0"/>
    <s v="NA"/>
  </r>
  <r>
    <n v="1607"/>
    <s v="Greene, Tracy"/>
    <x v="0"/>
    <s v="E7"/>
    <x v="137"/>
    <n v="88000"/>
    <x v="1"/>
    <n v="0"/>
    <s v="NA"/>
  </r>
  <r>
    <n v="9761"/>
    <s v="Greene-Parker, Alma"/>
    <x v="1"/>
    <s v="E3"/>
    <x v="138"/>
    <n v="52000"/>
    <x v="1"/>
    <n v="0"/>
    <s v="NA"/>
  </r>
  <r>
    <n v="9347"/>
    <s v="Greene-Prothro, Sonji V."/>
    <x v="1"/>
    <s v="E7"/>
    <x v="139"/>
    <n v="95000"/>
    <x v="1"/>
    <n v="0"/>
    <s v="NA"/>
  </r>
  <r>
    <n v="4983"/>
    <s v="Greenleaf, Kawanna"/>
    <x v="0"/>
    <s v="E2"/>
    <x v="140"/>
    <n v="38000"/>
    <x v="1"/>
    <n v="0"/>
    <s v="NA"/>
  </r>
  <r>
    <n v="6925"/>
    <s v="Greenlee, Kanika N."/>
    <x v="6"/>
    <s v="E1"/>
    <x v="141"/>
    <n v="18000"/>
    <x v="0"/>
    <n v="1.4740000000000002"/>
    <s v="Z1"/>
  </r>
  <r>
    <n v="3219"/>
    <s v="Gregory, Angela D."/>
    <x v="0"/>
    <s v="E4"/>
    <x v="142"/>
    <n v="48000"/>
    <x v="1"/>
    <n v="0"/>
    <s v="NA"/>
  </r>
  <r>
    <n v="1321"/>
    <s v="Griffin, Anthony"/>
    <x v="5"/>
    <s v="E2"/>
    <x v="143"/>
    <n v="27000"/>
    <x v="0"/>
    <n v="0.39885185185185179"/>
    <s v="Z1"/>
  </r>
  <r>
    <n v="9913"/>
    <s v="Grimes, Sandra H."/>
    <x v="1"/>
    <s v="E6"/>
    <x v="144"/>
    <n v="93000"/>
    <x v="1"/>
    <n v="0"/>
    <s v="NA"/>
  </r>
  <r>
    <n v="4883"/>
    <s v="Gruber, Martin"/>
    <x v="5"/>
    <s v="E5"/>
    <x v="145"/>
    <n v="74000"/>
    <x v="1"/>
    <n v="0"/>
    <s v="NA"/>
  </r>
  <r>
    <n v="9153"/>
    <s v="Gunn, Candice S."/>
    <x v="3"/>
    <s v="E2"/>
    <x v="146"/>
    <n v="29000"/>
    <x v="1"/>
    <n v="0"/>
    <s v="NA"/>
  </r>
  <r>
    <n v="5556"/>
    <s v="Hall, James &quot;Jim&quot; A"/>
    <x v="0"/>
    <s v="E2"/>
    <x v="147"/>
    <n v="38000"/>
    <x v="0"/>
    <n v="0.69823684210526316"/>
    <s v="Z1"/>
  </r>
  <r>
    <n v="2956"/>
    <s v="Hampton, Valerie"/>
    <x v="0"/>
    <s v="E3"/>
    <x v="148"/>
    <n v="45000"/>
    <x v="1"/>
    <n v="0"/>
    <s v="NA"/>
  </r>
  <r>
    <n v="4161"/>
    <s v="Harrington, Debra J."/>
    <x v="5"/>
    <s v="E3"/>
    <x v="149"/>
    <n v="49000"/>
    <x v="1"/>
    <n v="0"/>
    <s v="NA"/>
  </r>
  <r>
    <n v="6824"/>
    <s v="Harris, Terry A."/>
    <x v="1"/>
    <s v="E7"/>
    <x v="150"/>
    <n v="95000"/>
    <x v="1"/>
    <n v="0"/>
    <s v="NA"/>
  </r>
  <r>
    <n v="2605"/>
    <s v="Harrison, Cynthia"/>
    <x v="0"/>
    <s v="E3"/>
    <x v="151"/>
    <n v="45000"/>
    <x v="1"/>
    <n v="0"/>
    <s v="NA"/>
  </r>
  <r>
    <n v="4887"/>
    <s v="Harrison, Jurell"/>
    <x v="1"/>
    <s v="E4"/>
    <x v="152"/>
    <n v="52000"/>
    <x v="1"/>
    <n v="0"/>
    <s v="NA"/>
  </r>
  <r>
    <n v="8010"/>
    <s v="Hart, Laurel L."/>
    <x v="0"/>
    <s v="E1"/>
    <x v="153"/>
    <n v="21000"/>
    <x v="1"/>
    <n v="0"/>
    <s v="NA"/>
  </r>
  <r>
    <n v="7779"/>
    <s v="Hartmann, Randall L."/>
    <x v="6"/>
    <s v="E6"/>
    <x v="154"/>
    <n v="76000"/>
    <x v="1"/>
    <n v="0"/>
    <s v="NA"/>
  </r>
  <r>
    <n v="7572"/>
    <s v="Hastings, Tangalah"/>
    <x v="1"/>
    <s v="E7"/>
    <x v="155"/>
    <n v="95000"/>
    <x v="1"/>
    <n v="0"/>
    <s v="NA"/>
  </r>
  <r>
    <n v="6549"/>
    <s v="Hatcher, Henry"/>
    <x v="1"/>
    <s v="E2"/>
    <x v="156"/>
    <n v="15000"/>
    <x v="0"/>
    <n v="0.53173333333333339"/>
    <s v="Z1"/>
  </r>
  <r>
    <n v="2282"/>
    <s v="Hatton, Stephanie D."/>
    <x v="0"/>
    <s v="E4"/>
    <x v="157"/>
    <n v="48000"/>
    <x v="1"/>
    <n v="0"/>
    <s v="NA"/>
  </r>
  <r>
    <n v="6776"/>
    <s v="Henson, C. Claudine"/>
    <x v="1"/>
    <s v="E3"/>
    <x v="158"/>
    <n v="52000"/>
    <x v="1"/>
    <n v="0"/>
    <s v="NA"/>
  </r>
  <r>
    <n v="2133"/>
    <s v="Henson, Nancy &quot;Annette&quot;"/>
    <x v="6"/>
    <s v="E4"/>
    <x v="14"/>
    <n v="62000"/>
    <x v="1"/>
    <n v="0"/>
    <s v="NA"/>
  </r>
  <r>
    <n v="9622"/>
    <s v="Hill, Clinton"/>
    <x v="0"/>
    <s v="E7"/>
    <x v="159"/>
    <n v="88000"/>
    <x v="1"/>
    <n v="0"/>
    <s v="NA"/>
  </r>
  <r>
    <n v="8604"/>
    <s v="Hill, Shelia R."/>
    <x v="0"/>
    <s v="E2"/>
    <x v="160"/>
    <n v="38000"/>
    <x v="1"/>
    <n v="0"/>
    <s v="NA"/>
  </r>
  <r>
    <n v="6086"/>
    <s v="Hill, Theresa"/>
    <x v="0"/>
    <s v="E4"/>
    <x v="161"/>
    <n v="48000"/>
    <x v="1"/>
    <n v="0"/>
    <s v="NA"/>
  </r>
  <r>
    <n v="3652"/>
    <s v="Hines, Detrua"/>
    <x v="1"/>
    <s v="E3"/>
    <x v="162"/>
    <n v="52000"/>
    <x v="1"/>
    <n v="0"/>
    <s v="NA"/>
  </r>
  <r>
    <n v="2438"/>
    <s v="Hipp, Tracy"/>
    <x v="0"/>
    <s v="E5"/>
    <x v="163"/>
    <n v="51000"/>
    <x v="1"/>
    <n v="0"/>
    <s v="NA"/>
  </r>
  <r>
    <n v="1236"/>
    <s v="Hobbs, Patsy"/>
    <x v="0"/>
    <s v="E6"/>
    <x v="164"/>
    <n v="73000"/>
    <x v="1"/>
    <n v="0"/>
    <s v="NA"/>
  </r>
  <r>
    <n v="2137"/>
    <s v="Hobson, Renetta L."/>
    <x v="6"/>
    <s v="E7"/>
    <x v="98"/>
    <n v="87000"/>
    <x v="1"/>
    <n v="0"/>
    <s v="NA"/>
  </r>
  <r>
    <n v="9590"/>
    <s v="Hodge, Karen E."/>
    <x v="1"/>
    <s v="E6"/>
    <x v="165"/>
    <n v="93000"/>
    <x v="1"/>
    <n v="0"/>
    <s v="NA"/>
  </r>
  <r>
    <n v="5212"/>
    <s v="Holloway, T. LaRuth"/>
    <x v="1"/>
    <s v="E3"/>
    <x v="166"/>
    <n v="52000"/>
    <x v="1"/>
    <n v="0"/>
    <s v="NA"/>
  </r>
  <r>
    <n v="7226"/>
    <s v="Hough, Gloria K."/>
    <x v="5"/>
    <s v="E2"/>
    <x v="167"/>
    <n v="27000"/>
    <x v="0"/>
    <n v="0.40688888888888886"/>
    <s v="Z1"/>
  </r>
  <r>
    <n v="3488"/>
    <s v="Huber, Rick"/>
    <x v="2"/>
    <s v="E2"/>
    <x v="168"/>
    <n v="22000"/>
    <x v="0"/>
    <n v="6.3090909090909086E-2"/>
    <s v="2A"/>
  </r>
  <r>
    <n v="9078"/>
    <s v="Hutcheson, Tina M."/>
    <x v="7"/>
    <s v="E6"/>
    <x v="169"/>
    <n v="91000"/>
    <x v="1"/>
    <n v="0"/>
    <s v="NA"/>
  </r>
  <r>
    <n v="7026"/>
    <s v="Hutchinson, Jerio"/>
    <x v="5"/>
    <s v="E5"/>
    <x v="170"/>
    <n v="74000"/>
    <x v="1"/>
    <n v="0"/>
    <s v="NA"/>
  </r>
  <r>
    <n v="9449"/>
    <s v="Insinna, Patti"/>
    <x v="6"/>
    <s v="E1"/>
    <x v="171"/>
    <n v="18000"/>
    <x v="0"/>
    <n v="0.36527777777777781"/>
    <s v="Z1"/>
  </r>
  <r>
    <n v="8174"/>
    <s v="Irby, Mark"/>
    <x v="5"/>
    <s v="E5"/>
    <x v="172"/>
    <n v="74000"/>
    <x v="1"/>
    <n v="0"/>
    <s v="NA"/>
  </r>
  <r>
    <n v="5938"/>
    <s v="Ivery, Zaneta"/>
    <x v="3"/>
    <s v="E5"/>
    <x v="173"/>
    <n v="90000"/>
    <x v="1"/>
    <n v="0"/>
    <s v="NA"/>
  </r>
  <r>
    <n v="5111"/>
    <s v="Jackson, Deborah"/>
    <x v="0"/>
    <s v="E7"/>
    <x v="174"/>
    <n v="88000"/>
    <x v="1"/>
    <n v="0"/>
    <s v="NA"/>
  </r>
  <r>
    <n v="6838"/>
    <s v="Jackson, Janice"/>
    <x v="1"/>
    <s v="E1"/>
    <x v="175"/>
    <n v="13000"/>
    <x v="1"/>
    <n v="0"/>
    <s v="NA"/>
  </r>
  <r>
    <n v="4922"/>
    <s v="Jackson, Stella"/>
    <x v="1"/>
    <s v="E5"/>
    <x v="176"/>
    <n v="78000"/>
    <x v="1"/>
    <n v="0"/>
    <s v="NA"/>
  </r>
  <r>
    <n v="8833"/>
    <s v="Jackson, Terry"/>
    <x v="6"/>
    <s v="E6"/>
    <x v="177"/>
    <n v="76000"/>
    <x v="1"/>
    <n v="0"/>
    <s v="NA"/>
  </r>
  <r>
    <n v="7545"/>
    <s v="John, Mathew"/>
    <x v="5"/>
    <s v="E1"/>
    <x v="178"/>
    <n v="25000"/>
    <x v="1"/>
    <n v="0"/>
    <s v="NA"/>
  </r>
  <r>
    <n v="6342"/>
    <s v="Johnson, Cathy"/>
    <x v="0"/>
    <s v="E2"/>
    <x v="179"/>
    <n v="38000"/>
    <x v="1"/>
    <n v="0"/>
    <s v="NA"/>
  </r>
  <r>
    <n v="7464"/>
    <s v="Johnson, Kremell Y."/>
    <x v="1"/>
    <s v="E5"/>
    <x v="180"/>
    <n v="78000"/>
    <x v="1"/>
    <n v="0"/>
    <s v="NA"/>
  </r>
  <r>
    <n v="6032"/>
    <s v="Johnson, Shawanda"/>
    <x v="1"/>
    <s v="E2"/>
    <x v="181"/>
    <n v="15000"/>
    <x v="0"/>
    <n v="1.6308666666666665"/>
    <s v="Z1"/>
  </r>
  <r>
    <n v="9927"/>
    <s v="Johnson, William &quot;Ken&quot;"/>
    <x v="1"/>
    <s v="E1"/>
    <x v="182"/>
    <n v="13000"/>
    <x v="1"/>
    <n v="0"/>
    <s v="NA"/>
  </r>
  <r>
    <n v="2737"/>
    <s v="Johnston, Jeannie D"/>
    <x v="0"/>
    <s v="E5"/>
    <x v="183"/>
    <n v="51000"/>
    <x v="1"/>
    <n v="0"/>
    <s v="NA"/>
  </r>
  <r>
    <n v="7345"/>
    <s v="Jones, Alberta"/>
    <x v="1"/>
    <s v="E1"/>
    <x v="184"/>
    <n v="13000"/>
    <x v="0"/>
    <n v="0.71623076923076923"/>
    <s v="Z1"/>
  </r>
  <r>
    <n v="4349"/>
    <s v="Jones, Kevin M."/>
    <x v="1"/>
    <s v="E5"/>
    <x v="185"/>
    <n v="78000"/>
    <x v="1"/>
    <n v="0"/>
    <s v="NA"/>
  </r>
  <r>
    <n v="9389"/>
    <s v="Jones, Peggy C."/>
    <x v="1"/>
    <s v="E5"/>
    <x v="186"/>
    <n v="78000"/>
    <x v="1"/>
    <n v="0"/>
    <s v="NA"/>
  </r>
  <r>
    <n v="8405"/>
    <s v="Jones, Wanda B."/>
    <x v="1"/>
    <s v="E7"/>
    <x v="187"/>
    <n v="95000"/>
    <x v="1"/>
    <n v="0"/>
    <s v="NA"/>
  </r>
  <r>
    <n v="1454"/>
    <s v="Jordan, Valencia"/>
    <x v="1"/>
    <s v="E1"/>
    <x v="14"/>
    <n v="13000"/>
    <x v="1"/>
    <n v="0"/>
    <s v="NA"/>
  </r>
  <r>
    <n v="3168"/>
    <s v="Kalbach, Jeanette"/>
    <x v="0"/>
    <s v="E1"/>
    <x v="188"/>
    <n v="21000"/>
    <x v="1"/>
    <n v="0"/>
    <s v="NA"/>
  </r>
  <r>
    <n v="7613"/>
    <s v="Kharoujik, Inna"/>
    <x v="2"/>
    <s v="E5"/>
    <x v="189"/>
    <n v="76000"/>
    <x v="1"/>
    <n v="0"/>
    <s v="NA"/>
  </r>
  <r>
    <n v="8128"/>
    <s v="Kimbell, Patti D."/>
    <x v="1"/>
    <s v="E5"/>
    <x v="190"/>
    <n v="78000"/>
    <x v="1"/>
    <n v="0"/>
    <s v="NA"/>
  </r>
  <r>
    <n v="9644"/>
    <s v="Kingery, John"/>
    <x v="2"/>
    <s v="E5"/>
    <x v="191"/>
    <n v="76000"/>
    <x v="1"/>
    <n v="0"/>
    <s v="NA"/>
  </r>
  <r>
    <n v="6343"/>
    <s v="Kinney, Catherine"/>
    <x v="1"/>
    <s v="E5"/>
    <x v="192"/>
    <n v="78000"/>
    <x v="1"/>
    <n v="0"/>
    <s v="NA"/>
  </r>
  <r>
    <n v="5219"/>
    <s v="Kirkpatrick, Tim"/>
    <x v="0"/>
    <s v="E5"/>
    <x v="193"/>
    <n v="51000"/>
    <x v="1"/>
    <n v="0"/>
    <s v="NA"/>
  </r>
  <r>
    <n v="1330"/>
    <s v="Knight, Cassandra V."/>
    <x v="0"/>
    <s v="E2"/>
    <x v="194"/>
    <n v="38000"/>
    <x v="1"/>
    <n v="0"/>
    <s v="NA"/>
  </r>
  <r>
    <n v="7840"/>
    <s v="Knox, Mary Ann"/>
    <x v="0"/>
    <s v="E3"/>
    <x v="195"/>
    <n v="45000"/>
    <x v="1"/>
    <n v="0"/>
    <s v="NA"/>
  </r>
  <r>
    <n v="2082"/>
    <s v="Krewer, Joseph A."/>
    <x v="6"/>
    <s v="E2"/>
    <x v="196"/>
    <n v="31000"/>
    <x v="1"/>
    <n v="0"/>
    <s v="NA"/>
  </r>
  <r>
    <n v="8287"/>
    <s v="Kuvach, Elise"/>
    <x v="1"/>
    <s v="E5"/>
    <x v="197"/>
    <n v="78000"/>
    <x v="1"/>
    <n v="0"/>
    <s v="NA"/>
  </r>
  <r>
    <n v="6895"/>
    <s v="Kyles, Theresa"/>
    <x v="1"/>
    <s v="E5"/>
    <x v="198"/>
    <n v="78000"/>
    <x v="1"/>
    <n v="0"/>
    <s v="NA"/>
  </r>
  <r>
    <n v="4394"/>
    <s v="Lackey, Elizabeth D."/>
    <x v="2"/>
    <s v="E5"/>
    <x v="199"/>
    <n v="76000"/>
    <x v="1"/>
    <n v="0"/>
    <s v="NA"/>
  </r>
  <r>
    <n v="7253"/>
    <s v="Lamar, Tamie L."/>
    <x v="0"/>
    <s v="E6"/>
    <x v="200"/>
    <n v="73000"/>
    <x v="1"/>
    <n v="0"/>
    <s v="NA"/>
  </r>
  <r>
    <n v="6998"/>
    <s v="LaPalme, Cheryl A."/>
    <x v="1"/>
    <s v="E3"/>
    <x v="201"/>
    <n v="52000"/>
    <x v="1"/>
    <n v="0"/>
    <s v="NA"/>
  </r>
  <r>
    <n v="1748"/>
    <s v="LeBlanc, Sabra V."/>
    <x v="1"/>
    <s v="E5"/>
    <x v="202"/>
    <n v="78000"/>
    <x v="1"/>
    <n v="0"/>
    <s v="NA"/>
  </r>
  <r>
    <n v="7039"/>
    <s v="Leclair, Bryan"/>
    <x v="5"/>
    <s v="E3"/>
    <x v="203"/>
    <n v="49000"/>
    <x v="1"/>
    <n v="0"/>
    <s v="NA"/>
  </r>
  <r>
    <n v="2081"/>
    <s v="Lentile, Leslie L."/>
    <x v="4"/>
    <s v="E6"/>
    <x v="204"/>
    <n v="95000"/>
    <x v="1"/>
    <n v="0"/>
    <s v="NA"/>
  </r>
  <r>
    <n v="6333"/>
    <s v="Lewis, Michelle"/>
    <x v="2"/>
    <s v="E7"/>
    <x v="205"/>
    <n v="98000"/>
    <x v="1"/>
    <n v="0"/>
    <s v="NA"/>
  </r>
  <r>
    <n v="9944"/>
    <s v="Lloyd, Serene M."/>
    <x v="2"/>
    <s v="E2"/>
    <x v="206"/>
    <n v="22000"/>
    <x v="1"/>
    <n v="0"/>
    <s v="NA"/>
  </r>
  <r>
    <n v="3852"/>
    <s v="Loveless, Karen"/>
    <x v="1"/>
    <s v="E2"/>
    <x v="186"/>
    <n v="15000"/>
    <x v="1"/>
    <n v="0"/>
    <s v="NA"/>
  </r>
  <r>
    <n v="8347"/>
    <s v="Lucas, Linda"/>
    <x v="1"/>
    <s v="E7"/>
    <x v="207"/>
    <n v="95000"/>
    <x v="1"/>
    <n v="0"/>
    <s v="NA"/>
  </r>
  <r>
    <n v="5648"/>
    <s v="Lyons, James"/>
    <x v="0"/>
    <s v="E5"/>
    <x v="208"/>
    <n v="51000"/>
    <x v="1"/>
    <n v="0"/>
    <s v="NA"/>
  </r>
  <r>
    <n v="2636"/>
    <s v="Maddux, Nan"/>
    <x v="0"/>
    <s v="E6"/>
    <x v="209"/>
    <n v="73000"/>
    <x v="1"/>
    <n v="0"/>
    <s v="NA"/>
  </r>
  <r>
    <n v="8705"/>
    <s v="Maguire, Kathleen"/>
    <x v="0"/>
    <s v="E3"/>
    <x v="210"/>
    <n v="45000"/>
    <x v="1"/>
    <n v="0"/>
    <s v="NA"/>
  </r>
  <r>
    <n v="4058"/>
    <s v="Malvoisin, Martine"/>
    <x v="5"/>
    <s v="E6"/>
    <x v="211"/>
    <n v="79000"/>
    <x v="1"/>
    <n v="0"/>
    <s v="NA"/>
  </r>
  <r>
    <n v="6267"/>
    <s v="Maness, Krista"/>
    <x v="1"/>
    <s v="E3"/>
    <x v="212"/>
    <n v="52000"/>
    <x v="1"/>
    <n v="0"/>
    <s v="NA"/>
  </r>
  <r>
    <n v="3180"/>
    <s v="Massie, Sherrie D."/>
    <x v="0"/>
    <s v="E5"/>
    <x v="213"/>
    <n v="51000"/>
    <x v="1"/>
    <n v="0"/>
    <s v="NA"/>
  </r>
  <r>
    <n v="6530"/>
    <s v="Mathis, Karen"/>
    <x v="0"/>
    <s v="E4"/>
    <x v="214"/>
    <n v="48000"/>
    <x v="1"/>
    <n v="0"/>
    <s v="NA"/>
  </r>
  <r>
    <n v="9494"/>
    <s v="Mazza, Bradley A."/>
    <x v="1"/>
    <s v="E2"/>
    <x v="215"/>
    <n v="15000"/>
    <x v="0"/>
    <n v="1.6385999999999998"/>
    <s v="Z1"/>
  </r>
  <r>
    <n v="6122"/>
    <s v="McAllister, Knakiea"/>
    <x v="1"/>
    <s v="E3"/>
    <x v="216"/>
    <n v="52000"/>
    <x v="1"/>
    <n v="0"/>
    <s v="NA"/>
  </r>
  <r>
    <n v="8255"/>
    <s v="McCook, Sherri E."/>
    <x v="1"/>
    <s v="E7"/>
    <x v="217"/>
    <n v="95000"/>
    <x v="1"/>
    <n v="0"/>
    <s v="NA"/>
  </r>
  <r>
    <n v="4455"/>
    <s v="McElroy, Rosalind"/>
    <x v="1"/>
    <s v="E5"/>
    <x v="218"/>
    <n v="78000"/>
    <x v="1"/>
    <n v="0"/>
    <s v="NA"/>
  </r>
  <r>
    <n v="9332"/>
    <s v="McElroy, Veta"/>
    <x v="1"/>
    <s v="E4"/>
    <x v="219"/>
    <n v="52000"/>
    <x v="0"/>
    <n v="7.6923076923085532E-4"/>
    <s v="1A"/>
  </r>
  <r>
    <n v="1523"/>
    <s v="McGee, Brenda"/>
    <x v="0"/>
    <s v="E1"/>
    <x v="220"/>
    <n v="21000"/>
    <x v="0"/>
    <n v="1.7537142857142856"/>
    <s v="Z1"/>
  </r>
  <r>
    <n v="7603"/>
    <s v="McGhin, Lyle E."/>
    <x v="1"/>
    <s v="E4"/>
    <x v="14"/>
    <n v="52000"/>
    <x v="1"/>
    <n v="0"/>
    <s v="NA"/>
  </r>
  <r>
    <n v="3905"/>
    <s v="McGruder-Redmond, Hellon"/>
    <x v="0"/>
    <s v="E4"/>
    <x v="221"/>
    <n v="48000"/>
    <x v="1"/>
    <n v="0"/>
    <s v="NA"/>
  </r>
  <r>
    <n v="8137"/>
    <s v="McIntyre, Erin"/>
    <x v="3"/>
    <s v="E6"/>
    <x v="222"/>
    <n v="91000"/>
    <x v="1"/>
    <n v="0"/>
    <s v="NA"/>
  </r>
  <r>
    <n v="3748"/>
    <s v="McKinney, Selena M."/>
    <x v="0"/>
    <s v="E7"/>
    <x v="223"/>
    <n v="88000"/>
    <x v="1"/>
    <n v="0"/>
    <s v="NA"/>
  </r>
  <r>
    <n v="7680"/>
    <s v="McLendon, Felicia"/>
    <x v="3"/>
    <s v="E1"/>
    <x v="224"/>
    <n v="13000"/>
    <x v="0"/>
    <n v="1.1646923076923077"/>
    <s v="Z1"/>
  </r>
  <r>
    <n v="8212"/>
    <s v="McNally, Pat"/>
    <x v="1"/>
    <s v="E1"/>
    <x v="225"/>
    <n v="13000"/>
    <x v="0"/>
    <n v="3.2384615384615385"/>
    <s v="Z1"/>
  </r>
  <r>
    <n v="8265"/>
    <s v="McPherson, Karen J"/>
    <x v="0"/>
    <s v="E5"/>
    <x v="226"/>
    <n v="51000"/>
    <x v="1"/>
    <n v="0"/>
    <s v="NA"/>
  </r>
  <r>
    <n v="2102"/>
    <s v="McWhorter, Jason"/>
    <x v="1"/>
    <s v="E2"/>
    <x v="227"/>
    <n v="15000"/>
    <x v="1"/>
    <n v="0"/>
    <s v="NA"/>
  </r>
  <r>
    <n v="6400"/>
    <s v="Meres, Ryan"/>
    <x v="6"/>
    <s v="E6"/>
    <x v="228"/>
    <n v="76000"/>
    <x v="1"/>
    <n v="0"/>
    <s v="NA"/>
  </r>
  <r>
    <n v="3135"/>
    <s v="Miles, Ellen"/>
    <x v="1"/>
    <s v="E1"/>
    <x v="229"/>
    <n v="13000"/>
    <x v="0"/>
    <n v="4.1536923076923076"/>
    <s v="Z1"/>
  </r>
  <r>
    <n v="9505"/>
    <s v="Miller, Elayne"/>
    <x v="0"/>
    <s v="E4"/>
    <x v="230"/>
    <n v="48000"/>
    <x v="1"/>
    <n v="0"/>
    <s v="NA"/>
  </r>
  <r>
    <n v="1856"/>
    <s v="Miltiades, Theodore N."/>
    <x v="6"/>
    <s v="E1"/>
    <x v="231"/>
    <n v="18000"/>
    <x v="1"/>
    <n v="0"/>
    <s v="NA"/>
  </r>
  <r>
    <n v="2950"/>
    <s v="Misner, Glenn"/>
    <x v="2"/>
    <s v="E4"/>
    <x v="232"/>
    <n v="72000"/>
    <x v="1"/>
    <n v="0"/>
    <s v="NA"/>
  </r>
  <r>
    <n v="4522"/>
    <s v="Mitchell, Krista K."/>
    <x v="1"/>
    <s v="E2"/>
    <x v="233"/>
    <n v="15000"/>
    <x v="0"/>
    <n v="1.2484666666666668"/>
    <s v="Z1"/>
  </r>
  <r>
    <n v="8466"/>
    <s v="Mitchell, Stephanie"/>
    <x v="1"/>
    <s v="E7"/>
    <x v="234"/>
    <n v="95000"/>
    <x v="1"/>
    <n v="0"/>
    <s v="NA"/>
  </r>
  <r>
    <n v="4173"/>
    <s v="Mole, Tonya P."/>
    <x v="4"/>
    <s v="E5"/>
    <x v="235"/>
    <n v="75000"/>
    <x v="1"/>
    <n v="0"/>
    <s v="NA"/>
  </r>
  <r>
    <n v="3099"/>
    <s v="Montero, Barbara McNabb"/>
    <x v="0"/>
    <s v="E3"/>
    <x v="236"/>
    <n v="45000"/>
    <x v="1"/>
    <n v="0"/>
    <s v="NA"/>
  </r>
  <r>
    <n v="2981"/>
    <s v="Moore, Tarolyn"/>
    <x v="0"/>
    <s v="E5"/>
    <x v="237"/>
    <n v="51000"/>
    <x v="1"/>
    <n v="0"/>
    <s v="NA"/>
  </r>
  <r>
    <n v="9243"/>
    <s v="Moore, Tina L."/>
    <x v="0"/>
    <s v="E5"/>
    <x v="238"/>
    <n v="51000"/>
    <x v="1"/>
    <n v="0"/>
    <s v="NA"/>
  </r>
  <r>
    <n v="9843"/>
    <s v="Morrison, Russell"/>
    <x v="2"/>
    <s v="E2"/>
    <x v="239"/>
    <n v="22000"/>
    <x v="1"/>
    <n v="0"/>
    <s v="NA"/>
  </r>
  <r>
    <n v="7488"/>
    <s v="Morton, Amanda"/>
    <x v="1"/>
    <s v="E2"/>
    <x v="240"/>
    <n v="15000"/>
    <x v="0"/>
    <n v="0.70673333333333344"/>
    <s v="Z1"/>
  </r>
  <r>
    <n v="9420"/>
    <s v="Moseley, Gary"/>
    <x v="1"/>
    <s v="E2"/>
    <x v="241"/>
    <n v="15000"/>
    <x v="1"/>
    <n v="0"/>
    <s v="NA"/>
  </r>
  <r>
    <n v="3864"/>
    <s v="Mrus, Sally"/>
    <x v="2"/>
    <s v="E2"/>
    <x v="242"/>
    <n v="22000"/>
    <x v="0"/>
    <n v="2.0455454545454543"/>
    <s v="Z1"/>
  </r>
  <r>
    <n v="9214"/>
    <s v="Murphy, Jodia M."/>
    <x v="1"/>
    <s v="E1"/>
    <x v="243"/>
    <n v="13000"/>
    <x v="0"/>
    <n v="0.76400000000000001"/>
    <s v="Z1"/>
  </r>
  <r>
    <n v="5409"/>
    <s v="Musgrove, Libby D."/>
    <x v="1"/>
    <s v="E7"/>
    <x v="244"/>
    <n v="95000"/>
    <x v="1"/>
    <n v="0"/>
    <s v="NA"/>
  </r>
  <r>
    <n v="1237"/>
    <s v="Newsome, Leonard"/>
    <x v="0"/>
    <s v="E4"/>
    <x v="245"/>
    <n v="48000"/>
    <x v="1"/>
    <n v="0"/>
    <s v="NA"/>
  </r>
  <r>
    <n v="2928"/>
    <s v="Noah, Melanie"/>
    <x v="1"/>
    <s v="E4"/>
    <x v="246"/>
    <n v="52000"/>
    <x v="1"/>
    <n v="0"/>
    <s v="NA"/>
  </r>
  <r>
    <n v="4879"/>
    <s v="Noel, Raymond"/>
    <x v="5"/>
    <s v="E3"/>
    <x v="247"/>
    <n v="49000"/>
    <x v="0"/>
    <n v="0.17826530612244906"/>
    <s v="2B"/>
  </r>
  <r>
    <n v="3353"/>
    <s v="Noel, Samuel A."/>
    <x v="0"/>
    <s v="E7"/>
    <x v="248"/>
    <n v="88000"/>
    <x v="1"/>
    <n v="0"/>
    <s v="NA"/>
  </r>
  <r>
    <n v="7995"/>
    <s v="Noles, Teresa"/>
    <x v="2"/>
    <s v="E5"/>
    <x v="249"/>
    <n v="76000"/>
    <x v="1"/>
    <n v="0"/>
    <s v="NA"/>
  </r>
  <r>
    <n v="9743"/>
    <s v="Nunis, Jacqueline G."/>
    <x v="1"/>
    <s v="E2"/>
    <x v="14"/>
    <n v="15000"/>
    <x v="1"/>
    <n v="0"/>
    <s v="NA"/>
  </r>
  <r>
    <n v="7459"/>
    <s v="Oglesby, Desiree Y."/>
    <x v="1"/>
    <s v="E1"/>
    <x v="250"/>
    <n v="13000"/>
    <x v="0"/>
    <n v="1.8745384615384615"/>
    <s v="Z1"/>
  </r>
  <r>
    <n v="6852"/>
    <s v="Oliver, Lisa"/>
    <x v="1"/>
    <s v="E7"/>
    <x v="251"/>
    <n v="95000"/>
    <x v="1"/>
    <n v="0"/>
    <s v="NA"/>
  </r>
  <r>
    <n v="4547"/>
    <s v="Osayi, Media"/>
    <x v="5"/>
    <s v="E2"/>
    <x v="252"/>
    <n v="27000"/>
    <x v="0"/>
    <n v="0.4528888888888889"/>
    <s v="Z1"/>
  </r>
  <r>
    <n v="2330"/>
    <s v="Osborne, Tamika"/>
    <x v="5"/>
    <s v="E5"/>
    <x v="253"/>
    <n v="74000"/>
    <x v="1"/>
    <n v="0"/>
    <s v="NA"/>
  </r>
  <r>
    <n v="2244"/>
    <s v="Owens, Rasheada"/>
    <x v="1"/>
    <s v="E6"/>
    <x v="254"/>
    <n v="93000"/>
    <x v="1"/>
    <n v="0"/>
    <s v="NA"/>
  </r>
  <r>
    <n v="1192"/>
    <s v="Owens, Winfred E."/>
    <x v="7"/>
    <s v="E7"/>
    <x v="255"/>
    <n v="94000"/>
    <x v="1"/>
    <n v="0"/>
    <s v="NA"/>
  </r>
  <r>
    <n v="1277"/>
    <s v="Oxford, Misty"/>
    <x v="1"/>
    <s v="E1"/>
    <x v="256"/>
    <n v="13000"/>
    <x v="0"/>
    <n v="1.8210000000000002"/>
    <s v="Z1"/>
  </r>
  <r>
    <n v="7752"/>
    <s v="Palena, Marie"/>
    <x v="0"/>
    <s v="E7"/>
    <x v="257"/>
    <n v="88000"/>
    <x v="1"/>
    <n v="0"/>
    <s v="NA"/>
  </r>
  <r>
    <n v="4059"/>
    <s v="Papa, Kathryn A."/>
    <x v="7"/>
    <s v="E5"/>
    <x v="258"/>
    <n v="80000"/>
    <x v="1"/>
    <n v="0"/>
    <s v="NA"/>
  </r>
  <r>
    <n v="9183"/>
    <s v="Parham, Tarla Y."/>
    <x v="1"/>
    <s v="E3"/>
    <x v="259"/>
    <n v="52000"/>
    <x v="1"/>
    <n v="0"/>
    <s v="NA"/>
  </r>
  <r>
    <n v="9273"/>
    <s v="Parker, Geoffrey"/>
    <x v="1"/>
    <s v="E7"/>
    <x v="260"/>
    <n v="95000"/>
    <x v="1"/>
    <n v="0"/>
    <s v="NA"/>
  </r>
  <r>
    <n v="1448"/>
    <s v="Parks, Linda"/>
    <x v="0"/>
    <s v="E4"/>
    <x v="261"/>
    <n v="48000"/>
    <x v="1"/>
    <n v="0"/>
    <s v="NA"/>
  </r>
  <r>
    <n v="7329"/>
    <s v="Parrish, Harry &quot;Billy&quot; F."/>
    <x v="2"/>
    <s v="E5"/>
    <x v="262"/>
    <n v="76000"/>
    <x v="1"/>
    <n v="0"/>
    <s v="NA"/>
  </r>
  <r>
    <n v="6670"/>
    <s v="Parsons, Kathleen"/>
    <x v="1"/>
    <s v="E2"/>
    <x v="263"/>
    <n v="15000"/>
    <x v="1"/>
    <n v="0"/>
    <s v="NA"/>
  </r>
  <r>
    <n v="8652"/>
    <s v="Patterson, Irette Y."/>
    <x v="2"/>
    <s v="E5"/>
    <x v="264"/>
    <n v="76000"/>
    <x v="1"/>
    <n v="0"/>
    <s v="NA"/>
  </r>
  <r>
    <n v="8274"/>
    <s v="Paul, Marcia"/>
    <x v="5"/>
    <s v="E6"/>
    <x v="14"/>
    <n v="79000"/>
    <x v="1"/>
    <n v="0"/>
    <s v="NA"/>
  </r>
  <r>
    <n v="7968"/>
    <s v="Paulk, Charles L."/>
    <x v="1"/>
    <s v="E3"/>
    <x v="265"/>
    <n v="52000"/>
    <x v="1"/>
    <n v="0"/>
    <s v="NA"/>
  </r>
  <r>
    <n v="4797"/>
    <s v="Perry, Garfield"/>
    <x v="5"/>
    <s v="E3"/>
    <x v="266"/>
    <n v="49000"/>
    <x v="1"/>
    <n v="0"/>
    <s v="NA"/>
  </r>
  <r>
    <n v="6512"/>
    <s v="Perry, Joanie"/>
    <x v="2"/>
    <s v="E5"/>
    <x v="267"/>
    <n v="76000"/>
    <x v="1"/>
    <n v="0"/>
    <s v="NA"/>
  </r>
  <r>
    <n v="6050"/>
    <s v="Peters, Rod"/>
    <x v="0"/>
    <s v="E3"/>
    <x v="268"/>
    <n v="45000"/>
    <x v="1"/>
    <n v="0"/>
    <s v="NA"/>
  </r>
  <r>
    <n v="4859"/>
    <s v="Pierce, Nora"/>
    <x v="1"/>
    <s v="E7"/>
    <x v="269"/>
    <n v="95000"/>
    <x v="1"/>
    <n v="0"/>
    <s v="NA"/>
  </r>
  <r>
    <n v="2084"/>
    <s v="Pierce, Walter"/>
    <x v="1"/>
    <s v="E4"/>
    <x v="270"/>
    <n v="52000"/>
    <x v="1"/>
    <n v="0"/>
    <s v="NA"/>
  </r>
  <r>
    <n v="4578"/>
    <s v="Pinkston, Willie"/>
    <x v="1"/>
    <s v="E1"/>
    <x v="271"/>
    <n v="13000"/>
    <x v="0"/>
    <n v="2.8296923076923077"/>
    <s v="Z1"/>
  </r>
  <r>
    <n v="5926"/>
    <s v="Pitts, Verenda"/>
    <x v="1"/>
    <s v="E3"/>
    <x v="272"/>
    <n v="52000"/>
    <x v="1"/>
    <n v="0"/>
    <s v="NA"/>
  </r>
  <r>
    <n v="5348"/>
    <s v="Ponce, Jo M."/>
    <x v="3"/>
    <s v="E7"/>
    <x v="273"/>
    <n v="100000"/>
    <x v="1"/>
    <n v="0"/>
    <s v="NA"/>
  </r>
  <r>
    <n v="3088"/>
    <s v="Ponder, Tracy"/>
    <x v="5"/>
    <s v="E2"/>
    <x v="274"/>
    <n v="27000"/>
    <x v="1"/>
    <n v="0"/>
    <s v="NA"/>
  </r>
  <r>
    <n v="2206"/>
    <s v="Portmess, Kimberly"/>
    <x v="6"/>
    <s v="E5"/>
    <x v="275"/>
    <n v="74000"/>
    <x v="1"/>
    <n v="0"/>
    <s v="NA"/>
  </r>
  <r>
    <n v="4779"/>
    <s v="Pound, Angela N."/>
    <x v="1"/>
    <s v="E6"/>
    <x v="276"/>
    <n v="93000"/>
    <x v="1"/>
    <n v="0"/>
    <s v="NA"/>
  </r>
  <r>
    <n v="8341"/>
    <s v="Pounds, Ronald"/>
    <x v="0"/>
    <s v="E5"/>
    <x v="277"/>
    <n v="51000"/>
    <x v="1"/>
    <n v="0"/>
    <s v="NA"/>
  </r>
  <r>
    <n v="9764"/>
    <s v="Price, Susan"/>
    <x v="1"/>
    <s v="E4"/>
    <x v="278"/>
    <n v="52000"/>
    <x v="1"/>
    <n v="0"/>
    <s v="NA"/>
  </r>
  <r>
    <n v="5146"/>
    <s v="Pridgeon, Charles &quot;Ray&quot; R."/>
    <x v="2"/>
    <s v="E2"/>
    <x v="279"/>
    <n v="22000"/>
    <x v="0"/>
    <n v="0.81763636363636372"/>
    <s v="Z1"/>
  </r>
  <r>
    <n v="2567"/>
    <s v="Pritchard, Marion &quot;Cleve&quot;"/>
    <x v="1"/>
    <s v="E4"/>
    <x v="280"/>
    <n v="52000"/>
    <x v="1"/>
    <n v="0"/>
    <s v="NA"/>
  </r>
  <r>
    <n v="2161"/>
    <s v="Purvis, Scott"/>
    <x v="7"/>
    <s v="E3"/>
    <x v="281"/>
    <n v="57000"/>
    <x v="1"/>
    <n v="0"/>
    <s v="NA"/>
  </r>
  <r>
    <n v="4745"/>
    <s v="Ray, Denise"/>
    <x v="3"/>
    <s v="E2"/>
    <x v="282"/>
    <n v="29000"/>
    <x v="1"/>
    <n v="0"/>
    <s v="NA"/>
  </r>
  <r>
    <n v="3116"/>
    <s v="Rees, William S."/>
    <x v="1"/>
    <s v="E4"/>
    <x v="283"/>
    <n v="52000"/>
    <x v="1"/>
    <n v="0"/>
    <s v="NA"/>
  </r>
  <r>
    <n v="2637"/>
    <s v="Reese, Kimberly"/>
    <x v="1"/>
    <s v="E1"/>
    <x v="284"/>
    <n v="13000"/>
    <x v="0"/>
    <n v="0.32023076923076932"/>
    <s v="Z1"/>
  </r>
  <r>
    <n v="1599"/>
    <s v="Rego, Robert"/>
    <x v="5"/>
    <s v="E2"/>
    <x v="285"/>
    <n v="27000"/>
    <x v="1"/>
    <n v="0"/>
    <s v="NA"/>
  </r>
  <r>
    <n v="6514"/>
    <s v="Reid, Leigh A."/>
    <x v="1"/>
    <s v="E5"/>
    <x v="286"/>
    <n v="78000"/>
    <x v="1"/>
    <n v="0"/>
    <s v="NA"/>
  </r>
  <r>
    <n v="6113"/>
    <s v="Reimann, Martha"/>
    <x v="2"/>
    <s v="E5"/>
    <x v="287"/>
    <n v="76000"/>
    <x v="1"/>
    <n v="0"/>
    <s v="NA"/>
  </r>
  <r>
    <n v="5203"/>
    <s v="Relaford, Gina"/>
    <x v="0"/>
    <s v="E7"/>
    <x v="288"/>
    <n v="88000"/>
    <x v="1"/>
    <n v="0"/>
    <s v="NA"/>
  </r>
  <r>
    <n v="2115"/>
    <s v="Reynaud, Lora Artis"/>
    <x v="0"/>
    <s v="E1"/>
    <x v="289"/>
    <n v="21000"/>
    <x v="0"/>
    <n v="7.7571428571428624E-2"/>
    <s v="2A"/>
  </r>
  <r>
    <n v="9300"/>
    <s v="Reynolds, Phyllis J."/>
    <x v="0"/>
    <s v="E6"/>
    <x v="290"/>
    <n v="73000"/>
    <x v="1"/>
    <n v="0"/>
    <s v="NA"/>
  </r>
  <r>
    <n v="1218"/>
    <s v="Riddles, LaSandra"/>
    <x v="0"/>
    <s v="E3"/>
    <x v="291"/>
    <n v="45000"/>
    <x v="1"/>
    <n v="0"/>
    <s v="NA"/>
  </r>
  <r>
    <n v="4392"/>
    <s v="Rietschier, Max R."/>
    <x v="6"/>
    <s v="E6"/>
    <x v="292"/>
    <n v="76000"/>
    <x v="1"/>
    <n v="0"/>
    <s v="NA"/>
  </r>
  <r>
    <n v="5786"/>
    <s v="Roberts, Al"/>
    <x v="1"/>
    <s v="E1"/>
    <x v="293"/>
    <n v="13000"/>
    <x v="1"/>
    <n v="0"/>
    <s v="NA"/>
  </r>
  <r>
    <n v="9003"/>
    <s v="Roberts-Polk, Stephine"/>
    <x v="1"/>
    <s v="E5"/>
    <x v="294"/>
    <n v="78000"/>
    <x v="1"/>
    <n v="0"/>
    <s v="NA"/>
  </r>
  <r>
    <n v="9210"/>
    <s v="Robinson, Steed"/>
    <x v="2"/>
    <s v="E5"/>
    <x v="295"/>
    <n v="76000"/>
    <x v="1"/>
    <n v="0"/>
    <s v="NA"/>
  </r>
  <r>
    <n v="6961"/>
    <s v="Rogers, Allison M."/>
    <x v="1"/>
    <s v="E4"/>
    <x v="296"/>
    <n v="52000"/>
    <x v="1"/>
    <n v="0"/>
    <s v="NA"/>
  </r>
  <r>
    <n v="1500"/>
    <s v="Rogers, Ginger"/>
    <x v="1"/>
    <s v="E7"/>
    <x v="297"/>
    <n v="95000"/>
    <x v="1"/>
    <n v="0"/>
    <s v="NA"/>
  </r>
  <r>
    <n v="9494"/>
    <s v="Rollman, Sherry C."/>
    <x v="1"/>
    <s v="E5"/>
    <x v="298"/>
    <n v="78000"/>
    <x v="1"/>
    <n v="0"/>
    <s v="NA"/>
  </r>
  <r>
    <n v="8104"/>
    <s v="Ross, Cameron &quot;Ron&quot;"/>
    <x v="0"/>
    <s v="E3"/>
    <x v="299"/>
    <n v="45000"/>
    <x v="1"/>
    <n v="0"/>
    <s v="NA"/>
  </r>
  <r>
    <n v="8529"/>
    <s v="Ross, Dora J."/>
    <x v="1"/>
    <s v="E7"/>
    <x v="300"/>
    <n v="95000"/>
    <x v="1"/>
    <n v="0"/>
    <s v="NA"/>
  </r>
  <r>
    <n v="3693"/>
    <s v="Rowell, Delores"/>
    <x v="1"/>
    <s v="E7"/>
    <x v="301"/>
    <n v="95000"/>
    <x v="1"/>
    <n v="0"/>
    <s v="NA"/>
  </r>
  <r>
    <n v="5130"/>
    <s v="Rowland, Kate"/>
    <x v="1"/>
    <s v="E5"/>
    <x v="302"/>
    <n v="78000"/>
    <x v="1"/>
    <n v="0"/>
    <s v="NA"/>
  </r>
  <r>
    <n v="8384"/>
    <s v="Rutherford, William E."/>
    <x v="5"/>
    <s v="E7"/>
    <x v="303"/>
    <n v="95000"/>
    <x v="1"/>
    <n v="0"/>
    <s v="NA"/>
  </r>
  <r>
    <n v="8889"/>
    <s v="Scheiderer, Will"/>
    <x v="1"/>
    <s v="E4"/>
    <x v="304"/>
    <n v="52000"/>
    <x v="1"/>
    <n v="0"/>
    <s v="NA"/>
  </r>
  <r>
    <n v="5801"/>
    <s v="Schwitters, Scott"/>
    <x v="0"/>
    <s v="E7"/>
    <x v="305"/>
    <n v="88000"/>
    <x v="1"/>
    <n v="0"/>
    <s v="NA"/>
  </r>
  <r>
    <n v="8896"/>
    <s v="Scott, Doug"/>
    <x v="0"/>
    <s v="E7"/>
    <x v="306"/>
    <n v="88000"/>
    <x v="1"/>
    <n v="0"/>
    <s v="NA"/>
  </r>
  <r>
    <n v="3984"/>
    <s v="Scott, Leamon"/>
    <x v="7"/>
    <s v="E3"/>
    <x v="307"/>
    <n v="57000"/>
    <x v="0"/>
    <n v="6.9333333333333247E-2"/>
    <s v="2A"/>
  </r>
  <r>
    <n v="2478"/>
    <s v="Scott, Shirley"/>
    <x v="0"/>
    <s v="E2"/>
    <x v="308"/>
    <n v="38000"/>
    <x v="0"/>
    <n v="0.57636842105263164"/>
    <s v="Z1"/>
  </r>
  <r>
    <n v="6654"/>
    <s v="Shabazz, Bennetta"/>
    <x v="5"/>
    <s v="E7"/>
    <x v="14"/>
    <n v="95000"/>
    <x v="1"/>
    <n v="0"/>
    <s v="NA"/>
  </r>
  <r>
    <n v="2358"/>
    <s v="Sharpe, Jonathan"/>
    <x v="7"/>
    <s v="E4"/>
    <x v="309"/>
    <n v="74000"/>
    <x v="1"/>
    <n v="0"/>
    <s v="NA"/>
  </r>
  <r>
    <n v="3885"/>
    <s v="Shaw, Robert"/>
    <x v="2"/>
    <s v="E1"/>
    <x v="310"/>
    <n v="14000"/>
    <x v="0"/>
    <n v="3.0102857142857147"/>
    <s v="Z1"/>
  </r>
  <r>
    <n v="6287"/>
    <s v="Shaw, Zenobia"/>
    <x v="1"/>
    <s v="E6"/>
    <x v="311"/>
    <n v="93000"/>
    <x v="1"/>
    <n v="0"/>
    <s v="NA"/>
  </r>
  <r>
    <n v="8336"/>
    <s v="Shellhorse, David"/>
    <x v="2"/>
    <s v="E7"/>
    <x v="312"/>
    <n v="98000"/>
    <x v="1"/>
    <n v="0"/>
    <s v="NA"/>
  </r>
  <r>
    <n v="2854"/>
    <s v="Shelly, Crystal"/>
    <x v="2"/>
    <s v="E3"/>
    <x v="313"/>
    <n v="30000"/>
    <x v="1"/>
    <n v="0"/>
    <s v="NA"/>
  </r>
  <r>
    <n v="7396"/>
    <s v="Shelton, Otis"/>
    <x v="0"/>
    <s v="E4"/>
    <x v="314"/>
    <n v="48000"/>
    <x v="1"/>
    <n v="0"/>
    <s v="NA"/>
  </r>
  <r>
    <n v="3054"/>
    <s v="Shepler, &quot;Christy&quot;"/>
    <x v="1"/>
    <s v="E5"/>
    <x v="315"/>
    <n v="78000"/>
    <x v="1"/>
    <n v="0"/>
    <s v="NA"/>
  </r>
  <r>
    <n v="3874"/>
    <s v="Shinholster, Tunka"/>
    <x v="1"/>
    <s v="E6"/>
    <x v="316"/>
    <n v="93000"/>
    <x v="1"/>
    <n v="0"/>
    <s v="NA"/>
  </r>
  <r>
    <n v="3524"/>
    <s v="Smith, Delecia"/>
    <x v="2"/>
    <s v="E5"/>
    <x v="317"/>
    <n v="76000"/>
    <x v="1"/>
    <n v="0"/>
    <s v="NA"/>
  </r>
  <r>
    <n v="4753"/>
    <s v="Smith, Elizabeth C."/>
    <x v="6"/>
    <s v="E6"/>
    <x v="318"/>
    <n v="76000"/>
    <x v="1"/>
    <n v="0"/>
    <s v="NA"/>
  </r>
  <r>
    <n v="1276"/>
    <s v="Smith, Leslie Ann"/>
    <x v="1"/>
    <s v="E3"/>
    <x v="319"/>
    <n v="52000"/>
    <x v="1"/>
    <n v="0"/>
    <s v="NA"/>
  </r>
  <r>
    <n v="8252"/>
    <s v="Smith, Richard M."/>
    <x v="1"/>
    <s v="E3"/>
    <x v="320"/>
    <n v="52000"/>
    <x v="1"/>
    <n v="0"/>
    <s v="NA"/>
  </r>
  <r>
    <n v="1913"/>
    <s v="Smith, Tracie"/>
    <x v="1"/>
    <s v="E3"/>
    <x v="321"/>
    <n v="52000"/>
    <x v="1"/>
    <n v="0"/>
    <s v="NA"/>
  </r>
  <r>
    <n v="6160"/>
    <s v="Smitherman, Thomas"/>
    <x v="1"/>
    <s v="E7"/>
    <x v="322"/>
    <n v="95000"/>
    <x v="1"/>
    <n v="0"/>
    <s v="NA"/>
  </r>
  <r>
    <n v="7173"/>
    <s v="Soto, Carmen M."/>
    <x v="5"/>
    <s v="E4"/>
    <x v="323"/>
    <n v="57000"/>
    <x v="1"/>
    <n v="0"/>
    <s v="NA"/>
  </r>
  <r>
    <n v="8430"/>
    <s v="Spears, Margaret &quot;Beth&quot; E."/>
    <x v="0"/>
    <s v="E5"/>
    <x v="324"/>
    <n v="51000"/>
    <x v="1"/>
    <n v="0"/>
    <s v="NA"/>
  </r>
  <r>
    <n v="5291"/>
    <s v="Spinks, Thomas E."/>
    <x v="2"/>
    <s v="E4"/>
    <x v="325"/>
    <n v="72000"/>
    <x v="1"/>
    <n v="0"/>
    <s v="NA"/>
  </r>
  <r>
    <n v="4929"/>
    <s v="Spring, Katherine Lynn"/>
    <x v="1"/>
    <s v="E5"/>
    <x v="326"/>
    <n v="78000"/>
    <x v="1"/>
    <n v="0"/>
    <s v="NA"/>
  </r>
  <r>
    <n v="8228"/>
    <s v="Stafford, Saralyn H."/>
    <x v="7"/>
    <s v="E6"/>
    <x v="327"/>
    <n v="91000"/>
    <x v="1"/>
    <n v="0"/>
    <s v="NA"/>
  </r>
  <r>
    <n v="6673"/>
    <s v="Stephens, James"/>
    <x v="7"/>
    <s v="E6"/>
    <x v="328"/>
    <n v="91000"/>
    <x v="1"/>
    <n v="0"/>
    <s v="NA"/>
  </r>
  <r>
    <n v="8590"/>
    <s v="Stern, Joanne"/>
    <x v="6"/>
    <s v="E1"/>
    <x v="329"/>
    <n v="18000"/>
    <x v="0"/>
    <n v="9.5555555555555616E-2"/>
    <s v="2A"/>
  </r>
  <r>
    <n v="1617"/>
    <s v="Stevens, Bobby"/>
    <x v="3"/>
    <s v="E4"/>
    <x v="330"/>
    <n v="89000"/>
    <x v="1"/>
    <n v="0"/>
    <s v="NA"/>
  </r>
  <r>
    <n v="4439"/>
    <s v="Stillman, Lindsey"/>
    <x v="0"/>
    <s v="E3"/>
    <x v="331"/>
    <n v="45000"/>
    <x v="1"/>
    <n v="0"/>
    <s v="NA"/>
  </r>
  <r>
    <n v="2565"/>
    <s v="Stokes, Kathy"/>
    <x v="1"/>
    <s v="E7"/>
    <x v="332"/>
    <n v="95000"/>
    <x v="1"/>
    <n v="0"/>
    <s v="NA"/>
  </r>
  <r>
    <n v="9335"/>
    <s v="Storey, James &quot;Steve&quot; S."/>
    <x v="2"/>
    <s v="E4"/>
    <x v="333"/>
    <n v="72000"/>
    <x v="1"/>
    <n v="0"/>
    <s v="NA"/>
  </r>
  <r>
    <n v="5917"/>
    <s v="Sturbaum, Dawn M"/>
    <x v="2"/>
    <s v="E3"/>
    <x v="334"/>
    <n v="30000"/>
    <x v="1"/>
    <n v="0"/>
    <s v="NA"/>
  </r>
  <r>
    <n v="1624"/>
    <s v="Styles, Sharon"/>
    <x v="1"/>
    <s v="E1"/>
    <x v="14"/>
    <n v="13000"/>
    <x v="1"/>
    <n v="0"/>
    <s v="NA"/>
  </r>
  <r>
    <n v="8683"/>
    <s v="Summerville, Melisa &quot;Mendy&quot; D"/>
    <x v="1"/>
    <s v="E2"/>
    <x v="335"/>
    <n v="15000"/>
    <x v="0"/>
    <n v="2.0057333333333331"/>
    <s v="Z1"/>
  </r>
  <r>
    <n v="6131"/>
    <s v="Swaim, Bill F."/>
    <x v="3"/>
    <s v="E1"/>
    <x v="336"/>
    <n v="13000"/>
    <x v="0"/>
    <n v="1.5609999999999999"/>
    <s v="Z1"/>
  </r>
  <r>
    <n v="7266"/>
    <s v="Swann, Trina"/>
    <x v="5"/>
    <s v="E3"/>
    <x v="337"/>
    <n v="49000"/>
    <x v="1"/>
    <n v="0"/>
    <s v="NA"/>
  </r>
  <r>
    <n v="9231"/>
    <s v="Szabo, Jennifer"/>
    <x v="6"/>
    <s v="E2"/>
    <x v="338"/>
    <n v="31000"/>
    <x v="1"/>
    <n v="0"/>
    <s v="NA"/>
  </r>
  <r>
    <n v="5254"/>
    <s v="Taylor, &quot;Fenice&quot; Jianxin"/>
    <x v="0"/>
    <s v="E4"/>
    <x v="339"/>
    <n v="48000"/>
    <x v="1"/>
    <n v="0"/>
    <s v="NA"/>
  </r>
  <r>
    <n v="9663"/>
    <s v="Thomas, Natasha C."/>
    <x v="1"/>
    <s v="E5"/>
    <x v="340"/>
    <n v="78000"/>
    <x v="1"/>
    <n v="0"/>
    <s v="NA"/>
  </r>
  <r>
    <n v="6930"/>
    <s v="Thomas, Phillis"/>
    <x v="0"/>
    <s v="E6"/>
    <x v="341"/>
    <n v="73000"/>
    <x v="1"/>
    <n v="0"/>
    <s v="NA"/>
  </r>
  <r>
    <n v="5867"/>
    <s v="Thompson, James L."/>
    <x v="3"/>
    <s v="E7"/>
    <x v="342"/>
    <n v="100000"/>
    <x v="1"/>
    <n v="0"/>
    <s v="NA"/>
  </r>
  <r>
    <n v="4483"/>
    <s v="Thompson, Malisa"/>
    <x v="0"/>
    <s v="E3"/>
    <x v="343"/>
    <n v="45000"/>
    <x v="1"/>
    <n v="0"/>
    <s v="NA"/>
  </r>
  <r>
    <n v="6739"/>
    <s v="Thompson, Ronald L."/>
    <x v="2"/>
    <s v="E1"/>
    <x v="344"/>
    <n v="14000"/>
    <x v="0"/>
    <n v="1.602357142857143"/>
    <s v="Z1"/>
  </r>
  <r>
    <n v="2100"/>
    <s v="Thornton, Corinne B."/>
    <x v="7"/>
    <s v="E7"/>
    <x v="345"/>
    <n v="94000"/>
    <x v="1"/>
    <n v="0"/>
    <s v="NA"/>
  </r>
  <r>
    <n v="4386"/>
    <s v="Tiller, Regina Y."/>
    <x v="1"/>
    <s v="E5"/>
    <x v="346"/>
    <n v="78000"/>
    <x v="1"/>
    <n v="0"/>
    <s v="NA"/>
  </r>
  <r>
    <n v="1804"/>
    <s v="Tillman, Staci"/>
    <x v="0"/>
    <s v="E5"/>
    <x v="347"/>
    <n v="51000"/>
    <x v="1"/>
    <n v="0"/>
    <s v="NA"/>
  </r>
  <r>
    <n v="5916"/>
    <s v="Timm, Michael"/>
    <x v="1"/>
    <s v="E7"/>
    <x v="348"/>
    <n v="95000"/>
    <x v="1"/>
    <n v="0"/>
    <s v="NA"/>
  </r>
  <r>
    <n v="8781"/>
    <s v="Toliver-Ehrhardt, Christina"/>
    <x v="1"/>
    <s v="E7"/>
    <x v="349"/>
    <n v="95000"/>
    <x v="1"/>
    <n v="0"/>
    <s v="NA"/>
  </r>
  <r>
    <n v="8047"/>
    <s v="Tollison, Joseph"/>
    <x v="5"/>
    <s v="E1"/>
    <x v="350"/>
    <n v="25000"/>
    <x v="0"/>
    <n v="0.39355999999999991"/>
    <s v="Z1"/>
  </r>
  <r>
    <n v="5039"/>
    <s v="Totten, Dave"/>
    <x v="0"/>
    <s v="E1"/>
    <x v="351"/>
    <n v="21000"/>
    <x v="1"/>
    <n v="0"/>
    <s v="NA"/>
  </r>
  <r>
    <n v="1148"/>
    <s v="Truitt, Pamela"/>
    <x v="2"/>
    <s v="E3"/>
    <x v="352"/>
    <n v="30000"/>
    <x v="1"/>
    <n v="0"/>
    <s v="NA"/>
  </r>
  <r>
    <n v="6924"/>
    <s v="Tsung, Fu-Hsuen"/>
    <x v="6"/>
    <s v="E4"/>
    <x v="353"/>
    <n v="62000"/>
    <x v="1"/>
    <n v="0"/>
    <s v="NA"/>
  </r>
  <r>
    <n v="7220"/>
    <s v="Turner, John"/>
    <x v="3"/>
    <s v="E7"/>
    <x v="354"/>
    <n v="100000"/>
    <x v="1"/>
    <n v="0"/>
    <s v="NA"/>
  </r>
  <r>
    <n v="2311"/>
    <s v="Turner, Willa"/>
    <x v="0"/>
    <s v="E5"/>
    <x v="355"/>
    <n v="51000"/>
    <x v="1"/>
    <n v="0"/>
    <s v="NA"/>
  </r>
  <r>
    <n v="8734"/>
    <s v="Valenzuela, Joanie E"/>
    <x v="5"/>
    <s v="E7"/>
    <x v="356"/>
    <n v="95000"/>
    <x v="1"/>
    <n v="0"/>
    <s v="NA"/>
  </r>
  <r>
    <n v="3630"/>
    <s v="Vasquez, Licelotte"/>
    <x v="0"/>
    <s v="E4"/>
    <x v="357"/>
    <n v="48000"/>
    <x v="1"/>
    <n v="0"/>
    <s v="NA"/>
  </r>
  <r>
    <n v="3398"/>
    <s v="Vickers, Karen"/>
    <x v="6"/>
    <s v="E3"/>
    <x v="358"/>
    <n v="61000"/>
    <x v="1"/>
    <n v="0"/>
    <s v="NA"/>
  </r>
  <r>
    <n v="2505"/>
    <s v="Vickers, Patrick H."/>
    <x v="2"/>
    <s v="E4"/>
    <x v="359"/>
    <n v="72000"/>
    <x v="1"/>
    <n v="0"/>
    <s v="NA"/>
  </r>
  <r>
    <n v="2293"/>
    <s v="Wagner, Patt"/>
    <x v="5"/>
    <s v="E3"/>
    <x v="360"/>
    <n v="49000"/>
    <x v="1"/>
    <n v="0"/>
    <s v="NA"/>
  </r>
  <r>
    <n v="7620"/>
    <s v="Waldron, Sheila"/>
    <x v="0"/>
    <s v="E5"/>
    <x v="361"/>
    <n v="51000"/>
    <x v="1"/>
    <n v="0"/>
    <s v="NA"/>
  </r>
  <r>
    <n v="6948"/>
    <s v="Walker, Pansy J."/>
    <x v="1"/>
    <s v="E5"/>
    <x v="362"/>
    <n v="78000"/>
    <x v="1"/>
    <n v="0"/>
    <s v="NA"/>
  </r>
  <r>
    <n v="2059"/>
    <s v="Walker, Terence"/>
    <x v="0"/>
    <s v="E6"/>
    <x v="363"/>
    <n v="73000"/>
    <x v="1"/>
    <n v="0"/>
    <s v="NA"/>
  </r>
  <r>
    <n v="7231"/>
    <s v="Walton, Gwen N."/>
    <x v="0"/>
    <s v="E5"/>
    <x v="364"/>
    <n v="51000"/>
    <x v="1"/>
    <n v="0"/>
    <s v="NA"/>
  </r>
  <r>
    <n v="6591"/>
    <s v="Warren, Felicia"/>
    <x v="5"/>
    <s v="E5"/>
    <x v="365"/>
    <n v="74000"/>
    <x v="1"/>
    <n v="0"/>
    <s v="NA"/>
  </r>
  <r>
    <n v="7370"/>
    <s v="Watson, Lynnette"/>
    <x v="0"/>
    <s v="E7"/>
    <x v="366"/>
    <n v="88000"/>
    <x v="1"/>
    <n v="0"/>
    <s v="NA"/>
  </r>
  <r>
    <n v="8562"/>
    <s v="Watt, Don"/>
    <x v="0"/>
    <s v="E1"/>
    <x v="367"/>
    <n v="21000"/>
    <x v="0"/>
    <n v="0.71771428571428575"/>
    <s v="Z1"/>
  </r>
  <r>
    <n v="6770"/>
    <s v="Watts, John"/>
    <x v="6"/>
    <s v="E1"/>
    <x v="368"/>
    <n v="18000"/>
    <x v="0"/>
    <n v="1.0991666666666666"/>
    <s v="Z1"/>
  </r>
  <r>
    <n v="4697"/>
    <s v="Weaver, Delores"/>
    <x v="0"/>
    <s v="E5"/>
    <x v="369"/>
    <n v="51000"/>
    <x v="1"/>
    <n v="0"/>
    <s v="NA"/>
  </r>
  <r>
    <n v="5353"/>
    <s v="Webb, Cathy"/>
    <x v="1"/>
    <s v="E7"/>
    <x v="370"/>
    <n v="95000"/>
    <x v="1"/>
    <n v="0"/>
    <s v="NA"/>
  </r>
  <r>
    <n v="3707"/>
    <s v="Webb, Kate R."/>
    <x v="3"/>
    <s v="E3"/>
    <x v="371"/>
    <n v="61000"/>
    <x v="1"/>
    <n v="0"/>
    <s v="NA"/>
  </r>
  <r>
    <n v="2825"/>
    <s v="Weeks, Christine"/>
    <x v="5"/>
    <s v="E3"/>
    <x v="372"/>
    <n v="49000"/>
    <x v="1"/>
    <n v="0"/>
    <s v="NA"/>
  </r>
  <r>
    <n v="9164"/>
    <s v="Welsh, Sandy"/>
    <x v="0"/>
    <s v="E6"/>
    <x v="373"/>
    <n v="73000"/>
    <x v="1"/>
    <n v="0"/>
    <s v="NA"/>
  </r>
  <r>
    <n v="8130"/>
    <s v="West, Jon"/>
    <x v="6"/>
    <s v="E3"/>
    <x v="374"/>
    <n v="61000"/>
    <x v="1"/>
    <n v="0"/>
    <s v="NA"/>
  </r>
  <r>
    <n v="1524"/>
    <s v="Westin, Lisa"/>
    <x v="6"/>
    <s v="E2"/>
    <x v="375"/>
    <n v="31000"/>
    <x v="1"/>
    <n v="0"/>
    <s v="NA"/>
  </r>
  <r>
    <n v="8806"/>
    <s v="Wheeling, Davey"/>
    <x v="5"/>
    <s v="E4"/>
    <x v="14"/>
    <n v="57000"/>
    <x v="1"/>
    <n v="0"/>
    <s v="NA"/>
  </r>
  <r>
    <n v="9546"/>
    <s v="White, Samantha"/>
    <x v="5"/>
    <s v="E6"/>
    <x v="376"/>
    <n v="79000"/>
    <x v="1"/>
    <n v="0"/>
    <s v="NA"/>
  </r>
  <r>
    <n v="5954"/>
    <s v="Whitted, Eugenia M."/>
    <x v="1"/>
    <s v="E2"/>
    <x v="377"/>
    <n v="15000"/>
    <x v="0"/>
    <n v="1.0204666666666666"/>
    <s v="Z1"/>
  </r>
  <r>
    <n v="5329"/>
    <s v="Wiley, Glenda"/>
    <x v="1"/>
    <s v="E7"/>
    <x v="378"/>
    <n v="95000"/>
    <x v="1"/>
    <n v="0"/>
    <s v="NA"/>
  </r>
  <r>
    <n v="6238"/>
    <s v="Williams, Alma"/>
    <x v="0"/>
    <s v="E6"/>
    <x v="379"/>
    <n v="73000"/>
    <x v="1"/>
    <n v="0"/>
    <s v="NA"/>
  </r>
  <r>
    <n v="8710"/>
    <s v="Williams, Andria A."/>
    <x v="0"/>
    <s v="E4"/>
    <x v="380"/>
    <n v="48000"/>
    <x v="1"/>
    <n v="0"/>
    <s v="NA"/>
  </r>
  <r>
    <n v="9666"/>
    <s v="Williams, Dennis A."/>
    <x v="5"/>
    <s v="E4"/>
    <x v="381"/>
    <n v="57000"/>
    <x v="1"/>
    <n v="0"/>
    <s v="NA"/>
  </r>
  <r>
    <n v="7024"/>
    <s v="Williams, Patrice"/>
    <x v="7"/>
    <s v="E1"/>
    <x v="382"/>
    <n v="32000"/>
    <x v="1"/>
    <n v="0"/>
    <s v="NA"/>
  </r>
  <r>
    <n v="3915"/>
    <s v="Williamson, Ayisha"/>
    <x v="1"/>
    <s v="E7"/>
    <x v="383"/>
    <n v="95000"/>
    <x v="1"/>
    <n v="0"/>
    <s v="NA"/>
  </r>
  <r>
    <n v="6840"/>
    <s v="Williamson, Brian"/>
    <x v="2"/>
    <s v="E3"/>
    <x v="384"/>
    <n v="30000"/>
    <x v="0"/>
    <n v="0.26923333333333344"/>
    <s v="Z1"/>
  </r>
  <r>
    <n v="8584"/>
    <s v="Willingham, Carla M."/>
    <x v="1"/>
    <s v="E5"/>
    <x v="385"/>
    <n v="78000"/>
    <x v="1"/>
    <n v="0"/>
    <s v="NA"/>
  </r>
  <r>
    <n v="6602"/>
    <s v="Wilson, Vanessa"/>
    <x v="0"/>
    <s v="E4"/>
    <x v="386"/>
    <n v="48000"/>
    <x v="1"/>
    <n v="0"/>
    <s v="NA"/>
  </r>
  <r>
    <n v="5216"/>
    <s v="Wood, Adriane"/>
    <x v="6"/>
    <s v="E3"/>
    <x v="387"/>
    <n v="61000"/>
    <x v="1"/>
    <n v="0"/>
    <s v="NA"/>
  </r>
  <r>
    <n v="8735"/>
    <s v="Woodruff, Annaka"/>
    <x v="6"/>
    <s v="E6"/>
    <x v="388"/>
    <n v="76000"/>
    <x v="0"/>
    <n v="2.6565789473684154E-2"/>
    <s v="1A"/>
  </r>
  <r>
    <n v="8609"/>
    <s v="Woods, Bonnie H."/>
    <x v="0"/>
    <s v="E6"/>
    <x v="389"/>
    <n v="73000"/>
    <x v="1"/>
    <n v="0"/>
    <s v="NA"/>
  </r>
  <r>
    <n v="2697"/>
    <s v="Wright, Dwan A."/>
    <x v="1"/>
    <s v="E6"/>
    <x v="390"/>
    <n v="93000"/>
    <x v="1"/>
    <n v="0"/>
    <s v="NA"/>
  </r>
  <r>
    <n v="9893"/>
    <s v="Wright, Miranda"/>
    <x v="1"/>
    <s v="E3"/>
    <x v="14"/>
    <n v="52000"/>
    <x v="1"/>
    <n v="0"/>
    <s v="NA"/>
  </r>
  <r>
    <n v="9718"/>
    <s v="Wright, Patricia L."/>
    <x v="0"/>
    <s v="E7"/>
    <x v="14"/>
    <n v="88000"/>
    <x v="1"/>
    <n v="0"/>
    <s v="NA"/>
  </r>
  <r>
    <n v="7989"/>
    <s v="Wyckoff, Sandiskie G."/>
    <x v="0"/>
    <s v="E4"/>
    <x v="391"/>
    <n v="48000"/>
    <x v="1"/>
    <n v="0"/>
    <s v="NA"/>
  </r>
  <r>
    <n v="3839"/>
    <s v="Wynn, Maris"/>
    <x v="2"/>
    <s v="E3"/>
    <x v="392"/>
    <n v="30000"/>
    <x v="1"/>
    <n v="0"/>
    <s v="NA"/>
  </r>
  <r>
    <n v="9401"/>
    <s v="Yarn, Charles Andrew &quot;Andy&quot;"/>
    <x v="2"/>
    <s v="E5"/>
    <x v="393"/>
    <n v="76000"/>
    <x v="1"/>
    <n v="0"/>
    <s v="NA"/>
  </r>
  <r>
    <n v="8514"/>
    <s v="Yorkey, Alicia"/>
    <x v="0"/>
    <s v="E4"/>
    <x v="394"/>
    <n v="48000"/>
    <x v="1"/>
    <n v="0"/>
    <s v="NA"/>
  </r>
  <r>
    <n v="8005"/>
    <s v="Young, Karen"/>
    <x v="0"/>
    <s v="E7"/>
    <x v="395"/>
    <n v="88000"/>
    <x v="1"/>
    <n v="0"/>
    <s v="NA"/>
  </r>
  <r>
    <n v="2968"/>
    <s v="Zachery, Brenda"/>
    <x v="1"/>
    <s v="E5"/>
    <x v="396"/>
    <n v="78000"/>
    <x v="1"/>
    <n v="0"/>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8EB112F-F2D3-45C5-A1CC-D6BA7D92DBD2}" name="PivotTable1" cacheId="6"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D15" firstHeaderRow="1" firstDataRow="2" firstDataCol="1"/>
  <pivotFields count="9">
    <pivotField compact="0" outline="0" showAll="0"/>
    <pivotField dataField="1" compact="0" outline="0" showAll="0"/>
    <pivotField compact="0" outline="0" showAll="0">
      <items count="9">
        <item x="5"/>
        <item x="2"/>
        <item x="3"/>
        <item x="0"/>
        <item x="7"/>
        <item x="6"/>
        <item x="1"/>
        <item x="4"/>
        <item t="default"/>
      </items>
    </pivotField>
    <pivotField compact="0" outline="0" showAll="0"/>
    <pivotField axis="axisRow" compact="0" numFmtId="164" outline="0" showAll="0">
      <items count="14">
        <item x="0"/>
        <item x="1"/>
        <item x="2"/>
        <item x="3"/>
        <item x="4"/>
        <item x="5"/>
        <item x="6"/>
        <item x="7"/>
        <item x="8"/>
        <item x="9"/>
        <item x="10"/>
        <item x="11"/>
        <item x="12"/>
        <item t="default"/>
      </items>
    </pivotField>
    <pivotField compact="0" outline="0" showAll="0"/>
    <pivotField axis="axisCol" compact="0" outline="0" showAll="0">
      <items count="3">
        <item x="1"/>
        <item x="0"/>
        <item t="default"/>
      </items>
    </pivotField>
    <pivotField compact="0" numFmtId="9" outline="0" showAll="0"/>
    <pivotField compact="0" outline="0" showAll="0"/>
  </pivotFields>
  <rowFields count="1">
    <field x="4"/>
  </rowFields>
  <rowItems count="11">
    <i>
      <x/>
    </i>
    <i>
      <x v="1"/>
    </i>
    <i>
      <x v="2"/>
    </i>
    <i>
      <x v="3"/>
    </i>
    <i>
      <x v="4"/>
    </i>
    <i>
      <x v="5"/>
    </i>
    <i>
      <x v="6"/>
    </i>
    <i>
      <x v="7"/>
    </i>
    <i>
      <x v="8"/>
    </i>
    <i>
      <x v="11"/>
    </i>
    <i t="grand">
      <x/>
    </i>
  </rowItems>
  <colFields count="1">
    <field x="6"/>
  </colFields>
  <colItems count="3">
    <i>
      <x/>
    </i>
    <i>
      <x v="1"/>
    </i>
    <i t="grand">
      <x/>
    </i>
  </colItems>
  <dataFields count="1">
    <dataField name="Count of Nam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vision" xr10:uid="{4F819267-A1B8-432D-8765-3956E745F7B1}" sourceName="Division">
  <pivotTables>
    <pivotTable tabId="8" name="PivotTable1"/>
  </pivotTables>
  <data>
    <tabular pivotCacheId="935818794">
      <items count="8">
        <i x="5" s="1"/>
        <i x="2" s="1"/>
        <i x="3" s="1"/>
        <i x="0" s="1"/>
        <i x="7" s="1"/>
        <i x="6" s="1"/>
        <i x="1"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vision" xr10:uid="{BE7ED27D-9239-4DFE-9527-91FE24CFE2A9}" cache="Slicer_Division" caption="Division"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0AB1C-E5E6-4EC8-8712-F8A5664F204F}">
  <sheetPr codeName="Sheet5"/>
  <dimension ref="A1:G16"/>
  <sheetViews>
    <sheetView showGridLines="0" tabSelected="1" zoomScale="130" zoomScaleNormal="130" workbookViewId="0">
      <selection activeCell="A4" sqref="A4:G17"/>
    </sheetView>
  </sheetViews>
  <sheetFormatPr defaultRowHeight="14.4" x14ac:dyDescent="0.3"/>
  <cols>
    <col min="7" max="7" width="16.77734375" customWidth="1"/>
  </cols>
  <sheetData>
    <row r="1" spans="1:7" s="15" customFormat="1" ht="25.8" x14ac:dyDescent="0.5">
      <c r="A1" s="13" t="s">
        <v>456</v>
      </c>
      <c r="B1" s="14"/>
      <c r="C1" s="14"/>
      <c r="D1" s="14"/>
      <c r="E1" s="14"/>
      <c r="F1" s="14"/>
      <c r="G1" s="14"/>
    </row>
    <row r="2" spans="1:7" x14ac:dyDescent="0.3">
      <c r="A2" s="3"/>
    </row>
    <row r="3" spans="1:7" x14ac:dyDescent="0.3">
      <c r="A3" s="16" t="s">
        <v>446</v>
      </c>
      <c r="B3" s="17"/>
      <c r="C3" s="17"/>
      <c r="D3" s="17"/>
      <c r="E3" s="17"/>
      <c r="F3" s="17"/>
      <c r="G3" s="17"/>
    </row>
    <row r="4" spans="1:7" x14ac:dyDescent="0.3">
      <c r="A4" s="3" t="s">
        <v>454</v>
      </c>
    </row>
    <row r="5" spans="1:7" x14ac:dyDescent="0.3">
      <c r="A5" s="3" t="s">
        <v>452</v>
      </c>
    </row>
    <row r="6" spans="1:7" x14ac:dyDescent="0.3">
      <c r="A6" s="3"/>
    </row>
    <row r="7" spans="1:7" x14ac:dyDescent="0.3">
      <c r="A7" s="3" t="s">
        <v>455</v>
      </c>
    </row>
    <row r="8" spans="1:7" x14ac:dyDescent="0.3">
      <c r="A8" s="3" t="s">
        <v>453</v>
      </c>
    </row>
    <row r="9" spans="1:7" x14ac:dyDescent="0.3">
      <c r="A9" s="3"/>
    </row>
    <row r="10" spans="1:7" x14ac:dyDescent="0.3">
      <c r="A10" s="16" t="s">
        <v>447</v>
      </c>
      <c r="B10" s="17"/>
      <c r="C10" s="17"/>
      <c r="D10" s="17"/>
      <c r="E10" s="17"/>
      <c r="F10" s="17"/>
      <c r="G10" s="17"/>
    </row>
    <row r="11" spans="1:7" x14ac:dyDescent="0.3">
      <c r="A11" s="32" t="s">
        <v>470</v>
      </c>
    </row>
    <row r="13" spans="1:7" x14ac:dyDescent="0.3">
      <c r="A13" s="18" t="s">
        <v>449</v>
      </c>
    </row>
    <row r="14" spans="1:7" x14ac:dyDescent="0.3">
      <c r="A14" s="18" t="s">
        <v>450</v>
      </c>
    </row>
    <row r="15" spans="1:7" x14ac:dyDescent="0.3">
      <c r="A15" s="18"/>
    </row>
    <row r="16" spans="1:7" x14ac:dyDescent="0.3">
      <c r="A16" s="36" t="s">
        <v>451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23FE9-E9D4-41DF-A64E-5DCF8CEDFFCC}">
  <dimension ref="A3:D15"/>
  <sheetViews>
    <sheetView zoomScale="145" zoomScaleNormal="145" workbookViewId="0">
      <selection activeCell="B11" sqref="B11"/>
    </sheetView>
  </sheetViews>
  <sheetFormatPr defaultRowHeight="14.4" x14ac:dyDescent="0.3"/>
  <cols>
    <col min="1" max="1" width="16.77734375" bestFit="1" customWidth="1"/>
    <col min="2" max="3" width="18.77734375" bestFit="1" customWidth="1"/>
    <col min="4" max="4" width="10.88671875" bestFit="1" customWidth="1"/>
  </cols>
  <sheetData>
    <row r="3" spans="1:4" x14ac:dyDescent="0.3">
      <c r="A3" s="37" t="s">
        <v>486</v>
      </c>
      <c r="B3" s="37" t="s">
        <v>444</v>
      </c>
    </row>
    <row r="4" spans="1:4" x14ac:dyDescent="0.3">
      <c r="A4" s="37" t="s">
        <v>457</v>
      </c>
      <c r="B4" t="s">
        <v>487</v>
      </c>
      <c r="C4" t="s">
        <v>488</v>
      </c>
      <c r="D4" t="s">
        <v>475</v>
      </c>
    </row>
    <row r="5" spans="1:4" x14ac:dyDescent="0.3">
      <c r="A5" s="38" t="s">
        <v>476</v>
      </c>
      <c r="B5" s="39">
        <v>19</v>
      </c>
      <c r="C5" s="39"/>
      <c r="D5" s="39">
        <v>19</v>
      </c>
    </row>
    <row r="6" spans="1:4" x14ac:dyDescent="0.3">
      <c r="A6" s="38" t="s">
        <v>477</v>
      </c>
      <c r="B6" s="39">
        <v>53</v>
      </c>
      <c r="C6" s="39"/>
      <c r="D6" s="39">
        <v>53</v>
      </c>
    </row>
    <row r="7" spans="1:4" x14ac:dyDescent="0.3">
      <c r="A7" s="38" t="s">
        <v>478</v>
      </c>
      <c r="B7" s="39">
        <v>105</v>
      </c>
      <c r="C7" s="39">
        <v>7</v>
      </c>
      <c r="D7" s="39">
        <v>112</v>
      </c>
    </row>
    <row r="8" spans="1:4" x14ac:dyDescent="0.3">
      <c r="A8" s="38" t="s">
        <v>479</v>
      </c>
      <c r="B8" s="39">
        <v>76</v>
      </c>
      <c r="C8" s="39">
        <v>17</v>
      </c>
      <c r="D8" s="39">
        <v>93</v>
      </c>
    </row>
    <row r="9" spans="1:4" x14ac:dyDescent="0.3">
      <c r="A9" s="38" t="s">
        <v>480</v>
      </c>
      <c r="B9" s="39">
        <v>56</v>
      </c>
      <c r="C9" s="39">
        <v>24</v>
      </c>
      <c r="D9" s="39">
        <v>80</v>
      </c>
    </row>
    <row r="10" spans="1:4" x14ac:dyDescent="0.3">
      <c r="A10" s="38" t="s">
        <v>481</v>
      </c>
      <c r="B10" s="39">
        <v>29</v>
      </c>
      <c r="C10" s="39">
        <v>6</v>
      </c>
      <c r="D10" s="39">
        <v>35</v>
      </c>
    </row>
    <row r="11" spans="1:4" x14ac:dyDescent="0.3">
      <c r="A11" s="38" t="s">
        <v>482</v>
      </c>
      <c r="B11" s="39">
        <v>8</v>
      </c>
      <c r="C11" s="39">
        <v>7</v>
      </c>
      <c r="D11" s="39">
        <v>15</v>
      </c>
    </row>
    <row r="12" spans="1:4" x14ac:dyDescent="0.3">
      <c r="A12" s="38" t="s">
        <v>483</v>
      </c>
      <c r="B12" s="39">
        <v>1</v>
      </c>
      <c r="C12" s="39">
        <v>5</v>
      </c>
      <c r="D12" s="39">
        <v>6</v>
      </c>
    </row>
    <row r="13" spans="1:4" x14ac:dyDescent="0.3">
      <c r="A13" s="38" t="s">
        <v>484</v>
      </c>
      <c r="B13" s="39"/>
      <c r="C13" s="39">
        <v>3</v>
      </c>
      <c r="D13" s="39">
        <v>3</v>
      </c>
    </row>
    <row r="14" spans="1:4" x14ac:dyDescent="0.3">
      <c r="A14" s="38" t="s">
        <v>485</v>
      </c>
      <c r="B14" s="39"/>
      <c r="C14" s="39">
        <v>1</v>
      </c>
      <c r="D14" s="39">
        <v>1</v>
      </c>
    </row>
    <row r="15" spans="1:4" x14ac:dyDescent="0.3">
      <c r="A15" s="38" t="s">
        <v>475</v>
      </c>
      <c r="B15" s="39">
        <v>347</v>
      </c>
      <c r="C15" s="39">
        <v>70</v>
      </c>
      <c r="D15" s="39">
        <v>417</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421"/>
  <sheetViews>
    <sheetView topLeftCell="A4" zoomScale="145" zoomScaleNormal="145" workbookViewId="0">
      <selection activeCell="E10" sqref="A4:I421"/>
    </sheetView>
  </sheetViews>
  <sheetFormatPr defaultColWidth="9.109375" defaultRowHeight="13.8" x14ac:dyDescent="0.3"/>
  <cols>
    <col min="1" max="1" width="8.5546875" style="1" customWidth="1"/>
    <col min="2" max="2" width="26.109375" style="1" bestFit="1" customWidth="1"/>
    <col min="3" max="3" width="8.109375" style="1" bestFit="1" customWidth="1"/>
    <col min="4" max="4" width="11.44140625" style="2" customWidth="1"/>
    <col min="5" max="5" width="15.44140625" style="3" customWidth="1"/>
    <col min="6" max="6" width="14.109375" style="1" customWidth="1"/>
    <col min="7" max="7" width="18.6640625" style="1" customWidth="1"/>
    <col min="8" max="8" width="9.21875" style="1" customWidth="1"/>
    <col min="9" max="16384" width="9.109375" style="3"/>
  </cols>
  <sheetData>
    <row r="1" spans="1:9" x14ac:dyDescent="0.3">
      <c r="A1" s="10" t="s">
        <v>445</v>
      </c>
      <c r="B1" s="10"/>
      <c r="C1" s="9"/>
      <c r="D1" s="11"/>
      <c r="E1" s="12"/>
      <c r="F1" s="9"/>
      <c r="G1" s="9"/>
      <c r="H1" s="9"/>
    </row>
    <row r="2" spans="1:9" x14ac:dyDescent="0.3">
      <c r="G2" s="1" t="s">
        <v>471</v>
      </c>
    </row>
    <row r="4" spans="1:9" s="23" customFormat="1" x14ac:dyDescent="0.3">
      <c r="A4" s="20" t="s">
        <v>417</v>
      </c>
      <c r="B4" s="20" t="s">
        <v>418</v>
      </c>
      <c r="C4" s="20" t="s">
        <v>419</v>
      </c>
      <c r="D4" s="21" t="s">
        <v>433</v>
      </c>
      <c r="E4" s="24" t="s">
        <v>457</v>
      </c>
      <c r="F4" s="22" t="s">
        <v>443</v>
      </c>
      <c r="G4" s="22" t="s">
        <v>444</v>
      </c>
      <c r="H4" s="22" t="s">
        <v>468</v>
      </c>
      <c r="I4" s="22" t="s">
        <v>474</v>
      </c>
    </row>
    <row r="5" spans="1:9" x14ac:dyDescent="0.3">
      <c r="A5" s="4">
        <v>9191</v>
      </c>
      <c r="B5" s="4" t="s">
        <v>0</v>
      </c>
      <c r="C5" s="4" t="s">
        <v>420</v>
      </c>
      <c r="D5" s="5" t="s">
        <v>436</v>
      </c>
      <c r="E5" s="6">
        <v>101015</v>
      </c>
      <c r="F5" s="4">
        <f>VLOOKUP(C5,sr,MATCH(D5,jr,0),0)</f>
        <v>88000</v>
      </c>
      <c r="G5" s="4" t="b">
        <f>E5&gt;F5</f>
        <v>1</v>
      </c>
      <c r="H5" s="33">
        <f>IF(G5,E5/F5-1,0)</f>
        <v>0.14789772727272732</v>
      </c>
      <c r="I5" s="3" t="str">
        <f>VLOOKUP(H5,'Exp Limit'!$G$17:$H$22,2,1)</f>
        <v>2B</v>
      </c>
    </row>
    <row r="6" spans="1:9" x14ac:dyDescent="0.3">
      <c r="A6" s="4">
        <v>9465</v>
      </c>
      <c r="B6" s="4" t="s">
        <v>1</v>
      </c>
      <c r="C6" s="4" t="s">
        <v>421</v>
      </c>
      <c r="D6" s="5" t="s">
        <v>436</v>
      </c>
      <c r="E6" s="6">
        <v>11285</v>
      </c>
      <c r="F6" s="4">
        <f>VLOOKUP(C6,sr,MATCH(D6,jr,0),0)</f>
        <v>95000</v>
      </c>
      <c r="G6" s="4" t="b">
        <f t="shared" ref="G6:G69" si="0">E6&gt;F6</f>
        <v>0</v>
      </c>
      <c r="H6" s="33">
        <f t="shared" ref="H6:H69" si="1">IF(G6,E6/F6-1,0)</f>
        <v>0</v>
      </c>
      <c r="I6" s="3" t="str">
        <f>VLOOKUP(H6,'Exp Limit'!$G$17:$H$22,2,1)</f>
        <v>NA</v>
      </c>
    </row>
    <row r="7" spans="1:9" x14ac:dyDescent="0.3">
      <c r="A7" s="4">
        <v>4805</v>
      </c>
      <c r="B7" s="4" t="s">
        <v>2</v>
      </c>
      <c r="C7" s="4" t="s">
        <v>420</v>
      </c>
      <c r="D7" s="5" t="s">
        <v>437</v>
      </c>
      <c r="E7" s="6">
        <v>15715</v>
      </c>
      <c r="F7" s="4">
        <f>VLOOKUP(C7,sr,MATCH(D7,jr,0),0)</f>
        <v>38000</v>
      </c>
      <c r="G7" s="4" t="b">
        <f t="shared" si="0"/>
        <v>0</v>
      </c>
      <c r="H7" s="33">
        <f t="shared" si="1"/>
        <v>0</v>
      </c>
      <c r="I7" s="3" t="str">
        <f>VLOOKUP(H7,'Exp Limit'!$G$17:$H$22,2,1)</f>
        <v>NA</v>
      </c>
    </row>
    <row r="8" spans="1:9" x14ac:dyDescent="0.3">
      <c r="A8" s="4">
        <v>5009</v>
      </c>
      <c r="B8" s="4" t="s">
        <v>3</v>
      </c>
      <c r="C8" s="4" t="s">
        <v>422</v>
      </c>
      <c r="D8" s="5" t="s">
        <v>438</v>
      </c>
      <c r="E8" s="6">
        <v>29254</v>
      </c>
      <c r="F8" s="4">
        <f>VLOOKUP(C8,sr,MATCH(D8,jr,0),0)</f>
        <v>76000</v>
      </c>
      <c r="G8" s="4" t="b">
        <f t="shared" si="0"/>
        <v>0</v>
      </c>
      <c r="H8" s="33">
        <f t="shared" si="1"/>
        <v>0</v>
      </c>
      <c r="I8" s="3" t="str">
        <f>VLOOKUP(H8,'Exp Limit'!$G$17:$H$22,2,1)</f>
        <v>NA</v>
      </c>
    </row>
    <row r="9" spans="1:9" x14ac:dyDescent="0.3">
      <c r="A9" s="4">
        <v>3237</v>
      </c>
      <c r="B9" s="4" t="s">
        <v>4</v>
      </c>
      <c r="C9" s="4" t="s">
        <v>420</v>
      </c>
      <c r="D9" s="5" t="s">
        <v>438</v>
      </c>
      <c r="E9" s="6">
        <v>39603</v>
      </c>
      <c r="F9" s="4">
        <f>VLOOKUP(C9,sr,MATCH(D9,jr,0),0)</f>
        <v>51000</v>
      </c>
      <c r="G9" s="4" t="b">
        <f t="shared" si="0"/>
        <v>0</v>
      </c>
      <c r="H9" s="33">
        <f t="shared" si="1"/>
        <v>0</v>
      </c>
      <c r="I9" s="3" t="str">
        <f>VLOOKUP(H9,'Exp Limit'!$G$17:$H$22,2,1)</f>
        <v>NA</v>
      </c>
    </row>
    <row r="10" spans="1:9" x14ac:dyDescent="0.3">
      <c r="A10" s="4">
        <v>5899</v>
      </c>
      <c r="B10" s="4" t="s">
        <v>5</v>
      </c>
      <c r="C10" s="4" t="s">
        <v>421</v>
      </c>
      <c r="D10" s="5" t="s">
        <v>437</v>
      </c>
      <c r="E10" s="6">
        <v>37093</v>
      </c>
      <c r="F10" s="4">
        <f>VLOOKUP(C10,sr,MATCH(D10,jr,0),0)</f>
        <v>15000</v>
      </c>
      <c r="G10" s="4" t="b">
        <f t="shared" si="0"/>
        <v>1</v>
      </c>
      <c r="H10" s="33">
        <f t="shared" si="1"/>
        <v>1.4728666666666665</v>
      </c>
      <c r="I10" s="3" t="str">
        <f>VLOOKUP(H10,'Exp Limit'!$G$17:$H$22,2,1)</f>
        <v>Z1</v>
      </c>
    </row>
    <row r="11" spans="1:9" x14ac:dyDescent="0.3">
      <c r="A11" s="4">
        <v>3959</v>
      </c>
      <c r="B11" s="4" t="s">
        <v>6</v>
      </c>
      <c r="C11" s="4" t="s">
        <v>423</v>
      </c>
      <c r="D11" s="5" t="s">
        <v>436</v>
      </c>
      <c r="E11" s="6">
        <v>19050</v>
      </c>
      <c r="F11" s="4">
        <f>VLOOKUP(C11,sr,MATCH(D11,jr,0),0)</f>
        <v>100000</v>
      </c>
      <c r="G11" s="4" t="b">
        <f t="shared" si="0"/>
        <v>0</v>
      </c>
      <c r="H11" s="33">
        <f t="shared" si="1"/>
        <v>0</v>
      </c>
      <c r="I11" s="3" t="str">
        <f>VLOOKUP(H11,'Exp Limit'!$G$17:$H$22,2,1)</f>
        <v>NA</v>
      </c>
    </row>
    <row r="12" spans="1:9" x14ac:dyDescent="0.3">
      <c r="A12" s="4">
        <v>2974</v>
      </c>
      <c r="B12" s="4" t="s">
        <v>7</v>
      </c>
      <c r="C12" s="4" t="s">
        <v>421</v>
      </c>
      <c r="D12" s="5" t="s">
        <v>439</v>
      </c>
      <c r="E12" s="6">
        <v>11196</v>
      </c>
      <c r="F12" s="4">
        <f>VLOOKUP(C12,sr,MATCH(D12,jr,0),0)</f>
        <v>93000</v>
      </c>
      <c r="G12" s="4" t="b">
        <f t="shared" si="0"/>
        <v>0</v>
      </c>
      <c r="H12" s="33">
        <f t="shared" si="1"/>
        <v>0</v>
      </c>
      <c r="I12" s="3" t="str">
        <f>VLOOKUP(H12,'Exp Limit'!$G$17:$H$22,2,1)</f>
        <v>NA</v>
      </c>
    </row>
    <row r="13" spans="1:9" x14ac:dyDescent="0.3">
      <c r="A13" s="4">
        <v>2560</v>
      </c>
      <c r="B13" s="4" t="s">
        <v>8</v>
      </c>
      <c r="C13" s="4" t="s">
        <v>422</v>
      </c>
      <c r="D13" s="5" t="s">
        <v>439</v>
      </c>
      <c r="E13" s="6">
        <v>22067</v>
      </c>
      <c r="F13" s="4">
        <f>VLOOKUP(C13,sr,MATCH(D13,jr,0),0)</f>
        <v>88000</v>
      </c>
      <c r="G13" s="4" t="b">
        <f t="shared" si="0"/>
        <v>0</v>
      </c>
      <c r="H13" s="33">
        <f t="shared" si="1"/>
        <v>0</v>
      </c>
      <c r="I13" s="3" t="str">
        <f>VLOOKUP(H13,'Exp Limit'!$G$17:$H$22,2,1)</f>
        <v>NA</v>
      </c>
    </row>
    <row r="14" spans="1:9" x14ac:dyDescent="0.3">
      <c r="A14" s="4">
        <v>7681</v>
      </c>
      <c r="B14" s="4" t="s">
        <v>9</v>
      </c>
      <c r="C14" s="4" t="s">
        <v>424</v>
      </c>
      <c r="D14" s="5" t="s">
        <v>436</v>
      </c>
      <c r="E14" s="6">
        <v>40673</v>
      </c>
      <c r="F14" s="4">
        <f>VLOOKUP(C14,sr,MATCH(D14,jr,0),0)</f>
        <v>98000</v>
      </c>
      <c r="G14" s="4" t="b">
        <f t="shared" si="0"/>
        <v>0</v>
      </c>
      <c r="H14" s="33">
        <f t="shared" si="1"/>
        <v>0</v>
      </c>
      <c r="I14" s="3" t="str">
        <f>VLOOKUP(H14,'Exp Limit'!$G$17:$H$22,2,1)</f>
        <v>NA</v>
      </c>
    </row>
    <row r="15" spans="1:9" x14ac:dyDescent="0.3">
      <c r="A15" s="4">
        <v>9471</v>
      </c>
      <c r="B15" s="4" t="s">
        <v>10</v>
      </c>
      <c r="C15" s="4" t="s">
        <v>422</v>
      </c>
      <c r="D15" s="5" t="s">
        <v>438</v>
      </c>
      <c r="E15" s="6">
        <v>32516</v>
      </c>
      <c r="F15" s="4">
        <f>VLOOKUP(C15,sr,MATCH(D15,jr,0),0)</f>
        <v>76000</v>
      </c>
      <c r="G15" s="4" t="b">
        <f t="shared" si="0"/>
        <v>0</v>
      </c>
      <c r="H15" s="33">
        <f t="shared" si="1"/>
        <v>0</v>
      </c>
      <c r="I15" s="3" t="str">
        <f>VLOOKUP(H15,'Exp Limit'!$G$17:$H$22,2,1)</f>
        <v>NA</v>
      </c>
    </row>
    <row r="16" spans="1:9" x14ac:dyDescent="0.3">
      <c r="A16" s="4">
        <v>9417</v>
      </c>
      <c r="B16" s="4" t="s">
        <v>11</v>
      </c>
      <c r="C16" s="4" t="s">
        <v>422</v>
      </c>
      <c r="D16" s="5" t="s">
        <v>440</v>
      </c>
      <c r="E16" s="6">
        <v>9850</v>
      </c>
      <c r="F16" s="4">
        <f>VLOOKUP(C16,sr,MATCH(D16,jr,0),0)</f>
        <v>30000</v>
      </c>
      <c r="G16" s="4" t="b">
        <f t="shared" si="0"/>
        <v>0</v>
      </c>
      <c r="H16" s="33">
        <f t="shared" si="1"/>
        <v>0</v>
      </c>
      <c r="I16" s="3" t="str">
        <f>VLOOKUP(H16,'Exp Limit'!$G$17:$H$22,2,1)</f>
        <v>NA</v>
      </c>
    </row>
    <row r="17" spans="1:9" x14ac:dyDescent="0.3">
      <c r="A17" s="4">
        <v>3745</v>
      </c>
      <c r="B17" s="4" t="s">
        <v>12</v>
      </c>
      <c r="C17" s="4" t="s">
        <v>424</v>
      </c>
      <c r="D17" s="5" t="s">
        <v>437</v>
      </c>
      <c r="E17" s="6">
        <v>13589</v>
      </c>
      <c r="F17" s="4">
        <f>VLOOKUP(C17,sr,MATCH(D17,jr,0),0)</f>
        <v>52000</v>
      </c>
      <c r="G17" s="4" t="b">
        <f t="shared" si="0"/>
        <v>0</v>
      </c>
      <c r="H17" s="33">
        <f t="shared" si="1"/>
        <v>0</v>
      </c>
      <c r="I17" s="3" t="str">
        <f>VLOOKUP(H17,'Exp Limit'!$G$17:$H$22,2,1)</f>
        <v>NA</v>
      </c>
    </row>
    <row r="18" spans="1:9" x14ac:dyDescent="0.3">
      <c r="A18" s="4">
        <v>4822</v>
      </c>
      <c r="B18" s="4" t="s">
        <v>13</v>
      </c>
      <c r="C18" s="4" t="s">
        <v>422</v>
      </c>
      <c r="D18" s="5" t="s">
        <v>441</v>
      </c>
      <c r="E18" s="6">
        <v>19982</v>
      </c>
      <c r="F18" s="4">
        <f>VLOOKUP(C18,sr,MATCH(D18,jr,0),0)</f>
        <v>14000</v>
      </c>
      <c r="G18" s="4" t="b">
        <f t="shared" si="0"/>
        <v>1</v>
      </c>
      <c r="H18" s="33">
        <f t="shared" si="1"/>
        <v>0.42728571428571427</v>
      </c>
      <c r="I18" s="3" t="str">
        <f>VLOOKUP(H18,'Exp Limit'!$G$17:$H$22,2,1)</f>
        <v>Z1</v>
      </c>
    </row>
    <row r="19" spans="1:9" x14ac:dyDescent="0.3">
      <c r="A19" s="4">
        <v>6810</v>
      </c>
      <c r="B19" s="4" t="s">
        <v>14</v>
      </c>
      <c r="C19" s="4" t="s">
        <v>420</v>
      </c>
      <c r="D19" s="5" t="s">
        <v>439</v>
      </c>
      <c r="E19" s="6">
        <v>0</v>
      </c>
      <c r="F19" s="4">
        <f>VLOOKUP(C19,sr,MATCH(D19,jr,0),0)</f>
        <v>73000</v>
      </c>
      <c r="G19" s="4" t="b">
        <f t="shared" si="0"/>
        <v>0</v>
      </c>
      <c r="H19" s="33">
        <f t="shared" si="1"/>
        <v>0</v>
      </c>
      <c r="I19" s="3" t="str">
        <f>VLOOKUP(H19,'Exp Limit'!$G$17:$H$22,2,1)</f>
        <v>NA</v>
      </c>
    </row>
    <row r="20" spans="1:9" x14ac:dyDescent="0.3">
      <c r="A20" s="4">
        <v>3250</v>
      </c>
      <c r="B20" s="4" t="s">
        <v>15</v>
      </c>
      <c r="C20" s="4" t="s">
        <v>420</v>
      </c>
      <c r="D20" s="5" t="s">
        <v>437</v>
      </c>
      <c r="E20" s="6">
        <v>30113</v>
      </c>
      <c r="F20" s="4">
        <f>VLOOKUP(C20,sr,MATCH(D20,jr,0),0)</f>
        <v>38000</v>
      </c>
      <c r="G20" s="4" t="b">
        <f t="shared" si="0"/>
        <v>0</v>
      </c>
      <c r="H20" s="33">
        <f t="shared" si="1"/>
        <v>0</v>
      </c>
      <c r="I20" s="3" t="str">
        <f>VLOOKUP(H20,'Exp Limit'!$G$17:$H$22,2,1)</f>
        <v>NA</v>
      </c>
    </row>
    <row r="21" spans="1:9" x14ac:dyDescent="0.3">
      <c r="A21" s="4">
        <v>5590</v>
      </c>
      <c r="B21" s="4" t="s">
        <v>16</v>
      </c>
      <c r="C21" s="4" t="s">
        <v>421</v>
      </c>
      <c r="D21" s="5" t="s">
        <v>438</v>
      </c>
      <c r="E21" s="6">
        <v>17082</v>
      </c>
      <c r="F21" s="4">
        <f>VLOOKUP(C21,sr,MATCH(D21,jr,0),0)</f>
        <v>78000</v>
      </c>
      <c r="G21" s="4" t="b">
        <f t="shared" si="0"/>
        <v>0</v>
      </c>
      <c r="H21" s="33">
        <f t="shared" si="1"/>
        <v>0</v>
      </c>
      <c r="I21" s="3" t="str">
        <f>VLOOKUP(H21,'Exp Limit'!$G$17:$H$22,2,1)</f>
        <v>NA</v>
      </c>
    </row>
    <row r="22" spans="1:9" x14ac:dyDescent="0.3">
      <c r="A22" s="4">
        <v>4026</v>
      </c>
      <c r="B22" s="4" t="s">
        <v>17</v>
      </c>
      <c r="C22" s="4" t="s">
        <v>421</v>
      </c>
      <c r="D22" s="5" t="s">
        <v>441</v>
      </c>
      <c r="E22" s="6">
        <v>21811</v>
      </c>
      <c r="F22" s="4">
        <f>VLOOKUP(C22,sr,MATCH(D22,jr,0),0)</f>
        <v>13000</v>
      </c>
      <c r="G22" s="4" t="b">
        <f t="shared" si="0"/>
        <v>1</v>
      </c>
      <c r="H22" s="33">
        <f t="shared" si="1"/>
        <v>0.67776923076923068</v>
      </c>
      <c r="I22" s="3" t="str">
        <f>VLOOKUP(H22,'Exp Limit'!$G$17:$H$22,2,1)</f>
        <v>Z1</v>
      </c>
    </row>
    <row r="23" spans="1:9" x14ac:dyDescent="0.3">
      <c r="A23" s="4">
        <v>8458</v>
      </c>
      <c r="B23" s="4" t="s">
        <v>18</v>
      </c>
      <c r="C23" s="4" t="s">
        <v>420</v>
      </c>
      <c r="D23" s="5" t="s">
        <v>437</v>
      </c>
      <c r="E23" s="6">
        <v>13000</v>
      </c>
      <c r="F23" s="4">
        <f>VLOOKUP(C23,sr,MATCH(D23,jr,0),0)</f>
        <v>38000</v>
      </c>
      <c r="G23" s="4" t="b">
        <f t="shared" si="0"/>
        <v>0</v>
      </c>
      <c r="H23" s="33">
        <f t="shared" si="1"/>
        <v>0</v>
      </c>
      <c r="I23" s="3" t="str">
        <f>VLOOKUP(H23,'Exp Limit'!$G$17:$H$22,2,1)</f>
        <v>NA</v>
      </c>
    </row>
    <row r="24" spans="1:9" x14ac:dyDescent="0.3">
      <c r="A24" s="4">
        <v>2502</v>
      </c>
      <c r="B24" s="4" t="s">
        <v>19</v>
      </c>
      <c r="C24" s="4" t="s">
        <v>420</v>
      </c>
      <c r="D24" s="5" t="s">
        <v>439</v>
      </c>
      <c r="E24" s="6">
        <v>51620</v>
      </c>
      <c r="F24" s="4">
        <f>VLOOKUP(C24,sr,MATCH(D24,jr,0),0)</f>
        <v>73000</v>
      </c>
      <c r="G24" s="4" t="b">
        <f t="shared" si="0"/>
        <v>0</v>
      </c>
      <c r="H24" s="33">
        <f t="shared" si="1"/>
        <v>0</v>
      </c>
      <c r="I24" s="3" t="str">
        <f>VLOOKUP(H24,'Exp Limit'!$G$17:$H$22,2,1)</f>
        <v>NA</v>
      </c>
    </row>
    <row r="25" spans="1:9" x14ac:dyDescent="0.3">
      <c r="A25" s="4">
        <v>2868</v>
      </c>
      <c r="B25" s="4" t="s">
        <v>20</v>
      </c>
      <c r="C25" s="4" t="s">
        <v>420</v>
      </c>
      <c r="D25" s="5" t="s">
        <v>440</v>
      </c>
      <c r="E25" s="6">
        <v>38847</v>
      </c>
      <c r="F25" s="4">
        <f>VLOOKUP(C25,sr,MATCH(D25,jr,0),0)</f>
        <v>45000</v>
      </c>
      <c r="G25" s="4" t="b">
        <f t="shared" si="0"/>
        <v>0</v>
      </c>
      <c r="H25" s="33">
        <f t="shared" si="1"/>
        <v>0</v>
      </c>
      <c r="I25" s="3" t="str">
        <f>VLOOKUP(H25,'Exp Limit'!$G$17:$H$22,2,1)</f>
        <v>NA</v>
      </c>
    </row>
    <row r="26" spans="1:9" x14ac:dyDescent="0.3">
      <c r="A26" s="4">
        <v>2336</v>
      </c>
      <c r="B26" s="4" t="s">
        <v>21</v>
      </c>
      <c r="C26" s="4" t="s">
        <v>420</v>
      </c>
      <c r="D26" s="5" t="s">
        <v>436</v>
      </c>
      <c r="E26" s="6">
        <v>57923</v>
      </c>
      <c r="F26" s="4">
        <f>VLOOKUP(C26,sr,MATCH(D26,jr,0),0)</f>
        <v>88000</v>
      </c>
      <c r="G26" s="4" t="b">
        <f t="shared" si="0"/>
        <v>0</v>
      </c>
      <c r="H26" s="33">
        <f t="shared" si="1"/>
        <v>0</v>
      </c>
      <c r="I26" s="3" t="str">
        <f>VLOOKUP(H26,'Exp Limit'!$G$17:$H$22,2,1)</f>
        <v>NA</v>
      </c>
    </row>
    <row r="27" spans="1:9" x14ac:dyDescent="0.3">
      <c r="A27" s="4">
        <v>6736</v>
      </c>
      <c r="B27" s="4" t="s">
        <v>22</v>
      </c>
      <c r="C27" s="4" t="s">
        <v>420</v>
      </c>
      <c r="D27" s="5" t="s">
        <v>441</v>
      </c>
      <c r="E27" s="6">
        <v>16113</v>
      </c>
      <c r="F27" s="4">
        <f>VLOOKUP(C27,sr,MATCH(D27,jr,0),0)</f>
        <v>21000</v>
      </c>
      <c r="G27" s="4" t="b">
        <f t="shared" si="0"/>
        <v>0</v>
      </c>
      <c r="H27" s="33">
        <f t="shared" si="1"/>
        <v>0</v>
      </c>
      <c r="I27" s="3" t="str">
        <f>VLOOKUP(H27,'Exp Limit'!$G$17:$H$22,2,1)</f>
        <v>NA</v>
      </c>
    </row>
    <row r="28" spans="1:9" x14ac:dyDescent="0.3">
      <c r="A28" s="4">
        <v>5301</v>
      </c>
      <c r="B28" s="4" t="s">
        <v>23</v>
      </c>
      <c r="C28" s="4" t="s">
        <v>425</v>
      </c>
      <c r="D28" s="5" t="s">
        <v>441</v>
      </c>
      <c r="E28" s="6">
        <v>27567</v>
      </c>
      <c r="F28" s="4">
        <f>VLOOKUP(C28,sr,MATCH(D28,jr,0),0)</f>
        <v>25000</v>
      </c>
      <c r="G28" s="4" t="b">
        <f t="shared" si="0"/>
        <v>1</v>
      </c>
      <c r="H28" s="33">
        <f t="shared" si="1"/>
        <v>0.1026800000000001</v>
      </c>
      <c r="I28" s="3" t="str">
        <f>VLOOKUP(H28,'Exp Limit'!$G$17:$H$22,2,1)</f>
        <v>2B</v>
      </c>
    </row>
    <row r="29" spans="1:9" x14ac:dyDescent="0.3">
      <c r="A29" s="4">
        <v>8756</v>
      </c>
      <c r="B29" s="4" t="s">
        <v>24</v>
      </c>
      <c r="C29" s="4" t="s">
        <v>420</v>
      </c>
      <c r="D29" s="5" t="s">
        <v>441</v>
      </c>
      <c r="E29" s="6">
        <v>29985</v>
      </c>
      <c r="F29" s="4">
        <f>VLOOKUP(C29,sr,MATCH(D29,jr,0),0)</f>
        <v>21000</v>
      </c>
      <c r="G29" s="4" t="b">
        <f t="shared" si="0"/>
        <v>1</v>
      </c>
      <c r="H29" s="33">
        <f t="shared" si="1"/>
        <v>0.42785714285714294</v>
      </c>
      <c r="I29" s="3" t="str">
        <f>VLOOKUP(H29,'Exp Limit'!$G$17:$H$22,2,1)</f>
        <v>Z1</v>
      </c>
    </row>
    <row r="30" spans="1:9" x14ac:dyDescent="0.3">
      <c r="A30" s="4">
        <v>8887</v>
      </c>
      <c r="B30" s="4" t="s">
        <v>25</v>
      </c>
      <c r="C30" s="4" t="s">
        <v>420</v>
      </c>
      <c r="D30" s="5" t="s">
        <v>440</v>
      </c>
      <c r="E30" s="6">
        <v>11917</v>
      </c>
      <c r="F30" s="4">
        <f>VLOOKUP(C30,sr,MATCH(D30,jr,0),0)</f>
        <v>45000</v>
      </c>
      <c r="G30" s="4" t="b">
        <f t="shared" si="0"/>
        <v>0</v>
      </c>
      <c r="H30" s="33">
        <f t="shared" si="1"/>
        <v>0</v>
      </c>
      <c r="I30" s="3" t="str">
        <f>VLOOKUP(H30,'Exp Limit'!$G$17:$H$22,2,1)</f>
        <v>NA</v>
      </c>
    </row>
    <row r="31" spans="1:9" x14ac:dyDescent="0.3">
      <c r="A31" s="4">
        <v>7521</v>
      </c>
      <c r="B31" s="4" t="s">
        <v>26</v>
      </c>
      <c r="C31" s="4" t="s">
        <v>421</v>
      </c>
      <c r="D31" s="5" t="s">
        <v>442</v>
      </c>
      <c r="E31" s="6">
        <v>24170</v>
      </c>
      <c r="F31" s="4">
        <f>VLOOKUP(C31,sr,MATCH(D31,jr,0),0)</f>
        <v>52000</v>
      </c>
      <c r="G31" s="4" t="b">
        <f t="shared" si="0"/>
        <v>0</v>
      </c>
      <c r="H31" s="33">
        <f t="shared" si="1"/>
        <v>0</v>
      </c>
      <c r="I31" s="3" t="str">
        <f>VLOOKUP(H31,'Exp Limit'!$G$17:$H$22,2,1)</f>
        <v>NA</v>
      </c>
    </row>
    <row r="32" spans="1:9" x14ac:dyDescent="0.3">
      <c r="A32" s="4">
        <v>1776</v>
      </c>
      <c r="B32" s="4" t="s">
        <v>27</v>
      </c>
      <c r="C32" s="4" t="s">
        <v>423</v>
      </c>
      <c r="D32" s="5" t="s">
        <v>437</v>
      </c>
      <c r="E32" s="6">
        <v>22748</v>
      </c>
      <c r="F32" s="4">
        <f>VLOOKUP(C32,sr,MATCH(D32,jr,0),0)</f>
        <v>29000</v>
      </c>
      <c r="G32" s="4" t="b">
        <f t="shared" si="0"/>
        <v>0</v>
      </c>
      <c r="H32" s="33">
        <f t="shared" si="1"/>
        <v>0</v>
      </c>
      <c r="I32" s="3" t="str">
        <f>VLOOKUP(H32,'Exp Limit'!$G$17:$H$22,2,1)</f>
        <v>NA</v>
      </c>
    </row>
    <row r="33" spans="1:9" x14ac:dyDescent="0.3">
      <c r="A33" s="4">
        <v>2742</v>
      </c>
      <c r="B33" s="4" t="s">
        <v>28</v>
      </c>
      <c r="C33" s="4" t="s">
        <v>426</v>
      </c>
      <c r="D33" s="5" t="s">
        <v>438</v>
      </c>
      <c r="E33" s="6">
        <v>29847</v>
      </c>
      <c r="F33" s="4">
        <f>VLOOKUP(C33,sr,MATCH(D33,jr,0),0)</f>
        <v>74000</v>
      </c>
      <c r="G33" s="4" t="b">
        <f t="shared" si="0"/>
        <v>0</v>
      </c>
      <c r="H33" s="33">
        <f t="shared" si="1"/>
        <v>0</v>
      </c>
      <c r="I33" s="3" t="str">
        <f>VLOOKUP(H33,'Exp Limit'!$G$17:$H$22,2,1)</f>
        <v>NA</v>
      </c>
    </row>
    <row r="34" spans="1:9" x14ac:dyDescent="0.3">
      <c r="A34" s="4">
        <v>5256</v>
      </c>
      <c r="B34" s="4" t="s">
        <v>29</v>
      </c>
      <c r="C34" s="4" t="s">
        <v>423</v>
      </c>
      <c r="D34" s="5" t="s">
        <v>440</v>
      </c>
      <c r="E34" s="6">
        <v>2617</v>
      </c>
      <c r="F34" s="4">
        <f>VLOOKUP(C34,sr,MATCH(D34,jr,0),0)</f>
        <v>61000</v>
      </c>
      <c r="G34" s="4" t="b">
        <f t="shared" si="0"/>
        <v>0</v>
      </c>
      <c r="H34" s="33">
        <f t="shared" si="1"/>
        <v>0</v>
      </c>
      <c r="I34" s="3" t="str">
        <f>VLOOKUP(H34,'Exp Limit'!$G$17:$H$22,2,1)</f>
        <v>NA</v>
      </c>
    </row>
    <row r="35" spans="1:9" x14ac:dyDescent="0.3">
      <c r="A35" s="4">
        <v>9738</v>
      </c>
      <c r="B35" s="4" t="s">
        <v>30</v>
      </c>
      <c r="C35" s="4" t="s">
        <v>422</v>
      </c>
      <c r="D35" s="5" t="s">
        <v>438</v>
      </c>
      <c r="E35" s="6">
        <v>18513</v>
      </c>
      <c r="F35" s="4">
        <f>VLOOKUP(C35,sr,MATCH(D35,jr,0),0)</f>
        <v>76000</v>
      </c>
      <c r="G35" s="4" t="b">
        <f t="shared" si="0"/>
        <v>0</v>
      </c>
      <c r="H35" s="33">
        <f t="shared" si="1"/>
        <v>0</v>
      </c>
      <c r="I35" s="3" t="str">
        <f>VLOOKUP(H35,'Exp Limit'!$G$17:$H$22,2,1)</f>
        <v>NA</v>
      </c>
    </row>
    <row r="36" spans="1:9" x14ac:dyDescent="0.3">
      <c r="A36" s="4">
        <v>1526</v>
      </c>
      <c r="B36" s="4" t="s">
        <v>31</v>
      </c>
      <c r="C36" s="4" t="s">
        <v>421</v>
      </c>
      <c r="D36" s="5" t="s">
        <v>441</v>
      </c>
      <c r="E36" s="6">
        <v>9038</v>
      </c>
      <c r="F36" s="4">
        <f>VLOOKUP(C36,sr,MATCH(D36,jr,0),0)</f>
        <v>13000</v>
      </c>
      <c r="G36" s="4" t="b">
        <f t="shared" si="0"/>
        <v>0</v>
      </c>
      <c r="H36" s="33">
        <f t="shared" si="1"/>
        <v>0</v>
      </c>
      <c r="I36" s="3" t="str">
        <f>VLOOKUP(H36,'Exp Limit'!$G$17:$H$22,2,1)</f>
        <v>NA</v>
      </c>
    </row>
    <row r="37" spans="1:9" x14ac:dyDescent="0.3">
      <c r="A37" s="4">
        <v>8528</v>
      </c>
      <c r="B37" s="4" t="s">
        <v>32</v>
      </c>
      <c r="C37" s="4" t="s">
        <v>426</v>
      </c>
      <c r="D37" s="5" t="s">
        <v>441</v>
      </c>
      <c r="E37" s="6">
        <v>27902</v>
      </c>
      <c r="F37" s="4">
        <f>VLOOKUP(C37,sr,MATCH(D37,jr,0),0)</f>
        <v>18000</v>
      </c>
      <c r="G37" s="4" t="b">
        <f t="shared" si="0"/>
        <v>1</v>
      </c>
      <c r="H37" s="33">
        <f t="shared" si="1"/>
        <v>0.55011111111111122</v>
      </c>
      <c r="I37" s="3" t="str">
        <f>VLOOKUP(H37,'Exp Limit'!$G$17:$H$22,2,1)</f>
        <v>Z1</v>
      </c>
    </row>
    <row r="38" spans="1:9" x14ac:dyDescent="0.3">
      <c r="A38" s="4">
        <v>2397</v>
      </c>
      <c r="B38" s="4" t="s">
        <v>33</v>
      </c>
      <c r="C38" s="4" t="s">
        <v>421</v>
      </c>
      <c r="D38" s="5" t="s">
        <v>441</v>
      </c>
      <c r="E38" s="6">
        <v>0</v>
      </c>
      <c r="F38" s="4">
        <f>VLOOKUP(C38,sr,MATCH(D38,jr,0),0)</f>
        <v>13000</v>
      </c>
      <c r="G38" s="4" t="b">
        <f t="shared" si="0"/>
        <v>0</v>
      </c>
      <c r="H38" s="33">
        <f t="shared" si="1"/>
        <v>0</v>
      </c>
      <c r="I38" s="3" t="str">
        <f>VLOOKUP(H38,'Exp Limit'!$G$17:$H$22,2,1)</f>
        <v>NA</v>
      </c>
    </row>
    <row r="39" spans="1:9" x14ac:dyDescent="0.3">
      <c r="A39" s="4">
        <v>1472</v>
      </c>
      <c r="B39" s="4" t="s">
        <v>34</v>
      </c>
      <c r="C39" s="4" t="s">
        <v>420</v>
      </c>
      <c r="D39" s="5" t="s">
        <v>437</v>
      </c>
      <c r="E39" s="6">
        <v>27885</v>
      </c>
      <c r="F39" s="4">
        <f>VLOOKUP(C39,sr,MATCH(D39,jr,0),0)</f>
        <v>38000</v>
      </c>
      <c r="G39" s="4" t="b">
        <f t="shared" si="0"/>
        <v>0</v>
      </c>
      <c r="H39" s="33">
        <f t="shared" si="1"/>
        <v>0</v>
      </c>
      <c r="I39" s="3" t="str">
        <f>VLOOKUP(H39,'Exp Limit'!$G$17:$H$22,2,1)</f>
        <v>NA</v>
      </c>
    </row>
    <row r="40" spans="1:9" x14ac:dyDescent="0.3">
      <c r="A40" s="4">
        <v>4054</v>
      </c>
      <c r="B40" s="4" t="s">
        <v>35</v>
      </c>
      <c r="C40" s="4" t="s">
        <v>425</v>
      </c>
      <c r="D40" s="5" t="s">
        <v>438</v>
      </c>
      <c r="E40" s="6">
        <v>20119</v>
      </c>
      <c r="F40" s="4">
        <f>VLOOKUP(C40,sr,MATCH(D40,jr,0),0)</f>
        <v>74000</v>
      </c>
      <c r="G40" s="4" t="b">
        <f t="shared" si="0"/>
        <v>0</v>
      </c>
      <c r="H40" s="33">
        <f t="shared" si="1"/>
        <v>0</v>
      </c>
      <c r="I40" s="3" t="str">
        <f>VLOOKUP(H40,'Exp Limit'!$G$17:$H$22,2,1)</f>
        <v>NA</v>
      </c>
    </row>
    <row r="41" spans="1:9" x14ac:dyDescent="0.3">
      <c r="A41" s="4">
        <v>8818</v>
      </c>
      <c r="B41" s="4" t="s">
        <v>36</v>
      </c>
      <c r="C41" s="4" t="s">
        <v>421</v>
      </c>
      <c r="D41" s="5" t="s">
        <v>436</v>
      </c>
      <c r="E41" s="6">
        <v>17482</v>
      </c>
      <c r="F41" s="4">
        <f>VLOOKUP(C41,sr,MATCH(D41,jr,0),0)</f>
        <v>95000</v>
      </c>
      <c r="G41" s="4" t="b">
        <f t="shared" si="0"/>
        <v>0</v>
      </c>
      <c r="H41" s="33">
        <f t="shared" si="1"/>
        <v>0</v>
      </c>
      <c r="I41" s="3" t="str">
        <f>VLOOKUP(H41,'Exp Limit'!$G$17:$H$22,2,1)</f>
        <v>NA</v>
      </c>
    </row>
    <row r="42" spans="1:9" x14ac:dyDescent="0.3">
      <c r="A42" s="4">
        <v>9470</v>
      </c>
      <c r="B42" s="4" t="s">
        <v>37</v>
      </c>
      <c r="C42" s="4" t="s">
        <v>424</v>
      </c>
      <c r="D42" s="5" t="s">
        <v>441</v>
      </c>
      <c r="E42" s="6">
        <v>0</v>
      </c>
      <c r="F42" s="4">
        <f>VLOOKUP(C42,sr,MATCH(D42,jr,0),0)</f>
        <v>31000</v>
      </c>
      <c r="G42" s="4" t="b">
        <f t="shared" si="0"/>
        <v>0</v>
      </c>
      <c r="H42" s="33">
        <f t="shared" si="1"/>
        <v>0</v>
      </c>
      <c r="I42" s="3" t="str">
        <f>VLOOKUP(H42,'Exp Limit'!$G$17:$H$22,2,1)</f>
        <v>NA</v>
      </c>
    </row>
    <row r="43" spans="1:9" x14ac:dyDescent="0.3">
      <c r="A43" s="4">
        <v>9278</v>
      </c>
      <c r="B43" s="4" t="s">
        <v>38</v>
      </c>
      <c r="C43" s="4" t="s">
        <v>420</v>
      </c>
      <c r="D43" s="5" t="s">
        <v>441</v>
      </c>
      <c r="E43" s="6">
        <v>23755</v>
      </c>
      <c r="F43" s="4">
        <f>VLOOKUP(C43,sr,MATCH(D43,jr,0),0)</f>
        <v>21000</v>
      </c>
      <c r="G43" s="4" t="b">
        <f t="shared" si="0"/>
        <v>1</v>
      </c>
      <c r="H43" s="33">
        <f t="shared" si="1"/>
        <v>0.13119047619047608</v>
      </c>
      <c r="I43" s="3" t="str">
        <f>VLOOKUP(H43,'Exp Limit'!$G$17:$H$22,2,1)</f>
        <v>2B</v>
      </c>
    </row>
    <row r="44" spans="1:9" x14ac:dyDescent="0.3">
      <c r="A44" s="4">
        <v>9784</v>
      </c>
      <c r="B44" s="4" t="s">
        <v>39</v>
      </c>
      <c r="C44" s="4" t="s">
        <v>422</v>
      </c>
      <c r="D44" s="5" t="s">
        <v>436</v>
      </c>
      <c r="E44" s="6">
        <v>35881</v>
      </c>
      <c r="F44" s="4">
        <f>VLOOKUP(C44,sr,MATCH(D44,jr,0),0)</f>
        <v>98000</v>
      </c>
      <c r="G44" s="4" t="b">
        <f t="shared" si="0"/>
        <v>0</v>
      </c>
      <c r="H44" s="33">
        <f t="shared" si="1"/>
        <v>0</v>
      </c>
      <c r="I44" s="3" t="str">
        <f>VLOOKUP(H44,'Exp Limit'!$G$17:$H$22,2,1)</f>
        <v>NA</v>
      </c>
    </row>
    <row r="45" spans="1:9" x14ac:dyDescent="0.3">
      <c r="A45" s="4">
        <v>1372</v>
      </c>
      <c r="B45" s="4" t="s">
        <v>40</v>
      </c>
      <c r="C45" s="4" t="s">
        <v>421</v>
      </c>
      <c r="D45" s="5" t="s">
        <v>438</v>
      </c>
      <c r="E45" s="6">
        <v>16227</v>
      </c>
      <c r="F45" s="4">
        <f>VLOOKUP(C45,sr,MATCH(D45,jr,0),0)</f>
        <v>78000</v>
      </c>
      <c r="G45" s="4" t="b">
        <f t="shared" si="0"/>
        <v>0</v>
      </c>
      <c r="H45" s="33">
        <f t="shared" si="1"/>
        <v>0</v>
      </c>
      <c r="I45" s="3" t="str">
        <f>VLOOKUP(H45,'Exp Limit'!$G$17:$H$22,2,1)</f>
        <v>NA</v>
      </c>
    </row>
    <row r="46" spans="1:9" x14ac:dyDescent="0.3">
      <c r="A46" s="4">
        <v>8686</v>
      </c>
      <c r="B46" s="4" t="s">
        <v>41</v>
      </c>
      <c r="C46" s="4" t="s">
        <v>420</v>
      </c>
      <c r="D46" s="5" t="s">
        <v>437</v>
      </c>
      <c r="E46" s="6">
        <v>14990</v>
      </c>
      <c r="F46" s="4">
        <f>VLOOKUP(C46,sr,MATCH(D46,jr,0),0)</f>
        <v>38000</v>
      </c>
      <c r="G46" s="4" t="b">
        <f t="shared" si="0"/>
        <v>0</v>
      </c>
      <c r="H46" s="33">
        <f t="shared" si="1"/>
        <v>0</v>
      </c>
      <c r="I46" s="3" t="str">
        <f>VLOOKUP(H46,'Exp Limit'!$G$17:$H$22,2,1)</f>
        <v>NA</v>
      </c>
    </row>
    <row r="47" spans="1:9" x14ac:dyDescent="0.3">
      <c r="A47" s="4">
        <v>1179</v>
      </c>
      <c r="B47" s="4" t="s">
        <v>42</v>
      </c>
      <c r="C47" s="4" t="s">
        <v>420</v>
      </c>
      <c r="D47" s="5" t="s">
        <v>442</v>
      </c>
      <c r="E47" s="6">
        <v>42271</v>
      </c>
      <c r="F47" s="4">
        <f>VLOOKUP(C47,sr,MATCH(D47,jr,0),0)</f>
        <v>48000</v>
      </c>
      <c r="G47" s="4" t="b">
        <f t="shared" si="0"/>
        <v>0</v>
      </c>
      <c r="H47" s="33">
        <f t="shared" si="1"/>
        <v>0</v>
      </c>
      <c r="I47" s="3" t="str">
        <f>VLOOKUP(H47,'Exp Limit'!$G$17:$H$22,2,1)</f>
        <v>NA</v>
      </c>
    </row>
    <row r="48" spans="1:9" x14ac:dyDescent="0.3">
      <c r="A48" s="4">
        <v>6556</v>
      </c>
      <c r="B48" s="4" t="s">
        <v>43</v>
      </c>
      <c r="C48" s="4" t="s">
        <v>420</v>
      </c>
      <c r="D48" s="5" t="s">
        <v>437</v>
      </c>
      <c r="E48" s="6">
        <v>17615</v>
      </c>
      <c r="F48" s="4">
        <f>VLOOKUP(C48,sr,MATCH(D48,jr,0),0)</f>
        <v>38000</v>
      </c>
      <c r="G48" s="4" t="b">
        <f t="shared" si="0"/>
        <v>0</v>
      </c>
      <c r="H48" s="33">
        <f t="shared" si="1"/>
        <v>0</v>
      </c>
      <c r="I48" s="3" t="str">
        <f>VLOOKUP(H48,'Exp Limit'!$G$17:$H$22,2,1)</f>
        <v>NA</v>
      </c>
    </row>
    <row r="49" spans="1:9" x14ac:dyDescent="0.3">
      <c r="A49" s="4">
        <v>6294</v>
      </c>
      <c r="B49" s="4" t="s">
        <v>44</v>
      </c>
      <c r="C49" s="4" t="s">
        <v>420</v>
      </c>
      <c r="D49" s="5" t="s">
        <v>439</v>
      </c>
      <c r="E49" s="6">
        <v>0</v>
      </c>
      <c r="F49" s="4">
        <f>VLOOKUP(C49,sr,MATCH(D49,jr,0),0)</f>
        <v>73000</v>
      </c>
      <c r="G49" s="4" t="b">
        <f t="shared" si="0"/>
        <v>0</v>
      </c>
      <c r="H49" s="33">
        <f t="shared" si="1"/>
        <v>0</v>
      </c>
      <c r="I49" s="3" t="str">
        <f>VLOOKUP(H49,'Exp Limit'!$G$17:$H$22,2,1)</f>
        <v>NA</v>
      </c>
    </row>
    <row r="50" spans="1:9" x14ac:dyDescent="0.3">
      <c r="A50" s="4">
        <v>6343</v>
      </c>
      <c r="B50" s="4" t="s">
        <v>45</v>
      </c>
      <c r="C50" s="4" t="s">
        <v>423</v>
      </c>
      <c r="D50" s="5" t="s">
        <v>440</v>
      </c>
      <c r="E50" s="6">
        <v>34349</v>
      </c>
      <c r="F50" s="4">
        <f>VLOOKUP(C50,sr,MATCH(D50,jr,0),0)</f>
        <v>61000</v>
      </c>
      <c r="G50" s="4" t="b">
        <f t="shared" si="0"/>
        <v>0</v>
      </c>
      <c r="H50" s="33">
        <f t="shared" si="1"/>
        <v>0</v>
      </c>
      <c r="I50" s="3" t="str">
        <f>VLOOKUP(H50,'Exp Limit'!$G$17:$H$22,2,1)</f>
        <v>NA</v>
      </c>
    </row>
    <row r="51" spans="1:9" x14ac:dyDescent="0.3">
      <c r="A51" s="4">
        <v>4277</v>
      </c>
      <c r="B51" s="4" t="s">
        <v>46</v>
      </c>
      <c r="C51" s="4" t="s">
        <v>425</v>
      </c>
      <c r="D51" s="5" t="s">
        <v>439</v>
      </c>
      <c r="E51" s="6">
        <v>33861</v>
      </c>
      <c r="F51" s="4">
        <f>VLOOKUP(C51,sr,MATCH(D51,jr,0),0)</f>
        <v>79000</v>
      </c>
      <c r="G51" s="4" t="b">
        <f t="shared" si="0"/>
        <v>0</v>
      </c>
      <c r="H51" s="33">
        <f t="shared" si="1"/>
        <v>0</v>
      </c>
      <c r="I51" s="3" t="str">
        <f>VLOOKUP(H51,'Exp Limit'!$G$17:$H$22,2,1)</f>
        <v>NA</v>
      </c>
    </row>
    <row r="52" spans="1:9" x14ac:dyDescent="0.3">
      <c r="A52" s="4">
        <v>2785</v>
      </c>
      <c r="B52" s="4" t="s">
        <v>47</v>
      </c>
      <c r="C52" s="4" t="s">
        <v>421</v>
      </c>
      <c r="D52" s="5" t="s">
        <v>441</v>
      </c>
      <c r="E52" s="6">
        <v>24352</v>
      </c>
      <c r="F52" s="4">
        <f>VLOOKUP(C52,sr,MATCH(D52,jr,0),0)</f>
        <v>13000</v>
      </c>
      <c r="G52" s="4" t="b">
        <f t="shared" si="0"/>
        <v>1</v>
      </c>
      <c r="H52" s="33">
        <f t="shared" si="1"/>
        <v>0.87323076923076925</v>
      </c>
      <c r="I52" s="3" t="str">
        <f>VLOOKUP(H52,'Exp Limit'!$G$17:$H$22,2,1)</f>
        <v>Z1</v>
      </c>
    </row>
    <row r="53" spans="1:9" x14ac:dyDescent="0.3">
      <c r="A53" s="4">
        <v>2837</v>
      </c>
      <c r="B53" s="4" t="s">
        <v>48</v>
      </c>
      <c r="C53" s="4" t="s">
        <v>427</v>
      </c>
      <c r="D53" s="5" t="s">
        <v>438</v>
      </c>
      <c r="E53" s="6">
        <v>36721</v>
      </c>
      <c r="F53" s="4">
        <f>VLOOKUP(C53,sr,MATCH(D53,jr,0),0)</f>
        <v>80000</v>
      </c>
      <c r="G53" s="4" t="b">
        <f t="shared" si="0"/>
        <v>0</v>
      </c>
      <c r="H53" s="33">
        <f t="shared" si="1"/>
        <v>0</v>
      </c>
      <c r="I53" s="3" t="str">
        <f>VLOOKUP(H53,'Exp Limit'!$G$17:$H$22,2,1)</f>
        <v>NA</v>
      </c>
    </row>
    <row r="54" spans="1:9" x14ac:dyDescent="0.3">
      <c r="A54" s="4">
        <v>8034</v>
      </c>
      <c r="B54" s="4" t="s">
        <v>49</v>
      </c>
      <c r="C54" s="4" t="s">
        <v>425</v>
      </c>
      <c r="D54" s="5" t="s">
        <v>438</v>
      </c>
      <c r="E54" s="6">
        <v>46044</v>
      </c>
      <c r="F54" s="4">
        <f>VLOOKUP(C54,sr,MATCH(D54,jr,0),0)</f>
        <v>74000</v>
      </c>
      <c r="G54" s="4" t="b">
        <f t="shared" si="0"/>
        <v>0</v>
      </c>
      <c r="H54" s="33">
        <f t="shared" si="1"/>
        <v>0</v>
      </c>
      <c r="I54" s="3" t="str">
        <f>VLOOKUP(H54,'Exp Limit'!$G$17:$H$22,2,1)</f>
        <v>NA</v>
      </c>
    </row>
    <row r="55" spans="1:9" x14ac:dyDescent="0.3">
      <c r="A55" s="4">
        <v>2747</v>
      </c>
      <c r="B55" s="4" t="s">
        <v>50</v>
      </c>
      <c r="C55" s="4" t="s">
        <v>421</v>
      </c>
      <c r="D55" s="5" t="s">
        <v>441</v>
      </c>
      <c r="E55" s="6">
        <v>31197</v>
      </c>
      <c r="F55" s="4">
        <f>VLOOKUP(C55,sr,MATCH(D55,jr,0),0)</f>
        <v>13000</v>
      </c>
      <c r="G55" s="4" t="b">
        <f t="shared" si="0"/>
        <v>1</v>
      </c>
      <c r="H55" s="33">
        <f t="shared" si="1"/>
        <v>1.3997692307692309</v>
      </c>
      <c r="I55" s="3" t="str">
        <f>VLOOKUP(H55,'Exp Limit'!$G$17:$H$22,2,1)</f>
        <v>Z1</v>
      </c>
    </row>
    <row r="56" spans="1:9" x14ac:dyDescent="0.3">
      <c r="A56" s="4">
        <v>2114</v>
      </c>
      <c r="B56" s="4" t="s">
        <v>51</v>
      </c>
      <c r="C56" s="4" t="s">
        <v>420</v>
      </c>
      <c r="D56" s="5" t="s">
        <v>438</v>
      </c>
      <c r="E56" s="6">
        <v>10274</v>
      </c>
      <c r="F56" s="4">
        <f>VLOOKUP(C56,sr,MATCH(D56,jr,0),0)</f>
        <v>51000</v>
      </c>
      <c r="G56" s="4" t="b">
        <f t="shared" si="0"/>
        <v>0</v>
      </c>
      <c r="H56" s="33">
        <f t="shared" si="1"/>
        <v>0</v>
      </c>
      <c r="I56" s="3" t="str">
        <f>VLOOKUP(H56,'Exp Limit'!$G$17:$H$22,2,1)</f>
        <v>NA</v>
      </c>
    </row>
    <row r="57" spans="1:9" x14ac:dyDescent="0.3">
      <c r="A57" s="4">
        <v>1792</v>
      </c>
      <c r="B57" s="4" t="s">
        <v>52</v>
      </c>
      <c r="C57" s="4" t="s">
        <v>421</v>
      </c>
      <c r="D57" s="5" t="s">
        <v>437</v>
      </c>
      <c r="E57" s="6">
        <v>15649</v>
      </c>
      <c r="F57" s="4">
        <f>VLOOKUP(C57,sr,MATCH(D57,jr,0),0)</f>
        <v>15000</v>
      </c>
      <c r="G57" s="4" t="b">
        <f t="shared" si="0"/>
        <v>1</v>
      </c>
      <c r="H57" s="33">
        <f t="shared" si="1"/>
        <v>4.3266666666666564E-2</v>
      </c>
      <c r="I57" s="3" t="str">
        <f>VLOOKUP(H57,'Exp Limit'!$G$17:$H$22,2,1)</f>
        <v>1A</v>
      </c>
    </row>
    <row r="58" spans="1:9" x14ac:dyDescent="0.3">
      <c r="A58" s="4">
        <v>9851</v>
      </c>
      <c r="B58" s="4" t="s">
        <v>53</v>
      </c>
      <c r="C58" s="4" t="s">
        <v>421</v>
      </c>
      <c r="D58" s="5" t="s">
        <v>441</v>
      </c>
      <c r="E58" s="6">
        <v>34164</v>
      </c>
      <c r="F58" s="4">
        <f>VLOOKUP(C58,sr,MATCH(D58,jr,0),0)</f>
        <v>13000</v>
      </c>
      <c r="G58" s="4" t="b">
        <f t="shared" si="0"/>
        <v>1</v>
      </c>
      <c r="H58" s="33">
        <f t="shared" si="1"/>
        <v>1.6280000000000001</v>
      </c>
      <c r="I58" s="3" t="str">
        <f>VLOOKUP(H58,'Exp Limit'!$G$17:$H$22,2,1)</f>
        <v>Z1</v>
      </c>
    </row>
    <row r="59" spans="1:9" x14ac:dyDescent="0.3">
      <c r="A59" s="4">
        <v>3159</v>
      </c>
      <c r="B59" s="4" t="s">
        <v>54</v>
      </c>
      <c r="C59" s="4" t="s">
        <v>421</v>
      </c>
      <c r="D59" s="5" t="s">
        <v>438</v>
      </c>
      <c r="E59" s="6">
        <v>19802</v>
      </c>
      <c r="F59" s="4">
        <f>VLOOKUP(C59,sr,MATCH(D59,jr,0),0)</f>
        <v>78000</v>
      </c>
      <c r="G59" s="4" t="b">
        <f t="shared" si="0"/>
        <v>0</v>
      </c>
      <c r="H59" s="33">
        <f t="shared" si="1"/>
        <v>0</v>
      </c>
      <c r="I59" s="3" t="str">
        <f>VLOOKUP(H59,'Exp Limit'!$G$17:$H$22,2,1)</f>
        <v>NA</v>
      </c>
    </row>
    <row r="60" spans="1:9" x14ac:dyDescent="0.3">
      <c r="A60" s="4">
        <v>1296</v>
      </c>
      <c r="B60" s="4" t="s">
        <v>55</v>
      </c>
      <c r="C60" s="4" t="s">
        <v>420</v>
      </c>
      <c r="D60" s="5" t="s">
        <v>440</v>
      </c>
      <c r="E60" s="6">
        <v>17461</v>
      </c>
      <c r="F60" s="4">
        <f>VLOOKUP(C60,sr,MATCH(D60,jr,0),0)</f>
        <v>45000</v>
      </c>
      <c r="G60" s="4" t="b">
        <f t="shared" si="0"/>
        <v>0</v>
      </c>
      <c r="H60" s="33">
        <f t="shared" si="1"/>
        <v>0</v>
      </c>
      <c r="I60" s="3" t="str">
        <f>VLOOKUP(H60,'Exp Limit'!$G$17:$H$22,2,1)</f>
        <v>NA</v>
      </c>
    </row>
    <row r="61" spans="1:9" x14ac:dyDescent="0.3">
      <c r="A61" s="4">
        <v>8452</v>
      </c>
      <c r="B61" s="4" t="s">
        <v>56</v>
      </c>
      <c r="C61" s="4" t="s">
        <v>422</v>
      </c>
      <c r="D61" s="5" t="s">
        <v>436</v>
      </c>
      <c r="E61" s="6">
        <v>24214</v>
      </c>
      <c r="F61" s="4">
        <f>VLOOKUP(C61,sr,MATCH(D61,jr,0),0)</f>
        <v>98000</v>
      </c>
      <c r="G61" s="4" t="b">
        <f t="shared" si="0"/>
        <v>0</v>
      </c>
      <c r="H61" s="33">
        <f t="shared" si="1"/>
        <v>0</v>
      </c>
      <c r="I61" s="3" t="str">
        <f>VLOOKUP(H61,'Exp Limit'!$G$17:$H$22,2,1)</f>
        <v>NA</v>
      </c>
    </row>
    <row r="62" spans="1:9" x14ac:dyDescent="0.3">
      <c r="A62" s="4">
        <v>2350</v>
      </c>
      <c r="B62" s="4" t="s">
        <v>57</v>
      </c>
      <c r="C62" s="4" t="s">
        <v>421</v>
      </c>
      <c r="D62" s="5" t="s">
        <v>441</v>
      </c>
      <c r="E62" s="6">
        <v>34483</v>
      </c>
      <c r="F62" s="4">
        <f>VLOOKUP(C62,sr,MATCH(D62,jr,0),0)</f>
        <v>13000</v>
      </c>
      <c r="G62" s="4" t="b">
        <f t="shared" si="0"/>
        <v>1</v>
      </c>
      <c r="H62" s="33">
        <f t="shared" si="1"/>
        <v>1.6525384615384615</v>
      </c>
      <c r="I62" s="3" t="str">
        <f>VLOOKUP(H62,'Exp Limit'!$G$17:$H$22,2,1)</f>
        <v>Z1</v>
      </c>
    </row>
    <row r="63" spans="1:9" x14ac:dyDescent="0.3">
      <c r="A63" s="4">
        <v>3521</v>
      </c>
      <c r="B63" s="4" t="s">
        <v>58</v>
      </c>
      <c r="C63" s="4" t="s">
        <v>422</v>
      </c>
      <c r="D63" s="5" t="s">
        <v>442</v>
      </c>
      <c r="E63" s="6">
        <v>39137</v>
      </c>
      <c r="F63" s="4">
        <f>VLOOKUP(C63,sr,MATCH(D63,jr,0),0)</f>
        <v>72000</v>
      </c>
      <c r="G63" s="4" t="b">
        <f t="shared" si="0"/>
        <v>0</v>
      </c>
      <c r="H63" s="33">
        <f t="shared" si="1"/>
        <v>0</v>
      </c>
      <c r="I63" s="3" t="str">
        <f>VLOOKUP(H63,'Exp Limit'!$G$17:$H$22,2,1)</f>
        <v>NA</v>
      </c>
    </row>
    <row r="64" spans="1:9" x14ac:dyDescent="0.3">
      <c r="A64" s="4">
        <v>3853</v>
      </c>
      <c r="B64" s="4" t="s">
        <v>59</v>
      </c>
      <c r="C64" s="4" t="s">
        <v>421</v>
      </c>
      <c r="D64" s="5" t="s">
        <v>442</v>
      </c>
      <c r="E64" s="6">
        <v>29641</v>
      </c>
      <c r="F64" s="4">
        <f>VLOOKUP(C64,sr,MATCH(D64,jr,0),0)</f>
        <v>52000</v>
      </c>
      <c r="G64" s="4" t="b">
        <f t="shared" si="0"/>
        <v>0</v>
      </c>
      <c r="H64" s="33">
        <f t="shared" si="1"/>
        <v>0</v>
      </c>
      <c r="I64" s="3" t="str">
        <f>VLOOKUP(H64,'Exp Limit'!$G$17:$H$22,2,1)</f>
        <v>NA</v>
      </c>
    </row>
    <row r="65" spans="1:9" x14ac:dyDescent="0.3">
      <c r="A65" s="4">
        <v>8374</v>
      </c>
      <c r="B65" s="4" t="s">
        <v>60</v>
      </c>
      <c r="C65" s="4" t="s">
        <v>420</v>
      </c>
      <c r="D65" s="5" t="s">
        <v>436</v>
      </c>
      <c r="E65" s="6">
        <v>60862</v>
      </c>
      <c r="F65" s="4">
        <f>VLOOKUP(C65,sr,MATCH(D65,jr,0),0)</f>
        <v>88000</v>
      </c>
      <c r="G65" s="4" t="b">
        <f t="shared" si="0"/>
        <v>0</v>
      </c>
      <c r="H65" s="33">
        <f t="shared" si="1"/>
        <v>0</v>
      </c>
      <c r="I65" s="3" t="str">
        <f>VLOOKUP(H65,'Exp Limit'!$G$17:$H$22,2,1)</f>
        <v>NA</v>
      </c>
    </row>
    <row r="66" spans="1:9" x14ac:dyDescent="0.3">
      <c r="A66" s="4">
        <v>9275</v>
      </c>
      <c r="B66" s="4" t="s">
        <v>61</v>
      </c>
      <c r="C66" s="4" t="s">
        <v>422</v>
      </c>
      <c r="D66" s="5" t="s">
        <v>437</v>
      </c>
      <c r="E66" s="6">
        <v>9245</v>
      </c>
      <c r="F66" s="4">
        <f>VLOOKUP(C66,sr,MATCH(D66,jr,0),0)</f>
        <v>22000</v>
      </c>
      <c r="G66" s="4" t="b">
        <f t="shared" si="0"/>
        <v>0</v>
      </c>
      <c r="H66" s="33">
        <f t="shared" si="1"/>
        <v>0</v>
      </c>
      <c r="I66" s="3" t="str">
        <f>VLOOKUP(H66,'Exp Limit'!$G$17:$H$22,2,1)</f>
        <v>NA</v>
      </c>
    </row>
    <row r="67" spans="1:9" x14ac:dyDescent="0.3">
      <c r="A67" s="4">
        <v>2692</v>
      </c>
      <c r="B67" s="4" t="s">
        <v>62</v>
      </c>
      <c r="C67" s="4" t="s">
        <v>420</v>
      </c>
      <c r="D67" s="5" t="s">
        <v>442</v>
      </c>
      <c r="E67" s="6">
        <v>28644</v>
      </c>
      <c r="F67" s="4">
        <f>VLOOKUP(C67,sr,MATCH(D67,jr,0),0)</f>
        <v>48000</v>
      </c>
      <c r="G67" s="4" t="b">
        <f t="shared" si="0"/>
        <v>0</v>
      </c>
      <c r="H67" s="33">
        <f t="shared" si="1"/>
        <v>0</v>
      </c>
      <c r="I67" s="3" t="str">
        <f>VLOOKUP(H67,'Exp Limit'!$G$17:$H$22,2,1)</f>
        <v>NA</v>
      </c>
    </row>
    <row r="68" spans="1:9" x14ac:dyDescent="0.3">
      <c r="A68" s="4">
        <v>3072</v>
      </c>
      <c r="B68" s="4" t="s">
        <v>63</v>
      </c>
      <c r="C68" s="4" t="s">
        <v>426</v>
      </c>
      <c r="D68" s="5" t="s">
        <v>437</v>
      </c>
      <c r="E68" s="6">
        <v>13364</v>
      </c>
      <c r="F68" s="4">
        <f>VLOOKUP(C68,sr,MATCH(D68,jr,0),0)</f>
        <v>31000</v>
      </c>
      <c r="G68" s="4" t="b">
        <f t="shared" si="0"/>
        <v>0</v>
      </c>
      <c r="H68" s="33">
        <f t="shared" si="1"/>
        <v>0</v>
      </c>
      <c r="I68" s="3" t="str">
        <f>VLOOKUP(H68,'Exp Limit'!$G$17:$H$22,2,1)</f>
        <v>NA</v>
      </c>
    </row>
    <row r="69" spans="1:9" x14ac:dyDescent="0.3">
      <c r="A69" s="4">
        <v>8845</v>
      </c>
      <c r="B69" s="4" t="s">
        <v>64</v>
      </c>
      <c r="C69" s="4" t="s">
        <v>420</v>
      </c>
      <c r="D69" s="5" t="s">
        <v>440</v>
      </c>
      <c r="E69" s="6">
        <v>71573</v>
      </c>
      <c r="F69" s="4">
        <f>VLOOKUP(C69,sr,MATCH(D69,jr,0),0)</f>
        <v>45000</v>
      </c>
      <c r="G69" s="4" t="b">
        <f t="shared" si="0"/>
        <v>1</v>
      </c>
      <c r="H69" s="33">
        <f t="shared" si="1"/>
        <v>0.59051111111111121</v>
      </c>
      <c r="I69" s="3" t="str">
        <f>VLOOKUP(H69,'Exp Limit'!$G$17:$H$22,2,1)</f>
        <v>Z1</v>
      </c>
    </row>
    <row r="70" spans="1:9" x14ac:dyDescent="0.3">
      <c r="A70" s="4">
        <v>2276</v>
      </c>
      <c r="B70" s="4" t="s">
        <v>65</v>
      </c>
      <c r="C70" s="4" t="s">
        <v>421</v>
      </c>
      <c r="D70" s="5" t="s">
        <v>442</v>
      </c>
      <c r="E70" s="6">
        <v>28402</v>
      </c>
      <c r="F70" s="4">
        <f>VLOOKUP(C70,sr,MATCH(D70,jr,0),0)</f>
        <v>52000</v>
      </c>
      <c r="G70" s="4" t="b">
        <f t="shared" ref="G70:G133" si="2">E70&gt;F70</f>
        <v>0</v>
      </c>
      <c r="H70" s="33">
        <f t="shared" ref="H70:H133" si="3">IF(G70,E70/F70-1,0)</f>
        <v>0</v>
      </c>
      <c r="I70" s="3" t="str">
        <f>VLOOKUP(H70,'Exp Limit'!$G$17:$H$22,2,1)</f>
        <v>NA</v>
      </c>
    </row>
    <row r="71" spans="1:9" x14ac:dyDescent="0.3">
      <c r="A71" s="4">
        <v>2351</v>
      </c>
      <c r="B71" s="4" t="s">
        <v>66</v>
      </c>
      <c r="C71" s="4" t="s">
        <v>426</v>
      </c>
      <c r="D71" s="5" t="s">
        <v>440</v>
      </c>
      <c r="E71" s="6">
        <v>11789</v>
      </c>
      <c r="F71" s="4">
        <f>VLOOKUP(C71,sr,MATCH(D71,jr,0),0)</f>
        <v>61000</v>
      </c>
      <c r="G71" s="4" t="b">
        <f t="shared" si="2"/>
        <v>0</v>
      </c>
      <c r="H71" s="33">
        <f t="shared" si="3"/>
        <v>0</v>
      </c>
      <c r="I71" s="3" t="str">
        <f>VLOOKUP(H71,'Exp Limit'!$G$17:$H$22,2,1)</f>
        <v>NA</v>
      </c>
    </row>
    <row r="72" spans="1:9" x14ac:dyDescent="0.3">
      <c r="A72" s="4">
        <v>6916</v>
      </c>
      <c r="B72" s="4" t="s">
        <v>67</v>
      </c>
      <c r="C72" s="4" t="s">
        <v>424</v>
      </c>
      <c r="D72" s="5" t="s">
        <v>437</v>
      </c>
      <c r="E72" s="6">
        <v>15179</v>
      </c>
      <c r="F72" s="4">
        <f>VLOOKUP(C72,sr,MATCH(D72,jr,0),0)</f>
        <v>52000</v>
      </c>
      <c r="G72" s="4" t="b">
        <f t="shared" si="2"/>
        <v>0</v>
      </c>
      <c r="H72" s="33">
        <f t="shared" si="3"/>
        <v>0</v>
      </c>
      <c r="I72" s="3" t="str">
        <f>VLOOKUP(H72,'Exp Limit'!$G$17:$H$22,2,1)</f>
        <v>NA</v>
      </c>
    </row>
    <row r="73" spans="1:9" x14ac:dyDescent="0.3">
      <c r="A73" s="4">
        <v>7631</v>
      </c>
      <c r="B73" s="4" t="s">
        <v>68</v>
      </c>
      <c r="C73" s="4" t="s">
        <v>421</v>
      </c>
      <c r="D73" s="5" t="s">
        <v>440</v>
      </c>
      <c r="E73" s="6">
        <v>16710</v>
      </c>
      <c r="F73" s="4">
        <f>VLOOKUP(C73,sr,MATCH(D73,jr,0),0)</f>
        <v>52000</v>
      </c>
      <c r="G73" s="4" t="b">
        <f t="shared" si="2"/>
        <v>0</v>
      </c>
      <c r="H73" s="33">
        <f t="shared" si="3"/>
        <v>0</v>
      </c>
      <c r="I73" s="3" t="str">
        <f>VLOOKUP(H73,'Exp Limit'!$G$17:$H$22,2,1)</f>
        <v>NA</v>
      </c>
    </row>
    <row r="74" spans="1:9" x14ac:dyDescent="0.3">
      <c r="A74" s="4">
        <v>2888</v>
      </c>
      <c r="B74" s="4" t="s">
        <v>69</v>
      </c>
      <c r="C74" s="4" t="s">
        <v>421</v>
      </c>
      <c r="D74" s="5" t="s">
        <v>437</v>
      </c>
      <c r="E74" s="6">
        <v>16219</v>
      </c>
      <c r="F74" s="4">
        <f>VLOOKUP(C74,sr,MATCH(D74,jr,0),0)</f>
        <v>15000</v>
      </c>
      <c r="G74" s="4" t="b">
        <f t="shared" si="2"/>
        <v>1</v>
      </c>
      <c r="H74" s="33">
        <f t="shared" si="3"/>
        <v>8.1266666666666598E-2</v>
      </c>
      <c r="I74" s="3" t="str">
        <f>VLOOKUP(H74,'Exp Limit'!$G$17:$H$22,2,1)</f>
        <v>2A</v>
      </c>
    </row>
    <row r="75" spans="1:9" x14ac:dyDescent="0.3">
      <c r="A75" s="4">
        <v>3524</v>
      </c>
      <c r="B75" s="4" t="s">
        <v>70</v>
      </c>
      <c r="C75" s="4" t="s">
        <v>421</v>
      </c>
      <c r="D75" s="5" t="s">
        <v>436</v>
      </c>
      <c r="E75" s="6">
        <v>44111</v>
      </c>
      <c r="F75" s="4">
        <f>VLOOKUP(C75,sr,MATCH(D75,jr,0),0)</f>
        <v>95000</v>
      </c>
      <c r="G75" s="4" t="b">
        <f t="shared" si="2"/>
        <v>0</v>
      </c>
      <c r="H75" s="33">
        <f t="shared" si="3"/>
        <v>0</v>
      </c>
      <c r="I75" s="3" t="str">
        <f>VLOOKUP(H75,'Exp Limit'!$G$17:$H$22,2,1)</f>
        <v>NA</v>
      </c>
    </row>
    <row r="76" spans="1:9" x14ac:dyDescent="0.3">
      <c r="A76" s="4">
        <v>9196</v>
      </c>
      <c r="B76" s="4" t="s">
        <v>71</v>
      </c>
      <c r="C76" s="4" t="s">
        <v>420</v>
      </c>
      <c r="D76" s="5" t="s">
        <v>436</v>
      </c>
      <c r="E76" s="6">
        <v>4282</v>
      </c>
      <c r="F76" s="4">
        <f>VLOOKUP(C76,sr,MATCH(D76,jr,0),0)</f>
        <v>88000</v>
      </c>
      <c r="G76" s="4" t="b">
        <f t="shared" si="2"/>
        <v>0</v>
      </c>
      <c r="H76" s="33">
        <f t="shared" si="3"/>
        <v>0</v>
      </c>
      <c r="I76" s="3" t="str">
        <f>VLOOKUP(H76,'Exp Limit'!$G$17:$H$22,2,1)</f>
        <v>NA</v>
      </c>
    </row>
    <row r="77" spans="1:9" x14ac:dyDescent="0.3">
      <c r="A77" s="4">
        <v>5399</v>
      </c>
      <c r="B77" s="4" t="s">
        <v>72</v>
      </c>
      <c r="C77" s="4" t="s">
        <v>420</v>
      </c>
      <c r="D77" s="5" t="s">
        <v>439</v>
      </c>
      <c r="E77" s="6">
        <v>47432</v>
      </c>
      <c r="F77" s="4">
        <f>VLOOKUP(C77,sr,MATCH(D77,jr,0),0)</f>
        <v>73000</v>
      </c>
      <c r="G77" s="4" t="b">
        <f t="shared" si="2"/>
        <v>0</v>
      </c>
      <c r="H77" s="33">
        <f t="shared" si="3"/>
        <v>0</v>
      </c>
      <c r="I77" s="3" t="str">
        <f>VLOOKUP(H77,'Exp Limit'!$G$17:$H$22,2,1)</f>
        <v>NA</v>
      </c>
    </row>
    <row r="78" spans="1:9" x14ac:dyDescent="0.3">
      <c r="A78" s="4">
        <v>1880</v>
      </c>
      <c r="B78" s="4" t="s">
        <v>73</v>
      </c>
      <c r="C78" s="4" t="s">
        <v>422</v>
      </c>
      <c r="D78" s="5" t="s">
        <v>437</v>
      </c>
      <c r="E78" s="6">
        <v>16246</v>
      </c>
      <c r="F78" s="4">
        <f>VLOOKUP(C78,sr,MATCH(D78,jr,0),0)</f>
        <v>22000</v>
      </c>
      <c r="G78" s="4" t="b">
        <f t="shared" si="2"/>
        <v>0</v>
      </c>
      <c r="H78" s="33">
        <f t="shared" si="3"/>
        <v>0</v>
      </c>
      <c r="I78" s="3" t="str">
        <f>VLOOKUP(H78,'Exp Limit'!$G$17:$H$22,2,1)</f>
        <v>NA</v>
      </c>
    </row>
    <row r="79" spans="1:9" x14ac:dyDescent="0.3">
      <c r="A79" s="4">
        <v>4827</v>
      </c>
      <c r="B79" s="4" t="s">
        <v>74</v>
      </c>
      <c r="C79" s="4" t="s">
        <v>426</v>
      </c>
      <c r="D79" s="5" t="s">
        <v>441</v>
      </c>
      <c r="E79" s="6">
        <v>27043</v>
      </c>
      <c r="F79" s="4">
        <f>VLOOKUP(C79,sr,MATCH(D79,jr,0),0)</f>
        <v>18000</v>
      </c>
      <c r="G79" s="4" t="b">
        <f t="shared" si="2"/>
        <v>1</v>
      </c>
      <c r="H79" s="33">
        <f t="shared" si="3"/>
        <v>0.502388888888889</v>
      </c>
      <c r="I79" s="3" t="str">
        <f>VLOOKUP(H79,'Exp Limit'!$G$17:$H$22,2,1)</f>
        <v>Z1</v>
      </c>
    </row>
    <row r="80" spans="1:9" x14ac:dyDescent="0.3">
      <c r="A80" s="4">
        <v>4915</v>
      </c>
      <c r="B80" s="4" t="s">
        <v>75</v>
      </c>
      <c r="C80" s="4" t="s">
        <v>420</v>
      </c>
      <c r="D80" s="5" t="s">
        <v>436</v>
      </c>
      <c r="E80" s="6">
        <v>43152</v>
      </c>
      <c r="F80" s="4">
        <f>VLOOKUP(C80,sr,MATCH(D80,jr,0),0)</f>
        <v>88000</v>
      </c>
      <c r="G80" s="4" t="b">
        <f t="shared" si="2"/>
        <v>0</v>
      </c>
      <c r="H80" s="33">
        <f t="shared" si="3"/>
        <v>0</v>
      </c>
      <c r="I80" s="3" t="str">
        <f>VLOOKUP(H80,'Exp Limit'!$G$17:$H$22,2,1)</f>
        <v>NA</v>
      </c>
    </row>
    <row r="81" spans="1:9" x14ac:dyDescent="0.3">
      <c r="A81" s="4">
        <v>5714</v>
      </c>
      <c r="B81" s="4" t="s">
        <v>76</v>
      </c>
      <c r="C81" s="4" t="s">
        <v>426</v>
      </c>
      <c r="D81" s="5" t="s">
        <v>442</v>
      </c>
      <c r="E81" s="6">
        <v>0</v>
      </c>
      <c r="F81" s="4">
        <f>VLOOKUP(C81,sr,MATCH(D81,jr,0),0)</f>
        <v>62000</v>
      </c>
      <c r="G81" s="4" t="b">
        <f t="shared" si="2"/>
        <v>0</v>
      </c>
      <c r="H81" s="33">
        <f t="shared" si="3"/>
        <v>0</v>
      </c>
      <c r="I81" s="3" t="str">
        <f>VLOOKUP(H81,'Exp Limit'!$G$17:$H$22,2,1)</f>
        <v>NA</v>
      </c>
    </row>
    <row r="82" spans="1:9" x14ac:dyDescent="0.3">
      <c r="A82" s="4">
        <v>2101</v>
      </c>
      <c r="B82" s="4" t="s">
        <v>77</v>
      </c>
      <c r="C82" s="4" t="s">
        <v>425</v>
      </c>
      <c r="D82" s="5" t="s">
        <v>437</v>
      </c>
      <c r="E82" s="6">
        <v>74122</v>
      </c>
      <c r="F82" s="4">
        <f>VLOOKUP(C82,sr,MATCH(D82,jr,0),0)</f>
        <v>27000</v>
      </c>
      <c r="G82" s="4" t="b">
        <f t="shared" si="2"/>
        <v>1</v>
      </c>
      <c r="H82" s="33">
        <f t="shared" si="3"/>
        <v>1.7452592592592593</v>
      </c>
      <c r="I82" s="3" t="str">
        <f>VLOOKUP(H82,'Exp Limit'!$G$17:$H$22,2,1)</f>
        <v>Z1</v>
      </c>
    </row>
    <row r="83" spans="1:9" x14ac:dyDescent="0.3">
      <c r="A83" s="4">
        <v>1366</v>
      </c>
      <c r="B83" s="4" t="s">
        <v>78</v>
      </c>
      <c r="C83" s="4" t="s">
        <v>421</v>
      </c>
      <c r="D83" s="5" t="s">
        <v>440</v>
      </c>
      <c r="E83" s="6">
        <v>3767</v>
      </c>
      <c r="F83" s="4">
        <f>VLOOKUP(C83,sr,MATCH(D83,jr,0),0)</f>
        <v>52000</v>
      </c>
      <c r="G83" s="4" t="b">
        <f t="shared" si="2"/>
        <v>0</v>
      </c>
      <c r="H83" s="33">
        <f t="shared" si="3"/>
        <v>0</v>
      </c>
      <c r="I83" s="3" t="str">
        <f>VLOOKUP(H83,'Exp Limit'!$G$17:$H$22,2,1)</f>
        <v>NA</v>
      </c>
    </row>
    <row r="84" spans="1:9" x14ac:dyDescent="0.3">
      <c r="A84" s="4">
        <v>6405</v>
      </c>
      <c r="B84" s="4" t="s">
        <v>79</v>
      </c>
      <c r="C84" s="4" t="s">
        <v>420</v>
      </c>
      <c r="D84" s="5" t="s">
        <v>441</v>
      </c>
      <c r="E84" s="6">
        <v>46049</v>
      </c>
      <c r="F84" s="4">
        <f>VLOOKUP(C84,sr,MATCH(D84,jr,0),0)</f>
        <v>21000</v>
      </c>
      <c r="G84" s="4" t="b">
        <f t="shared" si="2"/>
        <v>1</v>
      </c>
      <c r="H84" s="33">
        <f t="shared" si="3"/>
        <v>1.1928095238095238</v>
      </c>
      <c r="I84" s="3" t="str">
        <f>VLOOKUP(H84,'Exp Limit'!$G$17:$H$22,2,1)</f>
        <v>Z1</v>
      </c>
    </row>
    <row r="85" spans="1:9" x14ac:dyDescent="0.3">
      <c r="A85" s="4">
        <v>6190</v>
      </c>
      <c r="B85" s="4" t="s">
        <v>80</v>
      </c>
      <c r="C85" s="4" t="s">
        <v>421</v>
      </c>
      <c r="D85" s="5" t="s">
        <v>436</v>
      </c>
      <c r="E85" s="6">
        <v>0</v>
      </c>
      <c r="F85" s="4">
        <f>VLOOKUP(C85,sr,MATCH(D85,jr,0),0)</f>
        <v>95000</v>
      </c>
      <c r="G85" s="4" t="b">
        <f t="shared" si="2"/>
        <v>0</v>
      </c>
      <c r="H85" s="33">
        <f t="shared" si="3"/>
        <v>0</v>
      </c>
      <c r="I85" s="3" t="str">
        <f>VLOOKUP(H85,'Exp Limit'!$G$17:$H$22,2,1)</f>
        <v>NA</v>
      </c>
    </row>
    <row r="86" spans="1:9" x14ac:dyDescent="0.3">
      <c r="A86" s="4">
        <v>6846</v>
      </c>
      <c r="B86" s="4" t="s">
        <v>81</v>
      </c>
      <c r="C86" s="4" t="s">
        <v>421</v>
      </c>
      <c r="D86" s="5" t="s">
        <v>442</v>
      </c>
      <c r="E86" s="6">
        <v>16881</v>
      </c>
      <c r="F86" s="4">
        <f>VLOOKUP(C86,sr,MATCH(D86,jr,0),0)</f>
        <v>52000</v>
      </c>
      <c r="G86" s="4" t="b">
        <f t="shared" si="2"/>
        <v>0</v>
      </c>
      <c r="H86" s="33">
        <f t="shared" si="3"/>
        <v>0</v>
      </c>
      <c r="I86" s="3" t="str">
        <f>VLOOKUP(H86,'Exp Limit'!$G$17:$H$22,2,1)</f>
        <v>NA</v>
      </c>
    </row>
    <row r="87" spans="1:9" x14ac:dyDescent="0.3">
      <c r="A87" s="4">
        <v>3813</v>
      </c>
      <c r="B87" s="4" t="s">
        <v>82</v>
      </c>
      <c r="C87" s="4" t="s">
        <v>421</v>
      </c>
      <c r="D87" s="5" t="s">
        <v>442</v>
      </c>
      <c r="E87" s="6">
        <v>14780</v>
      </c>
      <c r="F87" s="4">
        <f>VLOOKUP(C87,sr,MATCH(D87,jr,0),0)</f>
        <v>52000</v>
      </c>
      <c r="G87" s="4" t="b">
        <f t="shared" si="2"/>
        <v>0</v>
      </c>
      <c r="H87" s="33">
        <f t="shared" si="3"/>
        <v>0</v>
      </c>
      <c r="I87" s="3" t="str">
        <f>VLOOKUP(H87,'Exp Limit'!$G$17:$H$22,2,1)</f>
        <v>NA</v>
      </c>
    </row>
    <row r="88" spans="1:9" x14ac:dyDescent="0.3">
      <c r="A88" s="4">
        <v>5221</v>
      </c>
      <c r="B88" s="4" t="s">
        <v>83</v>
      </c>
      <c r="C88" s="4" t="s">
        <v>423</v>
      </c>
      <c r="D88" s="5" t="s">
        <v>440</v>
      </c>
      <c r="E88" s="6">
        <v>14947</v>
      </c>
      <c r="F88" s="4">
        <f>VLOOKUP(C88,sr,MATCH(D88,jr,0),0)</f>
        <v>61000</v>
      </c>
      <c r="G88" s="4" t="b">
        <f t="shared" si="2"/>
        <v>0</v>
      </c>
      <c r="H88" s="33">
        <f t="shared" si="3"/>
        <v>0</v>
      </c>
      <c r="I88" s="3" t="str">
        <f>VLOOKUP(H88,'Exp Limit'!$G$17:$H$22,2,1)</f>
        <v>NA</v>
      </c>
    </row>
    <row r="89" spans="1:9" x14ac:dyDescent="0.3">
      <c r="A89" s="4">
        <v>1378</v>
      </c>
      <c r="B89" s="4" t="s">
        <v>84</v>
      </c>
      <c r="C89" s="4" t="s">
        <v>425</v>
      </c>
      <c r="D89" s="5" t="s">
        <v>440</v>
      </c>
      <c r="E89" s="6">
        <v>47292</v>
      </c>
      <c r="F89" s="4">
        <f>VLOOKUP(C89,sr,MATCH(D89,jr,0),0)</f>
        <v>49000</v>
      </c>
      <c r="G89" s="4" t="b">
        <f t="shared" si="2"/>
        <v>0</v>
      </c>
      <c r="H89" s="33">
        <f t="shared" si="3"/>
        <v>0</v>
      </c>
      <c r="I89" s="3" t="str">
        <f>VLOOKUP(H89,'Exp Limit'!$G$17:$H$22,2,1)</f>
        <v>NA</v>
      </c>
    </row>
    <row r="90" spans="1:9" x14ac:dyDescent="0.3">
      <c r="A90" s="4">
        <v>5454</v>
      </c>
      <c r="B90" s="4" t="s">
        <v>85</v>
      </c>
      <c r="C90" s="4" t="s">
        <v>421</v>
      </c>
      <c r="D90" s="5" t="s">
        <v>440</v>
      </c>
      <c r="E90" s="6">
        <v>35579</v>
      </c>
      <c r="F90" s="4">
        <f>VLOOKUP(C90,sr,MATCH(D90,jr,0),0)</f>
        <v>52000</v>
      </c>
      <c r="G90" s="4" t="b">
        <f t="shared" si="2"/>
        <v>0</v>
      </c>
      <c r="H90" s="33">
        <f t="shared" si="3"/>
        <v>0</v>
      </c>
      <c r="I90" s="3" t="str">
        <f>VLOOKUP(H90,'Exp Limit'!$G$17:$H$22,2,1)</f>
        <v>NA</v>
      </c>
    </row>
    <row r="91" spans="1:9" x14ac:dyDescent="0.3">
      <c r="A91" s="4">
        <v>8637</v>
      </c>
      <c r="B91" s="4" t="s">
        <v>86</v>
      </c>
      <c r="C91" s="4" t="s">
        <v>421</v>
      </c>
      <c r="D91" s="5" t="s">
        <v>442</v>
      </c>
      <c r="E91" s="6">
        <v>14747</v>
      </c>
      <c r="F91" s="4">
        <f>VLOOKUP(C91,sr,MATCH(D91,jr,0),0)</f>
        <v>52000</v>
      </c>
      <c r="G91" s="4" t="b">
        <f t="shared" si="2"/>
        <v>0</v>
      </c>
      <c r="H91" s="33">
        <f t="shared" si="3"/>
        <v>0</v>
      </c>
      <c r="I91" s="3" t="str">
        <f>VLOOKUP(H91,'Exp Limit'!$G$17:$H$22,2,1)</f>
        <v>NA</v>
      </c>
    </row>
    <row r="92" spans="1:9" x14ac:dyDescent="0.3">
      <c r="A92" s="4">
        <v>9485</v>
      </c>
      <c r="B92" s="4" t="s">
        <v>87</v>
      </c>
      <c r="C92" s="4" t="s">
        <v>425</v>
      </c>
      <c r="D92" s="5" t="s">
        <v>442</v>
      </c>
      <c r="E92" s="6">
        <v>2964</v>
      </c>
      <c r="F92" s="4">
        <f>VLOOKUP(C92,sr,MATCH(D92,jr,0),0)</f>
        <v>57000</v>
      </c>
      <c r="G92" s="4" t="b">
        <f t="shared" si="2"/>
        <v>0</v>
      </c>
      <c r="H92" s="33">
        <f t="shared" si="3"/>
        <v>0</v>
      </c>
      <c r="I92" s="3" t="str">
        <f>VLOOKUP(H92,'Exp Limit'!$G$17:$H$22,2,1)</f>
        <v>NA</v>
      </c>
    </row>
    <row r="93" spans="1:9" x14ac:dyDescent="0.3">
      <c r="A93" s="4">
        <v>4621</v>
      </c>
      <c r="B93" s="4" t="s">
        <v>88</v>
      </c>
      <c r="C93" s="4" t="s">
        <v>420</v>
      </c>
      <c r="D93" s="5" t="s">
        <v>436</v>
      </c>
      <c r="E93" s="6">
        <v>17724</v>
      </c>
      <c r="F93" s="4">
        <f>VLOOKUP(C93,sr,MATCH(D93,jr,0),0)</f>
        <v>88000</v>
      </c>
      <c r="G93" s="4" t="b">
        <f t="shared" si="2"/>
        <v>0</v>
      </c>
      <c r="H93" s="33">
        <f t="shared" si="3"/>
        <v>0</v>
      </c>
      <c r="I93" s="3" t="str">
        <f>VLOOKUP(H93,'Exp Limit'!$G$17:$H$22,2,1)</f>
        <v>NA</v>
      </c>
    </row>
    <row r="94" spans="1:9" x14ac:dyDescent="0.3">
      <c r="A94" s="4">
        <v>3031</v>
      </c>
      <c r="B94" s="4" t="s">
        <v>89</v>
      </c>
      <c r="C94" s="4" t="s">
        <v>421</v>
      </c>
      <c r="D94" s="5" t="s">
        <v>442</v>
      </c>
      <c r="E94" s="6">
        <v>34061</v>
      </c>
      <c r="F94" s="4">
        <f>VLOOKUP(C94,sr,MATCH(D94,jr,0),0)</f>
        <v>52000</v>
      </c>
      <c r="G94" s="4" t="b">
        <f t="shared" si="2"/>
        <v>0</v>
      </c>
      <c r="H94" s="33">
        <f t="shared" si="3"/>
        <v>0</v>
      </c>
      <c r="I94" s="3" t="str">
        <f>VLOOKUP(H94,'Exp Limit'!$G$17:$H$22,2,1)</f>
        <v>NA</v>
      </c>
    </row>
    <row r="95" spans="1:9" x14ac:dyDescent="0.3">
      <c r="A95" s="4">
        <v>6203</v>
      </c>
      <c r="B95" s="4" t="s">
        <v>90</v>
      </c>
      <c r="C95" s="4" t="s">
        <v>422</v>
      </c>
      <c r="D95" s="5" t="s">
        <v>436</v>
      </c>
      <c r="E95" s="6">
        <v>0</v>
      </c>
      <c r="F95" s="4">
        <f>VLOOKUP(C95,sr,MATCH(D95,jr,0),0)</f>
        <v>98000</v>
      </c>
      <c r="G95" s="4" t="b">
        <f t="shared" si="2"/>
        <v>0</v>
      </c>
      <c r="H95" s="33">
        <f t="shared" si="3"/>
        <v>0</v>
      </c>
      <c r="I95" s="3" t="str">
        <f>VLOOKUP(H95,'Exp Limit'!$G$17:$H$22,2,1)</f>
        <v>NA</v>
      </c>
    </row>
    <row r="96" spans="1:9" x14ac:dyDescent="0.3">
      <c r="A96" s="4">
        <v>2022</v>
      </c>
      <c r="B96" s="4" t="s">
        <v>91</v>
      </c>
      <c r="C96" s="4" t="s">
        <v>421</v>
      </c>
      <c r="D96" s="5" t="s">
        <v>438</v>
      </c>
      <c r="E96" s="6">
        <v>4089</v>
      </c>
      <c r="F96" s="4">
        <f>VLOOKUP(C96,sr,MATCH(D96,jr,0),0)</f>
        <v>78000</v>
      </c>
      <c r="G96" s="4" t="b">
        <f t="shared" si="2"/>
        <v>0</v>
      </c>
      <c r="H96" s="33">
        <f t="shared" si="3"/>
        <v>0</v>
      </c>
      <c r="I96" s="3" t="str">
        <f>VLOOKUP(H96,'Exp Limit'!$G$17:$H$22,2,1)</f>
        <v>NA</v>
      </c>
    </row>
    <row r="97" spans="1:9" x14ac:dyDescent="0.3">
      <c r="A97" s="4">
        <v>4730</v>
      </c>
      <c r="B97" s="4" t="s">
        <v>92</v>
      </c>
      <c r="C97" s="4" t="s">
        <v>421</v>
      </c>
      <c r="D97" s="5" t="s">
        <v>441</v>
      </c>
      <c r="E97" s="6">
        <v>22994</v>
      </c>
      <c r="F97" s="4">
        <f>VLOOKUP(C97,sr,MATCH(D97,jr,0),0)</f>
        <v>13000</v>
      </c>
      <c r="G97" s="4" t="b">
        <f t="shared" si="2"/>
        <v>1</v>
      </c>
      <c r="H97" s="33">
        <f t="shared" si="3"/>
        <v>0.76876923076923087</v>
      </c>
      <c r="I97" s="3" t="str">
        <f>VLOOKUP(H97,'Exp Limit'!$G$17:$H$22,2,1)</f>
        <v>Z1</v>
      </c>
    </row>
    <row r="98" spans="1:9" x14ac:dyDescent="0.3">
      <c r="A98" s="4">
        <v>6941</v>
      </c>
      <c r="B98" s="4" t="s">
        <v>93</v>
      </c>
      <c r="C98" s="4" t="s">
        <v>421</v>
      </c>
      <c r="D98" s="5" t="s">
        <v>440</v>
      </c>
      <c r="E98" s="6">
        <v>50632</v>
      </c>
      <c r="F98" s="4">
        <f>VLOOKUP(C98,sr,MATCH(D98,jr,0),0)</f>
        <v>52000</v>
      </c>
      <c r="G98" s="4" t="b">
        <f t="shared" si="2"/>
        <v>0</v>
      </c>
      <c r="H98" s="33">
        <f t="shared" si="3"/>
        <v>0</v>
      </c>
      <c r="I98" s="3" t="str">
        <f>VLOOKUP(H98,'Exp Limit'!$G$17:$H$22,2,1)</f>
        <v>NA</v>
      </c>
    </row>
    <row r="99" spans="1:9" x14ac:dyDescent="0.3">
      <c r="A99" s="4">
        <v>4481</v>
      </c>
      <c r="B99" s="4" t="s">
        <v>94</v>
      </c>
      <c r="C99" s="4" t="s">
        <v>421</v>
      </c>
      <c r="D99" s="5" t="s">
        <v>441</v>
      </c>
      <c r="E99" s="6">
        <v>46148</v>
      </c>
      <c r="F99" s="4">
        <f>VLOOKUP(C99,sr,MATCH(D99,jr,0),0)</f>
        <v>13000</v>
      </c>
      <c r="G99" s="4" t="b">
        <f t="shared" si="2"/>
        <v>1</v>
      </c>
      <c r="H99" s="33">
        <f t="shared" si="3"/>
        <v>2.5498461538461537</v>
      </c>
      <c r="I99" s="3" t="str">
        <f>VLOOKUP(H99,'Exp Limit'!$G$17:$H$22,2,1)</f>
        <v>Z1</v>
      </c>
    </row>
    <row r="100" spans="1:9" x14ac:dyDescent="0.3">
      <c r="A100" s="4">
        <v>9602</v>
      </c>
      <c r="B100" s="4" t="s">
        <v>95</v>
      </c>
      <c r="C100" s="4" t="s">
        <v>425</v>
      </c>
      <c r="D100" s="5" t="s">
        <v>440</v>
      </c>
      <c r="E100" s="6">
        <v>27147</v>
      </c>
      <c r="F100" s="4">
        <f>VLOOKUP(C100,sr,MATCH(D100,jr,0),0)</f>
        <v>49000</v>
      </c>
      <c r="G100" s="4" t="b">
        <f t="shared" si="2"/>
        <v>0</v>
      </c>
      <c r="H100" s="33">
        <f t="shared" si="3"/>
        <v>0</v>
      </c>
      <c r="I100" s="3" t="str">
        <f>VLOOKUP(H100,'Exp Limit'!$G$17:$H$22,2,1)</f>
        <v>NA</v>
      </c>
    </row>
    <row r="101" spans="1:9" x14ac:dyDescent="0.3">
      <c r="A101" s="4">
        <v>5254</v>
      </c>
      <c r="B101" s="4" t="s">
        <v>96</v>
      </c>
      <c r="C101" s="4" t="s">
        <v>426</v>
      </c>
      <c r="D101" s="5" t="s">
        <v>438</v>
      </c>
      <c r="E101" s="6">
        <v>33648</v>
      </c>
      <c r="F101" s="4">
        <f>VLOOKUP(C101,sr,MATCH(D101,jr,0),0)</f>
        <v>74000</v>
      </c>
      <c r="G101" s="4" t="b">
        <f t="shared" si="2"/>
        <v>0</v>
      </c>
      <c r="H101" s="33">
        <f t="shared" si="3"/>
        <v>0</v>
      </c>
      <c r="I101" s="3" t="str">
        <f>VLOOKUP(H101,'Exp Limit'!$G$17:$H$22,2,1)</f>
        <v>NA</v>
      </c>
    </row>
    <row r="102" spans="1:9" x14ac:dyDescent="0.3">
      <c r="A102" s="4">
        <v>8252</v>
      </c>
      <c r="B102" s="4" t="s">
        <v>97</v>
      </c>
      <c r="C102" s="4" t="s">
        <v>420</v>
      </c>
      <c r="D102" s="5" t="s">
        <v>436</v>
      </c>
      <c r="E102" s="6">
        <v>10207</v>
      </c>
      <c r="F102" s="4">
        <f>VLOOKUP(C102,sr,MATCH(D102,jr,0),0)</f>
        <v>88000</v>
      </c>
      <c r="G102" s="4" t="b">
        <f t="shared" si="2"/>
        <v>0</v>
      </c>
      <c r="H102" s="33">
        <f t="shared" si="3"/>
        <v>0</v>
      </c>
      <c r="I102" s="3" t="str">
        <f>VLOOKUP(H102,'Exp Limit'!$G$17:$H$22,2,1)</f>
        <v>NA</v>
      </c>
    </row>
    <row r="103" spans="1:9" x14ac:dyDescent="0.3">
      <c r="A103" s="4">
        <v>1528</v>
      </c>
      <c r="B103" s="4" t="s">
        <v>98</v>
      </c>
      <c r="C103" s="4" t="s">
        <v>426</v>
      </c>
      <c r="D103" s="5" t="s">
        <v>438</v>
      </c>
      <c r="E103" s="6">
        <v>24436</v>
      </c>
      <c r="F103" s="4">
        <f>VLOOKUP(C103,sr,MATCH(D103,jr,0),0)</f>
        <v>74000</v>
      </c>
      <c r="G103" s="4" t="b">
        <f t="shared" si="2"/>
        <v>0</v>
      </c>
      <c r="H103" s="33">
        <f t="shared" si="3"/>
        <v>0</v>
      </c>
      <c r="I103" s="3" t="str">
        <f>VLOOKUP(H103,'Exp Limit'!$G$17:$H$22,2,1)</f>
        <v>NA</v>
      </c>
    </row>
    <row r="104" spans="1:9" x14ac:dyDescent="0.3">
      <c r="A104" s="4">
        <v>1369</v>
      </c>
      <c r="B104" s="4" t="s">
        <v>99</v>
      </c>
      <c r="C104" s="4" t="s">
        <v>421</v>
      </c>
      <c r="D104" s="5" t="s">
        <v>440</v>
      </c>
      <c r="E104" s="6">
        <v>33941</v>
      </c>
      <c r="F104" s="4">
        <f>VLOOKUP(C104,sr,MATCH(D104,jr,0),0)</f>
        <v>52000</v>
      </c>
      <c r="G104" s="4" t="b">
        <f t="shared" si="2"/>
        <v>0</v>
      </c>
      <c r="H104" s="33">
        <f t="shared" si="3"/>
        <v>0</v>
      </c>
      <c r="I104" s="3" t="str">
        <f>VLOOKUP(H104,'Exp Limit'!$G$17:$H$22,2,1)</f>
        <v>NA</v>
      </c>
    </row>
    <row r="105" spans="1:9" x14ac:dyDescent="0.3">
      <c r="A105" s="4">
        <v>7883</v>
      </c>
      <c r="B105" s="4" t="s">
        <v>100</v>
      </c>
      <c r="C105" s="4" t="s">
        <v>421</v>
      </c>
      <c r="D105" s="5" t="s">
        <v>436</v>
      </c>
      <c r="E105" s="6">
        <v>10250</v>
      </c>
      <c r="F105" s="4">
        <f>VLOOKUP(C105,sr,MATCH(D105,jr,0),0)</f>
        <v>95000</v>
      </c>
      <c r="G105" s="4" t="b">
        <f t="shared" si="2"/>
        <v>0</v>
      </c>
      <c r="H105" s="33">
        <f t="shared" si="3"/>
        <v>0</v>
      </c>
      <c r="I105" s="3" t="str">
        <f>VLOOKUP(H105,'Exp Limit'!$G$17:$H$22,2,1)</f>
        <v>NA</v>
      </c>
    </row>
    <row r="106" spans="1:9" x14ac:dyDescent="0.3">
      <c r="A106" s="4">
        <v>6962</v>
      </c>
      <c r="B106" s="4" t="s">
        <v>101</v>
      </c>
      <c r="C106" s="4" t="s">
        <v>421</v>
      </c>
      <c r="D106" s="5" t="s">
        <v>439</v>
      </c>
      <c r="E106" s="6">
        <v>10010</v>
      </c>
      <c r="F106" s="4">
        <f>VLOOKUP(C106,sr,MATCH(D106,jr,0),0)</f>
        <v>93000</v>
      </c>
      <c r="G106" s="4" t="b">
        <f t="shared" si="2"/>
        <v>0</v>
      </c>
      <c r="H106" s="33">
        <f t="shared" si="3"/>
        <v>0</v>
      </c>
      <c r="I106" s="3" t="str">
        <f>VLOOKUP(H106,'Exp Limit'!$G$17:$H$22,2,1)</f>
        <v>NA</v>
      </c>
    </row>
    <row r="107" spans="1:9" x14ac:dyDescent="0.3">
      <c r="A107" s="4">
        <v>4634</v>
      </c>
      <c r="B107" s="4" t="s">
        <v>102</v>
      </c>
      <c r="C107" s="4" t="s">
        <v>421</v>
      </c>
      <c r="D107" s="5" t="s">
        <v>439</v>
      </c>
      <c r="E107" s="6">
        <v>30529</v>
      </c>
      <c r="F107" s="4">
        <f>VLOOKUP(C107,sr,MATCH(D107,jr,0),0)</f>
        <v>93000</v>
      </c>
      <c r="G107" s="4" t="b">
        <f t="shared" si="2"/>
        <v>0</v>
      </c>
      <c r="H107" s="33">
        <f t="shared" si="3"/>
        <v>0</v>
      </c>
      <c r="I107" s="3" t="str">
        <f>VLOOKUP(H107,'Exp Limit'!$G$17:$H$22,2,1)</f>
        <v>NA</v>
      </c>
    </row>
    <row r="108" spans="1:9" x14ac:dyDescent="0.3">
      <c r="A108" s="4">
        <v>3146</v>
      </c>
      <c r="B108" s="4" t="s">
        <v>103</v>
      </c>
      <c r="C108" s="4" t="s">
        <v>421</v>
      </c>
      <c r="D108" s="5" t="s">
        <v>436</v>
      </c>
      <c r="E108" s="6">
        <v>9160</v>
      </c>
      <c r="F108" s="4">
        <f>VLOOKUP(C108,sr,MATCH(D108,jr,0),0)</f>
        <v>95000</v>
      </c>
      <c r="G108" s="4" t="b">
        <f t="shared" si="2"/>
        <v>0</v>
      </c>
      <c r="H108" s="33">
        <f t="shared" si="3"/>
        <v>0</v>
      </c>
      <c r="I108" s="3" t="str">
        <f>VLOOKUP(H108,'Exp Limit'!$G$17:$H$22,2,1)</f>
        <v>NA</v>
      </c>
    </row>
    <row r="109" spans="1:9" x14ac:dyDescent="0.3">
      <c r="A109" s="4">
        <v>6648</v>
      </c>
      <c r="B109" s="4" t="s">
        <v>104</v>
      </c>
      <c r="C109" s="4" t="s">
        <v>426</v>
      </c>
      <c r="D109" s="5" t="s">
        <v>437</v>
      </c>
      <c r="E109" s="6">
        <v>25859</v>
      </c>
      <c r="F109" s="4">
        <f>VLOOKUP(C109,sr,MATCH(D109,jr,0),0)</f>
        <v>31000</v>
      </c>
      <c r="G109" s="4" t="b">
        <f t="shared" si="2"/>
        <v>0</v>
      </c>
      <c r="H109" s="33">
        <f t="shared" si="3"/>
        <v>0</v>
      </c>
      <c r="I109" s="3" t="str">
        <f>VLOOKUP(H109,'Exp Limit'!$G$17:$H$22,2,1)</f>
        <v>NA</v>
      </c>
    </row>
    <row r="110" spans="1:9" x14ac:dyDescent="0.3">
      <c r="A110" s="4">
        <v>5823</v>
      </c>
      <c r="B110" s="4" t="s">
        <v>105</v>
      </c>
      <c r="C110" s="4" t="s">
        <v>422</v>
      </c>
      <c r="D110" s="5" t="s">
        <v>441</v>
      </c>
      <c r="E110" s="6">
        <v>14957</v>
      </c>
      <c r="F110" s="4">
        <f>VLOOKUP(C110,sr,MATCH(D110,jr,0),0)</f>
        <v>14000</v>
      </c>
      <c r="G110" s="4" t="b">
        <f t="shared" si="2"/>
        <v>1</v>
      </c>
      <c r="H110" s="33">
        <f t="shared" si="3"/>
        <v>6.8357142857142783E-2</v>
      </c>
      <c r="I110" s="3" t="str">
        <f>VLOOKUP(H110,'Exp Limit'!$G$17:$H$22,2,1)</f>
        <v>2A</v>
      </c>
    </row>
    <row r="111" spans="1:9" x14ac:dyDescent="0.3">
      <c r="A111" s="4">
        <v>8301</v>
      </c>
      <c r="B111" s="4" t="s">
        <v>106</v>
      </c>
      <c r="C111" s="4" t="s">
        <v>421</v>
      </c>
      <c r="D111" s="5" t="s">
        <v>436</v>
      </c>
      <c r="E111" s="6">
        <v>4955</v>
      </c>
      <c r="F111" s="4">
        <f>VLOOKUP(C111,sr,MATCH(D111,jr,0),0)</f>
        <v>95000</v>
      </c>
      <c r="G111" s="4" t="b">
        <f t="shared" si="2"/>
        <v>0</v>
      </c>
      <c r="H111" s="33">
        <f t="shared" si="3"/>
        <v>0</v>
      </c>
      <c r="I111" s="3" t="str">
        <f>VLOOKUP(H111,'Exp Limit'!$G$17:$H$22,2,1)</f>
        <v>NA</v>
      </c>
    </row>
    <row r="112" spans="1:9" x14ac:dyDescent="0.3">
      <c r="A112" s="4">
        <v>8468</v>
      </c>
      <c r="B112" s="4" t="s">
        <v>107</v>
      </c>
      <c r="C112" s="4" t="s">
        <v>427</v>
      </c>
      <c r="D112" s="5" t="s">
        <v>437</v>
      </c>
      <c r="E112" s="6">
        <v>54386</v>
      </c>
      <c r="F112" s="4">
        <f>VLOOKUP(C112,sr,MATCH(D112,jr,0),0)</f>
        <v>42000</v>
      </c>
      <c r="G112" s="4" t="b">
        <f t="shared" si="2"/>
        <v>1</v>
      </c>
      <c r="H112" s="33">
        <f t="shared" si="3"/>
        <v>0.294904761904762</v>
      </c>
      <c r="I112" s="3" t="str">
        <f>VLOOKUP(H112,'Exp Limit'!$G$17:$H$22,2,1)</f>
        <v>Z1</v>
      </c>
    </row>
    <row r="113" spans="1:9" x14ac:dyDescent="0.3">
      <c r="A113" s="4">
        <v>8011</v>
      </c>
      <c r="B113" s="4" t="s">
        <v>108</v>
      </c>
      <c r="C113" s="4" t="s">
        <v>421</v>
      </c>
      <c r="D113" s="5" t="s">
        <v>438</v>
      </c>
      <c r="E113" s="6">
        <v>25845</v>
      </c>
      <c r="F113" s="4">
        <f>VLOOKUP(C113,sr,MATCH(D113,jr,0),0)</f>
        <v>78000</v>
      </c>
      <c r="G113" s="4" t="b">
        <f t="shared" si="2"/>
        <v>0</v>
      </c>
      <c r="H113" s="33">
        <f t="shared" si="3"/>
        <v>0</v>
      </c>
      <c r="I113" s="3" t="str">
        <f>VLOOKUP(H113,'Exp Limit'!$G$17:$H$22,2,1)</f>
        <v>NA</v>
      </c>
    </row>
    <row r="114" spans="1:9" x14ac:dyDescent="0.3">
      <c r="A114" s="4">
        <v>4038</v>
      </c>
      <c r="B114" s="4" t="s">
        <v>109</v>
      </c>
      <c r="C114" s="4" t="s">
        <v>420</v>
      </c>
      <c r="D114" s="5" t="s">
        <v>441</v>
      </c>
      <c r="E114" s="6">
        <v>38075</v>
      </c>
      <c r="F114" s="4">
        <f>VLOOKUP(C114,sr,MATCH(D114,jr,0),0)</f>
        <v>21000</v>
      </c>
      <c r="G114" s="4" t="b">
        <f t="shared" si="2"/>
        <v>1</v>
      </c>
      <c r="H114" s="33">
        <f t="shared" si="3"/>
        <v>0.81309523809523809</v>
      </c>
      <c r="I114" s="3" t="str">
        <f>VLOOKUP(H114,'Exp Limit'!$G$17:$H$22,2,1)</f>
        <v>Z1</v>
      </c>
    </row>
    <row r="115" spans="1:9" x14ac:dyDescent="0.3">
      <c r="A115" s="4">
        <v>9340</v>
      </c>
      <c r="B115" s="4" t="s">
        <v>110</v>
      </c>
      <c r="C115" s="4" t="s">
        <v>420</v>
      </c>
      <c r="D115" s="5" t="s">
        <v>440</v>
      </c>
      <c r="E115" s="6">
        <v>41039</v>
      </c>
      <c r="F115" s="4">
        <f>VLOOKUP(C115,sr,MATCH(D115,jr,0),0)</f>
        <v>45000</v>
      </c>
      <c r="G115" s="4" t="b">
        <f t="shared" si="2"/>
        <v>0</v>
      </c>
      <c r="H115" s="33">
        <f t="shared" si="3"/>
        <v>0</v>
      </c>
      <c r="I115" s="3" t="str">
        <f>VLOOKUP(H115,'Exp Limit'!$G$17:$H$22,2,1)</f>
        <v>NA</v>
      </c>
    </row>
    <row r="116" spans="1:9" x14ac:dyDescent="0.3">
      <c r="A116" s="4">
        <v>6517</v>
      </c>
      <c r="B116" s="4" t="s">
        <v>111</v>
      </c>
      <c r="C116" s="4" t="s">
        <v>422</v>
      </c>
      <c r="D116" s="5" t="s">
        <v>441</v>
      </c>
      <c r="E116" s="6">
        <v>31964</v>
      </c>
      <c r="F116" s="4">
        <f>VLOOKUP(C116,sr,MATCH(D116,jr,0),0)</f>
        <v>14000</v>
      </c>
      <c r="G116" s="4" t="b">
        <f t="shared" si="2"/>
        <v>1</v>
      </c>
      <c r="H116" s="33">
        <f t="shared" si="3"/>
        <v>1.2831428571428574</v>
      </c>
      <c r="I116" s="3" t="str">
        <f>VLOOKUP(H116,'Exp Limit'!$G$17:$H$22,2,1)</f>
        <v>Z1</v>
      </c>
    </row>
    <row r="117" spans="1:9" x14ac:dyDescent="0.3">
      <c r="A117" s="4">
        <v>7367</v>
      </c>
      <c r="B117" s="4" t="s">
        <v>112</v>
      </c>
      <c r="C117" s="4" t="s">
        <v>425</v>
      </c>
      <c r="D117" s="5" t="s">
        <v>438</v>
      </c>
      <c r="E117" s="6">
        <v>16151</v>
      </c>
      <c r="F117" s="4">
        <f>VLOOKUP(C117,sr,MATCH(D117,jr,0),0)</f>
        <v>74000</v>
      </c>
      <c r="G117" s="4" t="b">
        <f t="shared" si="2"/>
        <v>0</v>
      </c>
      <c r="H117" s="33">
        <f t="shared" si="3"/>
        <v>0</v>
      </c>
      <c r="I117" s="3" t="str">
        <f>VLOOKUP(H117,'Exp Limit'!$G$17:$H$22,2,1)</f>
        <v>NA</v>
      </c>
    </row>
    <row r="118" spans="1:9" x14ac:dyDescent="0.3">
      <c r="A118" s="4">
        <v>4941</v>
      </c>
      <c r="B118" s="4" t="s">
        <v>113</v>
      </c>
      <c r="C118" s="4" t="s">
        <v>423</v>
      </c>
      <c r="D118" s="5" t="s">
        <v>440</v>
      </c>
      <c r="E118" s="6">
        <v>45232</v>
      </c>
      <c r="F118" s="4">
        <f>VLOOKUP(C118,sr,MATCH(D118,jr,0),0)</f>
        <v>61000</v>
      </c>
      <c r="G118" s="4" t="b">
        <f t="shared" si="2"/>
        <v>0</v>
      </c>
      <c r="H118" s="33">
        <f t="shared" si="3"/>
        <v>0</v>
      </c>
      <c r="I118" s="3" t="str">
        <f>VLOOKUP(H118,'Exp Limit'!$G$17:$H$22,2,1)</f>
        <v>NA</v>
      </c>
    </row>
    <row r="119" spans="1:9" x14ac:dyDescent="0.3">
      <c r="A119" s="4">
        <v>9189</v>
      </c>
      <c r="B119" s="4" t="s">
        <v>114</v>
      </c>
      <c r="C119" s="4" t="s">
        <v>421</v>
      </c>
      <c r="D119" s="5" t="s">
        <v>442</v>
      </c>
      <c r="E119" s="6">
        <v>16399</v>
      </c>
      <c r="F119" s="4">
        <f>VLOOKUP(C119,sr,MATCH(D119,jr,0),0)</f>
        <v>52000</v>
      </c>
      <c r="G119" s="4" t="b">
        <f t="shared" si="2"/>
        <v>0</v>
      </c>
      <c r="H119" s="33">
        <f t="shared" si="3"/>
        <v>0</v>
      </c>
      <c r="I119" s="3" t="str">
        <f>VLOOKUP(H119,'Exp Limit'!$G$17:$H$22,2,1)</f>
        <v>NA</v>
      </c>
    </row>
    <row r="120" spans="1:9" x14ac:dyDescent="0.3">
      <c r="A120" s="4">
        <v>3548</v>
      </c>
      <c r="B120" s="4" t="s">
        <v>115</v>
      </c>
      <c r="C120" s="4" t="s">
        <v>421</v>
      </c>
      <c r="D120" s="5" t="s">
        <v>442</v>
      </c>
      <c r="E120" s="6">
        <v>44658</v>
      </c>
      <c r="F120" s="4">
        <f>VLOOKUP(C120,sr,MATCH(D120,jr,0),0)</f>
        <v>52000</v>
      </c>
      <c r="G120" s="4" t="b">
        <f t="shared" si="2"/>
        <v>0</v>
      </c>
      <c r="H120" s="33">
        <f t="shared" si="3"/>
        <v>0</v>
      </c>
      <c r="I120" s="3" t="str">
        <f>VLOOKUP(H120,'Exp Limit'!$G$17:$H$22,2,1)</f>
        <v>NA</v>
      </c>
    </row>
    <row r="121" spans="1:9" x14ac:dyDescent="0.3">
      <c r="A121" s="4">
        <v>8648</v>
      </c>
      <c r="B121" s="4" t="s">
        <v>116</v>
      </c>
      <c r="C121" s="4" t="s">
        <v>421</v>
      </c>
      <c r="D121" s="5" t="s">
        <v>438</v>
      </c>
      <c r="E121" s="6">
        <v>7018</v>
      </c>
      <c r="F121" s="4">
        <f>VLOOKUP(C121,sr,MATCH(D121,jr,0),0)</f>
        <v>78000</v>
      </c>
      <c r="G121" s="4" t="b">
        <f t="shared" si="2"/>
        <v>0</v>
      </c>
      <c r="H121" s="33">
        <f t="shared" si="3"/>
        <v>0</v>
      </c>
      <c r="I121" s="3" t="str">
        <f>VLOOKUP(H121,'Exp Limit'!$G$17:$H$22,2,1)</f>
        <v>NA</v>
      </c>
    </row>
    <row r="122" spans="1:9" x14ac:dyDescent="0.3">
      <c r="A122" s="4">
        <v>4776</v>
      </c>
      <c r="B122" s="4" t="s">
        <v>117</v>
      </c>
      <c r="C122" s="4" t="s">
        <v>420</v>
      </c>
      <c r="D122" s="5" t="s">
        <v>437</v>
      </c>
      <c r="E122" s="6">
        <v>14719</v>
      </c>
      <c r="F122" s="4">
        <f>VLOOKUP(C122,sr,MATCH(D122,jr,0),0)</f>
        <v>38000</v>
      </c>
      <c r="G122" s="4" t="b">
        <f t="shared" si="2"/>
        <v>0</v>
      </c>
      <c r="H122" s="33">
        <f t="shared" si="3"/>
        <v>0</v>
      </c>
      <c r="I122" s="3" t="str">
        <f>VLOOKUP(H122,'Exp Limit'!$G$17:$H$22,2,1)</f>
        <v>NA</v>
      </c>
    </row>
    <row r="123" spans="1:9" x14ac:dyDescent="0.3">
      <c r="A123" s="4">
        <v>8799</v>
      </c>
      <c r="B123" s="4" t="s">
        <v>118</v>
      </c>
      <c r="C123" s="4" t="s">
        <v>420</v>
      </c>
      <c r="D123" s="5" t="s">
        <v>436</v>
      </c>
      <c r="E123" s="6">
        <v>32796</v>
      </c>
      <c r="F123" s="4">
        <f>VLOOKUP(C123,sr,MATCH(D123,jr,0),0)</f>
        <v>88000</v>
      </c>
      <c r="G123" s="4" t="b">
        <f t="shared" si="2"/>
        <v>0</v>
      </c>
      <c r="H123" s="33">
        <f t="shared" si="3"/>
        <v>0</v>
      </c>
      <c r="I123" s="3" t="str">
        <f>VLOOKUP(H123,'Exp Limit'!$G$17:$H$22,2,1)</f>
        <v>NA</v>
      </c>
    </row>
    <row r="124" spans="1:9" x14ac:dyDescent="0.3">
      <c r="A124" s="4">
        <v>3500</v>
      </c>
      <c r="B124" s="4" t="s">
        <v>119</v>
      </c>
      <c r="C124" s="4" t="s">
        <v>427</v>
      </c>
      <c r="D124" s="5" t="s">
        <v>436</v>
      </c>
      <c r="E124" s="6">
        <v>15697</v>
      </c>
      <c r="F124" s="4">
        <f>VLOOKUP(C124,sr,MATCH(D124,jr,0),0)</f>
        <v>94000</v>
      </c>
      <c r="G124" s="4" t="b">
        <f t="shared" si="2"/>
        <v>0</v>
      </c>
      <c r="H124" s="33">
        <f t="shared" si="3"/>
        <v>0</v>
      </c>
      <c r="I124" s="3" t="str">
        <f>VLOOKUP(H124,'Exp Limit'!$G$17:$H$22,2,1)</f>
        <v>NA</v>
      </c>
    </row>
    <row r="125" spans="1:9" x14ac:dyDescent="0.3">
      <c r="A125" s="4">
        <v>7814</v>
      </c>
      <c r="B125" s="4" t="s">
        <v>120</v>
      </c>
      <c r="C125" s="4" t="s">
        <v>422</v>
      </c>
      <c r="D125" s="5" t="s">
        <v>440</v>
      </c>
      <c r="E125" s="6">
        <v>20141</v>
      </c>
      <c r="F125" s="4">
        <f>VLOOKUP(C125,sr,MATCH(D125,jr,0),0)</f>
        <v>30000</v>
      </c>
      <c r="G125" s="4" t="b">
        <f t="shared" si="2"/>
        <v>0</v>
      </c>
      <c r="H125" s="33">
        <f t="shared" si="3"/>
        <v>0</v>
      </c>
      <c r="I125" s="3" t="str">
        <f>VLOOKUP(H125,'Exp Limit'!$G$17:$H$22,2,1)</f>
        <v>NA</v>
      </c>
    </row>
    <row r="126" spans="1:9" x14ac:dyDescent="0.3">
      <c r="A126" s="4">
        <v>3946</v>
      </c>
      <c r="B126" s="4" t="s">
        <v>121</v>
      </c>
      <c r="C126" s="4" t="s">
        <v>425</v>
      </c>
      <c r="D126" s="5" t="s">
        <v>437</v>
      </c>
      <c r="E126" s="6">
        <v>35236</v>
      </c>
      <c r="F126" s="4">
        <f>VLOOKUP(C126,sr,MATCH(D126,jr,0),0)</f>
        <v>27000</v>
      </c>
      <c r="G126" s="4" t="b">
        <f t="shared" si="2"/>
        <v>1</v>
      </c>
      <c r="H126" s="33">
        <f t="shared" si="3"/>
        <v>0.305037037037037</v>
      </c>
      <c r="I126" s="3" t="str">
        <f>VLOOKUP(H126,'Exp Limit'!$G$17:$H$22,2,1)</f>
        <v>Z1</v>
      </c>
    </row>
    <row r="127" spans="1:9" x14ac:dyDescent="0.3">
      <c r="A127" s="4">
        <v>5868</v>
      </c>
      <c r="B127" s="4" t="s">
        <v>122</v>
      </c>
      <c r="C127" s="4" t="s">
        <v>421</v>
      </c>
      <c r="D127" s="5" t="s">
        <v>442</v>
      </c>
      <c r="E127" s="6">
        <v>30186</v>
      </c>
      <c r="F127" s="4">
        <f>VLOOKUP(C127,sr,MATCH(D127,jr,0),0)</f>
        <v>52000</v>
      </c>
      <c r="G127" s="4" t="b">
        <f t="shared" si="2"/>
        <v>0</v>
      </c>
      <c r="H127" s="33">
        <f t="shared" si="3"/>
        <v>0</v>
      </c>
      <c r="I127" s="3" t="str">
        <f>VLOOKUP(H127,'Exp Limit'!$G$17:$H$22,2,1)</f>
        <v>NA</v>
      </c>
    </row>
    <row r="128" spans="1:9" x14ac:dyDescent="0.3">
      <c r="A128" s="4">
        <v>9514</v>
      </c>
      <c r="B128" s="4" t="s">
        <v>123</v>
      </c>
      <c r="C128" s="4" t="s">
        <v>421</v>
      </c>
      <c r="D128" s="5" t="s">
        <v>441</v>
      </c>
      <c r="E128" s="6">
        <v>17354</v>
      </c>
      <c r="F128" s="4">
        <f>VLOOKUP(C128,sr,MATCH(D128,jr,0),0)</f>
        <v>13000</v>
      </c>
      <c r="G128" s="4" t="b">
        <f t="shared" si="2"/>
        <v>1</v>
      </c>
      <c r="H128" s="33">
        <f t="shared" si="3"/>
        <v>0.33492307692307688</v>
      </c>
      <c r="I128" s="3" t="str">
        <f>VLOOKUP(H128,'Exp Limit'!$G$17:$H$22,2,1)</f>
        <v>Z1</v>
      </c>
    </row>
    <row r="129" spans="1:9" x14ac:dyDescent="0.3">
      <c r="A129" s="4">
        <v>2068</v>
      </c>
      <c r="B129" s="4" t="s">
        <v>124</v>
      </c>
      <c r="C129" s="4" t="s">
        <v>422</v>
      </c>
      <c r="D129" s="5" t="s">
        <v>437</v>
      </c>
      <c r="E129" s="6">
        <v>22998</v>
      </c>
      <c r="F129" s="4">
        <f>VLOOKUP(C129,sr,MATCH(D129,jr,0),0)</f>
        <v>22000</v>
      </c>
      <c r="G129" s="4" t="b">
        <f t="shared" si="2"/>
        <v>1</v>
      </c>
      <c r="H129" s="33">
        <f t="shared" si="3"/>
        <v>4.5363636363636273E-2</v>
      </c>
      <c r="I129" s="3" t="str">
        <f>VLOOKUP(H129,'Exp Limit'!$G$17:$H$22,2,1)</f>
        <v>1A</v>
      </c>
    </row>
    <row r="130" spans="1:9" x14ac:dyDescent="0.3">
      <c r="A130" s="4">
        <v>6926</v>
      </c>
      <c r="B130" s="4" t="s">
        <v>125</v>
      </c>
      <c r="C130" s="4" t="s">
        <v>422</v>
      </c>
      <c r="D130" s="5" t="s">
        <v>442</v>
      </c>
      <c r="E130" s="6">
        <v>44454</v>
      </c>
      <c r="F130" s="4">
        <f>VLOOKUP(C130,sr,MATCH(D130,jr,0),0)</f>
        <v>72000</v>
      </c>
      <c r="G130" s="4" t="b">
        <f t="shared" si="2"/>
        <v>0</v>
      </c>
      <c r="H130" s="33">
        <f t="shared" si="3"/>
        <v>0</v>
      </c>
      <c r="I130" s="3" t="str">
        <f>VLOOKUP(H130,'Exp Limit'!$G$17:$H$22,2,1)</f>
        <v>NA</v>
      </c>
    </row>
    <row r="131" spans="1:9" x14ac:dyDescent="0.3">
      <c r="A131" s="4">
        <v>5654</v>
      </c>
      <c r="B131" s="4" t="s">
        <v>126</v>
      </c>
      <c r="C131" s="4" t="s">
        <v>420</v>
      </c>
      <c r="D131" s="5" t="s">
        <v>441</v>
      </c>
      <c r="E131" s="6">
        <v>0</v>
      </c>
      <c r="F131" s="4">
        <f>VLOOKUP(C131,sr,MATCH(D131,jr,0),0)</f>
        <v>21000</v>
      </c>
      <c r="G131" s="4" t="b">
        <f t="shared" si="2"/>
        <v>0</v>
      </c>
      <c r="H131" s="33">
        <f t="shared" si="3"/>
        <v>0</v>
      </c>
      <c r="I131" s="3" t="str">
        <f>VLOOKUP(H131,'Exp Limit'!$G$17:$H$22,2,1)</f>
        <v>NA</v>
      </c>
    </row>
    <row r="132" spans="1:9" x14ac:dyDescent="0.3">
      <c r="A132" s="4">
        <v>6592</v>
      </c>
      <c r="B132" s="4" t="s">
        <v>127</v>
      </c>
      <c r="C132" s="4" t="s">
        <v>426</v>
      </c>
      <c r="D132" s="5" t="s">
        <v>436</v>
      </c>
      <c r="E132" s="6">
        <v>28642</v>
      </c>
      <c r="F132" s="4">
        <f>VLOOKUP(C132,sr,MATCH(D132,jr,0),0)</f>
        <v>87000</v>
      </c>
      <c r="G132" s="4" t="b">
        <f t="shared" si="2"/>
        <v>0</v>
      </c>
      <c r="H132" s="33">
        <f t="shared" si="3"/>
        <v>0</v>
      </c>
      <c r="I132" s="3" t="str">
        <f>VLOOKUP(H132,'Exp Limit'!$G$17:$H$22,2,1)</f>
        <v>NA</v>
      </c>
    </row>
    <row r="133" spans="1:9" x14ac:dyDescent="0.3">
      <c r="A133" s="4">
        <v>8710</v>
      </c>
      <c r="B133" s="4" t="s">
        <v>128</v>
      </c>
      <c r="C133" s="4" t="s">
        <v>425</v>
      </c>
      <c r="D133" s="5" t="s">
        <v>438</v>
      </c>
      <c r="E133" s="6">
        <v>6042</v>
      </c>
      <c r="F133" s="4">
        <f>VLOOKUP(C133,sr,MATCH(D133,jr,0),0)</f>
        <v>74000</v>
      </c>
      <c r="G133" s="4" t="b">
        <f t="shared" si="2"/>
        <v>0</v>
      </c>
      <c r="H133" s="33">
        <f t="shared" si="3"/>
        <v>0</v>
      </c>
      <c r="I133" s="3" t="str">
        <f>VLOOKUP(H133,'Exp Limit'!$G$17:$H$22,2,1)</f>
        <v>NA</v>
      </c>
    </row>
    <row r="134" spans="1:9" x14ac:dyDescent="0.3">
      <c r="A134" s="4">
        <v>4262</v>
      </c>
      <c r="B134" s="4" t="s">
        <v>129</v>
      </c>
      <c r="C134" s="4" t="s">
        <v>420</v>
      </c>
      <c r="D134" s="5" t="s">
        <v>438</v>
      </c>
      <c r="E134" s="6">
        <v>45959</v>
      </c>
      <c r="F134" s="4">
        <f>VLOOKUP(C134,sr,MATCH(D134,jr,0),0)</f>
        <v>51000</v>
      </c>
      <c r="G134" s="4" t="b">
        <f t="shared" ref="G134:G197" si="4">E134&gt;F134</f>
        <v>0</v>
      </c>
      <c r="H134" s="33">
        <f t="shared" ref="H134:H197" si="5">IF(G134,E134/F134-1,0)</f>
        <v>0</v>
      </c>
      <c r="I134" s="3" t="str">
        <f>VLOOKUP(H134,'Exp Limit'!$G$17:$H$22,2,1)</f>
        <v>NA</v>
      </c>
    </row>
    <row r="135" spans="1:9" x14ac:dyDescent="0.3">
      <c r="A135" s="4">
        <v>5116</v>
      </c>
      <c r="B135" s="4" t="s">
        <v>130</v>
      </c>
      <c r="C135" s="4" t="s">
        <v>421</v>
      </c>
      <c r="D135" s="5" t="s">
        <v>440</v>
      </c>
      <c r="E135" s="6">
        <v>6490</v>
      </c>
      <c r="F135" s="4">
        <f>VLOOKUP(C135,sr,MATCH(D135,jr,0),0)</f>
        <v>52000</v>
      </c>
      <c r="G135" s="4" t="b">
        <f t="shared" si="4"/>
        <v>0</v>
      </c>
      <c r="H135" s="33">
        <f t="shared" si="5"/>
        <v>0</v>
      </c>
      <c r="I135" s="3" t="str">
        <f>VLOOKUP(H135,'Exp Limit'!$G$17:$H$22,2,1)</f>
        <v>NA</v>
      </c>
    </row>
    <row r="136" spans="1:9" x14ac:dyDescent="0.3">
      <c r="A136" s="4">
        <v>4123</v>
      </c>
      <c r="B136" s="4" t="s">
        <v>131</v>
      </c>
      <c r="C136" s="4" t="s">
        <v>421</v>
      </c>
      <c r="D136" s="5" t="s">
        <v>442</v>
      </c>
      <c r="E136" s="6">
        <v>11722</v>
      </c>
      <c r="F136" s="4">
        <f>VLOOKUP(C136,sr,MATCH(D136,jr,0),0)</f>
        <v>52000</v>
      </c>
      <c r="G136" s="4" t="b">
        <f t="shared" si="4"/>
        <v>0</v>
      </c>
      <c r="H136" s="33">
        <f t="shared" si="5"/>
        <v>0</v>
      </c>
      <c r="I136" s="3" t="str">
        <f>VLOOKUP(H136,'Exp Limit'!$G$17:$H$22,2,1)</f>
        <v>NA</v>
      </c>
    </row>
    <row r="137" spans="1:9" x14ac:dyDescent="0.3">
      <c r="A137" s="4">
        <v>8981</v>
      </c>
      <c r="B137" s="4" t="s">
        <v>132</v>
      </c>
      <c r="C137" s="4" t="s">
        <v>422</v>
      </c>
      <c r="D137" s="5" t="s">
        <v>438</v>
      </c>
      <c r="E137" s="6">
        <v>13984</v>
      </c>
      <c r="F137" s="4">
        <f>VLOOKUP(C137,sr,MATCH(D137,jr,0),0)</f>
        <v>76000</v>
      </c>
      <c r="G137" s="4" t="b">
        <f t="shared" si="4"/>
        <v>0</v>
      </c>
      <c r="H137" s="33">
        <f t="shared" si="5"/>
        <v>0</v>
      </c>
      <c r="I137" s="3" t="str">
        <f>VLOOKUP(H137,'Exp Limit'!$G$17:$H$22,2,1)</f>
        <v>NA</v>
      </c>
    </row>
    <row r="138" spans="1:9" x14ac:dyDescent="0.3">
      <c r="A138" s="4">
        <v>8677</v>
      </c>
      <c r="B138" s="4" t="s">
        <v>133</v>
      </c>
      <c r="C138" s="4" t="s">
        <v>425</v>
      </c>
      <c r="D138" s="5" t="s">
        <v>440</v>
      </c>
      <c r="E138" s="6">
        <v>10494</v>
      </c>
      <c r="F138" s="4">
        <f>VLOOKUP(C138,sr,MATCH(D138,jr,0),0)</f>
        <v>49000</v>
      </c>
      <c r="G138" s="4" t="b">
        <f t="shared" si="4"/>
        <v>0</v>
      </c>
      <c r="H138" s="33">
        <f t="shared" si="5"/>
        <v>0</v>
      </c>
      <c r="I138" s="3" t="str">
        <f>VLOOKUP(H138,'Exp Limit'!$G$17:$H$22,2,1)</f>
        <v>NA</v>
      </c>
    </row>
    <row r="139" spans="1:9" x14ac:dyDescent="0.3">
      <c r="A139" s="4">
        <v>2719</v>
      </c>
      <c r="B139" s="4" t="s">
        <v>134</v>
      </c>
      <c r="C139" s="4" t="s">
        <v>421</v>
      </c>
      <c r="D139" s="5" t="s">
        <v>442</v>
      </c>
      <c r="E139" s="6">
        <v>42466</v>
      </c>
      <c r="F139" s="4">
        <f>VLOOKUP(C139,sr,MATCH(D139,jr,0),0)</f>
        <v>52000</v>
      </c>
      <c r="G139" s="4" t="b">
        <f t="shared" si="4"/>
        <v>0</v>
      </c>
      <c r="H139" s="33">
        <f t="shared" si="5"/>
        <v>0</v>
      </c>
      <c r="I139" s="3" t="str">
        <f>VLOOKUP(H139,'Exp Limit'!$G$17:$H$22,2,1)</f>
        <v>NA</v>
      </c>
    </row>
    <row r="140" spans="1:9" x14ac:dyDescent="0.3">
      <c r="A140" s="4">
        <v>6665</v>
      </c>
      <c r="B140" s="4" t="s">
        <v>135</v>
      </c>
      <c r="C140" s="4" t="s">
        <v>425</v>
      </c>
      <c r="D140" s="5" t="s">
        <v>436</v>
      </c>
      <c r="E140" s="6">
        <v>25560</v>
      </c>
      <c r="F140" s="4">
        <f>VLOOKUP(C140,sr,MATCH(D140,jr,0),0)</f>
        <v>95000</v>
      </c>
      <c r="G140" s="4" t="b">
        <f t="shared" si="4"/>
        <v>0</v>
      </c>
      <c r="H140" s="33">
        <f t="shared" si="5"/>
        <v>0</v>
      </c>
      <c r="I140" s="3" t="str">
        <f>VLOOKUP(H140,'Exp Limit'!$G$17:$H$22,2,1)</f>
        <v>NA</v>
      </c>
    </row>
    <row r="141" spans="1:9" x14ac:dyDescent="0.3">
      <c r="A141" s="4">
        <v>2735</v>
      </c>
      <c r="B141" s="4" t="s">
        <v>136</v>
      </c>
      <c r="C141" s="4" t="s">
        <v>421</v>
      </c>
      <c r="D141" s="5" t="s">
        <v>437</v>
      </c>
      <c r="E141" s="6">
        <v>39599</v>
      </c>
      <c r="F141" s="4">
        <f>VLOOKUP(C141,sr,MATCH(D141,jr,0),0)</f>
        <v>15000</v>
      </c>
      <c r="G141" s="4" t="b">
        <f t="shared" si="4"/>
        <v>1</v>
      </c>
      <c r="H141" s="33">
        <f t="shared" si="5"/>
        <v>1.6399333333333335</v>
      </c>
      <c r="I141" s="3" t="str">
        <f>VLOOKUP(H141,'Exp Limit'!$G$17:$H$22,2,1)</f>
        <v>Z1</v>
      </c>
    </row>
    <row r="142" spans="1:9" x14ac:dyDescent="0.3">
      <c r="A142" s="4">
        <v>3722</v>
      </c>
      <c r="B142" s="4" t="s">
        <v>137</v>
      </c>
      <c r="C142" s="4" t="s">
        <v>422</v>
      </c>
      <c r="D142" s="5" t="s">
        <v>439</v>
      </c>
      <c r="E142" s="6">
        <v>0</v>
      </c>
      <c r="F142" s="4">
        <f>VLOOKUP(C142,sr,MATCH(D142,jr,0),0)</f>
        <v>88000</v>
      </c>
      <c r="G142" s="4" t="b">
        <f t="shared" si="4"/>
        <v>0</v>
      </c>
      <c r="H142" s="33">
        <f t="shared" si="5"/>
        <v>0</v>
      </c>
      <c r="I142" s="3" t="str">
        <f>VLOOKUP(H142,'Exp Limit'!$G$17:$H$22,2,1)</f>
        <v>NA</v>
      </c>
    </row>
    <row r="143" spans="1:9" x14ac:dyDescent="0.3">
      <c r="A143" s="4">
        <v>5979</v>
      </c>
      <c r="B143" s="4" t="s">
        <v>138</v>
      </c>
      <c r="C143" s="4" t="s">
        <v>420</v>
      </c>
      <c r="D143" s="5" t="s">
        <v>438</v>
      </c>
      <c r="E143" s="6">
        <v>9438</v>
      </c>
      <c r="F143" s="4">
        <f>VLOOKUP(C143,sr,MATCH(D143,jr,0),0)</f>
        <v>51000</v>
      </c>
      <c r="G143" s="4" t="b">
        <f t="shared" si="4"/>
        <v>0</v>
      </c>
      <c r="H143" s="33">
        <f t="shared" si="5"/>
        <v>0</v>
      </c>
      <c r="I143" s="3" t="str">
        <f>VLOOKUP(H143,'Exp Limit'!$G$17:$H$22,2,1)</f>
        <v>NA</v>
      </c>
    </row>
    <row r="144" spans="1:9" x14ac:dyDescent="0.3">
      <c r="A144" s="4">
        <v>6267</v>
      </c>
      <c r="B144" s="4" t="s">
        <v>139</v>
      </c>
      <c r="C144" s="4" t="s">
        <v>420</v>
      </c>
      <c r="D144" s="5" t="s">
        <v>442</v>
      </c>
      <c r="E144" s="6">
        <v>61344</v>
      </c>
      <c r="F144" s="4">
        <f>VLOOKUP(C144,sr,MATCH(D144,jr,0),0)</f>
        <v>48000</v>
      </c>
      <c r="G144" s="4" t="b">
        <f t="shared" si="4"/>
        <v>1</v>
      </c>
      <c r="H144" s="33">
        <f t="shared" si="5"/>
        <v>0.27800000000000002</v>
      </c>
      <c r="I144" s="3" t="str">
        <f>VLOOKUP(H144,'Exp Limit'!$G$17:$H$22,2,1)</f>
        <v>Z1</v>
      </c>
    </row>
    <row r="145" spans="1:9" x14ac:dyDescent="0.3">
      <c r="A145" s="4">
        <v>5457</v>
      </c>
      <c r="B145" s="4" t="s">
        <v>140</v>
      </c>
      <c r="C145" s="4" t="s">
        <v>421</v>
      </c>
      <c r="D145" s="5" t="s">
        <v>436</v>
      </c>
      <c r="E145" s="6">
        <v>53770</v>
      </c>
      <c r="F145" s="4">
        <f>VLOOKUP(C145,sr,MATCH(D145,jr,0),0)</f>
        <v>95000</v>
      </c>
      <c r="G145" s="4" t="b">
        <f t="shared" si="4"/>
        <v>0</v>
      </c>
      <c r="H145" s="33">
        <f t="shared" si="5"/>
        <v>0</v>
      </c>
      <c r="I145" s="3" t="str">
        <f>VLOOKUP(H145,'Exp Limit'!$G$17:$H$22,2,1)</f>
        <v>NA</v>
      </c>
    </row>
    <row r="146" spans="1:9" x14ac:dyDescent="0.3">
      <c r="A146" s="4">
        <v>3568</v>
      </c>
      <c r="B146" s="4" t="s">
        <v>141</v>
      </c>
      <c r="C146" s="4" t="s">
        <v>426</v>
      </c>
      <c r="D146" s="5" t="s">
        <v>437</v>
      </c>
      <c r="E146" s="6">
        <v>40116</v>
      </c>
      <c r="F146" s="4">
        <f>VLOOKUP(C146,sr,MATCH(D146,jr,0),0)</f>
        <v>31000</v>
      </c>
      <c r="G146" s="4" t="b">
        <f t="shared" si="4"/>
        <v>1</v>
      </c>
      <c r="H146" s="33">
        <f t="shared" si="5"/>
        <v>0.29406451612903228</v>
      </c>
      <c r="I146" s="3" t="str">
        <f>VLOOKUP(H146,'Exp Limit'!$G$17:$H$22,2,1)</f>
        <v>Z1</v>
      </c>
    </row>
    <row r="147" spans="1:9" x14ac:dyDescent="0.3">
      <c r="A147" s="4">
        <v>4094</v>
      </c>
      <c r="B147" s="4" t="s">
        <v>142</v>
      </c>
      <c r="C147" s="4" t="s">
        <v>420</v>
      </c>
      <c r="D147" s="5" t="s">
        <v>438</v>
      </c>
      <c r="E147" s="6">
        <v>19612</v>
      </c>
      <c r="F147" s="4">
        <f>VLOOKUP(C147,sr,MATCH(D147,jr,0),0)</f>
        <v>51000</v>
      </c>
      <c r="G147" s="4" t="b">
        <f t="shared" si="4"/>
        <v>0</v>
      </c>
      <c r="H147" s="33">
        <f t="shared" si="5"/>
        <v>0</v>
      </c>
      <c r="I147" s="3" t="str">
        <f>VLOOKUP(H147,'Exp Limit'!$G$17:$H$22,2,1)</f>
        <v>NA</v>
      </c>
    </row>
    <row r="148" spans="1:9" x14ac:dyDescent="0.3">
      <c r="A148" s="4">
        <v>9254</v>
      </c>
      <c r="B148" s="4" t="s">
        <v>143</v>
      </c>
      <c r="C148" s="4" t="s">
        <v>421</v>
      </c>
      <c r="D148" s="5" t="s">
        <v>438</v>
      </c>
      <c r="E148" s="6">
        <v>26872</v>
      </c>
      <c r="F148" s="4">
        <f>VLOOKUP(C148,sr,MATCH(D148,jr,0),0)</f>
        <v>78000</v>
      </c>
      <c r="G148" s="4" t="b">
        <f t="shared" si="4"/>
        <v>0</v>
      </c>
      <c r="H148" s="33">
        <f t="shared" si="5"/>
        <v>0</v>
      </c>
      <c r="I148" s="3" t="str">
        <f>VLOOKUP(H148,'Exp Limit'!$G$17:$H$22,2,1)</f>
        <v>NA</v>
      </c>
    </row>
    <row r="149" spans="1:9" x14ac:dyDescent="0.3">
      <c r="A149" s="4">
        <v>4842</v>
      </c>
      <c r="B149" s="4" t="s">
        <v>144</v>
      </c>
      <c r="C149" s="4" t="s">
        <v>420</v>
      </c>
      <c r="D149" s="5" t="s">
        <v>437</v>
      </c>
      <c r="E149" s="6">
        <v>12997</v>
      </c>
      <c r="F149" s="4">
        <f>VLOOKUP(C149,sr,MATCH(D149,jr,0),0)</f>
        <v>38000</v>
      </c>
      <c r="G149" s="4" t="b">
        <f t="shared" si="4"/>
        <v>0</v>
      </c>
      <c r="H149" s="33">
        <f t="shared" si="5"/>
        <v>0</v>
      </c>
      <c r="I149" s="3" t="str">
        <f>VLOOKUP(H149,'Exp Limit'!$G$17:$H$22,2,1)</f>
        <v>NA</v>
      </c>
    </row>
    <row r="150" spans="1:9" x14ac:dyDescent="0.3">
      <c r="A150" s="4">
        <v>1607</v>
      </c>
      <c r="B150" s="4" t="s">
        <v>145</v>
      </c>
      <c r="C150" s="4" t="s">
        <v>420</v>
      </c>
      <c r="D150" s="5" t="s">
        <v>436</v>
      </c>
      <c r="E150" s="6">
        <v>17261</v>
      </c>
      <c r="F150" s="4">
        <f>VLOOKUP(C150,sr,MATCH(D150,jr,0),0)</f>
        <v>88000</v>
      </c>
      <c r="G150" s="4" t="b">
        <f t="shared" si="4"/>
        <v>0</v>
      </c>
      <c r="H150" s="33">
        <f t="shared" si="5"/>
        <v>0</v>
      </c>
      <c r="I150" s="3" t="str">
        <f>VLOOKUP(H150,'Exp Limit'!$G$17:$H$22,2,1)</f>
        <v>NA</v>
      </c>
    </row>
    <row r="151" spans="1:9" x14ac:dyDescent="0.3">
      <c r="A151" s="4">
        <v>9761</v>
      </c>
      <c r="B151" s="4" t="s">
        <v>146</v>
      </c>
      <c r="C151" s="4" t="s">
        <v>421</v>
      </c>
      <c r="D151" s="5" t="s">
        <v>440</v>
      </c>
      <c r="E151" s="6">
        <v>20279</v>
      </c>
      <c r="F151" s="4">
        <f>VLOOKUP(C151,sr,MATCH(D151,jr,0),0)</f>
        <v>52000</v>
      </c>
      <c r="G151" s="4" t="b">
        <f t="shared" si="4"/>
        <v>0</v>
      </c>
      <c r="H151" s="33">
        <f t="shared" si="5"/>
        <v>0</v>
      </c>
      <c r="I151" s="3" t="str">
        <f>VLOOKUP(H151,'Exp Limit'!$G$17:$H$22,2,1)</f>
        <v>NA</v>
      </c>
    </row>
    <row r="152" spans="1:9" x14ac:dyDescent="0.3">
      <c r="A152" s="4">
        <v>9347</v>
      </c>
      <c r="B152" s="4" t="s">
        <v>147</v>
      </c>
      <c r="C152" s="4" t="s">
        <v>421</v>
      </c>
      <c r="D152" s="5" t="s">
        <v>436</v>
      </c>
      <c r="E152" s="6">
        <v>6151</v>
      </c>
      <c r="F152" s="4">
        <f>VLOOKUP(C152,sr,MATCH(D152,jr,0),0)</f>
        <v>95000</v>
      </c>
      <c r="G152" s="4" t="b">
        <f t="shared" si="4"/>
        <v>0</v>
      </c>
      <c r="H152" s="33">
        <f t="shared" si="5"/>
        <v>0</v>
      </c>
      <c r="I152" s="3" t="str">
        <f>VLOOKUP(H152,'Exp Limit'!$G$17:$H$22,2,1)</f>
        <v>NA</v>
      </c>
    </row>
    <row r="153" spans="1:9" x14ac:dyDescent="0.3">
      <c r="A153" s="4">
        <v>4983</v>
      </c>
      <c r="B153" s="4" t="s">
        <v>148</v>
      </c>
      <c r="C153" s="4" t="s">
        <v>420</v>
      </c>
      <c r="D153" s="5" t="s">
        <v>437</v>
      </c>
      <c r="E153" s="6">
        <v>4342</v>
      </c>
      <c r="F153" s="4">
        <f>VLOOKUP(C153,sr,MATCH(D153,jr,0),0)</f>
        <v>38000</v>
      </c>
      <c r="G153" s="4" t="b">
        <f t="shared" si="4"/>
        <v>0</v>
      </c>
      <c r="H153" s="33">
        <f t="shared" si="5"/>
        <v>0</v>
      </c>
      <c r="I153" s="3" t="str">
        <f>VLOOKUP(H153,'Exp Limit'!$G$17:$H$22,2,1)</f>
        <v>NA</v>
      </c>
    </row>
    <row r="154" spans="1:9" x14ac:dyDescent="0.3">
      <c r="A154" s="4">
        <v>6925</v>
      </c>
      <c r="B154" s="4" t="s">
        <v>149</v>
      </c>
      <c r="C154" s="4" t="s">
        <v>426</v>
      </c>
      <c r="D154" s="5" t="s">
        <v>441</v>
      </c>
      <c r="E154" s="6">
        <v>44532</v>
      </c>
      <c r="F154" s="4">
        <f>VLOOKUP(C154,sr,MATCH(D154,jr,0),0)</f>
        <v>18000</v>
      </c>
      <c r="G154" s="4" t="b">
        <f t="shared" si="4"/>
        <v>1</v>
      </c>
      <c r="H154" s="33">
        <f t="shared" si="5"/>
        <v>1.4740000000000002</v>
      </c>
      <c r="I154" s="3" t="str">
        <f>VLOOKUP(H154,'Exp Limit'!$G$17:$H$22,2,1)</f>
        <v>Z1</v>
      </c>
    </row>
    <row r="155" spans="1:9" x14ac:dyDescent="0.3">
      <c r="A155" s="4">
        <v>3219</v>
      </c>
      <c r="B155" s="4" t="s">
        <v>150</v>
      </c>
      <c r="C155" s="4" t="s">
        <v>420</v>
      </c>
      <c r="D155" s="5" t="s">
        <v>442</v>
      </c>
      <c r="E155" s="6">
        <v>13685</v>
      </c>
      <c r="F155" s="4">
        <f>VLOOKUP(C155,sr,MATCH(D155,jr,0),0)</f>
        <v>48000</v>
      </c>
      <c r="G155" s="4" t="b">
        <f t="shared" si="4"/>
        <v>0</v>
      </c>
      <c r="H155" s="33">
        <f t="shared" si="5"/>
        <v>0</v>
      </c>
      <c r="I155" s="3" t="str">
        <f>VLOOKUP(H155,'Exp Limit'!$G$17:$H$22,2,1)</f>
        <v>NA</v>
      </c>
    </row>
    <row r="156" spans="1:9" x14ac:dyDescent="0.3">
      <c r="A156" s="4">
        <v>1321</v>
      </c>
      <c r="B156" s="4" t="s">
        <v>151</v>
      </c>
      <c r="C156" s="4" t="s">
        <v>425</v>
      </c>
      <c r="D156" s="5" t="s">
        <v>437</v>
      </c>
      <c r="E156" s="6">
        <v>37769</v>
      </c>
      <c r="F156" s="4">
        <f>VLOOKUP(C156,sr,MATCH(D156,jr,0),0)</f>
        <v>27000</v>
      </c>
      <c r="G156" s="4" t="b">
        <f t="shared" si="4"/>
        <v>1</v>
      </c>
      <c r="H156" s="33">
        <f t="shared" si="5"/>
        <v>0.39885185185185179</v>
      </c>
      <c r="I156" s="3" t="str">
        <f>VLOOKUP(H156,'Exp Limit'!$G$17:$H$22,2,1)</f>
        <v>Z1</v>
      </c>
    </row>
    <row r="157" spans="1:9" x14ac:dyDescent="0.3">
      <c r="A157" s="4">
        <v>9913</v>
      </c>
      <c r="B157" s="4" t="s">
        <v>152</v>
      </c>
      <c r="C157" s="4" t="s">
        <v>421</v>
      </c>
      <c r="D157" s="5" t="s">
        <v>439</v>
      </c>
      <c r="E157" s="6">
        <v>13132</v>
      </c>
      <c r="F157" s="4">
        <f>VLOOKUP(C157,sr,MATCH(D157,jr,0),0)</f>
        <v>93000</v>
      </c>
      <c r="G157" s="4" t="b">
        <f t="shared" si="4"/>
        <v>0</v>
      </c>
      <c r="H157" s="33">
        <f t="shared" si="5"/>
        <v>0</v>
      </c>
      <c r="I157" s="3" t="str">
        <f>VLOOKUP(H157,'Exp Limit'!$G$17:$H$22,2,1)</f>
        <v>NA</v>
      </c>
    </row>
    <row r="158" spans="1:9" x14ac:dyDescent="0.3">
      <c r="A158" s="4">
        <v>4883</v>
      </c>
      <c r="B158" s="4" t="s">
        <v>153</v>
      </c>
      <c r="C158" s="4" t="s">
        <v>425</v>
      </c>
      <c r="D158" s="5" t="s">
        <v>438</v>
      </c>
      <c r="E158" s="6">
        <v>44908</v>
      </c>
      <c r="F158" s="4">
        <f>VLOOKUP(C158,sr,MATCH(D158,jr,0),0)</f>
        <v>74000</v>
      </c>
      <c r="G158" s="4" t="b">
        <f t="shared" si="4"/>
        <v>0</v>
      </c>
      <c r="H158" s="33">
        <f t="shared" si="5"/>
        <v>0</v>
      </c>
      <c r="I158" s="3" t="str">
        <f>VLOOKUP(H158,'Exp Limit'!$G$17:$H$22,2,1)</f>
        <v>NA</v>
      </c>
    </row>
    <row r="159" spans="1:9" x14ac:dyDescent="0.3">
      <c r="A159" s="4">
        <v>9153</v>
      </c>
      <c r="B159" s="4" t="s">
        <v>154</v>
      </c>
      <c r="C159" s="4" t="s">
        <v>423</v>
      </c>
      <c r="D159" s="5" t="s">
        <v>437</v>
      </c>
      <c r="E159" s="6">
        <v>22806</v>
      </c>
      <c r="F159" s="4">
        <f>VLOOKUP(C159,sr,MATCH(D159,jr,0),0)</f>
        <v>29000</v>
      </c>
      <c r="G159" s="4" t="b">
        <f t="shared" si="4"/>
        <v>0</v>
      </c>
      <c r="H159" s="33">
        <f t="shared" si="5"/>
        <v>0</v>
      </c>
      <c r="I159" s="3" t="str">
        <f>VLOOKUP(H159,'Exp Limit'!$G$17:$H$22,2,1)</f>
        <v>NA</v>
      </c>
    </row>
    <row r="160" spans="1:9" x14ac:dyDescent="0.3">
      <c r="A160" s="4">
        <v>5556</v>
      </c>
      <c r="B160" s="4" t="s">
        <v>155</v>
      </c>
      <c r="C160" s="4" t="s">
        <v>420</v>
      </c>
      <c r="D160" s="5" t="s">
        <v>437</v>
      </c>
      <c r="E160" s="6">
        <v>64533</v>
      </c>
      <c r="F160" s="4">
        <f>VLOOKUP(C160,sr,MATCH(D160,jr,0),0)</f>
        <v>38000</v>
      </c>
      <c r="G160" s="4" t="b">
        <f t="shared" si="4"/>
        <v>1</v>
      </c>
      <c r="H160" s="33">
        <f t="shared" si="5"/>
        <v>0.69823684210526316</v>
      </c>
      <c r="I160" s="3" t="str">
        <f>VLOOKUP(H160,'Exp Limit'!$G$17:$H$22,2,1)</f>
        <v>Z1</v>
      </c>
    </row>
    <row r="161" spans="1:9" x14ac:dyDescent="0.3">
      <c r="A161" s="4">
        <v>2956</v>
      </c>
      <c r="B161" s="4" t="s">
        <v>156</v>
      </c>
      <c r="C161" s="4" t="s">
        <v>420</v>
      </c>
      <c r="D161" s="5" t="s">
        <v>440</v>
      </c>
      <c r="E161" s="6">
        <v>6033</v>
      </c>
      <c r="F161" s="4">
        <f>VLOOKUP(C161,sr,MATCH(D161,jr,0),0)</f>
        <v>45000</v>
      </c>
      <c r="G161" s="4" t="b">
        <f t="shared" si="4"/>
        <v>0</v>
      </c>
      <c r="H161" s="33">
        <f t="shared" si="5"/>
        <v>0</v>
      </c>
      <c r="I161" s="3" t="str">
        <f>VLOOKUP(H161,'Exp Limit'!$G$17:$H$22,2,1)</f>
        <v>NA</v>
      </c>
    </row>
    <row r="162" spans="1:9" x14ac:dyDescent="0.3">
      <c r="A162" s="4">
        <v>4161</v>
      </c>
      <c r="B162" s="4" t="s">
        <v>157</v>
      </c>
      <c r="C162" s="4" t="s">
        <v>425</v>
      </c>
      <c r="D162" s="5" t="s">
        <v>440</v>
      </c>
      <c r="E162" s="6">
        <v>10948</v>
      </c>
      <c r="F162" s="4">
        <f>VLOOKUP(C162,sr,MATCH(D162,jr,0),0)</f>
        <v>49000</v>
      </c>
      <c r="G162" s="4" t="b">
        <f t="shared" si="4"/>
        <v>0</v>
      </c>
      <c r="H162" s="33">
        <f t="shared" si="5"/>
        <v>0</v>
      </c>
      <c r="I162" s="3" t="str">
        <f>VLOOKUP(H162,'Exp Limit'!$G$17:$H$22,2,1)</f>
        <v>NA</v>
      </c>
    </row>
    <row r="163" spans="1:9" x14ac:dyDescent="0.3">
      <c r="A163" s="4">
        <v>6824</v>
      </c>
      <c r="B163" s="4" t="s">
        <v>158</v>
      </c>
      <c r="C163" s="4" t="s">
        <v>421</v>
      </c>
      <c r="D163" s="5" t="s">
        <v>436</v>
      </c>
      <c r="E163" s="6">
        <v>40591</v>
      </c>
      <c r="F163" s="4">
        <f>VLOOKUP(C163,sr,MATCH(D163,jr,0),0)</f>
        <v>95000</v>
      </c>
      <c r="G163" s="4" t="b">
        <f t="shared" si="4"/>
        <v>0</v>
      </c>
      <c r="H163" s="33">
        <f t="shared" si="5"/>
        <v>0</v>
      </c>
      <c r="I163" s="3" t="str">
        <f>VLOOKUP(H163,'Exp Limit'!$G$17:$H$22,2,1)</f>
        <v>NA</v>
      </c>
    </row>
    <row r="164" spans="1:9" x14ac:dyDescent="0.3">
      <c r="A164" s="4">
        <v>2605</v>
      </c>
      <c r="B164" s="4" t="s">
        <v>159</v>
      </c>
      <c r="C164" s="4" t="s">
        <v>420</v>
      </c>
      <c r="D164" s="5" t="s">
        <v>440</v>
      </c>
      <c r="E164" s="6">
        <v>29355</v>
      </c>
      <c r="F164" s="4">
        <f>VLOOKUP(C164,sr,MATCH(D164,jr,0),0)</f>
        <v>45000</v>
      </c>
      <c r="G164" s="4" t="b">
        <f t="shared" si="4"/>
        <v>0</v>
      </c>
      <c r="H164" s="33">
        <f t="shared" si="5"/>
        <v>0</v>
      </c>
      <c r="I164" s="3" t="str">
        <f>VLOOKUP(H164,'Exp Limit'!$G$17:$H$22,2,1)</f>
        <v>NA</v>
      </c>
    </row>
    <row r="165" spans="1:9" x14ac:dyDescent="0.3">
      <c r="A165" s="4">
        <v>4887</v>
      </c>
      <c r="B165" s="4" t="s">
        <v>160</v>
      </c>
      <c r="C165" s="4" t="s">
        <v>421</v>
      </c>
      <c r="D165" s="5" t="s">
        <v>442</v>
      </c>
      <c r="E165" s="6">
        <v>17960</v>
      </c>
      <c r="F165" s="4">
        <f>VLOOKUP(C165,sr,MATCH(D165,jr,0),0)</f>
        <v>52000</v>
      </c>
      <c r="G165" s="4" t="b">
        <f t="shared" si="4"/>
        <v>0</v>
      </c>
      <c r="H165" s="33">
        <f t="shared" si="5"/>
        <v>0</v>
      </c>
      <c r="I165" s="3" t="str">
        <f>VLOOKUP(H165,'Exp Limit'!$G$17:$H$22,2,1)</f>
        <v>NA</v>
      </c>
    </row>
    <row r="166" spans="1:9" x14ac:dyDescent="0.3">
      <c r="A166" s="4">
        <v>8010</v>
      </c>
      <c r="B166" s="4" t="s">
        <v>161</v>
      </c>
      <c r="C166" s="4" t="s">
        <v>420</v>
      </c>
      <c r="D166" s="5" t="s">
        <v>441</v>
      </c>
      <c r="E166" s="6">
        <v>19384</v>
      </c>
      <c r="F166" s="4">
        <f>VLOOKUP(C166,sr,MATCH(D166,jr,0),0)</f>
        <v>21000</v>
      </c>
      <c r="G166" s="4" t="b">
        <f t="shared" si="4"/>
        <v>0</v>
      </c>
      <c r="H166" s="33">
        <f t="shared" si="5"/>
        <v>0</v>
      </c>
      <c r="I166" s="3" t="str">
        <f>VLOOKUP(H166,'Exp Limit'!$G$17:$H$22,2,1)</f>
        <v>NA</v>
      </c>
    </row>
    <row r="167" spans="1:9" x14ac:dyDescent="0.3">
      <c r="A167" s="4">
        <v>7779</v>
      </c>
      <c r="B167" s="4" t="s">
        <v>162</v>
      </c>
      <c r="C167" s="4" t="s">
        <v>426</v>
      </c>
      <c r="D167" s="5" t="s">
        <v>439</v>
      </c>
      <c r="E167" s="6">
        <v>33774</v>
      </c>
      <c r="F167" s="4">
        <f>VLOOKUP(C167,sr,MATCH(D167,jr,0),0)</f>
        <v>76000</v>
      </c>
      <c r="G167" s="4" t="b">
        <f t="shared" si="4"/>
        <v>0</v>
      </c>
      <c r="H167" s="33">
        <f t="shared" si="5"/>
        <v>0</v>
      </c>
      <c r="I167" s="3" t="str">
        <f>VLOOKUP(H167,'Exp Limit'!$G$17:$H$22,2,1)</f>
        <v>NA</v>
      </c>
    </row>
    <row r="168" spans="1:9" x14ac:dyDescent="0.3">
      <c r="A168" s="4">
        <v>7572</v>
      </c>
      <c r="B168" s="4" t="s">
        <v>163</v>
      </c>
      <c r="C168" s="4" t="s">
        <v>421</v>
      </c>
      <c r="D168" s="5" t="s">
        <v>436</v>
      </c>
      <c r="E168" s="6">
        <v>33321</v>
      </c>
      <c r="F168" s="4">
        <f>VLOOKUP(C168,sr,MATCH(D168,jr,0),0)</f>
        <v>95000</v>
      </c>
      <c r="G168" s="4" t="b">
        <f t="shared" si="4"/>
        <v>0</v>
      </c>
      <c r="H168" s="33">
        <f t="shared" si="5"/>
        <v>0</v>
      </c>
      <c r="I168" s="3" t="str">
        <f>VLOOKUP(H168,'Exp Limit'!$G$17:$H$22,2,1)</f>
        <v>NA</v>
      </c>
    </row>
    <row r="169" spans="1:9" x14ac:dyDescent="0.3">
      <c r="A169" s="4">
        <v>6549</v>
      </c>
      <c r="B169" s="4" t="s">
        <v>164</v>
      </c>
      <c r="C169" s="4" t="s">
        <v>421</v>
      </c>
      <c r="D169" s="5" t="s">
        <v>437</v>
      </c>
      <c r="E169" s="6">
        <v>22976</v>
      </c>
      <c r="F169" s="4">
        <f>VLOOKUP(C169,sr,MATCH(D169,jr,0),0)</f>
        <v>15000</v>
      </c>
      <c r="G169" s="4" t="b">
        <f t="shared" si="4"/>
        <v>1</v>
      </c>
      <c r="H169" s="33">
        <f t="shared" si="5"/>
        <v>0.53173333333333339</v>
      </c>
      <c r="I169" s="3" t="str">
        <f>VLOOKUP(H169,'Exp Limit'!$G$17:$H$22,2,1)</f>
        <v>Z1</v>
      </c>
    </row>
    <row r="170" spans="1:9" x14ac:dyDescent="0.3">
      <c r="A170" s="4">
        <v>2282</v>
      </c>
      <c r="B170" s="4" t="s">
        <v>165</v>
      </c>
      <c r="C170" s="4" t="s">
        <v>420</v>
      </c>
      <c r="D170" s="5" t="s">
        <v>442</v>
      </c>
      <c r="E170" s="6">
        <v>34384</v>
      </c>
      <c r="F170" s="4">
        <f>VLOOKUP(C170,sr,MATCH(D170,jr,0),0)</f>
        <v>48000</v>
      </c>
      <c r="G170" s="4" t="b">
        <f t="shared" si="4"/>
        <v>0</v>
      </c>
      <c r="H170" s="33">
        <f t="shared" si="5"/>
        <v>0</v>
      </c>
      <c r="I170" s="3" t="str">
        <f>VLOOKUP(H170,'Exp Limit'!$G$17:$H$22,2,1)</f>
        <v>NA</v>
      </c>
    </row>
    <row r="171" spans="1:9" x14ac:dyDescent="0.3">
      <c r="A171" s="4">
        <v>6776</v>
      </c>
      <c r="B171" s="4" t="s">
        <v>166</v>
      </c>
      <c r="C171" s="4" t="s">
        <v>421</v>
      </c>
      <c r="D171" s="5" t="s">
        <v>440</v>
      </c>
      <c r="E171" s="6">
        <v>33365</v>
      </c>
      <c r="F171" s="4">
        <f>VLOOKUP(C171,sr,MATCH(D171,jr,0),0)</f>
        <v>52000</v>
      </c>
      <c r="G171" s="4" t="b">
        <f t="shared" si="4"/>
        <v>0</v>
      </c>
      <c r="H171" s="33">
        <f t="shared" si="5"/>
        <v>0</v>
      </c>
      <c r="I171" s="3" t="str">
        <f>VLOOKUP(H171,'Exp Limit'!$G$17:$H$22,2,1)</f>
        <v>NA</v>
      </c>
    </row>
    <row r="172" spans="1:9" x14ac:dyDescent="0.3">
      <c r="A172" s="4">
        <v>2133</v>
      </c>
      <c r="B172" s="4" t="s">
        <v>167</v>
      </c>
      <c r="C172" s="4" t="s">
        <v>426</v>
      </c>
      <c r="D172" s="5" t="s">
        <v>442</v>
      </c>
      <c r="E172" s="6">
        <v>0</v>
      </c>
      <c r="F172" s="4">
        <f>VLOOKUP(C172,sr,MATCH(D172,jr,0),0)</f>
        <v>62000</v>
      </c>
      <c r="G172" s="4" t="b">
        <f t="shared" si="4"/>
        <v>0</v>
      </c>
      <c r="H172" s="33">
        <f t="shared" si="5"/>
        <v>0</v>
      </c>
      <c r="I172" s="3" t="str">
        <f>VLOOKUP(H172,'Exp Limit'!$G$17:$H$22,2,1)</f>
        <v>NA</v>
      </c>
    </row>
    <row r="173" spans="1:9" x14ac:dyDescent="0.3">
      <c r="A173" s="4">
        <v>9622</v>
      </c>
      <c r="B173" s="4" t="s">
        <v>168</v>
      </c>
      <c r="C173" s="4" t="s">
        <v>420</v>
      </c>
      <c r="D173" s="5" t="s">
        <v>436</v>
      </c>
      <c r="E173" s="6">
        <v>15252</v>
      </c>
      <c r="F173" s="4">
        <f>VLOOKUP(C173,sr,MATCH(D173,jr,0),0)</f>
        <v>88000</v>
      </c>
      <c r="G173" s="4" t="b">
        <f t="shared" si="4"/>
        <v>0</v>
      </c>
      <c r="H173" s="33">
        <f t="shared" si="5"/>
        <v>0</v>
      </c>
      <c r="I173" s="3" t="str">
        <f>VLOOKUP(H173,'Exp Limit'!$G$17:$H$22,2,1)</f>
        <v>NA</v>
      </c>
    </row>
    <row r="174" spans="1:9" x14ac:dyDescent="0.3">
      <c r="A174" s="4">
        <v>8604</v>
      </c>
      <c r="B174" s="4" t="s">
        <v>169</v>
      </c>
      <c r="C174" s="4" t="s">
        <v>420</v>
      </c>
      <c r="D174" s="5" t="s">
        <v>437</v>
      </c>
      <c r="E174" s="6">
        <v>11679</v>
      </c>
      <c r="F174" s="4">
        <f>VLOOKUP(C174,sr,MATCH(D174,jr,0),0)</f>
        <v>38000</v>
      </c>
      <c r="G174" s="4" t="b">
        <f t="shared" si="4"/>
        <v>0</v>
      </c>
      <c r="H174" s="33">
        <f t="shared" si="5"/>
        <v>0</v>
      </c>
      <c r="I174" s="3" t="str">
        <f>VLOOKUP(H174,'Exp Limit'!$G$17:$H$22,2,1)</f>
        <v>NA</v>
      </c>
    </row>
    <row r="175" spans="1:9" x14ac:dyDescent="0.3">
      <c r="A175" s="4">
        <v>6086</v>
      </c>
      <c r="B175" s="4" t="s">
        <v>170</v>
      </c>
      <c r="C175" s="4" t="s">
        <v>420</v>
      </c>
      <c r="D175" s="5" t="s">
        <v>442</v>
      </c>
      <c r="E175" s="6">
        <v>23209</v>
      </c>
      <c r="F175" s="4">
        <f>VLOOKUP(C175,sr,MATCH(D175,jr,0),0)</f>
        <v>48000</v>
      </c>
      <c r="G175" s="4" t="b">
        <f t="shared" si="4"/>
        <v>0</v>
      </c>
      <c r="H175" s="33">
        <f t="shared" si="5"/>
        <v>0</v>
      </c>
      <c r="I175" s="3" t="str">
        <f>VLOOKUP(H175,'Exp Limit'!$G$17:$H$22,2,1)</f>
        <v>NA</v>
      </c>
    </row>
    <row r="176" spans="1:9" x14ac:dyDescent="0.3">
      <c r="A176" s="4">
        <v>3652</v>
      </c>
      <c r="B176" s="4" t="s">
        <v>171</v>
      </c>
      <c r="C176" s="4" t="s">
        <v>421</v>
      </c>
      <c r="D176" s="5" t="s">
        <v>440</v>
      </c>
      <c r="E176" s="6">
        <v>7372</v>
      </c>
      <c r="F176" s="4">
        <f>VLOOKUP(C176,sr,MATCH(D176,jr,0),0)</f>
        <v>52000</v>
      </c>
      <c r="G176" s="4" t="b">
        <f t="shared" si="4"/>
        <v>0</v>
      </c>
      <c r="H176" s="33">
        <f t="shared" si="5"/>
        <v>0</v>
      </c>
      <c r="I176" s="3" t="str">
        <f>VLOOKUP(H176,'Exp Limit'!$G$17:$H$22,2,1)</f>
        <v>NA</v>
      </c>
    </row>
    <row r="177" spans="1:9" x14ac:dyDescent="0.3">
      <c r="A177" s="4">
        <v>2438</v>
      </c>
      <c r="B177" s="4" t="s">
        <v>172</v>
      </c>
      <c r="C177" s="4" t="s">
        <v>420</v>
      </c>
      <c r="D177" s="5" t="s">
        <v>438</v>
      </c>
      <c r="E177" s="6">
        <v>14981</v>
      </c>
      <c r="F177" s="4">
        <f>VLOOKUP(C177,sr,MATCH(D177,jr,0),0)</f>
        <v>51000</v>
      </c>
      <c r="G177" s="4" t="b">
        <f t="shared" si="4"/>
        <v>0</v>
      </c>
      <c r="H177" s="33">
        <f t="shared" si="5"/>
        <v>0</v>
      </c>
      <c r="I177" s="3" t="str">
        <f>VLOOKUP(H177,'Exp Limit'!$G$17:$H$22,2,1)</f>
        <v>NA</v>
      </c>
    </row>
    <row r="178" spans="1:9" x14ac:dyDescent="0.3">
      <c r="A178" s="4">
        <v>1236</v>
      </c>
      <c r="B178" s="4" t="s">
        <v>173</v>
      </c>
      <c r="C178" s="4" t="s">
        <v>420</v>
      </c>
      <c r="D178" s="5" t="s">
        <v>439</v>
      </c>
      <c r="E178" s="6">
        <v>32972</v>
      </c>
      <c r="F178" s="4">
        <f>VLOOKUP(C178,sr,MATCH(D178,jr,0),0)</f>
        <v>73000</v>
      </c>
      <c r="G178" s="4" t="b">
        <f t="shared" si="4"/>
        <v>0</v>
      </c>
      <c r="H178" s="33">
        <f t="shared" si="5"/>
        <v>0</v>
      </c>
      <c r="I178" s="3" t="str">
        <f>VLOOKUP(H178,'Exp Limit'!$G$17:$H$22,2,1)</f>
        <v>NA</v>
      </c>
    </row>
    <row r="179" spans="1:9" x14ac:dyDescent="0.3">
      <c r="A179" s="4">
        <v>2137</v>
      </c>
      <c r="B179" s="4" t="s">
        <v>174</v>
      </c>
      <c r="C179" s="4" t="s">
        <v>426</v>
      </c>
      <c r="D179" s="5" t="s">
        <v>436</v>
      </c>
      <c r="E179" s="6">
        <v>25859</v>
      </c>
      <c r="F179" s="4">
        <f>VLOOKUP(C179,sr,MATCH(D179,jr,0),0)</f>
        <v>87000</v>
      </c>
      <c r="G179" s="4" t="b">
        <f t="shared" si="4"/>
        <v>0</v>
      </c>
      <c r="H179" s="33">
        <f t="shared" si="5"/>
        <v>0</v>
      </c>
      <c r="I179" s="3" t="str">
        <f>VLOOKUP(H179,'Exp Limit'!$G$17:$H$22,2,1)</f>
        <v>NA</v>
      </c>
    </row>
    <row r="180" spans="1:9" x14ac:dyDescent="0.3">
      <c r="A180" s="4">
        <v>9590</v>
      </c>
      <c r="B180" s="4" t="s">
        <v>175</v>
      </c>
      <c r="C180" s="4" t="s">
        <v>421</v>
      </c>
      <c r="D180" s="5" t="s">
        <v>439</v>
      </c>
      <c r="E180" s="6">
        <v>16751</v>
      </c>
      <c r="F180" s="4">
        <f>VLOOKUP(C180,sr,MATCH(D180,jr,0),0)</f>
        <v>93000</v>
      </c>
      <c r="G180" s="4" t="b">
        <f t="shared" si="4"/>
        <v>0</v>
      </c>
      <c r="H180" s="33">
        <f t="shared" si="5"/>
        <v>0</v>
      </c>
      <c r="I180" s="3" t="str">
        <f>VLOOKUP(H180,'Exp Limit'!$G$17:$H$22,2,1)</f>
        <v>NA</v>
      </c>
    </row>
    <row r="181" spans="1:9" x14ac:dyDescent="0.3">
      <c r="A181" s="4">
        <v>5212</v>
      </c>
      <c r="B181" s="4" t="s">
        <v>176</v>
      </c>
      <c r="C181" s="4" t="s">
        <v>421</v>
      </c>
      <c r="D181" s="5" t="s">
        <v>440</v>
      </c>
      <c r="E181" s="6">
        <v>50334</v>
      </c>
      <c r="F181" s="4">
        <f>VLOOKUP(C181,sr,MATCH(D181,jr,0),0)</f>
        <v>52000</v>
      </c>
      <c r="G181" s="4" t="b">
        <f t="shared" si="4"/>
        <v>0</v>
      </c>
      <c r="H181" s="33">
        <f t="shared" si="5"/>
        <v>0</v>
      </c>
      <c r="I181" s="3" t="str">
        <f>VLOOKUP(H181,'Exp Limit'!$G$17:$H$22,2,1)</f>
        <v>NA</v>
      </c>
    </row>
    <row r="182" spans="1:9" x14ac:dyDescent="0.3">
      <c r="A182" s="4">
        <v>7226</v>
      </c>
      <c r="B182" s="4" t="s">
        <v>177</v>
      </c>
      <c r="C182" s="4" t="s">
        <v>425</v>
      </c>
      <c r="D182" s="5" t="s">
        <v>437</v>
      </c>
      <c r="E182" s="6">
        <v>37986</v>
      </c>
      <c r="F182" s="4">
        <f>VLOOKUP(C182,sr,MATCH(D182,jr,0),0)</f>
        <v>27000</v>
      </c>
      <c r="G182" s="4" t="b">
        <f t="shared" si="4"/>
        <v>1</v>
      </c>
      <c r="H182" s="33">
        <f t="shared" si="5"/>
        <v>0.40688888888888886</v>
      </c>
      <c r="I182" s="3" t="str">
        <f>VLOOKUP(H182,'Exp Limit'!$G$17:$H$22,2,1)</f>
        <v>Z1</v>
      </c>
    </row>
    <row r="183" spans="1:9" x14ac:dyDescent="0.3">
      <c r="A183" s="4">
        <v>3488</v>
      </c>
      <c r="B183" s="4" t="s">
        <v>178</v>
      </c>
      <c r="C183" s="4" t="s">
        <v>422</v>
      </c>
      <c r="D183" s="5" t="s">
        <v>437</v>
      </c>
      <c r="E183" s="6">
        <v>23388</v>
      </c>
      <c r="F183" s="4">
        <f>VLOOKUP(C183,sr,MATCH(D183,jr,0),0)</f>
        <v>22000</v>
      </c>
      <c r="G183" s="4" t="b">
        <f t="shared" si="4"/>
        <v>1</v>
      </c>
      <c r="H183" s="33">
        <f t="shared" si="5"/>
        <v>6.3090909090909086E-2</v>
      </c>
      <c r="I183" s="3" t="str">
        <f>VLOOKUP(H183,'Exp Limit'!$G$17:$H$22,2,1)</f>
        <v>2A</v>
      </c>
    </row>
    <row r="184" spans="1:9" x14ac:dyDescent="0.3">
      <c r="A184" s="4">
        <v>9078</v>
      </c>
      <c r="B184" s="4" t="s">
        <v>179</v>
      </c>
      <c r="C184" s="4" t="s">
        <v>427</v>
      </c>
      <c r="D184" s="5" t="s">
        <v>439</v>
      </c>
      <c r="E184" s="6">
        <v>8595</v>
      </c>
      <c r="F184" s="4">
        <f>VLOOKUP(C184,sr,MATCH(D184,jr,0),0)</f>
        <v>91000</v>
      </c>
      <c r="G184" s="4" t="b">
        <f t="shared" si="4"/>
        <v>0</v>
      </c>
      <c r="H184" s="33">
        <f t="shared" si="5"/>
        <v>0</v>
      </c>
      <c r="I184" s="3" t="str">
        <f>VLOOKUP(H184,'Exp Limit'!$G$17:$H$22,2,1)</f>
        <v>NA</v>
      </c>
    </row>
    <row r="185" spans="1:9" x14ac:dyDescent="0.3">
      <c r="A185" s="4">
        <v>7026</v>
      </c>
      <c r="B185" s="4" t="s">
        <v>180</v>
      </c>
      <c r="C185" s="4" t="s">
        <v>425</v>
      </c>
      <c r="D185" s="5" t="s">
        <v>438</v>
      </c>
      <c r="E185" s="6">
        <v>22715</v>
      </c>
      <c r="F185" s="4">
        <f>VLOOKUP(C185,sr,MATCH(D185,jr,0),0)</f>
        <v>74000</v>
      </c>
      <c r="G185" s="4" t="b">
        <f t="shared" si="4"/>
        <v>0</v>
      </c>
      <c r="H185" s="33">
        <f t="shared" si="5"/>
        <v>0</v>
      </c>
      <c r="I185" s="3" t="str">
        <f>VLOOKUP(H185,'Exp Limit'!$G$17:$H$22,2,1)</f>
        <v>NA</v>
      </c>
    </row>
    <row r="186" spans="1:9" x14ac:dyDescent="0.3">
      <c r="A186" s="4">
        <v>9449</v>
      </c>
      <c r="B186" s="4" t="s">
        <v>181</v>
      </c>
      <c r="C186" s="4" t="s">
        <v>426</v>
      </c>
      <c r="D186" s="5" t="s">
        <v>441</v>
      </c>
      <c r="E186" s="6">
        <v>24575</v>
      </c>
      <c r="F186" s="4">
        <f>VLOOKUP(C186,sr,MATCH(D186,jr,0),0)</f>
        <v>18000</v>
      </c>
      <c r="G186" s="4" t="b">
        <f t="shared" si="4"/>
        <v>1</v>
      </c>
      <c r="H186" s="33">
        <f t="shared" si="5"/>
        <v>0.36527777777777781</v>
      </c>
      <c r="I186" s="3" t="str">
        <f>VLOOKUP(H186,'Exp Limit'!$G$17:$H$22,2,1)</f>
        <v>Z1</v>
      </c>
    </row>
    <row r="187" spans="1:9" x14ac:dyDescent="0.3">
      <c r="A187" s="4">
        <v>8174</v>
      </c>
      <c r="B187" s="4" t="s">
        <v>182</v>
      </c>
      <c r="C187" s="4" t="s">
        <v>425</v>
      </c>
      <c r="D187" s="5" t="s">
        <v>438</v>
      </c>
      <c r="E187" s="6">
        <v>18807</v>
      </c>
      <c r="F187" s="4">
        <f>VLOOKUP(C187,sr,MATCH(D187,jr,0),0)</f>
        <v>74000</v>
      </c>
      <c r="G187" s="4" t="b">
        <f t="shared" si="4"/>
        <v>0</v>
      </c>
      <c r="H187" s="33">
        <f t="shared" si="5"/>
        <v>0</v>
      </c>
      <c r="I187" s="3" t="str">
        <f>VLOOKUP(H187,'Exp Limit'!$G$17:$H$22,2,1)</f>
        <v>NA</v>
      </c>
    </row>
    <row r="188" spans="1:9" x14ac:dyDescent="0.3">
      <c r="A188" s="4">
        <v>5938</v>
      </c>
      <c r="B188" s="4" t="s">
        <v>183</v>
      </c>
      <c r="C188" s="4" t="s">
        <v>423</v>
      </c>
      <c r="D188" s="5" t="s">
        <v>438</v>
      </c>
      <c r="E188" s="6">
        <v>33589</v>
      </c>
      <c r="F188" s="4">
        <f>VLOOKUP(C188,sr,MATCH(D188,jr,0),0)</f>
        <v>90000</v>
      </c>
      <c r="G188" s="4" t="b">
        <f t="shared" si="4"/>
        <v>0</v>
      </c>
      <c r="H188" s="33">
        <f t="shared" si="5"/>
        <v>0</v>
      </c>
      <c r="I188" s="3" t="str">
        <f>VLOOKUP(H188,'Exp Limit'!$G$17:$H$22,2,1)</f>
        <v>NA</v>
      </c>
    </row>
    <row r="189" spans="1:9" x14ac:dyDescent="0.3">
      <c r="A189" s="4">
        <v>5111</v>
      </c>
      <c r="B189" s="4" t="s">
        <v>184</v>
      </c>
      <c r="C189" s="4" t="s">
        <v>420</v>
      </c>
      <c r="D189" s="5" t="s">
        <v>436</v>
      </c>
      <c r="E189" s="6">
        <v>16349</v>
      </c>
      <c r="F189" s="4">
        <f>VLOOKUP(C189,sr,MATCH(D189,jr,0),0)</f>
        <v>88000</v>
      </c>
      <c r="G189" s="4" t="b">
        <f t="shared" si="4"/>
        <v>0</v>
      </c>
      <c r="H189" s="33">
        <f t="shared" si="5"/>
        <v>0</v>
      </c>
      <c r="I189" s="3" t="str">
        <f>VLOOKUP(H189,'Exp Limit'!$G$17:$H$22,2,1)</f>
        <v>NA</v>
      </c>
    </row>
    <row r="190" spans="1:9" x14ac:dyDescent="0.3">
      <c r="A190" s="4">
        <v>6838</v>
      </c>
      <c r="B190" s="4" t="s">
        <v>185</v>
      </c>
      <c r="C190" s="4" t="s">
        <v>421</v>
      </c>
      <c r="D190" s="5" t="s">
        <v>441</v>
      </c>
      <c r="E190" s="6">
        <v>4484</v>
      </c>
      <c r="F190" s="4">
        <f>VLOOKUP(C190,sr,MATCH(D190,jr,0),0)</f>
        <v>13000</v>
      </c>
      <c r="G190" s="4" t="b">
        <f t="shared" si="4"/>
        <v>0</v>
      </c>
      <c r="H190" s="33">
        <f t="shared" si="5"/>
        <v>0</v>
      </c>
      <c r="I190" s="3" t="str">
        <f>VLOOKUP(H190,'Exp Limit'!$G$17:$H$22,2,1)</f>
        <v>NA</v>
      </c>
    </row>
    <row r="191" spans="1:9" x14ac:dyDescent="0.3">
      <c r="A191" s="4">
        <v>4922</v>
      </c>
      <c r="B191" s="4" t="s">
        <v>186</v>
      </c>
      <c r="C191" s="4" t="s">
        <v>421</v>
      </c>
      <c r="D191" s="5" t="s">
        <v>438</v>
      </c>
      <c r="E191" s="6">
        <v>5913</v>
      </c>
      <c r="F191" s="4">
        <f>VLOOKUP(C191,sr,MATCH(D191,jr,0),0)</f>
        <v>78000</v>
      </c>
      <c r="G191" s="4" t="b">
        <f t="shared" si="4"/>
        <v>0</v>
      </c>
      <c r="H191" s="33">
        <f t="shared" si="5"/>
        <v>0</v>
      </c>
      <c r="I191" s="3" t="str">
        <f>VLOOKUP(H191,'Exp Limit'!$G$17:$H$22,2,1)</f>
        <v>NA</v>
      </c>
    </row>
    <row r="192" spans="1:9" x14ac:dyDescent="0.3">
      <c r="A192" s="4">
        <v>8833</v>
      </c>
      <c r="B192" s="4" t="s">
        <v>187</v>
      </c>
      <c r="C192" s="4" t="s">
        <v>426</v>
      </c>
      <c r="D192" s="5" t="s">
        <v>439</v>
      </c>
      <c r="E192" s="6">
        <v>8507</v>
      </c>
      <c r="F192" s="4">
        <f>VLOOKUP(C192,sr,MATCH(D192,jr,0),0)</f>
        <v>76000</v>
      </c>
      <c r="G192" s="4" t="b">
        <f t="shared" si="4"/>
        <v>0</v>
      </c>
      <c r="H192" s="33">
        <f t="shared" si="5"/>
        <v>0</v>
      </c>
      <c r="I192" s="3" t="str">
        <f>VLOOKUP(H192,'Exp Limit'!$G$17:$H$22,2,1)</f>
        <v>NA</v>
      </c>
    </row>
    <row r="193" spans="1:9" x14ac:dyDescent="0.3">
      <c r="A193" s="4">
        <v>7545</v>
      </c>
      <c r="B193" s="4" t="s">
        <v>188</v>
      </c>
      <c r="C193" s="4" t="s">
        <v>425</v>
      </c>
      <c r="D193" s="5" t="s">
        <v>441</v>
      </c>
      <c r="E193" s="6">
        <v>20170</v>
      </c>
      <c r="F193" s="4">
        <f>VLOOKUP(C193,sr,MATCH(D193,jr,0),0)</f>
        <v>25000</v>
      </c>
      <c r="G193" s="4" t="b">
        <f t="shared" si="4"/>
        <v>0</v>
      </c>
      <c r="H193" s="33">
        <f t="shared" si="5"/>
        <v>0</v>
      </c>
      <c r="I193" s="3" t="str">
        <f>VLOOKUP(H193,'Exp Limit'!$G$17:$H$22,2,1)</f>
        <v>NA</v>
      </c>
    </row>
    <row r="194" spans="1:9" x14ac:dyDescent="0.3">
      <c r="A194" s="4">
        <v>6342</v>
      </c>
      <c r="B194" s="4" t="s">
        <v>189</v>
      </c>
      <c r="C194" s="4" t="s">
        <v>420</v>
      </c>
      <c r="D194" s="5" t="s">
        <v>437</v>
      </c>
      <c r="E194" s="6">
        <v>30327</v>
      </c>
      <c r="F194" s="4">
        <f>VLOOKUP(C194,sr,MATCH(D194,jr,0),0)</f>
        <v>38000</v>
      </c>
      <c r="G194" s="4" t="b">
        <f t="shared" si="4"/>
        <v>0</v>
      </c>
      <c r="H194" s="33">
        <f t="shared" si="5"/>
        <v>0</v>
      </c>
      <c r="I194" s="3" t="str">
        <f>VLOOKUP(H194,'Exp Limit'!$G$17:$H$22,2,1)</f>
        <v>NA</v>
      </c>
    </row>
    <row r="195" spans="1:9" x14ac:dyDescent="0.3">
      <c r="A195" s="4">
        <v>7464</v>
      </c>
      <c r="B195" s="4" t="s">
        <v>190</v>
      </c>
      <c r="C195" s="4" t="s">
        <v>421</v>
      </c>
      <c r="D195" s="5" t="s">
        <v>438</v>
      </c>
      <c r="E195" s="6">
        <v>33962</v>
      </c>
      <c r="F195" s="4">
        <f>VLOOKUP(C195,sr,MATCH(D195,jr,0),0)</f>
        <v>78000</v>
      </c>
      <c r="G195" s="4" t="b">
        <f t="shared" si="4"/>
        <v>0</v>
      </c>
      <c r="H195" s="33">
        <f t="shared" si="5"/>
        <v>0</v>
      </c>
      <c r="I195" s="3" t="str">
        <f>VLOOKUP(H195,'Exp Limit'!$G$17:$H$22,2,1)</f>
        <v>NA</v>
      </c>
    </row>
    <row r="196" spans="1:9" x14ac:dyDescent="0.3">
      <c r="A196" s="4">
        <v>6032</v>
      </c>
      <c r="B196" s="4" t="s">
        <v>191</v>
      </c>
      <c r="C196" s="4" t="s">
        <v>421</v>
      </c>
      <c r="D196" s="5" t="s">
        <v>437</v>
      </c>
      <c r="E196" s="6">
        <v>39463</v>
      </c>
      <c r="F196" s="4">
        <f>VLOOKUP(C196,sr,MATCH(D196,jr,0),0)</f>
        <v>15000</v>
      </c>
      <c r="G196" s="4" t="b">
        <f t="shared" si="4"/>
        <v>1</v>
      </c>
      <c r="H196" s="33">
        <f t="shared" si="5"/>
        <v>1.6308666666666665</v>
      </c>
      <c r="I196" s="3" t="str">
        <f>VLOOKUP(H196,'Exp Limit'!$G$17:$H$22,2,1)</f>
        <v>Z1</v>
      </c>
    </row>
    <row r="197" spans="1:9" x14ac:dyDescent="0.3">
      <c r="A197" s="4">
        <v>9927</v>
      </c>
      <c r="B197" s="4" t="s">
        <v>192</v>
      </c>
      <c r="C197" s="4" t="s">
        <v>421</v>
      </c>
      <c r="D197" s="5" t="s">
        <v>441</v>
      </c>
      <c r="E197" s="6">
        <v>6708</v>
      </c>
      <c r="F197" s="4">
        <f>VLOOKUP(C197,sr,MATCH(D197,jr,0),0)</f>
        <v>13000</v>
      </c>
      <c r="G197" s="4" t="b">
        <f t="shared" si="4"/>
        <v>0</v>
      </c>
      <c r="H197" s="33">
        <f t="shared" si="5"/>
        <v>0</v>
      </c>
      <c r="I197" s="3" t="str">
        <f>VLOOKUP(H197,'Exp Limit'!$G$17:$H$22,2,1)</f>
        <v>NA</v>
      </c>
    </row>
    <row r="198" spans="1:9" x14ac:dyDescent="0.3">
      <c r="A198" s="4">
        <v>2737</v>
      </c>
      <c r="B198" s="4" t="s">
        <v>193</v>
      </c>
      <c r="C198" s="4" t="s">
        <v>420</v>
      </c>
      <c r="D198" s="5" t="s">
        <v>438</v>
      </c>
      <c r="E198" s="6">
        <v>28232</v>
      </c>
      <c r="F198" s="4">
        <f>VLOOKUP(C198,sr,MATCH(D198,jr,0),0)</f>
        <v>51000</v>
      </c>
      <c r="G198" s="4" t="b">
        <f t="shared" ref="G198:G261" si="6">E198&gt;F198</f>
        <v>0</v>
      </c>
      <c r="H198" s="33">
        <f t="shared" ref="H198:H261" si="7">IF(G198,E198/F198-1,0)</f>
        <v>0</v>
      </c>
      <c r="I198" s="3" t="str">
        <f>VLOOKUP(H198,'Exp Limit'!$G$17:$H$22,2,1)</f>
        <v>NA</v>
      </c>
    </row>
    <row r="199" spans="1:9" x14ac:dyDescent="0.3">
      <c r="A199" s="4">
        <v>7345</v>
      </c>
      <c r="B199" s="4" t="s">
        <v>194</v>
      </c>
      <c r="C199" s="4" t="s">
        <v>421</v>
      </c>
      <c r="D199" s="5" t="s">
        <v>441</v>
      </c>
      <c r="E199" s="6">
        <v>22311</v>
      </c>
      <c r="F199" s="4">
        <f>VLOOKUP(C199,sr,MATCH(D199,jr,0),0)</f>
        <v>13000</v>
      </c>
      <c r="G199" s="4" t="b">
        <f t="shared" si="6"/>
        <v>1</v>
      </c>
      <c r="H199" s="33">
        <f t="shared" si="7"/>
        <v>0.71623076923076923</v>
      </c>
      <c r="I199" s="3" t="str">
        <f>VLOOKUP(H199,'Exp Limit'!$G$17:$H$22,2,1)</f>
        <v>Z1</v>
      </c>
    </row>
    <row r="200" spans="1:9" x14ac:dyDescent="0.3">
      <c r="A200" s="4">
        <v>4349</v>
      </c>
      <c r="B200" s="4" t="s">
        <v>195</v>
      </c>
      <c r="C200" s="4" t="s">
        <v>421</v>
      </c>
      <c r="D200" s="5" t="s">
        <v>438</v>
      </c>
      <c r="E200" s="6">
        <v>14290</v>
      </c>
      <c r="F200" s="4">
        <f>VLOOKUP(C200,sr,MATCH(D200,jr,0),0)</f>
        <v>78000</v>
      </c>
      <c r="G200" s="4" t="b">
        <f t="shared" si="6"/>
        <v>0</v>
      </c>
      <c r="H200" s="33">
        <f t="shared" si="7"/>
        <v>0</v>
      </c>
      <c r="I200" s="3" t="str">
        <f>VLOOKUP(H200,'Exp Limit'!$G$17:$H$22,2,1)</f>
        <v>NA</v>
      </c>
    </row>
    <row r="201" spans="1:9" x14ac:dyDescent="0.3">
      <c r="A201" s="4">
        <v>9389</v>
      </c>
      <c r="B201" s="4" t="s">
        <v>196</v>
      </c>
      <c r="C201" s="4" t="s">
        <v>421</v>
      </c>
      <c r="D201" s="5" t="s">
        <v>438</v>
      </c>
      <c r="E201" s="6">
        <v>11305</v>
      </c>
      <c r="F201" s="4">
        <f>VLOOKUP(C201,sr,MATCH(D201,jr,0),0)</f>
        <v>78000</v>
      </c>
      <c r="G201" s="4" t="b">
        <f t="shared" si="6"/>
        <v>0</v>
      </c>
      <c r="H201" s="33">
        <f t="shared" si="7"/>
        <v>0</v>
      </c>
      <c r="I201" s="3" t="str">
        <f>VLOOKUP(H201,'Exp Limit'!$G$17:$H$22,2,1)</f>
        <v>NA</v>
      </c>
    </row>
    <row r="202" spans="1:9" x14ac:dyDescent="0.3">
      <c r="A202" s="4">
        <v>8405</v>
      </c>
      <c r="B202" s="4" t="s">
        <v>197</v>
      </c>
      <c r="C202" s="4" t="s">
        <v>421</v>
      </c>
      <c r="D202" s="5" t="s">
        <v>436</v>
      </c>
      <c r="E202" s="6">
        <v>52164</v>
      </c>
      <c r="F202" s="4">
        <f>VLOOKUP(C202,sr,MATCH(D202,jr,0),0)</f>
        <v>95000</v>
      </c>
      <c r="G202" s="4" t="b">
        <f t="shared" si="6"/>
        <v>0</v>
      </c>
      <c r="H202" s="33">
        <f t="shared" si="7"/>
        <v>0</v>
      </c>
      <c r="I202" s="3" t="str">
        <f>VLOOKUP(H202,'Exp Limit'!$G$17:$H$22,2,1)</f>
        <v>NA</v>
      </c>
    </row>
    <row r="203" spans="1:9" x14ac:dyDescent="0.3">
      <c r="A203" s="4">
        <v>1454</v>
      </c>
      <c r="B203" s="4" t="s">
        <v>198</v>
      </c>
      <c r="C203" s="4" t="s">
        <v>421</v>
      </c>
      <c r="D203" s="5" t="s">
        <v>441</v>
      </c>
      <c r="E203" s="6">
        <v>0</v>
      </c>
      <c r="F203" s="4">
        <f>VLOOKUP(C203,sr,MATCH(D203,jr,0),0)</f>
        <v>13000</v>
      </c>
      <c r="G203" s="4" t="b">
        <f t="shared" si="6"/>
        <v>0</v>
      </c>
      <c r="H203" s="33">
        <f t="shared" si="7"/>
        <v>0</v>
      </c>
      <c r="I203" s="3" t="str">
        <f>VLOOKUP(H203,'Exp Limit'!$G$17:$H$22,2,1)</f>
        <v>NA</v>
      </c>
    </row>
    <row r="204" spans="1:9" x14ac:dyDescent="0.3">
      <c r="A204" s="4">
        <v>3168</v>
      </c>
      <c r="B204" s="4" t="s">
        <v>199</v>
      </c>
      <c r="C204" s="4" t="s">
        <v>420</v>
      </c>
      <c r="D204" s="5" t="s">
        <v>441</v>
      </c>
      <c r="E204" s="6">
        <v>15863</v>
      </c>
      <c r="F204" s="4">
        <f>VLOOKUP(C204,sr,MATCH(D204,jr,0),0)</f>
        <v>21000</v>
      </c>
      <c r="G204" s="4" t="b">
        <f t="shared" si="6"/>
        <v>0</v>
      </c>
      <c r="H204" s="33">
        <f t="shared" si="7"/>
        <v>0</v>
      </c>
      <c r="I204" s="3" t="str">
        <f>VLOOKUP(H204,'Exp Limit'!$G$17:$H$22,2,1)</f>
        <v>NA</v>
      </c>
    </row>
    <row r="205" spans="1:9" x14ac:dyDescent="0.3">
      <c r="A205" s="4">
        <v>7613</v>
      </c>
      <c r="B205" s="4" t="s">
        <v>200</v>
      </c>
      <c r="C205" s="4" t="s">
        <v>422</v>
      </c>
      <c r="D205" s="5" t="s">
        <v>438</v>
      </c>
      <c r="E205" s="6">
        <v>32485</v>
      </c>
      <c r="F205" s="4">
        <f>VLOOKUP(C205,sr,MATCH(D205,jr,0),0)</f>
        <v>76000</v>
      </c>
      <c r="G205" s="4" t="b">
        <f t="shared" si="6"/>
        <v>0</v>
      </c>
      <c r="H205" s="33">
        <f t="shared" si="7"/>
        <v>0</v>
      </c>
      <c r="I205" s="3" t="str">
        <f>VLOOKUP(H205,'Exp Limit'!$G$17:$H$22,2,1)</f>
        <v>NA</v>
      </c>
    </row>
    <row r="206" spans="1:9" x14ac:dyDescent="0.3">
      <c r="A206" s="4">
        <v>8128</v>
      </c>
      <c r="B206" s="4" t="s">
        <v>201</v>
      </c>
      <c r="C206" s="4" t="s">
        <v>421</v>
      </c>
      <c r="D206" s="5" t="s">
        <v>438</v>
      </c>
      <c r="E206" s="6">
        <v>49089</v>
      </c>
      <c r="F206" s="4">
        <f>VLOOKUP(C206,sr,MATCH(D206,jr,0),0)</f>
        <v>78000</v>
      </c>
      <c r="G206" s="4" t="b">
        <f t="shared" si="6"/>
        <v>0</v>
      </c>
      <c r="H206" s="33">
        <f t="shared" si="7"/>
        <v>0</v>
      </c>
      <c r="I206" s="3" t="str">
        <f>VLOOKUP(H206,'Exp Limit'!$G$17:$H$22,2,1)</f>
        <v>NA</v>
      </c>
    </row>
    <row r="207" spans="1:9" x14ac:dyDescent="0.3">
      <c r="A207" s="4">
        <v>9644</v>
      </c>
      <c r="B207" s="4" t="s">
        <v>202</v>
      </c>
      <c r="C207" s="4" t="s">
        <v>422</v>
      </c>
      <c r="D207" s="5" t="s">
        <v>438</v>
      </c>
      <c r="E207" s="6">
        <v>29651</v>
      </c>
      <c r="F207" s="4">
        <f>VLOOKUP(C207,sr,MATCH(D207,jr,0),0)</f>
        <v>76000</v>
      </c>
      <c r="G207" s="4" t="b">
        <f t="shared" si="6"/>
        <v>0</v>
      </c>
      <c r="H207" s="33">
        <f t="shared" si="7"/>
        <v>0</v>
      </c>
      <c r="I207" s="3" t="str">
        <f>VLOOKUP(H207,'Exp Limit'!$G$17:$H$22,2,1)</f>
        <v>NA</v>
      </c>
    </row>
    <row r="208" spans="1:9" x14ac:dyDescent="0.3">
      <c r="A208" s="4">
        <v>6343</v>
      </c>
      <c r="B208" s="4" t="s">
        <v>203</v>
      </c>
      <c r="C208" s="4" t="s">
        <v>421</v>
      </c>
      <c r="D208" s="5" t="s">
        <v>438</v>
      </c>
      <c r="E208" s="6">
        <v>18899</v>
      </c>
      <c r="F208" s="4">
        <f>VLOOKUP(C208,sr,MATCH(D208,jr,0),0)</f>
        <v>78000</v>
      </c>
      <c r="G208" s="4" t="b">
        <f t="shared" si="6"/>
        <v>0</v>
      </c>
      <c r="H208" s="33">
        <f t="shared" si="7"/>
        <v>0</v>
      </c>
      <c r="I208" s="3" t="str">
        <f>VLOOKUP(H208,'Exp Limit'!$G$17:$H$22,2,1)</f>
        <v>NA</v>
      </c>
    </row>
    <row r="209" spans="1:9" x14ac:dyDescent="0.3">
      <c r="A209" s="4">
        <v>5219</v>
      </c>
      <c r="B209" s="4" t="s">
        <v>204</v>
      </c>
      <c r="C209" s="4" t="s">
        <v>420</v>
      </c>
      <c r="D209" s="5" t="s">
        <v>438</v>
      </c>
      <c r="E209" s="6">
        <v>16819</v>
      </c>
      <c r="F209" s="4">
        <f>VLOOKUP(C209,sr,MATCH(D209,jr,0),0)</f>
        <v>51000</v>
      </c>
      <c r="G209" s="4" t="b">
        <f t="shared" si="6"/>
        <v>0</v>
      </c>
      <c r="H209" s="33">
        <f t="shared" si="7"/>
        <v>0</v>
      </c>
      <c r="I209" s="3" t="str">
        <f>VLOOKUP(H209,'Exp Limit'!$G$17:$H$22,2,1)</f>
        <v>NA</v>
      </c>
    </row>
    <row r="210" spans="1:9" x14ac:dyDescent="0.3">
      <c r="A210" s="4">
        <v>1330</v>
      </c>
      <c r="B210" s="4" t="s">
        <v>205</v>
      </c>
      <c r="C210" s="4" t="s">
        <v>420</v>
      </c>
      <c r="D210" s="5" t="s">
        <v>437</v>
      </c>
      <c r="E210" s="6">
        <v>27541</v>
      </c>
      <c r="F210" s="4">
        <f>VLOOKUP(C210,sr,MATCH(D210,jr,0),0)</f>
        <v>38000</v>
      </c>
      <c r="G210" s="4" t="b">
        <f t="shared" si="6"/>
        <v>0</v>
      </c>
      <c r="H210" s="33">
        <f t="shared" si="7"/>
        <v>0</v>
      </c>
      <c r="I210" s="3" t="str">
        <f>VLOOKUP(H210,'Exp Limit'!$G$17:$H$22,2,1)</f>
        <v>NA</v>
      </c>
    </row>
    <row r="211" spans="1:9" x14ac:dyDescent="0.3">
      <c r="A211" s="4">
        <v>7840</v>
      </c>
      <c r="B211" s="4" t="s">
        <v>206</v>
      </c>
      <c r="C211" s="4" t="s">
        <v>420</v>
      </c>
      <c r="D211" s="5" t="s">
        <v>440</v>
      </c>
      <c r="E211" s="6">
        <v>15484</v>
      </c>
      <c r="F211" s="4">
        <f>VLOOKUP(C211,sr,MATCH(D211,jr,0),0)</f>
        <v>45000</v>
      </c>
      <c r="G211" s="4" t="b">
        <f t="shared" si="6"/>
        <v>0</v>
      </c>
      <c r="H211" s="33">
        <f t="shared" si="7"/>
        <v>0</v>
      </c>
      <c r="I211" s="3" t="str">
        <f>VLOOKUP(H211,'Exp Limit'!$G$17:$H$22,2,1)</f>
        <v>NA</v>
      </c>
    </row>
    <row r="212" spans="1:9" x14ac:dyDescent="0.3">
      <c r="A212" s="4">
        <v>2082</v>
      </c>
      <c r="B212" s="4" t="s">
        <v>207</v>
      </c>
      <c r="C212" s="4" t="s">
        <v>426</v>
      </c>
      <c r="D212" s="5" t="s">
        <v>437</v>
      </c>
      <c r="E212" s="6">
        <v>6508</v>
      </c>
      <c r="F212" s="4">
        <f>VLOOKUP(C212,sr,MATCH(D212,jr,0),0)</f>
        <v>31000</v>
      </c>
      <c r="G212" s="4" t="b">
        <f t="shared" si="6"/>
        <v>0</v>
      </c>
      <c r="H212" s="33">
        <f t="shared" si="7"/>
        <v>0</v>
      </c>
      <c r="I212" s="3" t="str">
        <f>VLOOKUP(H212,'Exp Limit'!$G$17:$H$22,2,1)</f>
        <v>NA</v>
      </c>
    </row>
    <row r="213" spans="1:9" x14ac:dyDescent="0.3">
      <c r="A213" s="4">
        <v>8287</v>
      </c>
      <c r="B213" s="4" t="s">
        <v>208</v>
      </c>
      <c r="C213" s="4" t="s">
        <v>421</v>
      </c>
      <c r="D213" s="5" t="s">
        <v>438</v>
      </c>
      <c r="E213" s="6">
        <v>47616</v>
      </c>
      <c r="F213" s="4">
        <f>VLOOKUP(C213,sr,MATCH(D213,jr,0),0)</f>
        <v>78000</v>
      </c>
      <c r="G213" s="4" t="b">
        <f t="shared" si="6"/>
        <v>0</v>
      </c>
      <c r="H213" s="33">
        <f t="shared" si="7"/>
        <v>0</v>
      </c>
      <c r="I213" s="3" t="str">
        <f>VLOOKUP(H213,'Exp Limit'!$G$17:$H$22,2,1)</f>
        <v>NA</v>
      </c>
    </row>
    <row r="214" spans="1:9" x14ac:dyDescent="0.3">
      <c r="A214" s="4">
        <v>6895</v>
      </c>
      <c r="B214" s="4" t="s">
        <v>209</v>
      </c>
      <c r="C214" s="4" t="s">
        <v>421</v>
      </c>
      <c r="D214" s="5" t="s">
        <v>438</v>
      </c>
      <c r="E214" s="6">
        <v>4604</v>
      </c>
      <c r="F214" s="4">
        <f>VLOOKUP(C214,sr,MATCH(D214,jr,0),0)</f>
        <v>78000</v>
      </c>
      <c r="G214" s="4" t="b">
        <f t="shared" si="6"/>
        <v>0</v>
      </c>
      <c r="H214" s="33">
        <f t="shared" si="7"/>
        <v>0</v>
      </c>
      <c r="I214" s="3" t="str">
        <f>VLOOKUP(H214,'Exp Limit'!$G$17:$H$22,2,1)</f>
        <v>NA</v>
      </c>
    </row>
    <row r="215" spans="1:9" x14ac:dyDescent="0.3">
      <c r="A215" s="4">
        <v>4394</v>
      </c>
      <c r="B215" s="4" t="s">
        <v>210</v>
      </c>
      <c r="C215" s="4" t="s">
        <v>422</v>
      </c>
      <c r="D215" s="5" t="s">
        <v>438</v>
      </c>
      <c r="E215" s="6">
        <v>8282</v>
      </c>
      <c r="F215" s="4">
        <f>VLOOKUP(C215,sr,MATCH(D215,jr,0),0)</f>
        <v>76000</v>
      </c>
      <c r="G215" s="4" t="b">
        <f t="shared" si="6"/>
        <v>0</v>
      </c>
      <c r="H215" s="33">
        <f t="shared" si="7"/>
        <v>0</v>
      </c>
      <c r="I215" s="3" t="str">
        <f>VLOOKUP(H215,'Exp Limit'!$G$17:$H$22,2,1)</f>
        <v>NA</v>
      </c>
    </row>
    <row r="216" spans="1:9" x14ac:dyDescent="0.3">
      <c r="A216" s="4">
        <v>7253</v>
      </c>
      <c r="B216" s="4" t="s">
        <v>211</v>
      </c>
      <c r="C216" s="4" t="s">
        <v>420</v>
      </c>
      <c r="D216" s="5" t="s">
        <v>439</v>
      </c>
      <c r="E216" s="6">
        <v>3958</v>
      </c>
      <c r="F216" s="4">
        <f>VLOOKUP(C216,sr,MATCH(D216,jr,0),0)</f>
        <v>73000</v>
      </c>
      <c r="G216" s="4" t="b">
        <f t="shared" si="6"/>
        <v>0</v>
      </c>
      <c r="H216" s="33">
        <f t="shared" si="7"/>
        <v>0</v>
      </c>
      <c r="I216" s="3" t="str">
        <f>VLOOKUP(H216,'Exp Limit'!$G$17:$H$22,2,1)</f>
        <v>NA</v>
      </c>
    </row>
    <row r="217" spans="1:9" x14ac:dyDescent="0.3">
      <c r="A217" s="4">
        <v>6998</v>
      </c>
      <c r="B217" s="4" t="s">
        <v>212</v>
      </c>
      <c r="C217" s="4" t="s">
        <v>421</v>
      </c>
      <c r="D217" s="5" t="s">
        <v>440</v>
      </c>
      <c r="E217" s="6">
        <v>30234</v>
      </c>
      <c r="F217" s="4">
        <f>VLOOKUP(C217,sr,MATCH(D217,jr,0),0)</f>
        <v>52000</v>
      </c>
      <c r="G217" s="4" t="b">
        <f t="shared" si="6"/>
        <v>0</v>
      </c>
      <c r="H217" s="33">
        <f t="shared" si="7"/>
        <v>0</v>
      </c>
      <c r="I217" s="3" t="str">
        <f>VLOOKUP(H217,'Exp Limit'!$G$17:$H$22,2,1)</f>
        <v>NA</v>
      </c>
    </row>
    <row r="218" spans="1:9" x14ac:dyDescent="0.3">
      <c r="A218" s="4">
        <v>1748</v>
      </c>
      <c r="B218" s="4" t="s">
        <v>213</v>
      </c>
      <c r="C218" s="4" t="s">
        <v>421</v>
      </c>
      <c r="D218" s="5" t="s">
        <v>438</v>
      </c>
      <c r="E218" s="6">
        <v>23118</v>
      </c>
      <c r="F218" s="4">
        <f>VLOOKUP(C218,sr,MATCH(D218,jr,0),0)</f>
        <v>78000</v>
      </c>
      <c r="G218" s="4" t="b">
        <f t="shared" si="6"/>
        <v>0</v>
      </c>
      <c r="H218" s="33">
        <f t="shared" si="7"/>
        <v>0</v>
      </c>
      <c r="I218" s="3" t="str">
        <f>VLOOKUP(H218,'Exp Limit'!$G$17:$H$22,2,1)</f>
        <v>NA</v>
      </c>
    </row>
    <row r="219" spans="1:9" x14ac:dyDescent="0.3">
      <c r="A219" s="4">
        <v>7039</v>
      </c>
      <c r="B219" s="4" t="s">
        <v>214</v>
      </c>
      <c r="C219" s="4" t="s">
        <v>425</v>
      </c>
      <c r="D219" s="5" t="s">
        <v>440</v>
      </c>
      <c r="E219" s="6">
        <v>12132</v>
      </c>
      <c r="F219" s="4">
        <f>VLOOKUP(C219,sr,MATCH(D219,jr,0),0)</f>
        <v>49000</v>
      </c>
      <c r="G219" s="4" t="b">
        <f t="shared" si="6"/>
        <v>0</v>
      </c>
      <c r="H219" s="33">
        <f t="shared" si="7"/>
        <v>0</v>
      </c>
      <c r="I219" s="3" t="str">
        <f>VLOOKUP(H219,'Exp Limit'!$G$17:$H$22,2,1)</f>
        <v>NA</v>
      </c>
    </row>
    <row r="220" spans="1:9" x14ac:dyDescent="0.3">
      <c r="A220" s="4">
        <v>2081</v>
      </c>
      <c r="B220" s="4" t="s">
        <v>215</v>
      </c>
      <c r="C220" s="4" t="s">
        <v>424</v>
      </c>
      <c r="D220" s="5" t="s">
        <v>439</v>
      </c>
      <c r="E220" s="6">
        <v>15327</v>
      </c>
      <c r="F220" s="4">
        <f>VLOOKUP(C220,sr,MATCH(D220,jr,0),0)</f>
        <v>95000</v>
      </c>
      <c r="G220" s="4" t="b">
        <f t="shared" si="6"/>
        <v>0</v>
      </c>
      <c r="H220" s="33">
        <f t="shared" si="7"/>
        <v>0</v>
      </c>
      <c r="I220" s="3" t="str">
        <f>VLOOKUP(H220,'Exp Limit'!$G$17:$H$22,2,1)</f>
        <v>NA</v>
      </c>
    </row>
    <row r="221" spans="1:9" x14ac:dyDescent="0.3">
      <c r="A221" s="4">
        <v>6333</v>
      </c>
      <c r="B221" s="4" t="s">
        <v>216</v>
      </c>
      <c r="C221" s="4" t="s">
        <v>422</v>
      </c>
      <c r="D221" s="5" t="s">
        <v>436</v>
      </c>
      <c r="E221" s="6">
        <v>19099</v>
      </c>
      <c r="F221" s="4">
        <f>VLOOKUP(C221,sr,MATCH(D221,jr,0),0)</f>
        <v>98000</v>
      </c>
      <c r="G221" s="4" t="b">
        <f t="shared" si="6"/>
        <v>0</v>
      </c>
      <c r="H221" s="33">
        <f t="shared" si="7"/>
        <v>0</v>
      </c>
      <c r="I221" s="3" t="str">
        <f>VLOOKUP(H221,'Exp Limit'!$G$17:$H$22,2,1)</f>
        <v>NA</v>
      </c>
    </row>
    <row r="222" spans="1:9" x14ac:dyDescent="0.3">
      <c r="A222" s="4">
        <v>9944</v>
      </c>
      <c r="B222" s="4" t="s">
        <v>217</v>
      </c>
      <c r="C222" s="4" t="s">
        <v>422</v>
      </c>
      <c r="D222" s="5" t="s">
        <v>437</v>
      </c>
      <c r="E222" s="6">
        <v>8179</v>
      </c>
      <c r="F222" s="4">
        <f>VLOOKUP(C222,sr,MATCH(D222,jr,0),0)</f>
        <v>22000</v>
      </c>
      <c r="G222" s="4" t="b">
        <f t="shared" si="6"/>
        <v>0</v>
      </c>
      <c r="H222" s="33">
        <f t="shared" si="7"/>
        <v>0</v>
      </c>
      <c r="I222" s="3" t="str">
        <f>VLOOKUP(H222,'Exp Limit'!$G$17:$H$22,2,1)</f>
        <v>NA</v>
      </c>
    </row>
    <row r="223" spans="1:9" x14ac:dyDescent="0.3">
      <c r="A223" s="4">
        <v>3852</v>
      </c>
      <c r="B223" s="4" t="s">
        <v>218</v>
      </c>
      <c r="C223" s="4" t="s">
        <v>421</v>
      </c>
      <c r="D223" s="5" t="s">
        <v>437</v>
      </c>
      <c r="E223" s="6">
        <v>11305</v>
      </c>
      <c r="F223" s="4">
        <f>VLOOKUP(C223,sr,MATCH(D223,jr,0),0)</f>
        <v>15000</v>
      </c>
      <c r="G223" s="4" t="b">
        <f t="shared" si="6"/>
        <v>0</v>
      </c>
      <c r="H223" s="33">
        <f t="shared" si="7"/>
        <v>0</v>
      </c>
      <c r="I223" s="3" t="str">
        <f>VLOOKUP(H223,'Exp Limit'!$G$17:$H$22,2,1)</f>
        <v>NA</v>
      </c>
    </row>
    <row r="224" spans="1:9" x14ac:dyDescent="0.3">
      <c r="A224" s="4">
        <v>8347</v>
      </c>
      <c r="B224" s="4" t="s">
        <v>219</v>
      </c>
      <c r="C224" s="4" t="s">
        <v>421</v>
      </c>
      <c r="D224" s="5" t="s">
        <v>436</v>
      </c>
      <c r="E224" s="6">
        <v>2053</v>
      </c>
      <c r="F224" s="4">
        <f>VLOOKUP(C224,sr,MATCH(D224,jr,0),0)</f>
        <v>95000</v>
      </c>
      <c r="G224" s="4" t="b">
        <f t="shared" si="6"/>
        <v>0</v>
      </c>
      <c r="H224" s="33">
        <f t="shared" si="7"/>
        <v>0</v>
      </c>
      <c r="I224" s="3" t="str">
        <f>VLOOKUP(H224,'Exp Limit'!$G$17:$H$22,2,1)</f>
        <v>NA</v>
      </c>
    </row>
    <row r="225" spans="1:9" x14ac:dyDescent="0.3">
      <c r="A225" s="4">
        <v>5648</v>
      </c>
      <c r="B225" s="4" t="s">
        <v>220</v>
      </c>
      <c r="C225" s="4" t="s">
        <v>420</v>
      </c>
      <c r="D225" s="5" t="s">
        <v>438</v>
      </c>
      <c r="E225" s="6">
        <v>24333</v>
      </c>
      <c r="F225" s="4">
        <f>VLOOKUP(C225,sr,MATCH(D225,jr,0),0)</f>
        <v>51000</v>
      </c>
      <c r="G225" s="4" t="b">
        <f t="shared" si="6"/>
        <v>0</v>
      </c>
      <c r="H225" s="33">
        <f t="shared" si="7"/>
        <v>0</v>
      </c>
      <c r="I225" s="3" t="str">
        <f>VLOOKUP(H225,'Exp Limit'!$G$17:$H$22,2,1)</f>
        <v>NA</v>
      </c>
    </row>
    <row r="226" spans="1:9" x14ac:dyDescent="0.3">
      <c r="A226" s="4">
        <v>2636</v>
      </c>
      <c r="B226" s="4" t="s">
        <v>221</v>
      </c>
      <c r="C226" s="4" t="s">
        <v>420</v>
      </c>
      <c r="D226" s="5" t="s">
        <v>439</v>
      </c>
      <c r="E226" s="6">
        <v>33207</v>
      </c>
      <c r="F226" s="4">
        <f>VLOOKUP(C226,sr,MATCH(D226,jr,0),0)</f>
        <v>73000</v>
      </c>
      <c r="G226" s="4" t="b">
        <f t="shared" si="6"/>
        <v>0</v>
      </c>
      <c r="H226" s="33">
        <f t="shared" si="7"/>
        <v>0</v>
      </c>
      <c r="I226" s="3" t="str">
        <f>VLOOKUP(H226,'Exp Limit'!$G$17:$H$22,2,1)</f>
        <v>NA</v>
      </c>
    </row>
    <row r="227" spans="1:9" x14ac:dyDescent="0.3">
      <c r="A227" s="4">
        <v>8705</v>
      </c>
      <c r="B227" s="4" t="s">
        <v>222</v>
      </c>
      <c r="C227" s="4" t="s">
        <v>420</v>
      </c>
      <c r="D227" s="5" t="s">
        <v>440</v>
      </c>
      <c r="E227" s="6">
        <v>38948</v>
      </c>
      <c r="F227" s="4">
        <f>VLOOKUP(C227,sr,MATCH(D227,jr,0),0)</f>
        <v>45000</v>
      </c>
      <c r="G227" s="4" t="b">
        <f t="shared" si="6"/>
        <v>0</v>
      </c>
      <c r="H227" s="33">
        <f t="shared" si="7"/>
        <v>0</v>
      </c>
      <c r="I227" s="3" t="str">
        <f>VLOOKUP(H227,'Exp Limit'!$G$17:$H$22,2,1)</f>
        <v>NA</v>
      </c>
    </row>
    <row r="228" spans="1:9" x14ac:dyDescent="0.3">
      <c r="A228" s="4">
        <v>4058</v>
      </c>
      <c r="B228" s="4" t="s">
        <v>223</v>
      </c>
      <c r="C228" s="4" t="s">
        <v>425</v>
      </c>
      <c r="D228" s="5" t="s">
        <v>439</v>
      </c>
      <c r="E228" s="6">
        <v>18839</v>
      </c>
      <c r="F228" s="4">
        <f>VLOOKUP(C228,sr,MATCH(D228,jr,0),0)</f>
        <v>79000</v>
      </c>
      <c r="G228" s="4" t="b">
        <f t="shared" si="6"/>
        <v>0</v>
      </c>
      <c r="H228" s="33">
        <f t="shared" si="7"/>
        <v>0</v>
      </c>
      <c r="I228" s="3" t="str">
        <f>VLOOKUP(H228,'Exp Limit'!$G$17:$H$22,2,1)</f>
        <v>NA</v>
      </c>
    </row>
    <row r="229" spans="1:9" x14ac:dyDescent="0.3">
      <c r="A229" s="4">
        <v>6267</v>
      </c>
      <c r="B229" s="4" t="s">
        <v>224</v>
      </c>
      <c r="C229" s="4" t="s">
        <v>421</v>
      </c>
      <c r="D229" s="5" t="s">
        <v>440</v>
      </c>
      <c r="E229" s="6">
        <v>25679</v>
      </c>
      <c r="F229" s="4">
        <f>VLOOKUP(C229,sr,MATCH(D229,jr,0),0)</f>
        <v>52000</v>
      </c>
      <c r="G229" s="4" t="b">
        <f t="shared" si="6"/>
        <v>0</v>
      </c>
      <c r="H229" s="33">
        <f t="shared" si="7"/>
        <v>0</v>
      </c>
      <c r="I229" s="3" t="str">
        <f>VLOOKUP(H229,'Exp Limit'!$G$17:$H$22,2,1)</f>
        <v>NA</v>
      </c>
    </row>
    <row r="230" spans="1:9" x14ac:dyDescent="0.3">
      <c r="A230" s="4">
        <v>3180</v>
      </c>
      <c r="B230" s="4" t="s">
        <v>225</v>
      </c>
      <c r="C230" s="4" t="s">
        <v>420</v>
      </c>
      <c r="D230" s="5" t="s">
        <v>438</v>
      </c>
      <c r="E230" s="6">
        <v>23113</v>
      </c>
      <c r="F230" s="4">
        <f>VLOOKUP(C230,sr,MATCH(D230,jr,0),0)</f>
        <v>51000</v>
      </c>
      <c r="G230" s="4" t="b">
        <f t="shared" si="6"/>
        <v>0</v>
      </c>
      <c r="H230" s="33">
        <f t="shared" si="7"/>
        <v>0</v>
      </c>
      <c r="I230" s="3" t="str">
        <f>VLOOKUP(H230,'Exp Limit'!$G$17:$H$22,2,1)</f>
        <v>NA</v>
      </c>
    </row>
    <row r="231" spans="1:9" x14ac:dyDescent="0.3">
      <c r="A231" s="4">
        <v>6530</v>
      </c>
      <c r="B231" s="4" t="s">
        <v>226</v>
      </c>
      <c r="C231" s="4" t="s">
        <v>420</v>
      </c>
      <c r="D231" s="5" t="s">
        <v>442</v>
      </c>
      <c r="E231" s="6">
        <v>25176</v>
      </c>
      <c r="F231" s="4">
        <f>VLOOKUP(C231,sr,MATCH(D231,jr,0),0)</f>
        <v>48000</v>
      </c>
      <c r="G231" s="4" t="b">
        <f t="shared" si="6"/>
        <v>0</v>
      </c>
      <c r="H231" s="33">
        <f t="shared" si="7"/>
        <v>0</v>
      </c>
      <c r="I231" s="3" t="str">
        <f>VLOOKUP(H231,'Exp Limit'!$G$17:$H$22,2,1)</f>
        <v>NA</v>
      </c>
    </row>
    <row r="232" spans="1:9" x14ac:dyDescent="0.3">
      <c r="A232" s="4">
        <v>9494</v>
      </c>
      <c r="B232" s="4" t="s">
        <v>227</v>
      </c>
      <c r="C232" s="4" t="s">
        <v>421</v>
      </c>
      <c r="D232" s="5" t="s">
        <v>437</v>
      </c>
      <c r="E232" s="6">
        <v>39579</v>
      </c>
      <c r="F232" s="4">
        <f>VLOOKUP(C232,sr,MATCH(D232,jr,0),0)</f>
        <v>15000</v>
      </c>
      <c r="G232" s="4" t="b">
        <f t="shared" si="6"/>
        <v>1</v>
      </c>
      <c r="H232" s="33">
        <f t="shared" si="7"/>
        <v>1.6385999999999998</v>
      </c>
      <c r="I232" s="3" t="str">
        <f>VLOOKUP(H232,'Exp Limit'!$G$17:$H$22,2,1)</f>
        <v>Z1</v>
      </c>
    </row>
    <row r="233" spans="1:9" x14ac:dyDescent="0.3">
      <c r="A233" s="4">
        <v>6122</v>
      </c>
      <c r="B233" s="4" t="s">
        <v>228</v>
      </c>
      <c r="C233" s="4" t="s">
        <v>421</v>
      </c>
      <c r="D233" s="5" t="s">
        <v>440</v>
      </c>
      <c r="E233" s="6">
        <v>21405</v>
      </c>
      <c r="F233" s="4">
        <f>VLOOKUP(C233,sr,MATCH(D233,jr,0),0)</f>
        <v>52000</v>
      </c>
      <c r="G233" s="4" t="b">
        <f t="shared" si="6"/>
        <v>0</v>
      </c>
      <c r="H233" s="33">
        <f t="shared" si="7"/>
        <v>0</v>
      </c>
      <c r="I233" s="3" t="str">
        <f>VLOOKUP(H233,'Exp Limit'!$G$17:$H$22,2,1)</f>
        <v>NA</v>
      </c>
    </row>
    <row r="234" spans="1:9" x14ac:dyDescent="0.3">
      <c r="A234" s="4">
        <v>8255</v>
      </c>
      <c r="B234" s="4" t="s">
        <v>229</v>
      </c>
      <c r="C234" s="4" t="s">
        <v>421</v>
      </c>
      <c r="D234" s="5" t="s">
        <v>436</v>
      </c>
      <c r="E234" s="6">
        <v>10058</v>
      </c>
      <c r="F234" s="4">
        <f>VLOOKUP(C234,sr,MATCH(D234,jr,0),0)</f>
        <v>95000</v>
      </c>
      <c r="G234" s="4" t="b">
        <f t="shared" si="6"/>
        <v>0</v>
      </c>
      <c r="H234" s="33">
        <f t="shared" si="7"/>
        <v>0</v>
      </c>
      <c r="I234" s="3" t="str">
        <f>VLOOKUP(H234,'Exp Limit'!$G$17:$H$22,2,1)</f>
        <v>NA</v>
      </c>
    </row>
    <row r="235" spans="1:9" x14ac:dyDescent="0.3">
      <c r="A235" s="4">
        <v>4455</v>
      </c>
      <c r="B235" s="4" t="s">
        <v>230</v>
      </c>
      <c r="C235" s="4" t="s">
        <v>421</v>
      </c>
      <c r="D235" s="5" t="s">
        <v>438</v>
      </c>
      <c r="E235" s="6">
        <v>15903</v>
      </c>
      <c r="F235" s="4">
        <f>VLOOKUP(C235,sr,MATCH(D235,jr,0),0)</f>
        <v>78000</v>
      </c>
      <c r="G235" s="4" t="b">
        <f t="shared" si="6"/>
        <v>0</v>
      </c>
      <c r="H235" s="33">
        <f t="shared" si="7"/>
        <v>0</v>
      </c>
      <c r="I235" s="3" t="str">
        <f>VLOOKUP(H235,'Exp Limit'!$G$17:$H$22,2,1)</f>
        <v>NA</v>
      </c>
    </row>
    <row r="236" spans="1:9" x14ac:dyDescent="0.3">
      <c r="A236" s="4">
        <v>9332</v>
      </c>
      <c r="B236" s="4" t="s">
        <v>231</v>
      </c>
      <c r="C236" s="4" t="s">
        <v>421</v>
      </c>
      <c r="D236" s="5" t="s">
        <v>442</v>
      </c>
      <c r="E236" s="6">
        <v>52040</v>
      </c>
      <c r="F236" s="4">
        <f>VLOOKUP(C236,sr,MATCH(D236,jr,0),0)</f>
        <v>52000</v>
      </c>
      <c r="G236" s="4" t="b">
        <f t="shared" si="6"/>
        <v>1</v>
      </c>
      <c r="H236" s="33">
        <f t="shared" si="7"/>
        <v>7.6923076923085532E-4</v>
      </c>
      <c r="I236" s="3" t="str">
        <f>VLOOKUP(H236,'Exp Limit'!$G$17:$H$22,2,1)</f>
        <v>1A</v>
      </c>
    </row>
    <row r="237" spans="1:9" x14ac:dyDescent="0.3">
      <c r="A237" s="4">
        <v>1523</v>
      </c>
      <c r="B237" s="4" t="s">
        <v>232</v>
      </c>
      <c r="C237" s="4" t="s">
        <v>420</v>
      </c>
      <c r="D237" s="5" t="s">
        <v>441</v>
      </c>
      <c r="E237" s="6">
        <v>57828</v>
      </c>
      <c r="F237" s="4">
        <f>VLOOKUP(C237,sr,MATCH(D237,jr,0),0)</f>
        <v>21000</v>
      </c>
      <c r="G237" s="4" t="b">
        <f t="shared" si="6"/>
        <v>1</v>
      </c>
      <c r="H237" s="33">
        <f t="shared" si="7"/>
        <v>1.7537142857142856</v>
      </c>
      <c r="I237" s="3" t="str">
        <f>VLOOKUP(H237,'Exp Limit'!$G$17:$H$22,2,1)</f>
        <v>Z1</v>
      </c>
    </row>
    <row r="238" spans="1:9" x14ac:dyDescent="0.3">
      <c r="A238" s="4">
        <v>7603</v>
      </c>
      <c r="B238" s="4" t="s">
        <v>233</v>
      </c>
      <c r="C238" s="4" t="s">
        <v>421</v>
      </c>
      <c r="D238" s="5" t="s">
        <v>442</v>
      </c>
      <c r="E238" s="6">
        <v>0</v>
      </c>
      <c r="F238" s="4">
        <f>VLOOKUP(C238,sr,MATCH(D238,jr,0),0)</f>
        <v>52000</v>
      </c>
      <c r="G238" s="4" t="b">
        <f t="shared" si="6"/>
        <v>0</v>
      </c>
      <c r="H238" s="33">
        <f t="shared" si="7"/>
        <v>0</v>
      </c>
      <c r="I238" s="3" t="str">
        <f>VLOOKUP(H238,'Exp Limit'!$G$17:$H$22,2,1)</f>
        <v>NA</v>
      </c>
    </row>
    <row r="239" spans="1:9" x14ac:dyDescent="0.3">
      <c r="A239" s="4">
        <v>3905</v>
      </c>
      <c r="B239" s="4" t="s">
        <v>234</v>
      </c>
      <c r="C239" s="4" t="s">
        <v>420</v>
      </c>
      <c r="D239" s="5" t="s">
        <v>442</v>
      </c>
      <c r="E239" s="6">
        <v>35007</v>
      </c>
      <c r="F239" s="4">
        <f>VLOOKUP(C239,sr,MATCH(D239,jr,0),0)</f>
        <v>48000</v>
      </c>
      <c r="G239" s="4" t="b">
        <f t="shared" si="6"/>
        <v>0</v>
      </c>
      <c r="H239" s="33">
        <f t="shared" si="7"/>
        <v>0</v>
      </c>
      <c r="I239" s="3" t="str">
        <f>VLOOKUP(H239,'Exp Limit'!$G$17:$H$22,2,1)</f>
        <v>NA</v>
      </c>
    </row>
    <row r="240" spans="1:9" x14ac:dyDescent="0.3">
      <c r="A240" s="4">
        <v>8137</v>
      </c>
      <c r="B240" s="4" t="s">
        <v>235</v>
      </c>
      <c r="C240" s="4" t="s">
        <v>423</v>
      </c>
      <c r="D240" s="5" t="s">
        <v>439</v>
      </c>
      <c r="E240" s="6">
        <v>18705</v>
      </c>
      <c r="F240" s="4">
        <f>VLOOKUP(C240,sr,MATCH(D240,jr,0),0)</f>
        <v>91000</v>
      </c>
      <c r="G240" s="4" t="b">
        <f t="shared" si="6"/>
        <v>0</v>
      </c>
      <c r="H240" s="33">
        <f t="shared" si="7"/>
        <v>0</v>
      </c>
      <c r="I240" s="3" t="str">
        <f>VLOOKUP(H240,'Exp Limit'!$G$17:$H$22,2,1)</f>
        <v>NA</v>
      </c>
    </row>
    <row r="241" spans="1:9" x14ac:dyDescent="0.3">
      <c r="A241" s="4">
        <v>3748</v>
      </c>
      <c r="B241" s="4" t="s">
        <v>236</v>
      </c>
      <c r="C241" s="4" t="s">
        <v>420</v>
      </c>
      <c r="D241" s="5" t="s">
        <v>436</v>
      </c>
      <c r="E241" s="6">
        <v>22525</v>
      </c>
      <c r="F241" s="4">
        <f>VLOOKUP(C241,sr,MATCH(D241,jr,0),0)</f>
        <v>88000</v>
      </c>
      <c r="G241" s="4" t="b">
        <f t="shared" si="6"/>
        <v>0</v>
      </c>
      <c r="H241" s="33">
        <f t="shared" si="7"/>
        <v>0</v>
      </c>
      <c r="I241" s="3" t="str">
        <f>VLOOKUP(H241,'Exp Limit'!$G$17:$H$22,2,1)</f>
        <v>NA</v>
      </c>
    </row>
    <row r="242" spans="1:9" x14ac:dyDescent="0.3">
      <c r="A242" s="4">
        <v>7680</v>
      </c>
      <c r="B242" s="4" t="s">
        <v>237</v>
      </c>
      <c r="C242" s="4" t="s">
        <v>423</v>
      </c>
      <c r="D242" s="5" t="s">
        <v>441</v>
      </c>
      <c r="E242" s="6">
        <v>28141</v>
      </c>
      <c r="F242" s="4">
        <f>VLOOKUP(C242,sr,MATCH(D242,jr,0),0)</f>
        <v>13000</v>
      </c>
      <c r="G242" s="4" t="b">
        <f t="shared" si="6"/>
        <v>1</v>
      </c>
      <c r="H242" s="33">
        <f t="shared" si="7"/>
        <v>1.1646923076923077</v>
      </c>
      <c r="I242" s="3" t="str">
        <f>VLOOKUP(H242,'Exp Limit'!$G$17:$H$22,2,1)</f>
        <v>Z1</v>
      </c>
    </row>
    <row r="243" spans="1:9" x14ac:dyDescent="0.3">
      <c r="A243" s="4">
        <v>8212</v>
      </c>
      <c r="B243" s="4" t="s">
        <v>238</v>
      </c>
      <c r="C243" s="4" t="s">
        <v>421</v>
      </c>
      <c r="D243" s="5" t="s">
        <v>441</v>
      </c>
      <c r="E243" s="6">
        <v>55100</v>
      </c>
      <c r="F243" s="4">
        <f>VLOOKUP(C243,sr,MATCH(D243,jr,0),0)</f>
        <v>13000</v>
      </c>
      <c r="G243" s="4" t="b">
        <f t="shared" si="6"/>
        <v>1</v>
      </c>
      <c r="H243" s="33">
        <f t="shared" si="7"/>
        <v>3.2384615384615385</v>
      </c>
      <c r="I243" s="3" t="str">
        <f>VLOOKUP(H243,'Exp Limit'!$G$17:$H$22,2,1)</f>
        <v>Z1</v>
      </c>
    </row>
    <row r="244" spans="1:9" x14ac:dyDescent="0.3">
      <c r="A244" s="4">
        <v>8265</v>
      </c>
      <c r="B244" s="4" t="s">
        <v>239</v>
      </c>
      <c r="C244" s="4" t="s">
        <v>420</v>
      </c>
      <c r="D244" s="5" t="s">
        <v>438</v>
      </c>
      <c r="E244" s="6">
        <v>13318</v>
      </c>
      <c r="F244" s="4">
        <f>VLOOKUP(C244,sr,MATCH(D244,jr,0),0)</f>
        <v>51000</v>
      </c>
      <c r="G244" s="4" t="b">
        <f t="shared" si="6"/>
        <v>0</v>
      </c>
      <c r="H244" s="33">
        <f t="shared" si="7"/>
        <v>0</v>
      </c>
      <c r="I244" s="3" t="str">
        <f>VLOOKUP(H244,'Exp Limit'!$G$17:$H$22,2,1)</f>
        <v>NA</v>
      </c>
    </row>
    <row r="245" spans="1:9" x14ac:dyDescent="0.3">
      <c r="A245" s="4">
        <v>2102</v>
      </c>
      <c r="B245" s="4" t="s">
        <v>240</v>
      </c>
      <c r="C245" s="4" t="s">
        <v>421</v>
      </c>
      <c r="D245" s="5" t="s">
        <v>437</v>
      </c>
      <c r="E245" s="6">
        <v>11664</v>
      </c>
      <c r="F245" s="4">
        <f>VLOOKUP(C245,sr,MATCH(D245,jr,0),0)</f>
        <v>15000</v>
      </c>
      <c r="G245" s="4" t="b">
        <f t="shared" si="6"/>
        <v>0</v>
      </c>
      <c r="H245" s="33">
        <f t="shared" si="7"/>
        <v>0</v>
      </c>
      <c r="I245" s="3" t="str">
        <f>VLOOKUP(H245,'Exp Limit'!$G$17:$H$22,2,1)</f>
        <v>NA</v>
      </c>
    </row>
    <row r="246" spans="1:9" x14ac:dyDescent="0.3">
      <c r="A246" s="4">
        <v>6400</v>
      </c>
      <c r="B246" s="4" t="s">
        <v>241</v>
      </c>
      <c r="C246" s="4" t="s">
        <v>426</v>
      </c>
      <c r="D246" s="5" t="s">
        <v>439</v>
      </c>
      <c r="E246" s="6">
        <v>27222</v>
      </c>
      <c r="F246" s="4">
        <f>VLOOKUP(C246,sr,MATCH(D246,jr,0),0)</f>
        <v>76000</v>
      </c>
      <c r="G246" s="4" t="b">
        <f t="shared" si="6"/>
        <v>0</v>
      </c>
      <c r="H246" s="33">
        <f t="shared" si="7"/>
        <v>0</v>
      </c>
      <c r="I246" s="3" t="str">
        <f>VLOOKUP(H246,'Exp Limit'!$G$17:$H$22,2,1)</f>
        <v>NA</v>
      </c>
    </row>
    <row r="247" spans="1:9" x14ac:dyDescent="0.3">
      <c r="A247" s="4">
        <v>3135</v>
      </c>
      <c r="B247" s="4" t="s">
        <v>242</v>
      </c>
      <c r="C247" s="4" t="s">
        <v>421</v>
      </c>
      <c r="D247" s="5" t="s">
        <v>441</v>
      </c>
      <c r="E247" s="6">
        <v>66998</v>
      </c>
      <c r="F247" s="4">
        <f>VLOOKUP(C247,sr,MATCH(D247,jr,0),0)</f>
        <v>13000</v>
      </c>
      <c r="G247" s="4" t="b">
        <f t="shared" si="6"/>
        <v>1</v>
      </c>
      <c r="H247" s="33">
        <f t="shared" si="7"/>
        <v>4.1536923076923076</v>
      </c>
      <c r="I247" s="3" t="str">
        <f>VLOOKUP(H247,'Exp Limit'!$G$17:$H$22,2,1)</f>
        <v>Z1</v>
      </c>
    </row>
    <row r="248" spans="1:9" x14ac:dyDescent="0.3">
      <c r="A248" s="4">
        <v>9505</v>
      </c>
      <c r="B248" s="4" t="s">
        <v>243</v>
      </c>
      <c r="C248" s="4" t="s">
        <v>420</v>
      </c>
      <c r="D248" s="5" t="s">
        <v>442</v>
      </c>
      <c r="E248" s="6">
        <v>25521</v>
      </c>
      <c r="F248" s="4">
        <f>VLOOKUP(C248,sr,MATCH(D248,jr,0),0)</f>
        <v>48000</v>
      </c>
      <c r="G248" s="4" t="b">
        <f t="shared" si="6"/>
        <v>0</v>
      </c>
      <c r="H248" s="33">
        <f t="shared" si="7"/>
        <v>0</v>
      </c>
      <c r="I248" s="3" t="str">
        <f>VLOOKUP(H248,'Exp Limit'!$G$17:$H$22,2,1)</f>
        <v>NA</v>
      </c>
    </row>
    <row r="249" spans="1:9" x14ac:dyDescent="0.3">
      <c r="A249" s="4">
        <v>1856</v>
      </c>
      <c r="B249" s="4" t="s">
        <v>244</v>
      </c>
      <c r="C249" s="4" t="s">
        <v>426</v>
      </c>
      <c r="D249" s="5" t="s">
        <v>441</v>
      </c>
      <c r="E249" s="6">
        <v>16594</v>
      </c>
      <c r="F249" s="4">
        <f>VLOOKUP(C249,sr,MATCH(D249,jr,0),0)</f>
        <v>18000</v>
      </c>
      <c r="G249" s="4" t="b">
        <f t="shared" si="6"/>
        <v>0</v>
      </c>
      <c r="H249" s="33">
        <f t="shared" si="7"/>
        <v>0</v>
      </c>
      <c r="I249" s="3" t="str">
        <f>VLOOKUP(H249,'Exp Limit'!$G$17:$H$22,2,1)</f>
        <v>NA</v>
      </c>
    </row>
    <row r="250" spans="1:9" x14ac:dyDescent="0.3">
      <c r="A250" s="4">
        <v>2950</v>
      </c>
      <c r="B250" s="4" t="s">
        <v>245</v>
      </c>
      <c r="C250" s="4" t="s">
        <v>422</v>
      </c>
      <c r="D250" s="5" t="s">
        <v>442</v>
      </c>
      <c r="E250" s="6">
        <v>29362</v>
      </c>
      <c r="F250" s="4">
        <f>VLOOKUP(C250,sr,MATCH(D250,jr,0),0)</f>
        <v>72000</v>
      </c>
      <c r="G250" s="4" t="b">
        <f t="shared" si="6"/>
        <v>0</v>
      </c>
      <c r="H250" s="33">
        <f t="shared" si="7"/>
        <v>0</v>
      </c>
      <c r="I250" s="3" t="str">
        <f>VLOOKUP(H250,'Exp Limit'!$G$17:$H$22,2,1)</f>
        <v>NA</v>
      </c>
    </row>
    <row r="251" spans="1:9" x14ac:dyDescent="0.3">
      <c r="A251" s="4">
        <v>4522</v>
      </c>
      <c r="B251" s="4" t="s">
        <v>246</v>
      </c>
      <c r="C251" s="4" t="s">
        <v>421</v>
      </c>
      <c r="D251" s="5" t="s">
        <v>437</v>
      </c>
      <c r="E251" s="6">
        <v>33727</v>
      </c>
      <c r="F251" s="4">
        <f>VLOOKUP(C251,sr,MATCH(D251,jr,0),0)</f>
        <v>15000</v>
      </c>
      <c r="G251" s="4" t="b">
        <f t="shared" si="6"/>
        <v>1</v>
      </c>
      <c r="H251" s="33">
        <f t="shared" si="7"/>
        <v>1.2484666666666668</v>
      </c>
      <c r="I251" s="3" t="str">
        <f>VLOOKUP(H251,'Exp Limit'!$G$17:$H$22,2,1)</f>
        <v>Z1</v>
      </c>
    </row>
    <row r="252" spans="1:9" x14ac:dyDescent="0.3">
      <c r="A252" s="4">
        <v>8466</v>
      </c>
      <c r="B252" s="4" t="s">
        <v>247</v>
      </c>
      <c r="C252" s="4" t="s">
        <v>421</v>
      </c>
      <c r="D252" s="5" t="s">
        <v>436</v>
      </c>
      <c r="E252" s="6">
        <v>35176</v>
      </c>
      <c r="F252" s="4">
        <f>VLOOKUP(C252,sr,MATCH(D252,jr,0),0)</f>
        <v>95000</v>
      </c>
      <c r="G252" s="4" t="b">
        <f t="shared" si="6"/>
        <v>0</v>
      </c>
      <c r="H252" s="33">
        <f t="shared" si="7"/>
        <v>0</v>
      </c>
      <c r="I252" s="3" t="str">
        <f>VLOOKUP(H252,'Exp Limit'!$G$17:$H$22,2,1)</f>
        <v>NA</v>
      </c>
    </row>
    <row r="253" spans="1:9" x14ac:dyDescent="0.3">
      <c r="A253" s="4">
        <v>4173</v>
      </c>
      <c r="B253" s="4" t="s">
        <v>248</v>
      </c>
      <c r="C253" s="4" t="s">
        <v>424</v>
      </c>
      <c r="D253" s="5" t="s">
        <v>438</v>
      </c>
      <c r="E253" s="6">
        <v>12404</v>
      </c>
      <c r="F253" s="4">
        <f>VLOOKUP(C253,sr,MATCH(D253,jr,0),0)</f>
        <v>75000</v>
      </c>
      <c r="G253" s="4" t="b">
        <f t="shared" si="6"/>
        <v>0</v>
      </c>
      <c r="H253" s="33">
        <f t="shared" si="7"/>
        <v>0</v>
      </c>
      <c r="I253" s="3" t="str">
        <f>VLOOKUP(H253,'Exp Limit'!$G$17:$H$22,2,1)</f>
        <v>NA</v>
      </c>
    </row>
    <row r="254" spans="1:9" x14ac:dyDescent="0.3">
      <c r="A254" s="4">
        <v>3099</v>
      </c>
      <c r="B254" s="4" t="s">
        <v>249</v>
      </c>
      <c r="C254" s="4" t="s">
        <v>420</v>
      </c>
      <c r="D254" s="5" t="s">
        <v>440</v>
      </c>
      <c r="E254" s="6">
        <v>13569</v>
      </c>
      <c r="F254" s="4">
        <f>VLOOKUP(C254,sr,MATCH(D254,jr,0),0)</f>
        <v>45000</v>
      </c>
      <c r="G254" s="4" t="b">
        <f t="shared" si="6"/>
        <v>0</v>
      </c>
      <c r="H254" s="33">
        <f t="shared" si="7"/>
        <v>0</v>
      </c>
      <c r="I254" s="3" t="str">
        <f>VLOOKUP(H254,'Exp Limit'!$G$17:$H$22,2,1)</f>
        <v>NA</v>
      </c>
    </row>
    <row r="255" spans="1:9" x14ac:dyDescent="0.3">
      <c r="A255" s="4">
        <v>2981</v>
      </c>
      <c r="B255" s="4" t="s">
        <v>250</v>
      </c>
      <c r="C255" s="4" t="s">
        <v>420</v>
      </c>
      <c r="D255" s="5" t="s">
        <v>438</v>
      </c>
      <c r="E255" s="6">
        <v>28200</v>
      </c>
      <c r="F255" s="4">
        <f>VLOOKUP(C255,sr,MATCH(D255,jr,0),0)</f>
        <v>51000</v>
      </c>
      <c r="G255" s="4" t="b">
        <f t="shared" si="6"/>
        <v>0</v>
      </c>
      <c r="H255" s="33">
        <f t="shared" si="7"/>
        <v>0</v>
      </c>
      <c r="I255" s="3" t="str">
        <f>VLOOKUP(H255,'Exp Limit'!$G$17:$H$22,2,1)</f>
        <v>NA</v>
      </c>
    </row>
    <row r="256" spans="1:9" x14ac:dyDescent="0.3">
      <c r="A256" s="4">
        <v>9243</v>
      </c>
      <c r="B256" s="4" t="s">
        <v>251</v>
      </c>
      <c r="C256" s="4" t="s">
        <v>420</v>
      </c>
      <c r="D256" s="5" t="s">
        <v>438</v>
      </c>
      <c r="E256" s="6">
        <v>12105</v>
      </c>
      <c r="F256" s="4">
        <f>VLOOKUP(C256,sr,MATCH(D256,jr,0),0)</f>
        <v>51000</v>
      </c>
      <c r="G256" s="4" t="b">
        <f t="shared" si="6"/>
        <v>0</v>
      </c>
      <c r="H256" s="33">
        <f t="shared" si="7"/>
        <v>0</v>
      </c>
      <c r="I256" s="3" t="str">
        <f>VLOOKUP(H256,'Exp Limit'!$G$17:$H$22,2,1)</f>
        <v>NA</v>
      </c>
    </row>
    <row r="257" spans="1:9" x14ac:dyDescent="0.3">
      <c r="A257" s="4">
        <v>9843</v>
      </c>
      <c r="B257" s="4" t="s">
        <v>252</v>
      </c>
      <c r="C257" s="4" t="s">
        <v>422</v>
      </c>
      <c r="D257" s="5" t="s">
        <v>437</v>
      </c>
      <c r="E257" s="6">
        <v>15937</v>
      </c>
      <c r="F257" s="4">
        <f>VLOOKUP(C257,sr,MATCH(D257,jr,0),0)</f>
        <v>22000</v>
      </c>
      <c r="G257" s="4" t="b">
        <f t="shared" si="6"/>
        <v>0</v>
      </c>
      <c r="H257" s="33">
        <f t="shared" si="7"/>
        <v>0</v>
      </c>
      <c r="I257" s="3" t="str">
        <f>VLOOKUP(H257,'Exp Limit'!$G$17:$H$22,2,1)</f>
        <v>NA</v>
      </c>
    </row>
    <row r="258" spans="1:9" x14ac:dyDescent="0.3">
      <c r="A258" s="4">
        <v>7488</v>
      </c>
      <c r="B258" s="4" t="s">
        <v>253</v>
      </c>
      <c r="C258" s="4" t="s">
        <v>421</v>
      </c>
      <c r="D258" s="5" t="s">
        <v>437</v>
      </c>
      <c r="E258" s="6">
        <v>25601</v>
      </c>
      <c r="F258" s="4">
        <f>VLOOKUP(C258,sr,MATCH(D258,jr,0),0)</f>
        <v>15000</v>
      </c>
      <c r="G258" s="4" t="b">
        <f t="shared" si="6"/>
        <v>1</v>
      </c>
      <c r="H258" s="33">
        <f t="shared" si="7"/>
        <v>0.70673333333333344</v>
      </c>
      <c r="I258" s="3" t="str">
        <f>VLOOKUP(H258,'Exp Limit'!$G$17:$H$22,2,1)</f>
        <v>Z1</v>
      </c>
    </row>
    <row r="259" spans="1:9" x14ac:dyDescent="0.3">
      <c r="A259" s="4">
        <v>9420</v>
      </c>
      <c r="B259" s="4" t="s">
        <v>254</v>
      </c>
      <c r="C259" s="4" t="s">
        <v>421</v>
      </c>
      <c r="D259" s="5" t="s">
        <v>437</v>
      </c>
      <c r="E259" s="6">
        <v>11907</v>
      </c>
      <c r="F259" s="4">
        <f>VLOOKUP(C259,sr,MATCH(D259,jr,0),0)</f>
        <v>15000</v>
      </c>
      <c r="G259" s="4" t="b">
        <f t="shared" si="6"/>
        <v>0</v>
      </c>
      <c r="H259" s="33">
        <f t="shared" si="7"/>
        <v>0</v>
      </c>
      <c r="I259" s="3" t="str">
        <f>VLOOKUP(H259,'Exp Limit'!$G$17:$H$22,2,1)</f>
        <v>NA</v>
      </c>
    </row>
    <row r="260" spans="1:9" x14ac:dyDescent="0.3">
      <c r="A260" s="4">
        <v>3864</v>
      </c>
      <c r="B260" s="4" t="s">
        <v>255</v>
      </c>
      <c r="C260" s="4" t="s">
        <v>422</v>
      </c>
      <c r="D260" s="5" t="s">
        <v>437</v>
      </c>
      <c r="E260" s="6">
        <v>67002</v>
      </c>
      <c r="F260" s="4">
        <f>VLOOKUP(C260,sr,MATCH(D260,jr,0),0)</f>
        <v>22000</v>
      </c>
      <c r="G260" s="4" t="b">
        <f t="shared" si="6"/>
        <v>1</v>
      </c>
      <c r="H260" s="33">
        <f t="shared" si="7"/>
        <v>2.0455454545454543</v>
      </c>
      <c r="I260" s="3" t="str">
        <f>VLOOKUP(H260,'Exp Limit'!$G$17:$H$22,2,1)</f>
        <v>Z1</v>
      </c>
    </row>
    <row r="261" spans="1:9" x14ac:dyDescent="0.3">
      <c r="A261" s="4">
        <v>9214</v>
      </c>
      <c r="B261" s="4" t="s">
        <v>256</v>
      </c>
      <c r="C261" s="4" t="s">
        <v>421</v>
      </c>
      <c r="D261" s="5" t="s">
        <v>441</v>
      </c>
      <c r="E261" s="6">
        <v>22932</v>
      </c>
      <c r="F261" s="4">
        <f>VLOOKUP(C261,sr,MATCH(D261,jr,0),0)</f>
        <v>13000</v>
      </c>
      <c r="G261" s="4" t="b">
        <f t="shared" si="6"/>
        <v>1</v>
      </c>
      <c r="H261" s="33">
        <f t="shared" si="7"/>
        <v>0.76400000000000001</v>
      </c>
      <c r="I261" s="3" t="str">
        <f>VLOOKUP(H261,'Exp Limit'!$G$17:$H$22,2,1)</f>
        <v>Z1</v>
      </c>
    </row>
    <row r="262" spans="1:9" x14ac:dyDescent="0.3">
      <c r="A262" s="4">
        <v>5409</v>
      </c>
      <c r="B262" s="4" t="s">
        <v>257</v>
      </c>
      <c r="C262" s="4" t="s">
        <v>421</v>
      </c>
      <c r="D262" s="5" t="s">
        <v>436</v>
      </c>
      <c r="E262" s="6">
        <v>34429</v>
      </c>
      <c r="F262" s="4">
        <f>VLOOKUP(C262,sr,MATCH(D262,jr,0),0)</f>
        <v>95000</v>
      </c>
      <c r="G262" s="4" t="b">
        <f t="shared" ref="G262:G325" si="8">E262&gt;F262</f>
        <v>0</v>
      </c>
      <c r="H262" s="33">
        <f t="shared" ref="H262:H325" si="9">IF(G262,E262/F262-1,0)</f>
        <v>0</v>
      </c>
      <c r="I262" s="3" t="str">
        <f>VLOOKUP(H262,'Exp Limit'!$G$17:$H$22,2,1)</f>
        <v>NA</v>
      </c>
    </row>
    <row r="263" spans="1:9" x14ac:dyDescent="0.3">
      <c r="A263" s="4">
        <v>1237</v>
      </c>
      <c r="B263" s="4" t="s">
        <v>258</v>
      </c>
      <c r="C263" s="4" t="s">
        <v>420</v>
      </c>
      <c r="D263" s="5" t="s">
        <v>442</v>
      </c>
      <c r="E263" s="6">
        <v>10099</v>
      </c>
      <c r="F263" s="4">
        <f>VLOOKUP(C263,sr,MATCH(D263,jr,0),0)</f>
        <v>48000</v>
      </c>
      <c r="G263" s="4" t="b">
        <f t="shared" si="8"/>
        <v>0</v>
      </c>
      <c r="H263" s="33">
        <f t="shared" si="9"/>
        <v>0</v>
      </c>
      <c r="I263" s="3" t="str">
        <f>VLOOKUP(H263,'Exp Limit'!$G$17:$H$22,2,1)</f>
        <v>NA</v>
      </c>
    </row>
    <row r="264" spans="1:9" x14ac:dyDescent="0.3">
      <c r="A264" s="4">
        <v>2928</v>
      </c>
      <c r="B264" s="4" t="s">
        <v>259</v>
      </c>
      <c r="C264" s="4" t="s">
        <v>421</v>
      </c>
      <c r="D264" s="5" t="s">
        <v>442</v>
      </c>
      <c r="E264" s="6">
        <v>28312</v>
      </c>
      <c r="F264" s="4">
        <f>VLOOKUP(C264,sr,MATCH(D264,jr,0),0)</f>
        <v>52000</v>
      </c>
      <c r="G264" s="4" t="b">
        <f t="shared" si="8"/>
        <v>0</v>
      </c>
      <c r="H264" s="33">
        <f t="shared" si="9"/>
        <v>0</v>
      </c>
      <c r="I264" s="3" t="str">
        <f>VLOOKUP(H264,'Exp Limit'!$G$17:$H$22,2,1)</f>
        <v>NA</v>
      </c>
    </row>
    <row r="265" spans="1:9" x14ac:dyDescent="0.3">
      <c r="A265" s="4">
        <v>4879</v>
      </c>
      <c r="B265" s="4" t="s">
        <v>260</v>
      </c>
      <c r="C265" s="4" t="s">
        <v>425</v>
      </c>
      <c r="D265" s="5" t="s">
        <v>440</v>
      </c>
      <c r="E265" s="6">
        <v>57735</v>
      </c>
      <c r="F265" s="4">
        <f>VLOOKUP(C265,sr,MATCH(D265,jr,0),0)</f>
        <v>49000</v>
      </c>
      <c r="G265" s="4" t="b">
        <f t="shared" si="8"/>
        <v>1</v>
      </c>
      <c r="H265" s="33">
        <f t="shared" si="9"/>
        <v>0.17826530612244906</v>
      </c>
      <c r="I265" s="3" t="str">
        <f>VLOOKUP(H265,'Exp Limit'!$G$17:$H$22,2,1)</f>
        <v>2B</v>
      </c>
    </row>
    <row r="266" spans="1:9" x14ac:dyDescent="0.3">
      <c r="A266" s="4">
        <v>3353</v>
      </c>
      <c r="B266" s="4" t="s">
        <v>261</v>
      </c>
      <c r="C266" s="4" t="s">
        <v>420</v>
      </c>
      <c r="D266" s="5" t="s">
        <v>436</v>
      </c>
      <c r="E266" s="6">
        <v>27419</v>
      </c>
      <c r="F266" s="4">
        <f>VLOOKUP(C266,sr,MATCH(D266,jr,0),0)</f>
        <v>88000</v>
      </c>
      <c r="G266" s="4" t="b">
        <f t="shared" si="8"/>
        <v>0</v>
      </c>
      <c r="H266" s="33">
        <f t="shared" si="9"/>
        <v>0</v>
      </c>
      <c r="I266" s="3" t="str">
        <f>VLOOKUP(H266,'Exp Limit'!$G$17:$H$22,2,1)</f>
        <v>NA</v>
      </c>
    </row>
    <row r="267" spans="1:9" x14ac:dyDescent="0.3">
      <c r="A267" s="4">
        <v>7995</v>
      </c>
      <c r="B267" s="4" t="s">
        <v>262</v>
      </c>
      <c r="C267" s="4" t="s">
        <v>422</v>
      </c>
      <c r="D267" s="5" t="s">
        <v>438</v>
      </c>
      <c r="E267" s="6">
        <v>46017</v>
      </c>
      <c r="F267" s="4">
        <f>VLOOKUP(C267,sr,MATCH(D267,jr,0),0)</f>
        <v>76000</v>
      </c>
      <c r="G267" s="4" t="b">
        <f t="shared" si="8"/>
        <v>0</v>
      </c>
      <c r="H267" s="33">
        <f t="shared" si="9"/>
        <v>0</v>
      </c>
      <c r="I267" s="3" t="str">
        <f>VLOOKUP(H267,'Exp Limit'!$G$17:$H$22,2,1)</f>
        <v>NA</v>
      </c>
    </row>
    <row r="268" spans="1:9" x14ac:dyDescent="0.3">
      <c r="A268" s="4">
        <v>9743</v>
      </c>
      <c r="B268" s="4" t="s">
        <v>263</v>
      </c>
      <c r="C268" s="4" t="s">
        <v>421</v>
      </c>
      <c r="D268" s="5" t="s">
        <v>437</v>
      </c>
      <c r="E268" s="6">
        <v>0</v>
      </c>
      <c r="F268" s="4">
        <f>VLOOKUP(C268,sr,MATCH(D268,jr,0),0)</f>
        <v>15000</v>
      </c>
      <c r="G268" s="4" t="b">
        <f t="shared" si="8"/>
        <v>0</v>
      </c>
      <c r="H268" s="33">
        <f t="shared" si="9"/>
        <v>0</v>
      </c>
      <c r="I268" s="3" t="str">
        <f>VLOOKUP(H268,'Exp Limit'!$G$17:$H$22,2,1)</f>
        <v>NA</v>
      </c>
    </row>
    <row r="269" spans="1:9" x14ac:dyDescent="0.3">
      <c r="A269" s="4">
        <v>7459</v>
      </c>
      <c r="B269" s="4" t="s">
        <v>264</v>
      </c>
      <c r="C269" s="4" t="s">
        <v>421</v>
      </c>
      <c r="D269" s="5" t="s">
        <v>441</v>
      </c>
      <c r="E269" s="6">
        <v>37369</v>
      </c>
      <c r="F269" s="4">
        <f>VLOOKUP(C269,sr,MATCH(D269,jr,0),0)</f>
        <v>13000</v>
      </c>
      <c r="G269" s="4" t="b">
        <f t="shared" si="8"/>
        <v>1</v>
      </c>
      <c r="H269" s="33">
        <f t="shared" si="9"/>
        <v>1.8745384615384615</v>
      </c>
      <c r="I269" s="3" t="str">
        <f>VLOOKUP(H269,'Exp Limit'!$G$17:$H$22,2,1)</f>
        <v>Z1</v>
      </c>
    </row>
    <row r="270" spans="1:9" x14ac:dyDescent="0.3">
      <c r="A270" s="4">
        <v>6852</v>
      </c>
      <c r="B270" s="4" t="s">
        <v>265</v>
      </c>
      <c r="C270" s="4" t="s">
        <v>421</v>
      </c>
      <c r="D270" s="5" t="s">
        <v>436</v>
      </c>
      <c r="E270" s="6">
        <v>39390</v>
      </c>
      <c r="F270" s="4">
        <f>VLOOKUP(C270,sr,MATCH(D270,jr,0),0)</f>
        <v>95000</v>
      </c>
      <c r="G270" s="4" t="b">
        <f t="shared" si="8"/>
        <v>0</v>
      </c>
      <c r="H270" s="33">
        <f t="shared" si="9"/>
        <v>0</v>
      </c>
      <c r="I270" s="3" t="str">
        <f>VLOOKUP(H270,'Exp Limit'!$G$17:$H$22,2,1)</f>
        <v>NA</v>
      </c>
    </row>
    <row r="271" spans="1:9" x14ac:dyDescent="0.3">
      <c r="A271" s="4">
        <v>4547</v>
      </c>
      <c r="B271" s="4" t="s">
        <v>266</v>
      </c>
      <c r="C271" s="4" t="s">
        <v>425</v>
      </c>
      <c r="D271" s="5" t="s">
        <v>437</v>
      </c>
      <c r="E271" s="6">
        <v>39228</v>
      </c>
      <c r="F271" s="4">
        <f>VLOOKUP(C271,sr,MATCH(D271,jr,0),0)</f>
        <v>27000</v>
      </c>
      <c r="G271" s="4" t="b">
        <f t="shared" si="8"/>
        <v>1</v>
      </c>
      <c r="H271" s="33">
        <f t="shared" si="9"/>
        <v>0.4528888888888889</v>
      </c>
      <c r="I271" s="3" t="str">
        <f>VLOOKUP(H271,'Exp Limit'!$G$17:$H$22,2,1)</f>
        <v>Z1</v>
      </c>
    </row>
    <row r="272" spans="1:9" x14ac:dyDescent="0.3">
      <c r="A272" s="4">
        <v>2330</v>
      </c>
      <c r="B272" s="4" t="s">
        <v>267</v>
      </c>
      <c r="C272" s="4" t="s">
        <v>425</v>
      </c>
      <c r="D272" s="5" t="s">
        <v>438</v>
      </c>
      <c r="E272" s="6">
        <v>32780</v>
      </c>
      <c r="F272" s="4">
        <f>VLOOKUP(C272,sr,MATCH(D272,jr,0),0)</f>
        <v>74000</v>
      </c>
      <c r="G272" s="4" t="b">
        <f t="shared" si="8"/>
        <v>0</v>
      </c>
      <c r="H272" s="33">
        <f t="shared" si="9"/>
        <v>0</v>
      </c>
      <c r="I272" s="3" t="str">
        <f>VLOOKUP(H272,'Exp Limit'!$G$17:$H$22,2,1)</f>
        <v>NA</v>
      </c>
    </row>
    <row r="273" spans="1:9" x14ac:dyDescent="0.3">
      <c r="A273" s="4">
        <v>2244</v>
      </c>
      <c r="B273" s="4" t="s">
        <v>268</v>
      </c>
      <c r="C273" s="4" t="s">
        <v>421</v>
      </c>
      <c r="D273" s="5" t="s">
        <v>439</v>
      </c>
      <c r="E273" s="6">
        <v>12831</v>
      </c>
      <c r="F273" s="4">
        <f>VLOOKUP(C273,sr,MATCH(D273,jr,0),0)</f>
        <v>93000</v>
      </c>
      <c r="G273" s="4" t="b">
        <f t="shared" si="8"/>
        <v>0</v>
      </c>
      <c r="H273" s="33">
        <f t="shared" si="9"/>
        <v>0</v>
      </c>
      <c r="I273" s="3" t="str">
        <f>VLOOKUP(H273,'Exp Limit'!$G$17:$H$22,2,1)</f>
        <v>NA</v>
      </c>
    </row>
    <row r="274" spans="1:9" x14ac:dyDescent="0.3">
      <c r="A274" s="4">
        <v>1192</v>
      </c>
      <c r="B274" s="4" t="s">
        <v>269</v>
      </c>
      <c r="C274" s="4" t="s">
        <v>427</v>
      </c>
      <c r="D274" s="5" t="s">
        <v>436</v>
      </c>
      <c r="E274" s="6">
        <v>21975</v>
      </c>
      <c r="F274" s="4">
        <f>VLOOKUP(C274,sr,MATCH(D274,jr,0),0)</f>
        <v>94000</v>
      </c>
      <c r="G274" s="4" t="b">
        <f t="shared" si="8"/>
        <v>0</v>
      </c>
      <c r="H274" s="33">
        <f t="shared" si="9"/>
        <v>0</v>
      </c>
      <c r="I274" s="3" t="str">
        <f>VLOOKUP(H274,'Exp Limit'!$G$17:$H$22,2,1)</f>
        <v>NA</v>
      </c>
    </row>
    <row r="275" spans="1:9" x14ac:dyDescent="0.3">
      <c r="A275" s="4">
        <v>1277</v>
      </c>
      <c r="B275" s="4" t="s">
        <v>270</v>
      </c>
      <c r="C275" s="4" t="s">
        <v>421</v>
      </c>
      <c r="D275" s="5" t="s">
        <v>441</v>
      </c>
      <c r="E275" s="6">
        <v>36673</v>
      </c>
      <c r="F275" s="4">
        <f>VLOOKUP(C275,sr,MATCH(D275,jr,0),0)</f>
        <v>13000</v>
      </c>
      <c r="G275" s="4" t="b">
        <f t="shared" si="8"/>
        <v>1</v>
      </c>
      <c r="H275" s="33">
        <f t="shared" si="9"/>
        <v>1.8210000000000002</v>
      </c>
      <c r="I275" s="3" t="str">
        <f>VLOOKUP(H275,'Exp Limit'!$G$17:$H$22,2,1)</f>
        <v>Z1</v>
      </c>
    </row>
    <row r="276" spans="1:9" x14ac:dyDescent="0.3">
      <c r="A276" s="4">
        <v>7752</v>
      </c>
      <c r="B276" s="4" t="s">
        <v>271</v>
      </c>
      <c r="C276" s="4" t="s">
        <v>420</v>
      </c>
      <c r="D276" s="5" t="s">
        <v>436</v>
      </c>
      <c r="E276" s="6">
        <v>8109</v>
      </c>
      <c r="F276" s="4">
        <f>VLOOKUP(C276,sr,MATCH(D276,jr,0),0)</f>
        <v>88000</v>
      </c>
      <c r="G276" s="4" t="b">
        <f t="shared" si="8"/>
        <v>0</v>
      </c>
      <c r="H276" s="33">
        <f t="shared" si="9"/>
        <v>0</v>
      </c>
      <c r="I276" s="3" t="str">
        <f>VLOOKUP(H276,'Exp Limit'!$G$17:$H$22,2,1)</f>
        <v>NA</v>
      </c>
    </row>
    <row r="277" spans="1:9" x14ac:dyDescent="0.3">
      <c r="A277" s="4">
        <v>4059</v>
      </c>
      <c r="B277" s="4" t="s">
        <v>272</v>
      </c>
      <c r="C277" s="4" t="s">
        <v>427</v>
      </c>
      <c r="D277" s="5" t="s">
        <v>438</v>
      </c>
      <c r="E277" s="6">
        <v>13550</v>
      </c>
      <c r="F277" s="4">
        <f>VLOOKUP(C277,sr,MATCH(D277,jr,0),0)</f>
        <v>80000</v>
      </c>
      <c r="G277" s="4" t="b">
        <f t="shared" si="8"/>
        <v>0</v>
      </c>
      <c r="H277" s="33">
        <f t="shared" si="9"/>
        <v>0</v>
      </c>
      <c r="I277" s="3" t="str">
        <f>VLOOKUP(H277,'Exp Limit'!$G$17:$H$22,2,1)</f>
        <v>NA</v>
      </c>
    </row>
    <row r="278" spans="1:9" x14ac:dyDescent="0.3">
      <c r="A278" s="4">
        <v>9183</v>
      </c>
      <c r="B278" s="4" t="s">
        <v>273</v>
      </c>
      <c r="C278" s="4" t="s">
        <v>421</v>
      </c>
      <c r="D278" s="5" t="s">
        <v>440</v>
      </c>
      <c r="E278" s="6">
        <v>18017</v>
      </c>
      <c r="F278" s="4">
        <f>VLOOKUP(C278,sr,MATCH(D278,jr,0),0)</f>
        <v>52000</v>
      </c>
      <c r="G278" s="4" t="b">
        <f t="shared" si="8"/>
        <v>0</v>
      </c>
      <c r="H278" s="33">
        <f t="shared" si="9"/>
        <v>0</v>
      </c>
      <c r="I278" s="3" t="str">
        <f>VLOOKUP(H278,'Exp Limit'!$G$17:$H$22,2,1)</f>
        <v>NA</v>
      </c>
    </row>
    <row r="279" spans="1:9" x14ac:dyDescent="0.3">
      <c r="A279" s="4">
        <v>9273</v>
      </c>
      <c r="B279" s="4" t="s">
        <v>274</v>
      </c>
      <c r="C279" s="4" t="s">
        <v>421</v>
      </c>
      <c r="D279" s="5" t="s">
        <v>436</v>
      </c>
      <c r="E279" s="6">
        <v>43200</v>
      </c>
      <c r="F279" s="4">
        <f>VLOOKUP(C279,sr,MATCH(D279,jr,0),0)</f>
        <v>95000</v>
      </c>
      <c r="G279" s="4" t="b">
        <f t="shared" si="8"/>
        <v>0</v>
      </c>
      <c r="H279" s="33">
        <f t="shared" si="9"/>
        <v>0</v>
      </c>
      <c r="I279" s="3" t="str">
        <f>VLOOKUP(H279,'Exp Limit'!$G$17:$H$22,2,1)</f>
        <v>NA</v>
      </c>
    </row>
    <row r="280" spans="1:9" x14ac:dyDescent="0.3">
      <c r="A280" s="4">
        <v>1448</v>
      </c>
      <c r="B280" s="4" t="s">
        <v>275</v>
      </c>
      <c r="C280" s="4" t="s">
        <v>420</v>
      </c>
      <c r="D280" s="5" t="s">
        <v>442</v>
      </c>
      <c r="E280" s="6">
        <v>13839</v>
      </c>
      <c r="F280" s="4">
        <f>VLOOKUP(C280,sr,MATCH(D280,jr,0),0)</f>
        <v>48000</v>
      </c>
      <c r="G280" s="4" t="b">
        <f t="shared" si="8"/>
        <v>0</v>
      </c>
      <c r="H280" s="33">
        <f t="shared" si="9"/>
        <v>0</v>
      </c>
      <c r="I280" s="3" t="str">
        <f>VLOOKUP(H280,'Exp Limit'!$G$17:$H$22,2,1)</f>
        <v>NA</v>
      </c>
    </row>
    <row r="281" spans="1:9" x14ac:dyDescent="0.3">
      <c r="A281" s="4">
        <v>7329</v>
      </c>
      <c r="B281" s="4" t="s">
        <v>276</v>
      </c>
      <c r="C281" s="4" t="s">
        <v>422</v>
      </c>
      <c r="D281" s="5" t="s">
        <v>438</v>
      </c>
      <c r="E281" s="6">
        <v>41742</v>
      </c>
      <c r="F281" s="4">
        <f>VLOOKUP(C281,sr,MATCH(D281,jr,0),0)</f>
        <v>76000</v>
      </c>
      <c r="G281" s="4" t="b">
        <f t="shared" si="8"/>
        <v>0</v>
      </c>
      <c r="H281" s="33">
        <f t="shared" si="9"/>
        <v>0</v>
      </c>
      <c r="I281" s="3" t="str">
        <f>VLOOKUP(H281,'Exp Limit'!$G$17:$H$22,2,1)</f>
        <v>NA</v>
      </c>
    </row>
    <row r="282" spans="1:9" x14ac:dyDescent="0.3">
      <c r="A282" s="4">
        <v>6670</v>
      </c>
      <c r="B282" s="4" t="s">
        <v>277</v>
      </c>
      <c r="C282" s="4" t="s">
        <v>421</v>
      </c>
      <c r="D282" s="5" t="s">
        <v>437</v>
      </c>
      <c r="E282" s="6">
        <v>11179</v>
      </c>
      <c r="F282" s="4">
        <f>VLOOKUP(C282,sr,MATCH(D282,jr,0),0)</f>
        <v>15000</v>
      </c>
      <c r="G282" s="4" t="b">
        <f t="shared" si="8"/>
        <v>0</v>
      </c>
      <c r="H282" s="33">
        <f t="shared" si="9"/>
        <v>0</v>
      </c>
      <c r="I282" s="3" t="str">
        <f>VLOOKUP(H282,'Exp Limit'!$G$17:$H$22,2,1)</f>
        <v>NA</v>
      </c>
    </row>
    <row r="283" spans="1:9" x14ac:dyDescent="0.3">
      <c r="A283" s="4">
        <v>8652</v>
      </c>
      <c r="B283" s="4" t="s">
        <v>278</v>
      </c>
      <c r="C283" s="4" t="s">
        <v>422</v>
      </c>
      <c r="D283" s="5" t="s">
        <v>438</v>
      </c>
      <c r="E283" s="6">
        <v>24874</v>
      </c>
      <c r="F283" s="4">
        <f>VLOOKUP(C283,sr,MATCH(D283,jr,0),0)</f>
        <v>76000</v>
      </c>
      <c r="G283" s="4" t="b">
        <f t="shared" si="8"/>
        <v>0</v>
      </c>
      <c r="H283" s="33">
        <f t="shared" si="9"/>
        <v>0</v>
      </c>
      <c r="I283" s="3" t="str">
        <f>VLOOKUP(H283,'Exp Limit'!$G$17:$H$22,2,1)</f>
        <v>NA</v>
      </c>
    </row>
    <row r="284" spans="1:9" x14ac:dyDescent="0.3">
      <c r="A284" s="4">
        <v>8274</v>
      </c>
      <c r="B284" s="4" t="s">
        <v>279</v>
      </c>
      <c r="C284" s="4" t="s">
        <v>425</v>
      </c>
      <c r="D284" s="5" t="s">
        <v>439</v>
      </c>
      <c r="E284" s="6">
        <v>0</v>
      </c>
      <c r="F284" s="4">
        <f>VLOOKUP(C284,sr,MATCH(D284,jr,0),0)</f>
        <v>79000</v>
      </c>
      <c r="G284" s="4" t="b">
        <f t="shared" si="8"/>
        <v>0</v>
      </c>
      <c r="H284" s="33">
        <f t="shared" si="9"/>
        <v>0</v>
      </c>
      <c r="I284" s="3" t="str">
        <f>VLOOKUP(H284,'Exp Limit'!$G$17:$H$22,2,1)</f>
        <v>NA</v>
      </c>
    </row>
    <row r="285" spans="1:9" x14ac:dyDescent="0.3">
      <c r="A285" s="4">
        <v>7968</v>
      </c>
      <c r="B285" s="4" t="s">
        <v>280</v>
      </c>
      <c r="C285" s="4" t="s">
        <v>421</v>
      </c>
      <c r="D285" s="5" t="s">
        <v>440</v>
      </c>
      <c r="E285" s="6">
        <v>6146</v>
      </c>
      <c r="F285" s="4">
        <f>VLOOKUP(C285,sr,MATCH(D285,jr,0),0)</f>
        <v>52000</v>
      </c>
      <c r="G285" s="4" t="b">
        <f t="shared" si="8"/>
        <v>0</v>
      </c>
      <c r="H285" s="33">
        <f t="shared" si="9"/>
        <v>0</v>
      </c>
      <c r="I285" s="3" t="str">
        <f>VLOOKUP(H285,'Exp Limit'!$G$17:$H$22,2,1)</f>
        <v>NA</v>
      </c>
    </row>
    <row r="286" spans="1:9" x14ac:dyDescent="0.3">
      <c r="A286" s="4">
        <v>4797</v>
      </c>
      <c r="B286" s="4" t="s">
        <v>281</v>
      </c>
      <c r="C286" s="4" t="s">
        <v>425</v>
      </c>
      <c r="D286" s="5" t="s">
        <v>440</v>
      </c>
      <c r="E286" s="6">
        <v>18195</v>
      </c>
      <c r="F286" s="4">
        <f>VLOOKUP(C286,sr,MATCH(D286,jr,0),0)</f>
        <v>49000</v>
      </c>
      <c r="G286" s="4" t="b">
        <f t="shared" si="8"/>
        <v>0</v>
      </c>
      <c r="H286" s="33">
        <f t="shared" si="9"/>
        <v>0</v>
      </c>
      <c r="I286" s="3" t="str">
        <f>VLOOKUP(H286,'Exp Limit'!$G$17:$H$22,2,1)</f>
        <v>NA</v>
      </c>
    </row>
    <row r="287" spans="1:9" x14ac:dyDescent="0.3">
      <c r="A287" s="4">
        <v>6512</v>
      </c>
      <c r="B287" s="4" t="s">
        <v>282</v>
      </c>
      <c r="C287" s="4" t="s">
        <v>422</v>
      </c>
      <c r="D287" s="5" t="s">
        <v>438</v>
      </c>
      <c r="E287" s="6">
        <v>6555</v>
      </c>
      <c r="F287" s="4">
        <f>VLOOKUP(C287,sr,MATCH(D287,jr,0),0)</f>
        <v>76000</v>
      </c>
      <c r="G287" s="4" t="b">
        <f t="shared" si="8"/>
        <v>0</v>
      </c>
      <c r="H287" s="33">
        <f t="shared" si="9"/>
        <v>0</v>
      </c>
      <c r="I287" s="3" t="str">
        <f>VLOOKUP(H287,'Exp Limit'!$G$17:$H$22,2,1)</f>
        <v>NA</v>
      </c>
    </row>
    <row r="288" spans="1:9" x14ac:dyDescent="0.3">
      <c r="A288" s="4">
        <v>6050</v>
      </c>
      <c r="B288" s="4" t="s">
        <v>283</v>
      </c>
      <c r="C288" s="4" t="s">
        <v>420</v>
      </c>
      <c r="D288" s="5" t="s">
        <v>440</v>
      </c>
      <c r="E288" s="6">
        <v>6957</v>
      </c>
      <c r="F288" s="4">
        <f>VLOOKUP(C288,sr,MATCH(D288,jr,0),0)</f>
        <v>45000</v>
      </c>
      <c r="G288" s="4" t="b">
        <f t="shared" si="8"/>
        <v>0</v>
      </c>
      <c r="H288" s="33">
        <f t="shared" si="9"/>
        <v>0</v>
      </c>
      <c r="I288" s="3" t="str">
        <f>VLOOKUP(H288,'Exp Limit'!$G$17:$H$22,2,1)</f>
        <v>NA</v>
      </c>
    </row>
    <row r="289" spans="1:9" x14ac:dyDescent="0.3">
      <c r="A289" s="4">
        <v>4859</v>
      </c>
      <c r="B289" s="4" t="s">
        <v>284</v>
      </c>
      <c r="C289" s="4" t="s">
        <v>421</v>
      </c>
      <c r="D289" s="5" t="s">
        <v>436</v>
      </c>
      <c r="E289" s="6">
        <v>12607</v>
      </c>
      <c r="F289" s="4">
        <f>VLOOKUP(C289,sr,MATCH(D289,jr,0),0)</f>
        <v>95000</v>
      </c>
      <c r="G289" s="4" t="b">
        <f t="shared" si="8"/>
        <v>0</v>
      </c>
      <c r="H289" s="33">
        <f t="shared" si="9"/>
        <v>0</v>
      </c>
      <c r="I289" s="3" t="str">
        <f>VLOOKUP(H289,'Exp Limit'!$G$17:$H$22,2,1)</f>
        <v>NA</v>
      </c>
    </row>
    <row r="290" spans="1:9" x14ac:dyDescent="0.3">
      <c r="A290" s="4">
        <v>2084</v>
      </c>
      <c r="B290" s="4" t="s">
        <v>285</v>
      </c>
      <c r="C290" s="4" t="s">
        <v>421</v>
      </c>
      <c r="D290" s="5" t="s">
        <v>442</v>
      </c>
      <c r="E290" s="6">
        <v>25554</v>
      </c>
      <c r="F290" s="4">
        <f>VLOOKUP(C290,sr,MATCH(D290,jr,0),0)</f>
        <v>52000</v>
      </c>
      <c r="G290" s="4" t="b">
        <f t="shared" si="8"/>
        <v>0</v>
      </c>
      <c r="H290" s="33">
        <f t="shared" si="9"/>
        <v>0</v>
      </c>
      <c r="I290" s="3" t="str">
        <f>VLOOKUP(H290,'Exp Limit'!$G$17:$H$22,2,1)</f>
        <v>NA</v>
      </c>
    </row>
    <row r="291" spans="1:9" x14ac:dyDescent="0.3">
      <c r="A291" s="4">
        <v>4578</v>
      </c>
      <c r="B291" s="4" t="s">
        <v>286</v>
      </c>
      <c r="C291" s="4" t="s">
        <v>421</v>
      </c>
      <c r="D291" s="5" t="s">
        <v>441</v>
      </c>
      <c r="E291" s="6">
        <v>49786</v>
      </c>
      <c r="F291" s="4">
        <f>VLOOKUP(C291,sr,MATCH(D291,jr,0),0)</f>
        <v>13000</v>
      </c>
      <c r="G291" s="4" t="b">
        <f t="shared" si="8"/>
        <v>1</v>
      </c>
      <c r="H291" s="33">
        <f t="shared" si="9"/>
        <v>2.8296923076923077</v>
      </c>
      <c r="I291" s="3" t="str">
        <f>VLOOKUP(H291,'Exp Limit'!$G$17:$H$22,2,1)</f>
        <v>Z1</v>
      </c>
    </row>
    <row r="292" spans="1:9" x14ac:dyDescent="0.3">
      <c r="A292" s="4">
        <v>5926</v>
      </c>
      <c r="B292" s="4" t="s">
        <v>287</v>
      </c>
      <c r="C292" s="4" t="s">
        <v>421</v>
      </c>
      <c r="D292" s="5" t="s">
        <v>440</v>
      </c>
      <c r="E292" s="6">
        <v>33016</v>
      </c>
      <c r="F292" s="4">
        <f>VLOOKUP(C292,sr,MATCH(D292,jr,0),0)</f>
        <v>52000</v>
      </c>
      <c r="G292" s="4" t="b">
        <f t="shared" si="8"/>
        <v>0</v>
      </c>
      <c r="H292" s="33">
        <f t="shared" si="9"/>
        <v>0</v>
      </c>
      <c r="I292" s="3" t="str">
        <f>VLOOKUP(H292,'Exp Limit'!$G$17:$H$22,2,1)</f>
        <v>NA</v>
      </c>
    </row>
    <row r="293" spans="1:9" x14ac:dyDescent="0.3">
      <c r="A293" s="4">
        <v>5348</v>
      </c>
      <c r="B293" s="4" t="s">
        <v>288</v>
      </c>
      <c r="C293" s="4" t="s">
        <v>423</v>
      </c>
      <c r="D293" s="5" t="s">
        <v>436</v>
      </c>
      <c r="E293" s="6">
        <v>6258</v>
      </c>
      <c r="F293" s="4">
        <f>VLOOKUP(C293,sr,MATCH(D293,jr,0),0)</f>
        <v>100000</v>
      </c>
      <c r="G293" s="4" t="b">
        <f t="shared" si="8"/>
        <v>0</v>
      </c>
      <c r="H293" s="33">
        <f t="shared" si="9"/>
        <v>0</v>
      </c>
      <c r="I293" s="3" t="str">
        <f>VLOOKUP(H293,'Exp Limit'!$G$17:$H$22,2,1)</f>
        <v>NA</v>
      </c>
    </row>
    <row r="294" spans="1:9" x14ac:dyDescent="0.3">
      <c r="A294" s="4">
        <v>3088</v>
      </c>
      <c r="B294" s="4" t="s">
        <v>289</v>
      </c>
      <c r="C294" s="4" t="s">
        <v>425</v>
      </c>
      <c r="D294" s="5" t="s">
        <v>437</v>
      </c>
      <c r="E294" s="6">
        <v>7641</v>
      </c>
      <c r="F294" s="4">
        <f>VLOOKUP(C294,sr,MATCH(D294,jr,0),0)</f>
        <v>27000</v>
      </c>
      <c r="G294" s="4" t="b">
        <f t="shared" si="8"/>
        <v>0</v>
      </c>
      <c r="H294" s="33">
        <f t="shared" si="9"/>
        <v>0</v>
      </c>
      <c r="I294" s="3" t="str">
        <f>VLOOKUP(H294,'Exp Limit'!$G$17:$H$22,2,1)</f>
        <v>NA</v>
      </c>
    </row>
    <row r="295" spans="1:9" x14ac:dyDescent="0.3">
      <c r="A295" s="4">
        <v>2206</v>
      </c>
      <c r="B295" s="4" t="s">
        <v>290</v>
      </c>
      <c r="C295" s="4" t="s">
        <v>426</v>
      </c>
      <c r="D295" s="5" t="s">
        <v>438</v>
      </c>
      <c r="E295" s="6">
        <v>9670</v>
      </c>
      <c r="F295" s="4">
        <f>VLOOKUP(C295,sr,MATCH(D295,jr,0),0)</f>
        <v>74000</v>
      </c>
      <c r="G295" s="4" t="b">
        <f t="shared" si="8"/>
        <v>0</v>
      </c>
      <c r="H295" s="33">
        <f t="shared" si="9"/>
        <v>0</v>
      </c>
      <c r="I295" s="3" t="str">
        <f>VLOOKUP(H295,'Exp Limit'!$G$17:$H$22,2,1)</f>
        <v>NA</v>
      </c>
    </row>
    <row r="296" spans="1:9" x14ac:dyDescent="0.3">
      <c r="A296" s="4">
        <v>4779</v>
      </c>
      <c r="B296" s="4" t="s">
        <v>291</v>
      </c>
      <c r="C296" s="4" t="s">
        <v>421</v>
      </c>
      <c r="D296" s="5" t="s">
        <v>439</v>
      </c>
      <c r="E296" s="6">
        <v>17909</v>
      </c>
      <c r="F296" s="4">
        <f>VLOOKUP(C296,sr,MATCH(D296,jr,0),0)</f>
        <v>93000</v>
      </c>
      <c r="G296" s="4" t="b">
        <f t="shared" si="8"/>
        <v>0</v>
      </c>
      <c r="H296" s="33">
        <f t="shared" si="9"/>
        <v>0</v>
      </c>
      <c r="I296" s="3" t="str">
        <f>VLOOKUP(H296,'Exp Limit'!$G$17:$H$22,2,1)</f>
        <v>NA</v>
      </c>
    </row>
    <row r="297" spans="1:9" x14ac:dyDescent="0.3">
      <c r="A297" s="4">
        <v>8341</v>
      </c>
      <c r="B297" s="4" t="s">
        <v>292</v>
      </c>
      <c r="C297" s="4" t="s">
        <v>420</v>
      </c>
      <c r="D297" s="5" t="s">
        <v>438</v>
      </c>
      <c r="E297" s="6">
        <v>5148</v>
      </c>
      <c r="F297" s="4">
        <f>VLOOKUP(C297,sr,MATCH(D297,jr,0),0)</f>
        <v>51000</v>
      </c>
      <c r="G297" s="4" t="b">
        <f t="shared" si="8"/>
        <v>0</v>
      </c>
      <c r="H297" s="33">
        <f t="shared" si="9"/>
        <v>0</v>
      </c>
      <c r="I297" s="3" t="str">
        <f>VLOOKUP(H297,'Exp Limit'!$G$17:$H$22,2,1)</f>
        <v>NA</v>
      </c>
    </row>
    <row r="298" spans="1:9" x14ac:dyDescent="0.3">
      <c r="A298" s="4">
        <v>9764</v>
      </c>
      <c r="B298" s="4" t="s">
        <v>293</v>
      </c>
      <c r="C298" s="4" t="s">
        <v>421</v>
      </c>
      <c r="D298" s="5" t="s">
        <v>442</v>
      </c>
      <c r="E298" s="6">
        <v>48860</v>
      </c>
      <c r="F298" s="4">
        <f>VLOOKUP(C298,sr,MATCH(D298,jr,0),0)</f>
        <v>52000</v>
      </c>
      <c r="G298" s="4" t="b">
        <f t="shared" si="8"/>
        <v>0</v>
      </c>
      <c r="H298" s="33">
        <f t="shared" si="9"/>
        <v>0</v>
      </c>
      <c r="I298" s="3" t="str">
        <f>VLOOKUP(H298,'Exp Limit'!$G$17:$H$22,2,1)</f>
        <v>NA</v>
      </c>
    </row>
    <row r="299" spans="1:9" x14ac:dyDescent="0.3">
      <c r="A299" s="4">
        <v>5146</v>
      </c>
      <c r="B299" s="4" t="s">
        <v>294</v>
      </c>
      <c r="C299" s="4" t="s">
        <v>422</v>
      </c>
      <c r="D299" s="5" t="s">
        <v>437</v>
      </c>
      <c r="E299" s="6">
        <v>39988</v>
      </c>
      <c r="F299" s="4">
        <f>VLOOKUP(C299,sr,MATCH(D299,jr,0),0)</f>
        <v>22000</v>
      </c>
      <c r="G299" s="4" t="b">
        <f t="shared" si="8"/>
        <v>1</v>
      </c>
      <c r="H299" s="33">
        <f t="shared" si="9"/>
        <v>0.81763636363636372</v>
      </c>
      <c r="I299" s="3" t="str">
        <f>VLOOKUP(H299,'Exp Limit'!$G$17:$H$22,2,1)</f>
        <v>Z1</v>
      </c>
    </row>
    <row r="300" spans="1:9" x14ac:dyDescent="0.3">
      <c r="A300" s="4">
        <v>2567</v>
      </c>
      <c r="B300" s="4" t="s">
        <v>295</v>
      </c>
      <c r="C300" s="4" t="s">
        <v>421</v>
      </c>
      <c r="D300" s="5" t="s">
        <v>442</v>
      </c>
      <c r="E300" s="6">
        <v>3682</v>
      </c>
      <c r="F300" s="4">
        <f>VLOOKUP(C300,sr,MATCH(D300,jr,0),0)</f>
        <v>52000</v>
      </c>
      <c r="G300" s="4" t="b">
        <f t="shared" si="8"/>
        <v>0</v>
      </c>
      <c r="H300" s="33">
        <f t="shared" si="9"/>
        <v>0</v>
      </c>
      <c r="I300" s="3" t="str">
        <f>VLOOKUP(H300,'Exp Limit'!$G$17:$H$22,2,1)</f>
        <v>NA</v>
      </c>
    </row>
    <row r="301" spans="1:9" x14ac:dyDescent="0.3">
      <c r="A301" s="4">
        <v>2161</v>
      </c>
      <c r="B301" s="4" t="s">
        <v>296</v>
      </c>
      <c r="C301" s="4" t="s">
        <v>427</v>
      </c>
      <c r="D301" s="5" t="s">
        <v>440</v>
      </c>
      <c r="E301" s="6">
        <v>7226</v>
      </c>
      <c r="F301" s="4">
        <f>VLOOKUP(C301,sr,MATCH(D301,jr,0),0)</f>
        <v>57000</v>
      </c>
      <c r="G301" s="4" t="b">
        <f t="shared" si="8"/>
        <v>0</v>
      </c>
      <c r="H301" s="33">
        <f t="shared" si="9"/>
        <v>0</v>
      </c>
      <c r="I301" s="3" t="str">
        <f>VLOOKUP(H301,'Exp Limit'!$G$17:$H$22,2,1)</f>
        <v>NA</v>
      </c>
    </row>
    <row r="302" spans="1:9" x14ac:dyDescent="0.3">
      <c r="A302" s="4">
        <v>4745</v>
      </c>
      <c r="B302" s="4" t="s">
        <v>297</v>
      </c>
      <c r="C302" s="4" t="s">
        <v>423</v>
      </c>
      <c r="D302" s="5" t="s">
        <v>437</v>
      </c>
      <c r="E302" s="6">
        <v>20599</v>
      </c>
      <c r="F302" s="4">
        <f>VLOOKUP(C302,sr,MATCH(D302,jr,0),0)</f>
        <v>29000</v>
      </c>
      <c r="G302" s="4" t="b">
        <f t="shared" si="8"/>
        <v>0</v>
      </c>
      <c r="H302" s="33">
        <f t="shared" si="9"/>
        <v>0</v>
      </c>
      <c r="I302" s="3" t="str">
        <f>VLOOKUP(H302,'Exp Limit'!$G$17:$H$22,2,1)</f>
        <v>NA</v>
      </c>
    </row>
    <row r="303" spans="1:9" x14ac:dyDescent="0.3">
      <c r="A303" s="4">
        <v>3116</v>
      </c>
      <c r="B303" s="4" t="s">
        <v>298</v>
      </c>
      <c r="C303" s="4" t="s">
        <v>421</v>
      </c>
      <c r="D303" s="5" t="s">
        <v>442</v>
      </c>
      <c r="E303" s="6">
        <v>35933</v>
      </c>
      <c r="F303" s="4">
        <f>VLOOKUP(C303,sr,MATCH(D303,jr,0),0)</f>
        <v>52000</v>
      </c>
      <c r="G303" s="4" t="b">
        <f t="shared" si="8"/>
        <v>0</v>
      </c>
      <c r="H303" s="33">
        <f t="shared" si="9"/>
        <v>0</v>
      </c>
      <c r="I303" s="3" t="str">
        <f>VLOOKUP(H303,'Exp Limit'!$G$17:$H$22,2,1)</f>
        <v>NA</v>
      </c>
    </row>
    <row r="304" spans="1:9" x14ac:dyDescent="0.3">
      <c r="A304" s="4">
        <v>2637</v>
      </c>
      <c r="B304" s="4" t="s">
        <v>299</v>
      </c>
      <c r="C304" s="4" t="s">
        <v>421</v>
      </c>
      <c r="D304" s="5" t="s">
        <v>441</v>
      </c>
      <c r="E304" s="6">
        <v>17163</v>
      </c>
      <c r="F304" s="4">
        <f>VLOOKUP(C304,sr,MATCH(D304,jr,0),0)</f>
        <v>13000</v>
      </c>
      <c r="G304" s="4" t="b">
        <f t="shared" si="8"/>
        <v>1</v>
      </c>
      <c r="H304" s="33">
        <f t="shared" si="9"/>
        <v>0.32023076923076932</v>
      </c>
      <c r="I304" s="3" t="str">
        <f>VLOOKUP(H304,'Exp Limit'!$G$17:$H$22,2,1)</f>
        <v>Z1</v>
      </c>
    </row>
    <row r="305" spans="1:9" x14ac:dyDescent="0.3">
      <c r="A305" s="4">
        <v>1599</v>
      </c>
      <c r="B305" s="4" t="s">
        <v>300</v>
      </c>
      <c r="C305" s="4" t="s">
        <v>425</v>
      </c>
      <c r="D305" s="5" t="s">
        <v>437</v>
      </c>
      <c r="E305" s="6">
        <v>20131</v>
      </c>
      <c r="F305" s="4">
        <f>VLOOKUP(C305,sr,MATCH(D305,jr,0),0)</f>
        <v>27000</v>
      </c>
      <c r="G305" s="4" t="b">
        <f t="shared" si="8"/>
        <v>0</v>
      </c>
      <c r="H305" s="33">
        <f t="shared" si="9"/>
        <v>0</v>
      </c>
      <c r="I305" s="3" t="str">
        <f>VLOOKUP(H305,'Exp Limit'!$G$17:$H$22,2,1)</f>
        <v>NA</v>
      </c>
    </row>
    <row r="306" spans="1:9" x14ac:dyDescent="0.3">
      <c r="A306" s="4">
        <v>6514</v>
      </c>
      <c r="B306" s="4" t="s">
        <v>301</v>
      </c>
      <c r="C306" s="4" t="s">
        <v>421</v>
      </c>
      <c r="D306" s="5" t="s">
        <v>438</v>
      </c>
      <c r="E306" s="6">
        <v>19643</v>
      </c>
      <c r="F306" s="4">
        <f>VLOOKUP(C306,sr,MATCH(D306,jr,0),0)</f>
        <v>78000</v>
      </c>
      <c r="G306" s="4" t="b">
        <f t="shared" si="8"/>
        <v>0</v>
      </c>
      <c r="H306" s="33">
        <f t="shared" si="9"/>
        <v>0</v>
      </c>
      <c r="I306" s="3" t="str">
        <f>VLOOKUP(H306,'Exp Limit'!$G$17:$H$22,2,1)</f>
        <v>NA</v>
      </c>
    </row>
    <row r="307" spans="1:9" x14ac:dyDescent="0.3">
      <c r="A307" s="4">
        <v>6113</v>
      </c>
      <c r="B307" s="4" t="s">
        <v>302</v>
      </c>
      <c r="C307" s="4" t="s">
        <v>422</v>
      </c>
      <c r="D307" s="5" t="s">
        <v>438</v>
      </c>
      <c r="E307" s="6">
        <v>35363</v>
      </c>
      <c r="F307" s="4">
        <f>VLOOKUP(C307,sr,MATCH(D307,jr,0),0)</f>
        <v>76000</v>
      </c>
      <c r="G307" s="4" t="b">
        <f t="shared" si="8"/>
        <v>0</v>
      </c>
      <c r="H307" s="33">
        <f t="shared" si="9"/>
        <v>0</v>
      </c>
      <c r="I307" s="3" t="str">
        <f>VLOOKUP(H307,'Exp Limit'!$G$17:$H$22,2,1)</f>
        <v>NA</v>
      </c>
    </row>
    <row r="308" spans="1:9" x14ac:dyDescent="0.3">
      <c r="A308" s="4">
        <v>5203</v>
      </c>
      <c r="B308" s="4" t="s">
        <v>303</v>
      </c>
      <c r="C308" s="4" t="s">
        <v>420</v>
      </c>
      <c r="D308" s="5" t="s">
        <v>436</v>
      </c>
      <c r="E308" s="6">
        <v>47798</v>
      </c>
      <c r="F308" s="4">
        <f>VLOOKUP(C308,sr,MATCH(D308,jr,0),0)</f>
        <v>88000</v>
      </c>
      <c r="G308" s="4" t="b">
        <f t="shared" si="8"/>
        <v>0</v>
      </c>
      <c r="H308" s="33">
        <f t="shared" si="9"/>
        <v>0</v>
      </c>
      <c r="I308" s="3" t="str">
        <f>VLOOKUP(H308,'Exp Limit'!$G$17:$H$22,2,1)</f>
        <v>NA</v>
      </c>
    </row>
    <row r="309" spans="1:9" x14ac:dyDescent="0.3">
      <c r="A309" s="4">
        <v>2115</v>
      </c>
      <c r="B309" s="4" t="s">
        <v>304</v>
      </c>
      <c r="C309" s="4" t="s">
        <v>420</v>
      </c>
      <c r="D309" s="5" t="s">
        <v>441</v>
      </c>
      <c r="E309" s="6">
        <v>22629</v>
      </c>
      <c r="F309" s="4">
        <f>VLOOKUP(C309,sr,MATCH(D309,jr,0),0)</f>
        <v>21000</v>
      </c>
      <c r="G309" s="4" t="b">
        <f t="shared" si="8"/>
        <v>1</v>
      </c>
      <c r="H309" s="33">
        <f t="shared" si="9"/>
        <v>7.7571428571428624E-2</v>
      </c>
      <c r="I309" s="3" t="str">
        <f>VLOOKUP(H309,'Exp Limit'!$G$17:$H$22,2,1)</f>
        <v>2A</v>
      </c>
    </row>
    <row r="310" spans="1:9" x14ac:dyDescent="0.3">
      <c r="A310" s="4">
        <v>9300</v>
      </c>
      <c r="B310" s="4" t="s">
        <v>305</v>
      </c>
      <c r="C310" s="4" t="s">
        <v>420</v>
      </c>
      <c r="D310" s="5" t="s">
        <v>439</v>
      </c>
      <c r="E310" s="6">
        <v>11647</v>
      </c>
      <c r="F310" s="4">
        <f>VLOOKUP(C310,sr,MATCH(D310,jr,0),0)</f>
        <v>73000</v>
      </c>
      <c r="G310" s="4" t="b">
        <f t="shared" si="8"/>
        <v>0</v>
      </c>
      <c r="H310" s="33">
        <f t="shared" si="9"/>
        <v>0</v>
      </c>
      <c r="I310" s="3" t="str">
        <f>VLOOKUP(H310,'Exp Limit'!$G$17:$H$22,2,1)</f>
        <v>NA</v>
      </c>
    </row>
    <row r="311" spans="1:9" x14ac:dyDescent="0.3">
      <c r="A311" s="4">
        <v>1218</v>
      </c>
      <c r="B311" s="4" t="s">
        <v>306</v>
      </c>
      <c r="C311" s="4" t="s">
        <v>420</v>
      </c>
      <c r="D311" s="5" t="s">
        <v>440</v>
      </c>
      <c r="E311" s="6">
        <v>33845</v>
      </c>
      <c r="F311" s="4">
        <f>VLOOKUP(C311,sr,MATCH(D311,jr,0),0)</f>
        <v>45000</v>
      </c>
      <c r="G311" s="4" t="b">
        <f t="shared" si="8"/>
        <v>0</v>
      </c>
      <c r="H311" s="33">
        <f t="shared" si="9"/>
        <v>0</v>
      </c>
      <c r="I311" s="3" t="str">
        <f>VLOOKUP(H311,'Exp Limit'!$G$17:$H$22,2,1)</f>
        <v>NA</v>
      </c>
    </row>
    <row r="312" spans="1:9" x14ac:dyDescent="0.3">
      <c r="A312" s="4">
        <v>4392</v>
      </c>
      <c r="B312" s="4" t="s">
        <v>307</v>
      </c>
      <c r="C312" s="4" t="s">
        <v>426</v>
      </c>
      <c r="D312" s="5" t="s">
        <v>439</v>
      </c>
      <c r="E312" s="6">
        <v>4952</v>
      </c>
      <c r="F312" s="4">
        <f>VLOOKUP(C312,sr,MATCH(D312,jr,0),0)</f>
        <v>76000</v>
      </c>
      <c r="G312" s="4" t="b">
        <f t="shared" si="8"/>
        <v>0</v>
      </c>
      <c r="H312" s="33">
        <f t="shared" si="9"/>
        <v>0</v>
      </c>
      <c r="I312" s="3" t="str">
        <f>VLOOKUP(H312,'Exp Limit'!$G$17:$H$22,2,1)</f>
        <v>NA</v>
      </c>
    </row>
    <row r="313" spans="1:9" x14ac:dyDescent="0.3">
      <c r="A313" s="4">
        <v>5786</v>
      </c>
      <c r="B313" s="4" t="s">
        <v>308</v>
      </c>
      <c r="C313" s="4" t="s">
        <v>421</v>
      </c>
      <c r="D313" s="5" t="s">
        <v>441</v>
      </c>
      <c r="E313" s="6">
        <v>9249</v>
      </c>
      <c r="F313" s="4">
        <f>VLOOKUP(C313,sr,MATCH(D313,jr,0),0)</f>
        <v>13000</v>
      </c>
      <c r="G313" s="4" t="b">
        <f t="shared" si="8"/>
        <v>0</v>
      </c>
      <c r="H313" s="33">
        <f t="shared" si="9"/>
        <v>0</v>
      </c>
      <c r="I313" s="3" t="str">
        <f>VLOOKUP(H313,'Exp Limit'!$G$17:$H$22,2,1)</f>
        <v>NA</v>
      </c>
    </row>
    <row r="314" spans="1:9" x14ac:dyDescent="0.3">
      <c r="A314" s="4">
        <v>9003</v>
      </c>
      <c r="B314" s="4" t="s">
        <v>309</v>
      </c>
      <c r="C314" s="4" t="s">
        <v>421</v>
      </c>
      <c r="D314" s="5" t="s">
        <v>438</v>
      </c>
      <c r="E314" s="6">
        <v>30789</v>
      </c>
      <c r="F314" s="4">
        <f>VLOOKUP(C314,sr,MATCH(D314,jr,0),0)</f>
        <v>78000</v>
      </c>
      <c r="G314" s="4" t="b">
        <f t="shared" si="8"/>
        <v>0</v>
      </c>
      <c r="H314" s="33">
        <f t="shared" si="9"/>
        <v>0</v>
      </c>
      <c r="I314" s="3" t="str">
        <f>VLOOKUP(H314,'Exp Limit'!$G$17:$H$22,2,1)</f>
        <v>NA</v>
      </c>
    </row>
    <row r="315" spans="1:9" x14ac:dyDescent="0.3">
      <c r="A315" s="4">
        <v>9210</v>
      </c>
      <c r="B315" s="4" t="s">
        <v>310</v>
      </c>
      <c r="C315" s="4" t="s">
        <v>422</v>
      </c>
      <c r="D315" s="5" t="s">
        <v>438</v>
      </c>
      <c r="E315" s="6">
        <v>5888</v>
      </c>
      <c r="F315" s="4">
        <f>VLOOKUP(C315,sr,MATCH(D315,jr,0),0)</f>
        <v>76000</v>
      </c>
      <c r="G315" s="4" t="b">
        <f t="shared" si="8"/>
        <v>0</v>
      </c>
      <c r="H315" s="33">
        <f t="shared" si="9"/>
        <v>0</v>
      </c>
      <c r="I315" s="3" t="str">
        <f>VLOOKUP(H315,'Exp Limit'!$G$17:$H$22,2,1)</f>
        <v>NA</v>
      </c>
    </row>
    <row r="316" spans="1:9" x14ac:dyDescent="0.3">
      <c r="A316" s="4">
        <v>6961</v>
      </c>
      <c r="B316" s="4" t="s">
        <v>311</v>
      </c>
      <c r="C316" s="4" t="s">
        <v>421</v>
      </c>
      <c r="D316" s="5" t="s">
        <v>442</v>
      </c>
      <c r="E316" s="6">
        <v>18407</v>
      </c>
      <c r="F316" s="4">
        <f>VLOOKUP(C316,sr,MATCH(D316,jr,0),0)</f>
        <v>52000</v>
      </c>
      <c r="G316" s="4" t="b">
        <f t="shared" si="8"/>
        <v>0</v>
      </c>
      <c r="H316" s="33">
        <f t="shared" si="9"/>
        <v>0</v>
      </c>
      <c r="I316" s="3" t="str">
        <f>VLOOKUP(H316,'Exp Limit'!$G$17:$H$22,2,1)</f>
        <v>NA</v>
      </c>
    </row>
    <row r="317" spans="1:9" x14ac:dyDescent="0.3">
      <c r="A317" s="4">
        <v>1500</v>
      </c>
      <c r="B317" s="4" t="s">
        <v>312</v>
      </c>
      <c r="C317" s="4" t="s">
        <v>421</v>
      </c>
      <c r="D317" s="5" t="s">
        <v>436</v>
      </c>
      <c r="E317" s="6">
        <v>26417</v>
      </c>
      <c r="F317" s="4">
        <f>VLOOKUP(C317,sr,MATCH(D317,jr,0),0)</f>
        <v>95000</v>
      </c>
      <c r="G317" s="4" t="b">
        <f t="shared" si="8"/>
        <v>0</v>
      </c>
      <c r="H317" s="33">
        <f t="shared" si="9"/>
        <v>0</v>
      </c>
      <c r="I317" s="3" t="str">
        <f>VLOOKUP(H317,'Exp Limit'!$G$17:$H$22,2,1)</f>
        <v>NA</v>
      </c>
    </row>
    <row r="318" spans="1:9" x14ac:dyDescent="0.3">
      <c r="A318" s="4">
        <v>9494</v>
      </c>
      <c r="B318" s="4" t="s">
        <v>313</v>
      </c>
      <c r="C318" s="4" t="s">
        <v>421</v>
      </c>
      <c r="D318" s="5" t="s">
        <v>438</v>
      </c>
      <c r="E318" s="6">
        <v>16046</v>
      </c>
      <c r="F318" s="4">
        <f>VLOOKUP(C318,sr,MATCH(D318,jr,0),0)</f>
        <v>78000</v>
      </c>
      <c r="G318" s="4" t="b">
        <f t="shared" si="8"/>
        <v>0</v>
      </c>
      <c r="H318" s="33">
        <f t="shared" si="9"/>
        <v>0</v>
      </c>
      <c r="I318" s="3" t="str">
        <f>VLOOKUP(H318,'Exp Limit'!$G$17:$H$22,2,1)</f>
        <v>NA</v>
      </c>
    </row>
    <row r="319" spans="1:9" x14ac:dyDescent="0.3">
      <c r="A319" s="4">
        <v>8104</v>
      </c>
      <c r="B319" s="4" t="s">
        <v>314</v>
      </c>
      <c r="C319" s="4" t="s">
        <v>420</v>
      </c>
      <c r="D319" s="5" t="s">
        <v>440</v>
      </c>
      <c r="E319" s="6">
        <v>19002</v>
      </c>
      <c r="F319" s="4">
        <f>VLOOKUP(C319,sr,MATCH(D319,jr,0),0)</f>
        <v>45000</v>
      </c>
      <c r="G319" s="4" t="b">
        <f t="shared" si="8"/>
        <v>0</v>
      </c>
      <c r="H319" s="33">
        <f t="shared" si="9"/>
        <v>0</v>
      </c>
      <c r="I319" s="3" t="str">
        <f>VLOOKUP(H319,'Exp Limit'!$G$17:$H$22,2,1)</f>
        <v>NA</v>
      </c>
    </row>
    <row r="320" spans="1:9" x14ac:dyDescent="0.3">
      <c r="A320" s="4">
        <v>8529</v>
      </c>
      <c r="B320" s="4" t="s">
        <v>315</v>
      </c>
      <c r="C320" s="4" t="s">
        <v>421</v>
      </c>
      <c r="D320" s="5" t="s">
        <v>436</v>
      </c>
      <c r="E320" s="6">
        <v>38285</v>
      </c>
      <c r="F320" s="4">
        <f>VLOOKUP(C320,sr,MATCH(D320,jr,0),0)</f>
        <v>95000</v>
      </c>
      <c r="G320" s="4" t="b">
        <f t="shared" si="8"/>
        <v>0</v>
      </c>
      <c r="H320" s="33">
        <f t="shared" si="9"/>
        <v>0</v>
      </c>
      <c r="I320" s="3" t="str">
        <f>VLOOKUP(H320,'Exp Limit'!$G$17:$H$22,2,1)</f>
        <v>NA</v>
      </c>
    </row>
    <row r="321" spans="1:9" x14ac:dyDescent="0.3">
      <c r="A321" s="4">
        <v>3693</v>
      </c>
      <c r="B321" s="4" t="s">
        <v>316</v>
      </c>
      <c r="C321" s="4" t="s">
        <v>421</v>
      </c>
      <c r="D321" s="5" t="s">
        <v>436</v>
      </c>
      <c r="E321" s="6">
        <v>39645</v>
      </c>
      <c r="F321" s="4">
        <f>VLOOKUP(C321,sr,MATCH(D321,jr,0),0)</f>
        <v>95000</v>
      </c>
      <c r="G321" s="4" t="b">
        <f t="shared" si="8"/>
        <v>0</v>
      </c>
      <c r="H321" s="33">
        <f t="shared" si="9"/>
        <v>0</v>
      </c>
      <c r="I321" s="3" t="str">
        <f>VLOOKUP(H321,'Exp Limit'!$G$17:$H$22,2,1)</f>
        <v>NA</v>
      </c>
    </row>
    <row r="322" spans="1:9" x14ac:dyDescent="0.3">
      <c r="A322" s="4">
        <v>5130</v>
      </c>
      <c r="B322" s="4" t="s">
        <v>317</v>
      </c>
      <c r="C322" s="4" t="s">
        <v>421</v>
      </c>
      <c r="D322" s="5" t="s">
        <v>438</v>
      </c>
      <c r="E322" s="6">
        <v>6670</v>
      </c>
      <c r="F322" s="4">
        <f>VLOOKUP(C322,sr,MATCH(D322,jr,0),0)</f>
        <v>78000</v>
      </c>
      <c r="G322" s="4" t="b">
        <f t="shared" si="8"/>
        <v>0</v>
      </c>
      <c r="H322" s="33">
        <f t="shared" si="9"/>
        <v>0</v>
      </c>
      <c r="I322" s="3" t="str">
        <f>VLOOKUP(H322,'Exp Limit'!$G$17:$H$22,2,1)</f>
        <v>NA</v>
      </c>
    </row>
    <row r="323" spans="1:9" x14ac:dyDescent="0.3">
      <c r="A323" s="4">
        <v>8384</v>
      </c>
      <c r="B323" s="4" t="s">
        <v>318</v>
      </c>
      <c r="C323" s="4" t="s">
        <v>425</v>
      </c>
      <c r="D323" s="5" t="s">
        <v>436</v>
      </c>
      <c r="E323" s="6">
        <v>17998</v>
      </c>
      <c r="F323" s="4">
        <f>VLOOKUP(C323,sr,MATCH(D323,jr,0),0)</f>
        <v>95000</v>
      </c>
      <c r="G323" s="4" t="b">
        <f t="shared" si="8"/>
        <v>0</v>
      </c>
      <c r="H323" s="33">
        <f t="shared" si="9"/>
        <v>0</v>
      </c>
      <c r="I323" s="3" t="str">
        <f>VLOOKUP(H323,'Exp Limit'!$G$17:$H$22,2,1)</f>
        <v>NA</v>
      </c>
    </row>
    <row r="324" spans="1:9" x14ac:dyDescent="0.3">
      <c r="A324" s="4">
        <v>8889</v>
      </c>
      <c r="B324" s="4" t="s">
        <v>319</v>
      </c>
      <c r="C324" s="4" t="s">
        <v>421</v>
      </c>
      <c r="D324" s="5" t="s">
        <v>442</v>
      </c>
      <c r="E324" s="6">
        <v>37476</v>
      </c>
      <c r="F324" s="4">
        <f>VLOOKUP(C324,sr,MATCH(D324,jr,0),0)</f>
        <v>52000</v>
      </c>
      <c r="G324" s="4" t="b">
        <f t="shared" si="8"/>
        <v>0</v>
      </c>
      <c r="H324" s="33">
        <f t="shared" si="9"/>
        <v>0</v>
      </c>
      <c r="I324" s="3" t="str">
        <f>VLOOKUP(H324,'Exp Limit'!$G$17:$H$22,2,1)</f>
        <v>NA</v>
      </c>
    </row>
    <row r="325" spans="1:9" x14ac:dyDescent="0.3">
      <c r="A325" s="4">
        <v>5801</v>
      </c>
      <c r="B325" s="4" t="s">
        <v>320</v>
      </c>
      <c r="C325" s="4" t="s">
        <v>420</v>
      </c>
      <c r="D325" s="5" t="s">
        <v>436</v>
      </c>
      <c r="E325" s="6">
        <v>4172</v>
      </c>
      <c r="F325" s="4">
        <f>VLOOKUP(C325,sr,MATCH(D325,jr,0),0)</f>
        <v>88000</v>
      </c>
      <c r="G325" s="4" t="b">
        <f t="shared" si="8"/>
        <v>0</v>
      </c>
      <c r="H325" s="33">
        <f t="shared" si="9"/>
        <v>0</v>
      </c>
      <c r="I325" s="3" t="str">
        <f>VLOOKUP(H325,'Exp Limit'!$G$17:$H$22,2,1)</f>
        <v>NA</v>
      </c>
    </row>
    <row r="326" spans="1:9" x14ac:dyDescent="0.3">
      <c r="A326" s="4">
        <v>8896</v>
      </c>
      <c r="B326" s="4" t="s">
        <v>321</v>
      </c>
      <c r="C326" s="4" t="s">
        <v>420</v>
      </c>
      <c r="D326" s="5" t="s">
        <v>436</v>
      </c>
      <c r="E326" s="6">
        <v>29151</v>
      </c>
      <c r="F326" s="4">
        <f>VLOOKUP(C326,sr,MATCH(D326,jr,0),0)</f>
        <v>88000</v>
      </c>
      <c r="G326" s="4" t="b">
        <f t="shared" ref="G326:G389" si="10">E326&gt;F326</f>
        <v>0</v>
      </c>
      <c r="H326" s="33">
        <f t="shared" ref="H326:H389" si="11">IF(G326,E326/F326-1,0)</f>
        <v>0</v>
      </c>
      <c r="I326" s="3" t="str">
        <f>VLOOKUP(H326,'Exp Limit'!$G$17:$H$22,2,1)</f>
        <v>NA</v>
      </c>
    </row>
    <row r="327" spans="1:9" x14ac:dyDescent="0.3">
      <c r="A327" s="4">
        <v>3984</v>
      </c>
      <c r="B327" s="4" t="s">
        <v>322</v>
      </c>
      <c r="C327" s="4" t="s">
        <v>427</v>
      </c>
      <c r="D327" s="5" t="s">
        <v>440</v>
      </c>
      <c r="E327" s="6">
        <v>60952</v>
      </c>
      <c r="F327" s="4">
        <f>VLOOKUP(C327,sr,MATCH(D327,jr,0),0)</f>
        <v>57000</v>
      </c>
      <c r="G327" s="4" t="b">
        <f t="shared" si="10"/>
        <v>1</v>
      </c>
      <c r="H327" s="33">
        <f t="shared" si="11"/>
        <v>6.9333333333333247E-2</v>
      </c>
      <c r="I327" s="3" t="str">
        <f>VLOOKUP(H327,'Exp Limit'!$G$17:$H$22,2,1)</f>
        <v>2A</v>
      </c>
    </row>
    <row r="328" spans="1:9" x14ac:dyDescent="0.3">
      <c r="A328" s="4">
        <v>2478</v>
      </c>
      <c r="B328" s="4" t="s">
        <v>323</v>
      </c>
      <c r="C328" s="4" t="s">
        <v>420</v>
      </c>
      <c r="D328" s="5" t="s">
        <v>437</v>
      </c>
      <c r="E328" s="6">
        <v>59902</v>
      </c>
      <c r="F328" s="4">
        <f>VLOOKUP(C328,sr,MATCH(D328,jr,0),0)</f>
        <v>38000</v>
      </c>
      <c r="G328" s="4" t="b">
        <f t="shared" si="10"/>
        <v>1</v>
      </c>
      <c r="H328" s="33">
        <f t="shared" si="11"/>
        <v>0.57636842105263164</v>
      </c>
      <c r="I328" s="3" t="str">
        <f>VLOOKUP(H328,'Exp Limit'!$G$17:$H$22,2,1)</f>
        <v>Z1</v>
      </c>
    </row>
    <row r="329" spans="1:9" x14ac:dyDescent="0.3">
      <c r="A329" s="4">
        <v>6654</v>
      </c>
      <c r="B329" s="4" t="s">
        <v>324</v>
      </c>
      <c r="C329" s="4" t="s">
        <v>425</v>
      </c>
      <c r="D329" s="5" t="s">
        <v>436</v>
      </c>
      <c r="E329" s="6">
        <v>0</v>
      </c>
      <c r="F329" s="4">
        <f>VLOOKUP(C329,sr,MATCH(D329,jr,0),0)</f>
        <v>95000</v>
      </c>
      <c r="G329" s="4" t="b">
        <f t="shared" si="10"/>
        <v>0</v>
      </c>
      <c r="H329" s="33">
        <f t="shared" si="11"/>
        <v>0</v>
      </c>
      <c r="I329" s="3" t="str">
        <f>VLOOKUP(H329,'Exp Limit'!$G$17:$H$22,2,1)</f>
        <v>NA</v>
      </c>
    </row>
    <row r="330" spans="1:9" x14ac:dyDescent="0.3">
      <c r="A330" s="4">
        <v>2358</v>
      </c>
      <c r="B330" s="4" t="s">
        <v>325</v>
      </c>
      <c r="C330" s="4" t="s">
        <v>427</v>
      </c>
      <c r="D330" s="5" t="s">
        <v>442</v>
      </c>
      <c r="E330" s="6">
        <v>6262</v>
      </c>
      <c r="F330" s="4">
        <f>VLOOKUP(C330,sr,MATCH(D330,jr,0),0)</f>
        <v>74000</v>
      </c>
      <c r="G330" s="4" t="b">
        <f t="shared" si="10"/>
        <v>0</v>
      </c>
      <c r="H330" s="33">
        <f t="shared" si="11"/>
        <v>0</v>
      </c>
      <c r="I330" s="3" t="str">
        <f>VLOOKUP(H330,'Exp Limit'!$G$17:$H$22,2,1)</f>
        <v>NA</v>
      </c>
    </row>
    <row r="331" spans="1:9" x14ac:dyDescent="0.3">
      <c r="A331" s="4">
        <v>3885</v>
      </c>
      <c r="B331" s="4" t="s">
        <v>326</v>
      </c>
      <c r="C331" s="4" t="s">
        <v>422</v>
      </c>
      <c r="D331" s="5" t="s">
        <v>441</v>
      </c>
      <c r="E331" s="6">
        <v>56144</v>
      </c>
      <c r="F331" s="4">
        <f>VLOOKUP(C331,sr,MATCH(D331,jr,0),0)</f>
        <v>14000</v>
      </c>
      <c r="G331" s="4" t="b">
        <f t="shared" si="10"/>
        <v>1</v>
      </c>
      <c r="H331" s="33">
        <f t="shared" si="11"/>
        <v>3.0102857142857147</v>
      </c>
      <c r="I331" s="3" t="str">
        <f>VLOOKUP(H331,'Exp Limit'!$G$17:$H$22,2,1)</f>
        <v>Z1</v>
      </c>
    </row>
    <row r="332" spans="1:9" x14ac:dyDescent="0.3">
      <c r="A332" s="4">
        <v>6287</v>
      </c>
      <c r="B332" s="4" t="s">
        <v>327</v>
      </c>
      <c r="C332" s="4" t="s">
        <v>421</v>
      </c>
      <c r="D332" s="5" t="s">
        <v>439</v>
      </c>
      <c r="E332" s="6">
        <v>16318</v>
      </c>
      <c r="F332" s="4">
        <f>VLOOKUP(C332,sr,MATCH(D332,jr,0),0)</f>
        <v>93000</v>
      </c>
      <c r="G332" s="4" t="b">
        <f t="shared" si="10"/>
        <v>0</v>
      </c>
      <c r="H332" s="33">
        <f t="shared" si="11"/>
        <v>0</v>
      </c>
      <c r="I332" s="3" t="str">
        <f>VLOOKUP(H332,'Exp Limit'!$G$17:$H$22,2,1)</f>
        <v>NA</v>
      </c>
    </row>
    <row r="333" spans="1:9" x14ac:dyDescent="0.3">
      <c r="A333" s="4">
        <v>8336</v>
      </c>
      <c r="B333" s="4" t="s">
        <v>328</v>
      </c>
      <c r="C333" s="4" t="s">
        <v>422</v>
      </c>
      <c r="D333" s="5" t="s">
        <v>436</v>
      </c>
      <c r="E333" s="6">
        <v>16051</v>
      </c>
      <c r="F333" s="4">
        <f>VLOOKUP(C333,sr,MATCH(D333,jr,0),0)</f>
        <v>98000</v>
      </c>
      <c r="G333" s="4" t="b">
        <f t="shared" si="10"/>
        <v>0</v>
      </c>
      <c r="H333" s="33">
        <f t="shared" si="11"/>
        <v>0</v>
      </c>
      <c r="I333" s="3" t="str">
        <f>VLOOKUP(H333,'Exp Limit'!$G$17:$H$22,2,1)</f>
        <v>NA</v>
      </c>
    </row>
    <row r="334" spans="1:9" x14ac:dyDescent="0.3">
      <c r="A334" s="4">
        <v>2854</v>
      </c>
      <c r="B334" s="4" t="s">
        <v>329</v>
      </c>
      <c r="C334" s="4" t="s">
        <v>422</v>
      </c>
      <c r="D334" s="5" t="s">
        <v>440</v>
      </c>
      <c r="E334" s="6">
        <v>3254</v>
      </c>
      <c r="F334" s="4">
        <f>VLOOKUP(C334,sr,MATCH(D334,jr,0),0)</f>
        <v>30000</v>
      </c>
      <c r="G334" s="4" t="b">
        <f t="shared" si="10"/>
        <v>0</v>
      </c>
      <c r="H334" s="33">
        <f t="shared" si="11"/>
        <v>0</v>
      </c>
      <c r="I334" s="3" t="str">
        <f>VLOOKUP(H334,'Exp Limit'!$G$17:$H$22,2,1)</f>
        <v>NA</v>
      </c>
    </row>
    <row r="335" spans="1:9" x14ac:dyDescent="0.3">
      <c r="A335" s="4">
        <v>7396</v>
      </c>
      <c r="B335" s="4" t="s">
        <v>330</v>
      </c>
      <c r="C335" s="4" t="s">
        <v>420</v>
      </c>
      <c r="D335" s="5" t="s">
        <v>442</v>
      </c>
      <c r="E335" s="6">
        <v>31244</v>
      </c>
      <c r="F335" s="4">
        <f>VLOOKUP(C335,sr,MATCH(D335,jr,0),0)</f>
        <v>48000</v>
      </c>
      <c r="G335" s="4" t="b">
        <f t="shared" si="10"/>
        <v>0</v>
      </c>
      <c r="H335" s="33">
        <f t="shared" si="11"/>
        <v>0</v>
      </c>
      <c r="I335" s="3" t="str">
        <f>VLOOKUP(H335,'Exp Limit'!$G$17:$H$22,2,1)</f>
        <v>NA</v>
      </c>
    </row>
    <row r="336" spans="1:9" x14ac:dyDescent="0.3">
      <c r="A336" s="4">
        <v>3054</v>
      </c>
      <c r="B336" s="4" t="s">
        <v>331</v>
      </c>
      <c r="C336" s="4" t="s">
        <v>421</v>
      </c>
      <c r="D336" s="5" t="s">
        <v>438</v>
      </c>
      <c r="E336" s="6">
        <v>12982</v>
      </c>
      <c r="F336" s="4">
        <f>VLOOKUP(C336,sr,MATCH(D336,jr,0),0)</f>
        <v>78000</v>
      </c>
      <c r="G336" s="4" t="b">
        <f t="shared" si="10"/>
        <v>0</v>
      </c>
      <c r="H336" s="33">
        <f t="shared" si="11"/>
        <v>0</v>
      </c>
      <c r="I336" s="3" t="str">
        <f>VLOOKUP(H336,'Exp Limit'!$G$17:$H$22,2,1)</f>
        <v>NA</v>
      </c>
    </row>
    <row r="337" spans="1:9" x14ac:dyDescent="0.3">
      <c r="A337" s="4">
        <v>3874</v>
      </c>
      <c r="B337" s="4" t="s">
        <v>332</v>
      </c>
      <c r="C337" s="4" t="s">
        <v>421</v>
      </c>
      <c r="D337" s="5" t="s">
        <v>439</v>
      </c>
      <c r="E337" s="6">
        <v>29526</v>
      </c>
      <c r="F337" s="4">
        <f>VLOOKUP(C337,sr,MATCH(D337,jr,0),0)</f>
        <v>93000</v>
      </c>
      <c r="G337" s="4" t="b">
        <f t="shared" si="10"/>
        <v>0</v>
      </c>
      <c r="H337" s="33">
        <f t="shared" si="11"/>
        <v>0</v>
      </c>
      <c r="I337" s="3" t="str">
        <f>VLOOKUP(H337,'Exp Limit'!$G$17:$H$22,2,1)</f>
        <v>NA</v>
      </c>
    </row>
    <row r="338" spans="1:9" x14ac:dyDescent="0.3">
      <c r="A338" s="4">
        <v>3524</v>
      </c>
      <c r="B338" s="4" t="s">
        <v>333</v>
      </c>
      <c r="C338" s="4" t="s">
        <v>422</v>
      </c>
      <c r="D338" s="5" t="s">
        <v>438</v>
      </c>
      <c r="E338" s="6">
        <v>21677</v>
      </c>
      <c r="F338" s="4">
        <f>VLOOKUP(C338,sr,MATCH(D338,jr,0),0)</f>
        <v>76000</v>
      </c>
      <c r="G338" s="4" t="b">
        <f t="shared" si="10"/>
        <v>0</v>
      </c>
      <c r="H338" s="33">
        <f t="shared" si="11"/>
        <v>0</v>
      </c>
      <c r="I338" s="3" t="str">
        <f>VLOOKUP(H338,'Exp Limit'!$G$17:$H$22,2,1)</f>
        <v>NA</v>
      </c>
    </row>
    <row r="339" spans="1:9" x14ac:dyDescent="0.3">
      <c r="A339" s="4">
        <v>4753</v>
      </c>
      <c r="B339" s="4" t="s">
        <v>334</v>
      </c>
      <c r="C339" s="4" t="s">
        <v>426</v>
      </c>
      <c r="D339" s="5" t="s">
        <v>439</v>
      </c>
      <c r="E339" s="6">
        <v>2487</v>
      </c>
      <c r="F339" s="4">
        <f>VLOOKUP(C339,sr,MATCH(D339,jr,0),0)</f>
        <v>76000</v>
      </c>
      <c r="G339" s="4" t="b">
        <f t="shared" si="10"/>
        <v>0</v>
      </c>
      <c r="H339" s="33">
        <f t="shared" si="11"/>
        <v>0</v>
      </c>
      <c r="I339" s="3" t="str">
        <f>VLOOKUP(H339,'Exp Limit'!$G$17:$H$22,2,1)</f>
        <v>NA</v>
      </c>
    </row>
    <row r="340" spans="1:9" x14ac:dyDescent="0.3">
      <c r="A340" s="4">
        <v>1276</v>
      </c>
      <c r="B340" s="4" t="s">
        <v>335</v>
      </c>
      <c r="C340" s="4" t="s">
        <v>421</v>
      </c>
      <c r="D340" s="5" t="s">
        <v>440</v>
      </c>
      <c r="E340" s="6">
        <v>33510</v>
      </c>
      <c r="F340" s="4">
        <f>VLOOKUP(C340,sr,MATCH(D340,jr,0),0)</f>
        <v>52000</v>
      </c>
      <c r="G340" s="4" t="b">
        <f t="shared" si="10"/>
        <v>0</v>
      </c>
      <c r="H340" s="33">
        <f t="shared" si="11"/>
        <v>0</v>
      </c>
      <c r="I340" s="3" t="str">
        <f>VLOOKUP(H340,'Exp Limit'!$G$17:$H$22,2,1)</f>
        <v>NA</v>
      </c>
    </row>
    <row r="341" spans="1:9" x14ac:dyDescent="0.3">
      <c r="A341" s="4">
        <v>8252</v>
      </c>
      <c r="B341" s="4" t="s">
        <v>336</v>
      </c>
      <c r="C341" s="4" t="s">
        <v>421</v>
      </c>
      <c r="D341" s="5" t="s">
        <v>440</v>
      </c>
      <c r="E341" s="6">
        <v>24912</v>
      </c>
      <c r="F341" s="4">
        <f>VLOOKUP(C341,sr,MATCH(D341,jr,0),0)</f>
        <v>52000</v>
      </c>
      <c r="G341" s="4" t="b">
        <f t="shared" si="10"/>
        <v>0</v>
      </c>
      <c r="H341" s="33">
        <f t="shared" si="11"/>
        <v>0</v>
      </c>
      <c r="I341" s="3" t="str">
        <f>VLOOKUP(H341,'Exp Limit'!$G$17:$H$22,2,1)</f>
        <v>NA</v>
      </c>
    </row>
    <row r="342" spans="1:9" x14ac:dyDescent="0.3">
      <c r="A342" s="4">
        <v>1913</v>
      </c>
      <c r="B342" s="4" t="s">
        <v>337</v>
      </c>
      <c r="C342" s="4" t="s">
        <v>421</v>
      </c>
      <c r="D342" s="5" t="s">
        <v>440</v>
      </c>
      <c r="E342" s="6">
        <v>27556</v>
      </c>
      <c r="F342" s="4">
        <f>VLOOKUP(C342,sr,MATCH(D342,jr,0),0)</f>
        <v>52000</v>
      </c>
      <c r="G342" s="4" t="b">
        <f t="shared" si="10"/>
        <v>0</v>
      </c>
      <c r="H342" s="33">
        <f t="shared" si="11"/>
        <v>0</v>
      </c>
      <c r="I342" s="3" t="str">
        <f>VLOOKUP(H342,'Exp Limit'!$G$17:$H$22,2,1)</f>
        <v>NA</v>
      </c>
    </row>
    <row r="343" spans="1:9" x14ac:dyDescent="0.3">
      <c r="A343" s="4">
        <v>6160</v>
      </c>
      <c r="B343" s="4" t="s">
        <v>338</v>
      </c>
      <c r="C343" s="4" t="s">
        <v>421</v>
      </c>
      <c r="D343" s="5" t="s">
        <v>436</v>
      </c>
      <c r="E343" s="6">
        <v>25097</v>
      </c>
      <c r="F343" s="4">
        <f>VLOOKUP(C343,sr,MATCH(D343,jr,0),0)</f>
        <v>95000</v>
      </c>
      <c r="G343" s="4" t="b">
        <f t="shared" si="10"/>
        <v>0</v>
      </c>
      <c r="H343" s="33">
        <f t="shared" si="11"/>
        <v>0</v>
      </c>
      <c r="I343" s="3" t="str">
        <f>VLOOKUP(H343,'Exp Limit'!$G$17:$H$22,2,1)</f>
        <v>NA</v>
      </c>
    </row>
    <row r="344" spans="1:9" x14ac:dyDescent="0.3">
      <c r="A344" s="4">
        <v>7173</v>
      </c>
      <c r="B344" s="4" t="s">
        <v>339</v>
      </c>
      <c r="C344" s="4" t="s">
        <v>425</v>
      </c>
      <c r="D344" s="5" t="s">
        <v>442</v>
      </c>
      <c r="E344" s="6">
        <v>36078</v>
      </c>
      <c r="F344" s="4">
        <f>VLOOKUP(C344,sr,MATCH(D344,jr,0),0)</f>
        <v>57000</v>
      </c>
      <c r="G344" s="4" t="b">
        <f t="shared" si="10"/>
        <v>0</v>
      </c>
      <c r="H344" s="33">
        <f t="shared" si="11"/>
        <v>0</v>
      </c>
      <c r="I344" s="3" t="str">
        <f>VLOOKUP(H344,'Exp Limit'!$G$17:$H$22,2,1)</f>
        <v>NA</v>
      </c>
    </row>
    <row r="345" spans="1:9" x14ac:dyDescent="0.3">
      <c r="A345" s="4">
        <v>8430</v>
      </c>
      <c r="B345" s="4" t="s">
        <v>340</v>
      </c>
      <c r="C345" s="4" t="s">
        <v>420</v>
      </c>
      <c r="D345" s="5" t="s">
        <v>438</v>
      </c>
      <c r="E345" s="6">
        <v>27689</v>
      </c>
      <c r="F345" s="4">
        <f>VLOOKUP(C345,sr,MATCH(D345,jr,0),0)</f>
        <v>51000</v>
      </c>
      <c r="G345" s="4" t="b">
        <f t="shared" si="10"/>
        <v>0</v>
      </c>
      <c r="H345" s="33">
        <f t="shared" si="11"/>
        <v>0</v>
      </c>
      <c r="I345" s="3" t="str">
        <f>VLOOKUP(H345,'Exp Limit'!$G$17:$H$22,2,1)</f>
        <v>NA</v>
      </c>
    </row>
    <row r="346" spans="1:9" x14ac:dyDescent="0.3">
      <c r="A346" s="4">
        <v>5291</v>
      </c>
      <c r="B346" s="4" t="s">
        <v>341</v>
      </c>
      <c r="C346" s="4" t="s">
        <v>422</v>
      </c>
      <c r="D346" s="5" t="s">
        <v>442</v>
      </c>
      <c r="E346" s="6">
        <v>16610</v>
      </c>
      <c r="F346" s="4">
        <f>VLOOKUP(C346,sr,MATCH(D346,jr,0),0)</f>
        <v>72000</v>
      </c>
      <c r="G346" s="4" t="b">
        <f t="shared" si="10"/>
        <v>0</v>
      </c>
      <c r="H346" s="33">
        <f t="shared" si="11"/>
        <v>0</v>
      </c>
      <c r="I346" s="3" t="str">
        <f>VLOOKUP(H346,'Exp Limit'!$G$17:$H$22,2,1)</f>
        <v>NA</v>
      </c>
    </row>
    <row r="347" spans="1:9" x14ac:dyDescent="0.3">
      <c r="A347" s="4">
        <v>4929</v>
      </c>
      <c r="B347" s="4" t="s">
        <v>342</v>
      </c>
      <c r="C347" s="4" t="s">
        <v>421</v>
      </c>
      <c r="D347" s="5" t="s">
        <v>438</v>
      </c>
      <c r="E347" s="6">
        <v>31423</v>
      </c>
      <c r="F347" s="4">
        <f>VLOOKUP(C347,sr,MATCH(D347,jr,0),0)</f>
        <v>78000</v>
      </c>
      <c r="G347" s="4" t="b">
        <f t="shared" si="10"/>
        <v>0</v>
      </c>
      <c r="H347" s="33">
        <f t="shared" si="11"/>
        <v>0</v>
      </c>
      <c r="I347" s="3" t="str">
        <f>VLOOKUP(H347,'Exp Limit'!$G$17:$H$22,2,1)</f>
        <v>NA</v>
      </c>
    </row>
    <row r="348" spans="1:9" x14ac:dyDescent="0.3">
      <c r="A348" s="4">
        <v>8228</v>
      </c>
      <c r="B348" s="4" t="s">
        <v>343</v>
      </c>
      <c r="C348" s="4" t="s">
        <v>427</v>
      </c>
      <c r="D348" s="5" t="s">
        <v>439</v>
      </c>
      <c r="E348" s="6">
        <v>20847</v>
      </c>
      <c r="F348" s="4">
        <f>VLOOKUP(C348,sr,MATCH(D348,jr,0),0)</f>
        <v>91000</v>
      </c>
      <c r="G348" s="4" t="b">
        <f t="shared" si="10"/>
        <v>0</v>
      </c>
      <c r="H348" s="33">
        <f t="shared" si="11"/>
        <v>0</v>
      </c>
      <c r="I348" s="3" t="str">
        <f>VLOOKUP(H348,'Exp Limit'!$G$17:$H$22,2,1)</f>
        <v>NA</v>
      </c>
    </row>
    <row r="349" spans="1:9" x14ac:dyDescent="0.3">
      <c r="A349" s="4">
        <v>6673</v>
      </c>
      <c r="B349" s="4" t="s">
        <v>344</v>
      </c>
      <c r="C349" s="4" t="s">
        <v>427</v>
      </c>
      <c r="D349" s="5" t="s">
        <v>439</v>
      </c>
      <c r="E349" s="6">
        <v>27696</v>
      </c>
      <c r="F349" s="4">
        <f>VLOOKUP(C349,sr,MATCH(D349,jr,0),0)</f>
        <v>91000</v>
      </c>
      <c r="G349" s="4" t="b">
        <f t="shared" si="10"/>
        <v>0</v>
      </c>
      <c r="H349" s="33">
        <f t="shared" si="11"/>
        <v>0</v>
      </c>
      <c r="I349" s="3" t="str">
        <f>VLOOKUP(H349,'Exp Limit'!$G$17:$H$22,2,1)</f>
        <v>NA</v>
      </c>
    </row>
    <row r="350" spans="1:9" x14ac:dyDescent="0.3">
      <c r="A350" s="4">
        <v>8590</v>
      </c>
      <c r="B350" s="4" t="s">
        <v>345</v>
      </c>
      <c r="C350" s="4" t="s">
        <v>426</v>
      </c>
      <c r="D350" s="5" t="s">
        <v>441</v>
      </c>
      <c r="E350" s="6">
        <v>19720</v>
      </c>
      <c r="F350" s="4">
        <f>VLOOKUP(C350,sr,MATCH(D350,jr,0),0)</f>
        <v>18000</v>
      </c>
      <c r="G350" s="4" t="b">
        <f t="shared" si="10"/>
        <v>1</v>
      </c>
      <c r="H350" s="33">
        <f t="shared" si="11"/>
        <v>9.5555555555555616E-2</v>
      </c>
      <c r="I350" s="3" t="str">
        <f>VLOOKUP(H350,'Exp Limit'!$G$17:$H$22,2,1)</f>
        <v>2A</v>
      </c>
    </row>
    <row r="351" spans="1:9" x14ac:dyDescent="0.3">
      <c r="A351" s="4">
        <v>1617</v>
      </c>
      <c r="B351" s="4" t="s">
        <v>346</v>
      </c>
      <c r="C351" s="4" t="s">
        <v>423</v>
      </c>
      <c r="D351" s="5" t="s">
        <v>442</v>
      </c>
      <c r="E351" s="6">
        <v>40229</v>
      </c>
      <c r="F351" s="4">
        <f>VLOOKUP(C351,sr,MATCH(D351,jr,0),0)</f>
        <v>89000</v>
      </c>
      <c r="G351" s="4" t="b">
        <f t="shared" si="10"/>
        <v>0</v>
      </c>
      <c r="H351" s="33">
        <f t="shared" si="11"/>
        <v>0</v>
      </c>
      <c r="I351" s="3" t="str">
        <f>VLOOKUP(H351,'Exp Limit'!$G$17:$H$22,2,1)</f>
        <v>NA</v>
      </c>
    </row>
    <row r="352" spans="1:9" x14ac:dyDescent="0.3">
      <c r="A352" s="4">
        <v>4439</v>
      </c>
      <c r="B352" s="4" t="s">
        <v>347</v>
      </c>
      <c r="C352" s="4" t="s">
        <v>420</v>
      </c>
      <c r="D352" s="5" t="s">
        <v>440</v>
      </c>
      <c r="E352" s="6">
        <v>27878</v>
      </c>
      <c r="F352" s="4">
        <f>VLOOKUP(C352,sr,MATCH(D352,jr,0),0)</f>
        <v>45000</v>
      </c>
      <c r="G352" s="4" t="b">
        <f t="shared" si="10"/>
        <v>0</v>
      </c>
      <c r="H352" s="33">
        <f t="shared" si="11"/>
        <v>0</v>
      </c>
      <c r="I352" s="3" t="str">
        <f>VLOOKUP(H352,'Exp Limit'!$G$17:$H$22,2,1)</f>
        <v>NA</v>
      </c>
    </row>
    <row r="353" spans="1:9" x14ac:dyDescent="0.3">
      <c r="A353" s="4">
        <v>2565</v>
      </c>
      <c r="B353" s="4" t="s">
        <v>348</v>
      </c>
      <c r="C353" s="4" t="s">
        <v>421</v>
      </c>
      <c r="D353" s="5" t="s">
        <v>436</v>
      </c>
      <c r="E353" s="6">
        <v>31069</v>
      </c>
      <c r="F353" s="4">
        <f>VLOOKUP(C353,sr,MATCH(D353,jr,0),0)</f>
        <v>95000</v>
      </c>
      <c r="G353" s="4" t="b">
        <f t="shared" si="10"/>
        <v>0</v>
      </c>
      <c r="H353" s="33">
        <f t="shared" si="11"/>
        <v>0</v>
      </c>
      <c r="I353" s="3" t="str">
        <f>VLOOKUP(H353,'Exp Limit'!$G$17:$H$22,2,1)</f>
        <v>NA</v>
      </c>
    </row>
    <row r="354" spans="1:9" x14ac:dyDescent="0.3">
      <c r="A354" s="4">
        <v>9335</v>
      </c>
      <c r="B354" s="4" t="s">
        <v>349</v>
      </c>
      <c r="C354" s="4" t="s">
        <v>422</v>
      </c>
      <c r="D354" s="5" t="s">
        <v>442</v>
      </c>
      <c r="E354" s="6">
        <v>27131</v>
      </c>
      <c r="F354" s="4">
        <f>VLOOKUP(C354,sr,MATCH(D354,jr,0),0)</f>
        <v>72000</v>
      </c>
      <c r="G354" s="4" t="b">
        <f t="shared" si="10"/>
        <v>0</v>
      </c>
      <c r="H354" s="33">
        <f t="shared" si="11"/>
        <v>0</v>
      </c>
      <c r="I354" s="3" t="str">
        <f>VLOOKUP(H354,'Exp Limit'!$G$17:$H$22,2,1)</f>
        <v>NA</v>
      </c>
    </row>
    <row r="355" spans="1:9" x14ac:dyDescent="0.3">
      <c r="A355" s="4">
        <v>5917</v>
      </c>
      <c r="B355" s="4" t="s">
        <v>350</v>
      </c>
      <c r="C355" s="4" t="s">
        <v>422</v>
      </c>
      <c r="D355" s="5" t="s">
        <v>440</v>
      </c>
      <c r="E355" s="6">
        <v>22830</v>
      </c>
      <c r="F355" s="4">
        <f>VLOOKUP(C355,sr,MATCH(D355,jr,0),0)</f>
        <v>30000</v>
      </c>
      <c r="G355" s="4" t="b">
        <f t="shared" si="10"/>
        <v>0</v>
      </c>
      <c r="H355" s="33">
        <f t="shared" si="11"/>
        <v>0</v>
      </c>
      <c r="I355" s="3" t="str">
        <f>VLOOKUP(H355,'Exp Limit'!$G$17:$H$22,2,1)</f>
        <v>NA</v>
      </c>
    </row>
    <row r="356" spans="1:9" x14ac:dyDescent="0.3">
      <c r="A356" s="4">
        <v>1624</v>
      </c>
      <c r="B356" s="4" t="s">
        <v>351</v>
      </c>
      <c r="C356" s="4" t="s">
        <v>421</v>
      </c>
      <c r="D356" s="5" t="s">
        <v>441</v>
      </c>
      <c r="E356" s="6">
        <v>0</v>
      </c>
      <c r="F356" s="4">
        <f>VLOOKUP(C356,sr,MATCH(D356,jr,0),0)</f>
        <v>13000</v>
      </c>
      <c r="G356" s="4" t="b">
        <f t="shared" si="10"/>
        <v>0</v>
      </c>
      <c r="H356" s="33">
        <f t="shared" si="11"/>
        <v>0</v>
      </c>
      <c r="I356" s="3" t="str">
        <f>VLOOKUP(H356,'Exp Limit'!$G$17:$H$22,2,1)</f>
        <v>NA</v>
      </c>
    </row>
    <row r="357" spans="1:9" x14ac:dyDescent="0.3">
      <c r="A357" s="4">
        <v>8683</v>
      </c>
      <c r="B357" s="4" t="s">
        <v>352</v>
      </c>
      <c r="C357" s="4" t="s">
        <v>421</v>
      </c>
      <c r="D357" s="5" t="s">
        <v>437</v>
      </c>
      <c r="E357" s="6">
        <v>45086</v>
      </c>
      <c r="F357" s="4">
        <f>VLOOKUP(C357,sr,MATCH(D357,jr,0),0)</f>
        <v>15000</v>
      </c>
      <c r="G357" s="4" t="b">
        <f t="shared" si="10"/>
        <v>1</v>
      </c>
      <c r="H357" s="33">
        <f t="shared" si="11"/>
        <v>2.0057333333333331</v>
      </c>
      <c r="I357" s="3" t="str">
        <f>VLOOKUP(H357,'Exp Limit'!$G$17:$H$22,2,1)</f>
        <v>Z1</v>
      </c>
    </row>
    <row r="358" spans="1:9" x14ac:dyDescent="0.3">
      <c r="A358" s="4">
        <v>6131</v>
      </c>
      <c r="B358" s="4" t="s">
        <v>353</v>
      </c>
      <c r="C358" s="4" t="s">
        <v>423</v>
      </c>
      <c r="D358" s="5" t="s">
        <v>441</v>
      </c>
      <c r="E358" s="6">
        <v>33293</v>
      </c>
      <c r="F358" s="4">
        <f>VLOOKUP(C358,sr,MATCH(D358,jr,0),0)</f>
        <v>13000</v>
      </c>
      <c r="G358" s="4" t="b">
        <f t="shared" si="10"/>
        <v>1</v>
      </c>
      <c r="H358" s="33">
        <f t="shared" si="11"/>
        <v>1.5609999999999999</v>
      </c>
      <c r="I358" s="3" t="str">
        <f>VLOOKUP(H358,'Exp Limit'!$G$17:$H$22,2,1)</f>
        <v>Z1</v>
      </c>
    </row>
    <row r="359" spans="1:9" x14ac:dyDescent="0.3">
      <c r="A359" s="4">
        <v>7266</v>
      </c>
      <c r="B359" s="4" t="s">
        <v>354</v>
      </c>
      <c r="C359" s="4" t="s">
        <v>425</v>
      </c>
      <c r="D359" s="5" t="s">
        <v>440</v>
      </c>
      <c r="E359" s="6">
        <v>45784</v>
      </c>
      <c r="F359" s="4">
        <f>VLOOKUP(C359,sr,MATCH(D359,jr,0),0)</f>
        <v>49000</v>
      </c>
      <c r="G359" s="4" t="b">
        <f t="shared" si="10"/>
        <v>0</v>
      </c>
      <c r="H359" s="33">
        <f t="shared" si="11"/>
        <v>0</v>
      </c>
      <c r="I359" s="3" t="str">
        <f>VLOOKUP(H359,'Exp Limit'!$G$17:$H$22,2,1)</f>
        <v>NA</v>
      </c>
    </row>
    <row r="360" spans="1:9" x14ac:dyDescent="0.3">
      <c r="A360" s="4">
        <v>9231</v>
      </c>
      <c r="B360" s="4" t="s">
        <v>355</v>
      </c>
      <c r="C360" s="4" t="s">
        <v>426</v>
      </c>
      <c r="D360" s="5" t="s">
        <v>437</v>
      </c>
      <c r="E360" s="6">
        <v>20844</v>
      </c>
      <c r="F360" s="4">
        <f>VLOOKUP(C360,sr,MATCH(D360,jr,0),0)</f>
        <v>31000</v>
      </c>
      <c r="G360" s="4" t="b">
        <f t="shared" si="10"/>
        <v>0</v>
      </c>
      <c r="H360" s="33">
        <f t="shared" si="11"/>
        <v>0</v>
      </c>
      <c r="I360" s="3" t="str">
        <f>VLOOKUP(H360,'Exp Limit'!$G$17:$H$22,2,1)</f>
        <v>NA</v>
      </c>
    </row>
    <row r="361" spans="1:9" x14ac:dyDescent="0.3">
      <c r="A361" s="4">
        <v>5254</v>
      </c>
      <c r="B361" s="4" t="s">
        <v>356</v>
      </c>
      <c r="C361" s="4" t="s">
        <v>420</v>
      </c>
      <c r="D361" s="5" t="s">
        <v>442</v>
      </c>
      <c r="E361" s="6">
        <v>2762</v>
      </c>
      <c r="F361" s="4">
        <f>VLOOKUP(C361,sr,MATCH(D361,jr,0),0)</f>
        <v>48000</v>
      </c>
      <c r="G361" s="4" t="b">
        <f t="shared" si="10"/>
        <v>0</v>
      </c>
      <c r="H361" s="33">
        <f t="shared" si="11"/>
        <v>0</v>
      </c>
      <c r="I361" s="3" t="str">
        <f>VLOOKUP(H361,'Exp Limit'!$G$17:$H$22,2,1)</f>
        <v>NA</v>
      </c>
    </row>
    <row r="362" spans="1:9" x14ac:dyDescent="0.3">
      <c r="A362" s="4">
        <v>9663</v>
      </c>
      <c r="B362" s="4" t="s">
        <v>357</v>
      </c>
      <c r="C362" s="4" t="s">
        <v>421</v>
      </c>
      <c r="D362" s="5" t="s">
        <v>438</v>
      </c>
      <c r="E362" s="6">
        <v>39692</v>
      </c>
      <c r="F362" s="4">
        <f>VLOOKUP(C362,sr,MATCH(D362,jr,0),0)</f>
        <v>78000</v>
      </c>
      <c r="G362" s="4" t="b">
        <f t="shared" si="10"/>
        <v>0</v>
      </c>
      <c r="H362" s="33">
        <f t="shared" si="11"/>
        <v>0</v>
      </c>
      <c r="I362" s="3" t="str">
        <f>VLOOKUP(H362,'Exp Limit'!$G$17:$H$22,2,1)</f>
        <v>NA</v>
      </c>
    </row>
    <row r="363" spans="1:9" x14ac:dyDescent="0.3">
      <c r="A363" s="4">
        <v>6930</v>
      </c>
      <c r="B363" s="4" t="s">
        <v>358</v>
      </c>
      <c r="C363" s="4" t="s">
        <v>420</v>
      </c>
      <c r="D363" s="5" t="s">
        <v>439</v>
      </c>
      <c r="E363" s="6">
        <v>23967</v>
      </c>
      <c r="F363" s="4">
        <f>VLOOKUP(C363,sr,MATCH(D363,jr,0),0)</f>
        <v>73000</v>
      </c>
      <c r="G363" s="4" t="b">
        <f t="shared" si="10"/>
        <v>0</v>
      </c>
      <c r="H363" s="33">
        <f t="shared" si="11"/>
        <v>0</v>
      </c>
      <c r="I363" s="3" t="str">
        <f>VLOOKUP(H363,'Exp Limit'!$G$17:$H$22,2,1)</f>
        <v>NA</v>
      </c>
    </row>
    <row r="364" spans="1:9" x14ac:dyDescent="0.3">
      <c r="A364" s="4">
        <v>5867</v>
      </c>
      <c r="B364" s="4" t="s">
        <v>359</v>
      </c>
      <c r="C364" s="4" t="s">
        <v>423</v>
      </c>
      <c r="D364" s="5" t="s">
        <v>436</v>
      </c>
      <c r="E364" s="6">
        <v>46589</v>
      </c>
      <c r="F364" s="4">
        <f>VLOOKUP(C364,sr,MATCH(D364,jr,0),0)</f>
        <v>100000</v>
      </c>
      <c r="G364" s="4" t="b">
        <f t="shared" si="10"/>
        <v>0</v>
      </c>
      <c r="H364" s="33">
        <f t="shared" si="11"/>
        <v>0</v>
      </c>
      <c r="I364" s="3" t="str">
        <f>VLOOKUP(H364,'Exp Limit'!$G$17:$H$22,2,1)</f>
        <v>NA</v>
      </c>
    </row>
    <row r="365" spans="1:9" x14ac:dyDescent="0.3">
      <c r="A365" s="4">
        <v>4483</v>
      </c>
      <c r="B365" s="4" t="s">
        <v>360</v>
      </c>
      <c r="C365" s="4" t="s">
        <v>420</v>
      </c>
      <c r="D365" s="5" t="s">
        <v>440</v>
      </c>
      <c r="E365" s="6">
        <v>27325</v>
      </c>
      <c r="F365" s="4">
        <f>VLOOKUP(C365,sr,MATCH(D365,jr,0),0)</f>
        <v>45000</v>
      </c>
      <c r="G365" s="4" t="b">
        <f t="shared" si="10"/>
        <v>0</v>
      </c>
      <c r="H365" s="33">
        <f t="shared" si="11"/>
        <v>0</v>
      </c>
      <c r="I365" s="3" t="str">
        <f>VLOOKUP(H365,'Exp Limit'!$G$17:$H$22,2,1)</f>
        <v>NA</v>
      </c>
    </row>
    <row r="366" spans="1:9" x14ac:dyDescent="0.3">
      <c r="A366" s="4">
        <v>6739</v>
      </c>
      <c r="B366" s="4" t="s">
        <v>361</v>
      </c>
      <c r="C366" s="4" t="s">
        <v>422</v>
      </c>
      <c r="D366" s="5" t="s">
        <v>441</v>
      </c>
      <c r="E366" s="6">
        <v>36433</v>
      </c>
      <c r="F366" s="4">
        <f>VLOOKUP(C366,sr,MATCH(D366,jr,0),0)</f>
        <v>14000</v>
      </c>
      <c r="G366" s="4" t="b">
        <f t="shared" si="10"/>
        <v>1</v>
      </c>
      <c r="H366" s="33">
        <f t="shared" si="11"/>
        <v>1.602357142857143</v>
      </c>
      <c r="I366" s="3" t="str">
        <f>VLOOKUP(H366,'Exp Limit'!$G$17:$H$22,2,1)</f>
        <v>Z1</v>
      </c>
    </row>
    <row r="367" spans="1:9" x14ac:dyDescent="0.3">
      <c r="A367" s="4">
        <v>2100</v>
      </c>
      <c r="B367" s="4" t="s">
        <v>362</v>
      </c>
      <c r="C367" s="4" t="s">
        <v>427</v>
      </c>
      <c r="D367" s="5" t="s">
        <v>436</v>
      </c>
      <c r="E367" s="6">
        <v>17445</v>
      </c>
      <c r="F367" s="4">
        <f>VLOOKUP(C367,sr,MATCH(D367,jr,0),0)</f>
        <v>94000</v>
      </c>
      <c r="G367" s="4" t="b">
        <f t="shared" si="10"/>
        <v>0</v>
      </c>
      <c r="H367" s="33">
        <f t="shared" si="11"/>
        <v>0</v>
      </c>
      <c r="I367" s="3" t="str">
        <f>VLOOKUP(H367,'Exp Limit'!$G$17:$H$22,2,1)</f>
        <v>NA</v>
      </c>
    </row>
    <row r="368" spans="1:9" x14ac:dyDescent="0.3">
      <c r="A368" s="4">
        <v>4386</v>
      </c>
      <c r="B368" s="4" t="s">
        <v>363</v>
      </c>
      <c r="C368" s="4" t="s">
        <v>421</v>
      </c>
      <c r="D368" s="5" t="s">
        <v>438</v>
      </c>
      <c r="E368" s="6">
        <v>34211</v>
      </c>
      <c r="F368" s="4">
        <f>VLOOKUP(C368,sr,MATCH(D368,jr,0),0)</f>
        <v>78000</v>
      </c>
      <c r="G368" s="4" t="b">
        <f t="shared" si="10"/>
        <v>0</v>
      </c>
      <c r="H368" s="33">
        <f t="shared" si="11"/>
        <v>0</v>
      </c>
      <c r="I368" s="3" t="str">
        <f>VLOOKUP(H368,'Exp Limit'!$G$17:$H$22,2,1)</f>
        <v>NA</v>
      </c>
    </row>
    <row r="369" spans="1:9" x14ac:dyDescent="0.3">
      <c r="A369" s="4">
        <v>1804</v>
      </c>
      <c r="B369" s="4" t="s">
        <v>364</v>
      </c>
      <c r="C369" s="4" t="s">
        <v>420</v>
      </c>
      <c r="D369" s="5" t="s">
        <v>438</v>
      </c>
      <c r="E369" s="6">
        <v>50103</v>
      </c>
      <c r="F369" s="4">
        <f>VLOOKUP(C369,sr,MATCH(D369,jr,0),0)</f>
        <v>51000</v>
      </c>
      <c r="G369" s="4" t="b">
        <f t="shared" si="10"/>
        <v>0</v>
      </c>
      <c r="H369" s="33">
        <f t="shared" si="11"/>
        <v>0</v>
      </c>
      <c r="I369" s="3" t="str">
        <f>VLOOKUP(H369,'Exp Limit'!$G$17:$H$22,2,1)</f>
        <v>NA</v>
      </c>
    </row>
    <row r="370" spans="1:9" x14ac:dyDescent="0.3">
      <c r="A370" s="4">
        <v>5916</v>
      </c>
      <c r="B370" s="4" t="s">
        <v>365</v>
      </c>
      <c r="C370" s="4" t="s">
        <v>421</v>
      </c>
      <c r="D370" s="5" t="s">
        <v>436</v>
      </c>
      <c r="E370" s="6">
        <v>44141</v>
      </c>
      <c r="F370" s="4">
        <f>VLOOKUP(C370,sr,MATCH(D370,jr,0),0)</f>
        <v>95000</v>
      </c>
      <c r="G370" s="4" t="b">
        <f t="shared" si="10"/>
        <v>0</v>
      </c>
      <c r="H370" s="33">
        <f t="shared" si="11"/>
        <v>0</v>
      </c>
      <c r="I370" s="3" t="str">
        <f>VLOOKUP(H370,'Exp Limit'!$G$17:$H$22,2,1)</f>
        <v>NA</v>
      </c>
    </row>
    <row r="371" spans="1:9" x14ac:dyDescent="0.3">
      <c r="A371" s="4">
        <v>8781</v>
      </c>
      <c r="B371" s="4" t="s">
        <v>366</v>
      </c>
      <c r="C371" s="4" t="s">
        <v>421</v>
      </c>
      <c r="D371" s="5" t="s">
        <v>436</v>
      </c>
      <c r="E371" s="6">
        <v>30700</v>
      </c>
      <c r="F371" s="4">
        <f>VLOOKUP(C371,sr,MATCH(D371,jr,0),0)</f>
        <v>95000</v>
      </c>
      <c r="G371" s="4" t="b">
        <f t="shared" si="10"/>
        <v>0</v>
      </c>
      <c r="H371" s="33">
        <f t="shared" si="11"/>
        <v>0</v>
      </c>
      <c r="I371" s="3" t="str">
        <f>VLOOKUP(H371,'Exp Limit'!$G$17:$H$22,2,1)</f>
        <v>NA</v>
      </c>
    </row>
    <row r="372" spans="1:9" x14ac:dyDescent="0.3">
      <c r="A372" s="4">
        <v>8047</v>
      </c>
      <c r="B372" s="4" t="s">
        <v>367</v>
      </c>
      <c r="C372" s="4" t="s">
        <v>425</v>
      </c>
      <c r="D372" s="5" t="s">
        <v>441</v>
      </c>
      <c r="E372" s="6">
        <v>34839</v>
      </c>
      <c r="F372" s="4">
        <f>VLOOKUP(C372,sr,MATCH(D372,jr,0),0)</f>
        <v>25000</v>
      </c>
      <c r="G372" s="4" t="b">
        <f t="shared" si="10"/>
        <v>1</v>
      </c>
      <c r="H372" s="33">
        <f t="shared" si="11"/>
        <v>0.39355999999999991</v>
      </c>
      <c r="I372" s="3" t="str">
        <f>VLOOKUP(H372,'Exp Limit'!$G$17:$H$22,2,1)</f>
        <v>Z1</v>
      </c>
    </row>
    <row r="373" spans="1:9" x14ac:dyDescent="0.3">
      <c r="A373" s="4">
        <v>5039</v>
      </c>
      <c r="B373" s="4" t="s">
        <v>368</v>
      </c>
      <c r="C373" s="4" t="s">
        <v>420</v>
      </c>
      <c r="D373" s="5" t="s">
        <v>441</v>
      </c>
      <c r="E373" s="6">
        <v>20736</v>
      </c>
      <c r="F373" s="4">
        <f>VLOOKUP(C373,sr,MATCH(D373,jr,0),0)</f>
        <v>21000</v>
      </c>
      <c r="G373" s="4" t="b">
        <f t="shared" si="10"/>
        <v>0</v>
      </c>
      <c r="H373" s="33">
        <f t="shared" si="11"/>
        <v>0</v>
      </c>
      <c r="I373" s="3" t="str">
        <f>VLOOKUP(H373,'Exp Limit'!$G$17:$H$22,2,1)</f>
        <v>NA</v>
      </c>
    </row>
    <row r="374" spans="1:9" x14ac:dyDescent="0.3">
      <c r="A374" s="4">
        <v>1148</v>
      </c>
      <c r="B374" s="4" t="s">
        <v>369</v>
      </c>
      <c r="C374" s="4" t="s">
        <v>422</v>
      </c>
      <c r="D374" s="5" t="s">
        <v>440</v>
      </c>
      <c r="E374" s="6">
        <v>16208</v>
      </c>
      <c r="F374" s="4">
        <f>VLOOKUP(C374,sr,MATCH(D374,jr,0),0)</f>
        <v>30000</v>
      </c>
      <c r="G374" s="4" t="b">
        <f t="shared" si="10"/>
        <v>0</v>
      </c>
      <c r="H374" s="33">
        <f t="shared" si="11"/>
        <v>0</v>
      </c>
      <c r="I374" s="3" t="str">
        <f>VLOOKUP(H374,'Exp Limit'!$G$17:$H$22,2,1)</f>
        <v>NA</v>
      </c>
    </row>
    <row r="375" spans="1:9" x14ac:dyDescent="0.3">
      <c r="A375" s="4">
        <v>6924</v>
      </c>
      <c r="B375" s="4" t="s">
        <v>370</v>
      </c>
      <c r="C375" s="4" t="s">
        <v>426</v>
      </c>
      <c r="D375" s="5" t="s">
        <v>442</v>
      </c>
      <c r="E375" s="6">
        <v>28761</v>
      </c>
      <c r="F375" s="4">
        <f>VLOOKUP(C375,sr,MATCH(D375,jr,0),0)</f>
        <v>62000</v>
      </c>
      <c r="G375" s="4" t="b">
        <f t="shared" si="10"/>
        <v>0</v>
      </c>
      <c r="H375" s="33">
        <f t="shared" si="11"/>
        <v>0</v>
      </c>
      <c r="I375" s="3" t="str">
        <f>VLOOKUP(H375,'Exp Limit'!$G$17:$H$22,2,1)</f>
        <v>NA</v>
      </c>
    </row>
    <row r="376" spans="1:9" x14ac:dyDescent="0.3">
      <c r="A376" s="4">
        <v>7220</v>
      </c>
      <c r="B376" s="4" t="s">
        <v>371</v>
      </c>
      <c r="C376" s="4" t="s">
        <v>423</v>
      </c>
      <c r="D376" s="5" t="s">
        <v>436</v>
      </c>
      <c r="E376" s="6">
        <v>21695</v>
      </c>
      <c r="F376" s="4">
        <f>VLOOKUP(C376,sr,MATCH(D376,jr,0),0)</f>
        <v>100000</v>
      </c>
      <c r="G376" s="4" t="b">
        <f t="shared" si="10"/>
        <v>0</v>
      </c>
      <c r="H376" s="33">
        <f t="shared" si="11"/>
        <v>0</v>
      </c>
      <c r="I376" s="3" t="str">
        <f>VLOOKUP(H376,'Exp Limit'!$G$17:$H$22,2,1)</f>
        <v>NA</v>
      </c>
    </row>
    <row r="377" spans="1:9" x14ac:dyDescent="0.3">
      <c r="A377" s="4">
        <v>2311</v>
      </c>
      <c r="B377" s="4" t="s">
        <v>372</v>
      </c>
      <c r="C377" s="4" t="s">
        <v>420</v>
      </c>
      <c r="D377" s="5" t="s">
        <v>438</v>
      </c>
      <c r="E377" s="6">
        <v>23580</v>
      </c>
      <c r="F377" s="4">
        <f>VLOOKUP(C377,sr,MATCH(D377,jr,0),0)</f>
        <v>51000</v>
      </c>
      <c r="G377" s="4" t="b">
        <f t="shared" si="10"/>
        <v>0</v>
      </c>
      <c r="H377" s="33">
        <f t="shared" si="11"/>
        <v>0</v>
      </c>
      <c r="I377" s="3" t="str">
        <f>VLOOKUP(H377,'Exp Limit'!$G$17:$H$22,2,1)</f>
        <v>NA</v>
      </c>
    </row>
    <row r="378" spans="1:9" x14ac:dyDescent="0.3">
      <c r="A378" s="4">
        <v>8734</v>
      </c>
      <c r="B378" s="4" t="s">
        <v>373</v>
      </c>
      <c r="C378" s="4" t="s">
        <v>425</v>
      </c>
      <c r="D378" s="5" t="s">
        <v>436</v>
      </c>
      <c r="E378" s="6">
        <v>17760</v>
      </c>
      <c r="F378" s="4">
        <f>VLOOKUP(C378,sr,MATCH(D378,jr,0),0)</f>
        <v>95000</v>
      </c>
      <c r="G378" s="4" t="b">
        <f t="shared" si="10"/>
        <v>0</v>
      </c>
      <c r="H378" s="33">
        <f t="shared" si="11"/>
        <v>0</v>
      </c>
      <c r="I378" s="3" t="str">
        <f>VLOOKUP(H378,'Exp Limit'!$G$17:$H$22,2,1)</f>
        <v>NA</v>
      </c>
    </row>
    <row r="379" spans="1:9" x14ac:dyDescent="0.3">
      <c r="A379" s="4">
        <v>3630</v>
      </c>
      <c r="B379" s="4" t="s">
        <v>374</v>
      </c>
      <c r="C379" s="4" t="s">
        <v>420</v>
      </c>
      <c r="D379" s="5" t="s">
        <v>442</v>
      </c>
      <c r="E379" s="6">
        <v>36342</v>
      </c>
      <c r="F379" s="4">
        <f>VLOOKUP(C379,sr,MATCH(D379,jr,0),0)</f>
        <v>48000</v>
      </c>
      <c r="G379" s="4" t="b">
        <f t="shared" si="10"/>
        <v>0</v>
      </c>
      <c r="H379" s="33">
        <f t="shared" si="11"/>
        <v>0</v>
      </c>
      <c r="I379" s="3" t="str">
        <f>VLOOKUP(H379,'Exp Limit'!$G$17:$H$22,2,1)</f>
        <v>NA</v>
      </c>
    </row>
    <row r="380" spans="1:9" x14ac:dyDescent="0.3">
      <c r="A380" s="4">
        <v>3398</v>
      </c>
      <c r="B380" s="4" t="s">
        <v>375</v>
      </c>
      <c r="C380" s="4" t="s">
        <v>426</v>
      </c>
      <c r="D380" s="5" t="s">
        <v>440</v>
      </c>
      <c r="E380" s="6">
        <v>27432</v>
      </c>
      <c r="F380" s="4">
        <f>VLOOKUP(C380,sr,MATCH(D380,jr,0),0)</f>
        <v>61000</v>
      </c>
      <c r="G380" s="4" t="b">
        <f t="shared" si="10"/>
        <v>0</v>
      </c>
      <c r="H380" s="33">
        <f t="shared" si="11"/>
        <v>0</v>
      </c>
      <c r="I380" s="3" t="str">
        <f>VLOOKUP(H380,'Exp Limit'!$G$17:$H$22,2,1)</f>
        <v>NA</v>
      </c>
    </row>
    <row r="381" spans="1:9" x14ac:dyDescent="0.3">
      <c r="A381" s="4">
        <v>2505</v>
      </c>
      <c r="B381" s="4" t="s">
        <v>376</v>
      </c>
      <c r="C381" s="4" t="s">
        <v>422</v>
      </c>
      <c r="D381" s="5" t="s">
        <v>442</v>
      </c>
      <c r="E381" s="6">
        <v>37522</v>
      </c>
      <c r="F381" s="4">
        <f>VLOOKUP(C381,sr,MATCH(D381,jr,0),0)</f>
        <v>72000</v>
      </c>
      <c r="G381" s="4" t="b">
        <f t="shared" si="10"/>
        <v>0</v>
      </c>
      <c r="H381" s="33">
        <f t="shared" si="11"/>
        <v>0</v>
      </c>
      <c r="I381" s="3" t="str">
        <f>VLOOKUP(H381,'Exp Limit'!$G$17:$H$22,2,1)</f>
        <v>NA</v>
      </c>
    </row>
    <row r="382" spans="1:9" x14ac:dyDescent="0.3">
      <c r="A382" s="4">
        <v>2293</v>
      </c>
      <c r="B382" s="4" t="s">
        <v>377</v>
      </c>
      <c r="C382" s="4" t="s">
        <v>425</v>
      </c>
      <c r="D382" s="5" t="s">
        <v>440</v>
      </c>
      <c r="E382" s="6">
        <v>40519</v>
      </c>
      <c r="F382" s="4">
        <f>VLOOKUP(C382,sr,MATCH(D382,jr,0),0)</f>
        <v>49000</v>
      </c>
      <c r="G382" s="4" t="b">
        <f t="shared" si="10"/>
        <v>0</v>
      </c>
      <c r="H382" s="33">
        <f t="shared" si="11"/>
        <v>0</v>
      </c>
      <c r="I382" s="3" t="str">
        <f>VLOOKUP(H382,'Exp Limit'!$G$17:$H$22,2,1)</f>
        <v>NA</v>
      </c>
    </row>
    <row r="383" spans="1:9" x14ac:dyDescent="0.3">
      <c r="A383" s="4">
        <v>7620</v>
      </c>
      <c r="B383" s="4" t="s">
        <v>378</v>
      </c>
      <c r="C383" s="4" t="s">
        <v>420</v>
      </c>
      <c r="D383" s="5" t="s">
        <v>438</v>
      </c>
      <c r="E383" s="6">
        <v>17844</v>
      </c>
      <c r="F383" s="4">
        <f>VLOOKUP(C383,sr,MATCH(D383,jr,0),0)</f>
        <v>51000</v>
      </c>
      <c r="G383" s="4" t="b">
        <f t="shared" si="10"/>
        <v>0</v>
      </c>
      <c r="H383" s="33">
        <f t="shared" si="11"/>
        <v>0</v>
      </c>
      <c r="I383" s="3" t="str">
        <f>VLOOKUP(H383,'Exp Limit'!$G$17:$H$22,2,1)</f>
        <v>NA</v>
      </c>
    </row>
    <row r="384" spans="1:9" x14ac:dyDescent="0.3">
      <c r="A384" s="4">
        <v>6948</v>
      </c>
      <c r="B384" s="4" t="s">
        <v>379</v>
      </c>
      <c r="C384" s="4" t="s">
        <v>421</v>
      </c>
      <c r="D384" s="5" t="s">
        <v>438</v>
      </c>
      <c r="E384" s="6">
        <v>11392</v>
      </c>
      <c r="F384" s="4">
        <f>VLOOKUP(C384,sr,MATCH(D384,jr,0),0)</f>
        <v>78000</v>
      </c>
      <c r="G384" s="4" t="b">
        <f t="shared" si="10"/>
        <v>0</v>
      </c>
      <c r="H384" s="33">
        <f t="shared" si="11"/>
        <v>0</v>
      </c>
      <c r="I384" s="3" t="str">
        <f>VLOOKUP(H384,'Exp Limit'!$G$17:$H$22,2,1)</f>
        <v>NA</v>
      </c>
    </row>
    <row r="385" spans="1:9" x14ac:dyDescent="0.3">
      <c r="A385" s="4">
        <v>2059</v>
      </c>
      <c r="B385" s="4" t="s">
        <v>380</v>
      </c>
      <c r="C385" s="4" t="s">
        <v>420</v>
      </c>
      <c r="D385" s="5" t="s">
        <v>439</v>
      </c>
      <c r="E385" s="6">
        <v>32728</v>
      </c>
      <c r="F385" s="4">
        <f>VLOOKUP(C385,sr,MATCH(D385,jr,0),0)</f>
        <v>73000</v>
      </c>
      <c r="G385" s="4" t="b">
        <f t="shared" si="10"/>
        <v>0</v>
      </c>
      <c r="H385" s="33">
        <f t="shared" si="11"/>
        <v>0</v>
      </c>
      <c r="I385" s="3" t="str">
        <f>VLOOKUP(H385,'Exp Limit'!$G$17:$H$22,2,1)</f>
        <v>NA</v>
      </c>
    </row>
    <row r="386" spans="1:9" x14ac:dyDescent="0.3">
      <c r="A386" s="4">
        <v>7231</v>
      </c>
      <c r="B386" s="4" t="s">
        <v>381</v>
      </c>
      <c r="C386" s="4" t="s">
        <v>420</v>
      </c>
      <c r="D386" s="5" t="s">
        <v>438</v>
      </c>
      <c r="E386" s="6">
        <v>40314</v>
      </c>
      <c r="F386" s="4">
        <f>VLOOKUP(C386,sr,MATCH(D386,jr,0),0)</f>
        <v>51000</v>
      </c>
      <c r="G386" s="4" t="b">
        <f t="shared" si="10"/>
        <v>0</v>
      </c>
      <c r="H386" s="33">
        <f t="shared" si="11"/>
        <v>0</v>
      </c>
      <c r="I386" s="3" t="str">
        <f>VLOOKUP(H386,'Exp Limit'!$G$17:$H$22,2,1)</f>
        <v>NA</v>
      </c>
    </row>
    <row r="387" spans="1:9" x14ac:dyDescent="0.3">
      <c r="A387" s="4">
        <v>6591</v>
      </c>
      <c r="B387" s="4" t="s">
        <v>382</v>
      </c>
      <c r="C387" s="4" t="s">
        <v>425</v>
      </c>
      <c r="D387" s="5" t="s">
        <v>438</v>
      </c>
      <c r="E387" s="6">
        <v>21669</v>
      </c>
      <c r="F387" s="4">
        <f>VLOOKUP(C387,sr,MATCH(D387,jr,0),0)</f>
        <v>74000</v>
      </c>
      <c r="G387" s="4" t="b">
        <f t="shared" si="10"/>
        <v>0</v>
      </c>
      <c r="H387" s="33">
        <f t="shared" si="11"/>
        <v>0</v>
      </c>
      <c r="I387" s="3" t="str">
        <f>VLOOKUP(H387,'Exp Limit'!$G$17:$H$22,2,1)</f>
        <v>NA</v>
      </c>
    </row>
    <row r="388" spans="1:9" x14ac:dyDescent="0.3">
      <c r="A388" s="4">
        <v>7370</v>
      </c>
      <c r="B388" s="4" t="s">
        <v>383</v>
      </c>
      <c r="C388" s="4" t="s">
        <v>420</v>
      </c>
      <c r="D388" s="5" t="s">
        <v>436</v>
      </c>
      <c r="E388" s="6">
        <v>20690</v>
      </c>
      <c r="F388" s="4">
        <f>VLOOKUP(C388,sr,MATCH(D388,jr,0),0)</f>
        <v>88000</v>
      </c>
      <c r="G388" s="4" t="b">
        <f t="shared" si="10"/>
        <v>0</v>
      </c>
      <c r="H388" s="33">
        <f t="shared" si="11"/>
        <v>0</v>
      </c>
      <c r="I388" s="3" t="str">
        <f>VLOOKUP(H388,'Exp Limit'!$G$17:$H$22,2,1)</f>
        <v>NA</v>
      </c>
    </row>
    <row r="389" spans="1:9" x14ac:dyDescent="0.3">
      <c r="A389" s="4">
        <v>8562</v>
      </c>
      <c r="B389" s="4" t="s">
        <v>384</v>
      </c>
      <c r="C389" s="4" t="s">
        <v>420</v>
      </c>
      <c r="D389" s="5" t="s">
        <v>441</v>
      </c>
      <c r="E389" s="6">
        <v>36072</v>
      </c>
      <c r="F389" s="4">
        <f>VLOOKUP(C389,sr,MATCH(D389,jr,0),0)</f>
        <v>21000</v>
      </c>
      <c r="G389" s="4" t="b">
        <f t="shared" si="10"/>
        <v>1</v>
      </c>
      <c r="H389" s="33">
        <f t="shared" si="11"/>
        <v>0.71771428571428575</v>
      </c>
      <c r="I389" s="3" t="str">
        <f>VLOOKUP(H389,'Exp Limit'!$G$17:$H$22,2,1)</f>
        <v>Z1</v>
      </c>
    </row>
    <row r="390" spans="1:9" x14ac:dyDescent="0.3">
      <c r="A390" s="4">
        <v>6770</v>
      </c>
      <c r="B390" s="4" t="s">
        <v>385</v>
      </c>
      <c r="C390" s="4" t="s">
        <v>426</v>
      </c>
      <c r="D390" s="5" t="s">
        <v>441</v>
      </c>
      <c r="E390" s="6">
        <v>37785</v>
      </c>
      <c r="F390" s="4">
        <f>VLOOKUP(C390,sr,MATCH(D390,jr,0),0)</f>
        <v>18000</v>
      </c>
      <c r="G390" s="4" t="b">
        <f t="shared" ref="G390:G421" si="12">E390&gt;F390</f>
        <v>1</v>
      </c>
      <c r="H390" s="33">
        <f t="shared" ref="H390:H421" si="13">IF(G390,E390/F390-1,0)</f>
        <v>1.0991666666666666</v>
      </c>
      <c r="I390" s="3" t="str">
        <f>VLOOKUP(H390,'Exp Limit'!$G$17:$H$22,2,1)</f>
        <v>Z1</v>
      </c>
    </row>
    <row r="391" spans="1:9" x14ac:dyDescent="0.3">
      <c r="A391" s="4">
        <v>4697</v>
      </c>
      <c r="B391" s="4" t="s">
        <v>386</v>
      </c>
      <c r="C391" s="4" t="s">
        <v>420</v>
      </c>
      <c r="D391" s="5" t="s">
        <v>438</v>
      </c>
      <c r="E391" s="6">
        <v>16240</v>
      </c>
      <c r="F391" s="4">
        <f>VLOOKUP(C391,sr,MATCH(D391,jr,0),0)</f>
        <v>51000</v>
      </c>
      <c r="G391" s="4" t="b">
        <f t="shared" si="12"/>
        <v>0</v>
      </c>
      <c r="H391" s="33">
        <f t="shared" si="13"/>
        <v>0</v>
      </c>
      <c r="I391" s="3" t="str">
        <f>VLOOKUP(H391,'Exp Limit'!$G$17:$H$22,2,1)</f>
        <v>NA</v>
      </c>
    </row>
    <row r="392" spans="1:9" x14ac:dyDescent="0.3">
      <c r="A392" s="4">
        <v>5353</v>
      </c>
      <c r="B392" s="4" t="s">
        <v>387</v>
      </c>
      <c r="C392" s="4" t="s">
        <v>421</v>
      </c>
      <c r="D392" s="5" t="s">
        <v>436</v>
      </c>
      <c r="E392" s="6">
        <v>38997</v>
      </c>
      <c r="F392" s="4">
        <f>VLOOKUP(C392,sr,MATCH(D392,jr,0),0)</f>
        <v>95000</v>
      </c>
      <c r="G392" s="4" t="b">
        <f t="shared" si="12"/>
        <v>0</v>
      </c>
      <c r="H392" s="33">
        <f t="shared" si="13"/>
        <v>0</v>
      </c>
      <c r="I392" s="3" t="str">
        <f>VLOOKUP(H392,'Exp Limit'!$G$17:$H$22,2,1)</f>
        <v>NA</v>
      </c>
    </row>
    <row r="393" spans="1:9" x14ac:dyDescent="0.3">
      <c r="A393" s="4">
        <v>3707</v>
      </c>
      <c r="B393" s="4" t="s">
        <v>388</v>
      </c>
      <c r="C393" s="4" t="s">
        <v>423</v>
      </c>
      <c r="D393" s="5" t="s">
        <v>440</v>
      </c>
      <c r="E393" s="6">
        <v>34533</v>
      </c>
      <c r="F393" s="4">
        <f>VLOOKUP(C393,sr,MATCH(D393,jr,0),0)</f>
        <v>61000</v>
      </c>
      <c r="G393" s="4" t="b">
        <f t="shared" si="12"/>
        <v>0</v>
      </c>
      <c r="H393" s="33">
        <f t="shared" si="13"/>
        <v>0</v>
      </c>
      <c r="I393" s="3" t="str">
        <f>VLOOKUP(H393,'Exp Limit'!$G$17:$H$22,2,1)</f>
        <v>NA</v>
      </c>
    </row>
    <row r="394" spans="1:9" x14ac:dyDescent="0.3">
      <c r="A394" s="4">
        <v>2825</v>
      </c>
      <c r="B394" s="4" t="s">
        <v>389</v>
      </c>
      <c r="C394" s="4" t="s">
        <v>425</v>
      </c>
      <c r="D394" s="5" t="s">
        <v>440</v>
      </c>
      <c r="E394" s="6">
        <v>35457</v>
      </c>
      <c r="F394" s="4">
        <f>VLOOKUP(C394,sr,MATCH(D394,jr,0),0)</f>
        <v>49000</v>
      </c>
      <c r="G394" s="4" t="b">
        <f t="shared" si="12"/>
        <v>0</v>
      </c>
      <c r="H394" s="33">
        <f t="shared" si="13"/>
        <v>0</v>
      </c>
      <c r="I394" s="3" t="str">
        <f>VLOOKUP(H394,'Exp Limit'!$G$17:$H$22,2,1)</f>
        <v>NA</v>
      </c>
    </row>
    <row r="395" spans="1:9" x14ac:dyDescent="0.3">
      <c r="A395" s="4">
        <v>9164</v>
      </c>
      <c r="B395" s="4" t="s">
        <v>390</v>
      </c>
      <c r="C395" s="4" t="s">
        <v>420</v>
      </c>
      <c r="D395" s="5" t="s">
        <v>439</v>
      </c>
      <c r="E395" s="6">
        <v>9075</v>
      </c>
      <c r="F395" s="4">
        <f>VLOOKUP(C395,sr,MATCH(D395,jr,0),0)</f>
        <v>73000</v>
      </c>
      <c r="G395" s="4" t="b">
        <f t="shared" si="12"/>
        <v>0</v>
      </c>
      <c r="H395" s="33">
        <f t="shared" si="13"/>
        <v>0</v>
      </c>
      <c r="I395" s="3" t="str">
        <f>VLOOKUP(H395,'Exp Limit'!$G$17:$H$22,2,1)</f>
        <v>NA</v>
      </c>
    </row>
    <row r="396" spans="1:9" x14ac:dyDescent="0.3">
      <c r="A396" s="4">
        <v>8130</v>
      </c>
      <c r="B396" s="4" t="s">
        <v>391</v>
      </c>
      <c r="C396" s="4" t="s">
        <v>426</v>
      </c>
      <c r="D396" s="5" t="s">
        <v>440</v>
      </c>
      <c r="E396" s="6">
        <v>15527</v>
      </c>
      <c r="F396" s="4">
        <f>VLOOKUP(C396,sr,MATCH(D396,jr,0),0)</f>
        <v>61000</v>
      </c>
      <c r="G396" s="4" t="b">
        <f t="shared" si="12"/>
        <v>0</v>
      </c>
      <c r="H396" s="33">
        <f t="shared" si="13"/>
        <v>0</v>
      </c>
      <c r="I396" s="3" t="str">
        <f>VLOOKUP(H396,'Exp Limit'!$G$17:$H$22,2,1)</f>
        <v>NA</v>
      </c>
    </row>
    <row r="397" spans="1:9" x14ac:dyDescent="0.3">
      <c r="A397" s="4">
        <v>1524</v>
      </c>
      <c r="B397" s="4" t="s">
        <v>392</v>
      </c>
      <c r="C397" s="4" t="s">
        <v>426</v>
      </c>
      <c r="D397" s="5" t="s">
        <v>437</v>
      </c>
      <c r="E397" s="6">
        <v>9339</v>
      </c>
      <c r="F397" s="4">
        <f>VLOOKUP(C397,sr,MATCH(D397,jr,0),0)</f>
        <v>31000</v>
      </c>
      <c r="G397" s="4" t="b">
        <f t="shared" si="12"/>
        <v>0</v>
      </c>
      <c r="H397" s="33">
        <f t="shared" si="13"/>
        <v>0</v>
      </c>
      <c r="I397" s="3" t="str">
        <f>VLOOKUP(H397,'Exp Limit'!$G$17:$H$22,2,1)</f>
        <v>NA</v>
      </c>
    </row>
    <row r="398" spans="1:9" x14ac:dyDescent="0.3">
      <c r="A398" s="4">
        <v>8806</v>
      </c>
      <c r="B398" s="4" t="s">
        <v>393</v>
      </c>
      <c r="C398" s="4" t="s">
        <v>425</v>
      </c>
      <c r="D398" s="5" t="s">
        <v>442</v>
      </c>
      <c r="E398" s="6">
        <v>0</v>
      </c>
      <c r="F398" s="4">
        <f>VLOOKUP(C398,sr,MATCH(D398,jr,0),0)</f>
        <v>57000</v>
      </c>
      <c r="G398" s="4" t="b">
        <f t="shared" si="12"/>
        <v>0</v>
      </c>
      <c r="H398" s="33">
        <f t="shared" si="13"/>
        <v>0</v>
      </c>
      <c r="I398" s="3" t="str">
        <f>VLOOKUP(H398,'Exp Limit'!$G$17:$H$22,2,1)</f>
        <v>NA</v>
      </c>
    </row>
    <row r="399" spans="1:9" x14ac:dyDescent="0.3">
      <c r="A399" s="4">
        <v>9546</v>
      </c>
      <c r="B399" s="4" t="s">
        <v>394</v>
      </c>
      <c r="C399" s="4" t="s">
        <v>425</v>
      </c>
      <c r="D399" s="5" t="s">
        <v>439</v>
      </c>
      <c r="E399" s="6">
        <v>11084</v>
      </c>
      <c r="F399" s="4">
        <f>VLOOKUP(C399,sr,MATCH(D399,jr,0),0)</f>
        <v>79000</v>
      </c>
      <c r="G399" s="4" t="b">
        <f t="shared" si="12"/>
        <v>0</v>
      </c>
      <c r="H399" s="33">
        <f t="shared" si="13"/>
        <v>0</v>
      </c>
      <c r="I399" s="3" t="str">
        <f>VLOOKUP(H399,'Exp Limit'!$G$17:$H$22,2,1)</f>
        <v>NA</v>
      </c>
    </row>
    <row r="400" spans="1:9" x14ac:dyDescent="0.3">
      <c r="A400" s="4">
        <v>5954</v>
      </c>
      <c r="B400" s="4" t="s">
        <v>395</v>
      </c>
      <c r="C400" s="4" t="s">
        <v>421</v>
      </c>
      <c r="D400" s="5" t="s">
        <v>437</v>
      </c>
      <c r="E400" s="6">
        <v>30307</v>
      </c>
      <c r="F400" s="4">
        <f>VLOOKUP(C400,sr,MATCH(D400,jr,0),0)</f>
        <v>15000</v>
      </c>
      <c r="G400" s="4" t="b">
        <f t="shared" si="12"/>
        <v>1</v>
      </c>
      <c r="H400" s="33">
        <f t="shared" si="13"/>
        <v>1.0204666666666666</v>
      </c>
      <c r="I400" s="3" t="str">
        <f>VLOOKUP(H400,'Exp Limit'!$G$17:$H$22,2,1)</f>
        <v>Z1</v>
      </c>
    </row>
    <row r="401" spans="1:9" x14ac:dyDescent="0.3">
      <c r="A401" s="4">
        <v>5329</v>
      </c>
      <c r="B401" s="4" t="s">
        <v>396</v>
      </c>
      <c r="C401" s="4" t="s">
        <v>421</v>
      </c>
      <c r="D401" s="5" t="s">
        <v>436</v>
      </c>
      <c r="E401" s="6">
        <v>16810</v>
      </c>
      <c r="F401" s="4">
        <f>VLOOKUP(C401,sr,MATCH(D401,jr,0),0)</f>
        <v>95000</v>
      </c>
      <c r="G401" s="4" t="b">
        <f t="shared" si="12"/>
        <v>0</v>
      </c>
      <c r="H401" s="33">
        <f t="shared" si="13"/>
        <v>0</v>
      </c>
      <c r="I401" s="3" t="str">
        <f>VLOOKUP(H401,'Exp Limit'!$G$17:$H$22,2,1)</f>
        <v>NA</v>
      </c>
    </row>
    <row r="402" spans="1:9" x14ac:dyDescent="0.3">
      <c r="A402" s="4">
        <v>6238</v>
      </c>
      <c r="B402" s="4" t="s">
        <v>397</v>
      </c>
      <c r="C402" s="4" t="s">
        <v>420</v>
      </c>
      <c r="D402" s="5" t="s">
        <v>439</v>
      </c>
      <c r="E402" s="6">
        <v>4862</v>
      </c>
      <c r="F402" s="4">
        <f>VLOOKUP(C402,sr,MATCH(D402,jr,0),0)</f>
        <v>73000</v>
      </c>
      <c r="G402" s="4" t="b">
        <f t="shared" si="12"/>
        <v>0</v>
      </c>
      <c r="H402" s="33">
        <f t="shared" si="13"/>
        <v>0</v>
      </c>
      <c r="I402" s="3" t="str">
        <f>VLOOKUP(H402,'Exp Limit'!$G$17:$H$22,2,1)</f>
        <v>NA</v>
      </c>
    </row>
    <row r="403" spans="1:9" x14ac:dyDescent="0.3">
      <c r="A403" s="4">
        <v>8710</v>
      </c>
      <c r="B403" s="4" t="s">
        <v>398</v>
      </c>
      <c r="C403" s="4" t="s">
        <v>420</v>
      </c>
      <c r="D403" s="5" t="s">
        <v>442</v>
      </c>
      <c r="E403" s="6">
        <v>22387</v>
      </c>
      <c r="F403" s="4">
        <f>VLOOKUP(C403,sr,MATCH(D403,jr,0),0)</f>
        <v>48000</v>
      </c>
      <c r="G403" s="4" t="b">
        <f t="shared" si="12"/>
        <v>0</v>
      </c>
      <c r="H403" s="33">
        <f t="shared" si="13"/>
        <v>0</v>
      </c>
      <c r="I403" s="3" t="str">
        <f>VLOOKUP(H403,'Exp Limit'!$G$17:$H$22,2,1)</f>
        <v>NA</v>
      </c>
    </row>
    <row r="404" spans="1:9" x14ac:dyDescent="0.3">
      <c r="A404" s="4">
        <v>9666</v>
      </c>
      <c r="B404" s="4" t="s">
        <v>399</v>
      </c>
      <c r="C404" s="4" t="s">
        <v>425</v>
      </c>
      <c r="D404" s="5" t="s">
        <v>442</v>
      </c>
      <c r="E404" s="6">
        <v>12079</v>
      </c>
      <c r="F404" s="4">
        <f>VLOOKUP(C404,sr,MATCH(D404,jr,0),0)</f>
        <v>57000</v>
      </c>
      <c r="G404" s="4" t="b">
        <f t="shared" si="12"/>
        <v>0</v>
      </c>
      <c r="H404" s="33">
        <f t="shared" si="13"/>
        <v>0</v>
      </c>
      <c r="I404" s="3" t="str">
        <f>VLOOKUP(H404,'Exp Limit'!$G$17:$H$22,2,1)</f>
        <v>NA</v>
      </c>
    </row>
    <row r="405" spans="1:9" x14ac:dyDescent="0.3">
      <c r="A405" s="4">
        <v>7024</v>
      </c>
      <c r="B405" s="4" t="s">
        <v>400</v>
      </c>
      <c r="C405" s="4" t="s">
        <v>427</v>
      </c>
      <c r="D405" s="5" t="s">
        <v>441</v>
      </c>
      <c r="E405" s="6">
        <v>22319</v>
      </c>
      <c r="F405" s="4">
        <f>VLOOKUP(C405,sr,MATCH(D405,jr,0),0)</f>
        <v>32000</v>
      </c>
      <c r="G405" s="4" t="b">
        <f t="shared" si="12"/>
        <v>0</v>
      </c>
      <c r="H405" s="33">
        <f t="shared" si="13"/>
        <v>0</v>
      </c>
      <c r="I405" s="3" t="str">
        <f>VLOOKUP(H405,'Exp Limit'!$G$17:$H$22,2,1)</f>
        <v>NA</v>
      </c>
    </row>
    <row r="406" spans="1:9" x14ac:dyDescent="0.3">
      <c r="A406" s="4">
        <v>3915</v>
      </c>
      <c r="B406" s="4" t="s">
        <v>401</v>
      </c>
      <c r="C406" s="4" t="s">
        <v>421</v>
      </c>
      <c r="D406" s="5" t="s">
        <v>436</v>
      </c>
      <c r="E406" s="6">
        <v>8074</v>
      </c>
      <c r="F406" s="4">
        <f>VLOOKUP(C406,sr,MATCH(D406,jr,0),0)</f>
        <v>95000</v>
      </c>
      <c r="G406" s="4" t="b">
        <f t="shared" si="12"/>
        <v>0</v>
      </c>
      <c r="H406" s="33">
        <f t="shared" si="13"/>
        <v>0</v>
      </c>
      <c r="I406" s="3" t="str">
        <f>VLOOKUP(H406,'Exp Limit'!$G$17:$H$22,2,1)</f>
        <v>NA</v>
      </c>
    </row>
    <row r="407" spans="1:9" x14ac:dyDescent="0.3">
      <c r="A407" s="4">
        <v>6840</v>
      </c>
      <c r="B407" s="4" t="s">
        <v>402</v>
      </c>
      <c r="C407" s="4" t="s">
        <v>422</v>
      </c>
      <c r="D407" s="5" t="s">
        <v>440</v>
      </c>
      <c r="E407" s="6">
        <v>38077</v>
      </c>
      <c r="F407" s="4">
        <f>VLOOKUP(C407,sr,MATCH(D407,jr,0),0)</f>
        <v>30000</v>
      </c>
      <c r="G407" s="4" t="b">
        <f t="shared" si="12"/>
        <v>1</v>
      </c>
      <c r="H407" s="33">
        <f t="shared" si="13"/>
        <v>0.26923333333333344</v>
      </c>
      <c r="I407" s="3" t="str">
        <f>VLOOKUP(H407,'Exp Limit'!$G$17:$H$22,2,1)</f>
        <v>Z1</v>
      </c>
    </row>
    <row r="408" spans="1:9" x14ac:dyDescent="0.3">
      <c r="A408" s="4">
        <v>8584</v>
      </c>
      <c r="B408" s="4" t="s">
        <v>403</v>
      </c>
      <c r="C408" s="4" t="s">
        <v>421</v>
      </c>
      <c r="D408" s="5" t="s">
        <v>438</v>
      </c>
      <c r="E408" s="6">
        <v>18757</v>
      </c>
      <c r="F408" s="4">
        <f>VLOOKUP(C408,sr,MATCH(D408,jr,0),0)</f>
        <v>78000</v>
      </c>
      <c r="G408" s="4" t="b">
        <f t="shared" si="12"/>
        <v>0</v>
      </c>
      <c r="H408" s="33">
        <f t="shared" si="13"/>
        <v>0</v>
      </c>
      <c r="I408" s="3" t="str">
        <f>VLOOKUP(H408,'Exp Limit'!$G$17:$H$22,2,1)</f>
        <v>NA</v>
      </c>
    </row>
    <row r="409" spans="1:9" x14ac:dyDescent="0.3">
      <c r="A409" s="4">
        <v>6602</v>
      </c>
      <c r="B409" s="4" t="s">
        <v>404</v>
      </c>
      <c r="C409" s="4" t="s">
        <v>420</v>
      </c>
      <c r="D409" s="5" t="s">
        <v>442</v>
      </c>
      <c r="E409" s="6">
        <v>29110</v>
      </c>
      <c r="F409" s="4">
        <f>VLOOKUP(C409,sr,MATCH(D409,jr,0),0)</f>
        <v>48000</v>
      </c>
      <c r="G409" s="4" t="b">
        <f t="shared" si="12"/>
        <v>0</v>
      </c>
      <c r="H409" s="33">
        <f t="shared" si="13"/>
        <v>0</v>
      </c>
      <c r="I409" s="3" t="str">
        <f>VLOOKUP(H409,'Exp Limit'!$G$17:$H$22,2,1)</f>
        <v>NA</v>
      </c>
    </row>
    <row r="410" spans="1:9" x14ac:dyDescent="0.3">
      <c r="A410" s="4">
        <v>5216</v>
      </c>
      <c r="B410" s="4" t="s">
        <v>405</v>
      </c>
      <c r="C410" s="4" t="s">
        <v>426</v>
      </c>
      <c r="D410" s="5" t="s">
        <v>440</v>
      </c>
      <c r="E410" s="6">
        <v>42990</v>
      </c>
      <c r="F410" s="4">
        <f>VLOOKUP(C410,sr,MATCH(D410,jr,0),0)</f>
        <v>61000</v>
      </c>
      <c r="G410" s="4" t="b">
        <f t="shared" si="12"/>
        <v>0</v>
      </c>
      <c r="H410" s="33">
        <f t="shared" si="13"/>
        <v>0</v>
      </c>
      <c r="I410" s="3" t="str">
        <f>VLOOKUP(H410,'Exp Limit'!$G$17:$H$22,2,1)</f>
        <v>NA</v>
      </c>
    </row>
    <row r="411" spans="1:9" x14ac:dyDescent="0.3">
      <c r="A411" s="4">
        <v>8735</v>
      </c>
      <c r="B411" s="4" t="s">
        <v>406</v>
      </c>
      <c r="C411" s="4" t="s">
        <v>426</v>
      </c>
      <c r="D411" s="5" t="s">
        <v>439</v>
      </c>
      <c r="E411" s="6">
        <v>78019</v>
      </c>
      <c r="F411" s="4">
        <f>VLOOKUP(C411,sr,MATCH(D411,jr,0),0)</f>
        <v>76000</v>
      </c>
      <c r="G411" s="4" t="b">
        <f t="shared" si="12"/>
        <v>1</v>
      </c>
      <c r="H411" s="33">
        <f t="shared" si="13"/>
        <v>2.6565789473684154E-2</v>
      </c>
      <c r="I411" s="3" t="str">
        <f>VLOOKUP(H411,'Exp Limit'!$G$17:$H$22,2,1)</f>
        <v>1A</v>
      </c>
    </row>
    <row r="412" spans="1:9" x14ac:dyDescent="0.3">
      <c r="A412" s="4">
        <v>8609</v>
      </c>
      <c r="B412" s="4" t="s">
        <v>407</v>
      </c>
      <c r="C412" s="4" t="s">
        <v>420</v>
      </c>
      <c r="D412" s="5" t="s">
        <v>439</v>
      </c>
      <c r="E412" s="6">
        <v>21740</v>
      </c>
      <c r="F412" s="4">
        <f>VLOOKUP(C412,sr,MATCH(D412,jr,0),0)</f>
        <v>73000</v>
      </c>
      <c r="G412" s="4" t="b">
        <f t="shared" si="12"/>
        <v>0</v>
      </c>
      <c r="H412" s="33">
        <f t="shared" si="13"/>
        <v>0</v>
      </c>
      <c r="I412" s="3" t="str">
        <f>VLOOKUP(H412,'Exp Limit'!$G$17:$H$22,2,1)</f>
        <v>NA</v>
      </c>
    </row>
    <row r="413" spans="1:9" x14ac:dyDescent="0.3">
      <c r="A413" s="4">
        <v>2697</v>
      </c>
      <c r="B413" s="4" t="s">
        <v>408</v>
      </c>
      <c r="C413" s="4" t="s">
        <v>421</v>
      </c>
      <c r="D413" s="5" t="s">
        <v>439</v>
      </c>
      <c r="E413" s="6">
        <v>58264</v>
      </c>
      <c r="F413" s="4">
        <f>VLOOKUP(C413,sr,MATCH(D413,jr,0),0)</f>
        <v>93000</v>
      </c>
      <c r="G413" s="4" t="b">
        <f t="shared" si="12"/>
        <v>0</v>
      </c>
      <c r="H413" s="33">
        <f t="shared" si="13"/>
        <v>0</v>
      </c>
      <c r="I413" s="3" t="str">
        <f>VLOOKUP(H413,'Exp Limit'!$G$17:$H$22,2,1)</f>
        <v>NA</v>
      </c>
    </row>
    <row r="414" spans="1:9" x14ac:dyDescent="0.3">
      <c r="A414" s="4">
        <v>9893</v>
      </c>
      <c r="B414" s="4" t="s">
        <v>409</v>
      </c>
      <c r="C414" s="4" t="s">
        <v>421</v>
      </c>
      <c r="D414" s="5" t="s">
        <v>440</v>
      </c>
      <c r="E414" s="6">
        <v>0</v>
      </c>
      <c r="F414" s="4">
        <f>VLOOKUP(C414,sr,MATCH(D414,jr,0),0)</f>
        <v>52000</v>
      </c>
      <c r="G414" s="4" t="b">
        <f t="shared" si="12"/>
        <v>0</v>
      </c>
      <c r="H414" s="33">
        <f t="shared" si="13"/>
        <v>0</v>
      </c>
      <c r="I414" s="3" t="str">
        <f>VLOOKUP(H414,'Exp Limit'!$G$17:$H$22,2,1)</f>
        <v>NA</v>
      </c>
    </row>
    <row r="415" spans="1:9" x14ac:dyDescent="0.3">
      <c r="A415" s="4">
        <v>9718</v>
      </c>
      <c r="B415" s="4" t="s">
        <v>410</v>
      </c>
      <c r="C415" s="4" t="s">
        <v>420</v>
      </c>
      <c r="D415" s="5" t="s">
        <v>436</v>
      </c>
      <c r="E415" s="6">
        <v>0</v>
      </c>
      <c r="F415" s="4">
        <f>VLOOKUP(C415,sr,MATCH(D415,jr,0),0)</f>
        <v>88000</v>
      </c>
      <c r="G415" s="4" t="b">
        <f t="shared" si="12"/>
        <v>0</v>
      </c>
      <c r="H415" s="33">
        <f t="shared" si="13"/>
        <v>0</v>
      </c>
      <c r="I415" s="3" t="str">
        <f>VLOOKUP(H415,'Exp Limit'!$G$17:$H$22,2,1)</f>
        <v>NA</v>
      </c>
    </row>
    <row r="416" spans="1:9" x14ac:dyDescent="0.3">
      <c r="A416" s="4">
        <v>7989</v>
      </c>
      <c r="B416" s="4" t="s">
        <v>411</v>
      </c>
      <c r="C416" s="4" t="s">
        <v>420</v>
      </c>
      <c r="D416" s="5" t="s">
        <v>442</v>
      </c>
      <c r="E416" s="6">
        <v>29786</v>
      </c>
      <c r="F416" s="4">
        <f>VLOOKUP(C416,sr,MATCH(D416,jr,0),0)</f>
        <v>48000</v>
      </c>
      <c r="G416" s="4" t="b">
        <f t="shared" si="12"/>
        <v>0</v>
      </c>
      <c r="H416" s="33">
        <f t="shared" si="13"/>
        <v>0</v>
      </c>
      <c r="I416" s="3" t="str">
        <f>VLOOKUP(H416,'Exp Limit'!$G$17:$H$22,2,1)</f>
        <v>NA</v>
      </c>
    </row>
    <row r="417" spans="1:9" x14ac:dyDescent="0.3">
      <c r="A417" s="4">
        <v>3839</v>
      </c>
      <c r="B417" s="4" t="s">
        <v>412</v>
      </c>
      <c r="C417" s="4" t="s">
        <v>422</v>
      </c>
      <c r="D417" s="5" t="s">
        <v>440</v>
      </c>
      <c r="E417" s="6">
        <v>18585</v>
      </c>
      <c r="F417" s="4">
        <f>VLOOKUP(C417,sr,MATCH(D417,jr,0),0)</f>
        <v>30000</v>
      </c>
      <c r="G417" s="4" t="b">
        <f t="shared" si="12"/>
        <v>0</v>
      </c>
      <c r="H417" s="33">
        <f t="shared" si="13"/>
        <v>0</v>
      </c>
      <c r="I417" s="3" t="str">
        <f>VLOOKUP(H417,'Exp Limit'!$G$17:$H$22,2,1)</f>
        <v>NA</v>
      </c>
    </row>
    <row r="418" spans="1:9" x14ac:dyDescent="0.3">
      <c r="A418" s="4">
        <v>9401</v>
      </c>
      <c r="B418" s="4" t="s">
        <v>413</v>
      </c>
      <c r="C418" s="4" t="s">
        <v>422</v>
      </c>
      <c r="D418" s="5" t="s">
        <v>438</v>
      </c>
      <c r="E418" s="6">
        <v>16965</v>
      </c>
      <c r="F418" s="4">
        <f>VLOOKUP(C418,sr,MATCH(D418,jr,0),0)</f>
        <v>76000</v>
      </c>
      <c r="G418" s="4" t="b">
        <f t="shared" si="12"/>
        <v>0</v>
      </c>
      <c r="H418" s="33">
        <f t="shared" si="13"/>
        <v>0</v>
      </c>
      <c r="I418" s="3" t="str">
        <f>VLOOKUP(H418,'Exp Limit'!$G$17:$H$22,2,1)</f>
        <v>NA</v>
      </c>
    </row>
    <row r="419" spans="1:9" x14ac:dyDescent="0.3">
      <c r="A419" s="4">
        <v>8514</v>
      </c>
      <c r="B419" s="4" t="s">
        <v>414</v>
      </c>
      <c r="C419" s="4" t="s">
        <v>420</v>
      </c>
      <c r="D419" s="5" t="s">
        <v>442</v>
      </c>
      <c r="E419" s="6">
        <v>31232</v>
      </c>
      <c r="F419" s="4">
        <f>VLOOKUP(C419,sr,MATCH(D419,jr,0),0)</f>
        <v>48000</v>
      </c>
      <c r="G419" s="4" t="b">
        <f t="shared" si="12"/>
        <v>0</v>
      </c>
      <c r="H419" s="33">
        <f t="shared" si="13"/>
        <v>0</v>
      </c>
      <c r="I419" s="3" t="str">
        <f>VLOOKUP(H419,'Exp Limit'!$G$17:$H$22,2,1)</f>
        <v>NA</v>
      </c>
    </row>
    <row r="420" spans="1:9" x14ac:dyDescent="0.3">
      <c r="A420" s="4">
        <v>8005</v>
      </c>
      <c r="B420" s="4" t="s">
        <v>415</v>
      </c>
      <c r="C420" s="4" t="s">
        <v>420</v>
      </c>
      <c r="D420" s="5" t="s">
        <v>436</v>
      </c>
      <c r="E420" s="6">
        <v>23673</v>
      </c>
      <c r="F420" s="4">
        <f>VLOOKUP(C420,sr,MATCH(D420,jr,0),0)</f>
        <v>88000</v>
      </c>
      <c r="G420" s="4" t="b">
        <f t="shared" si="12"/>
        <v>0</v>
      </c>
      <c r="H420" s="33">
        <f t="shared" si="13"/>
        <v>0</v>
      </c>
      <c r="I420" s="3" t="str">
        <f>VLOOKUP(H420,'Exp Limit'!$G$17:$H$22,2,1)</f>
        <v>NA</v>
      </c>
    </row>
    <row r="421" spans="1:9" x14ac:dyDescent="0.3">
      <c r="A421" s="4">
        <v>2968</v>
      </c>
      <c r="B421" s="4" t="s">
        <v>416</v>
      </c>
      <c r="C421" s="4" t="s">
        <v>421</v>
      </c>
      <c r="D421" s="5" t="s">
        <v>438</v>
      </c>
      <c r="E421" s="6">
        <v>5163</v>
      </c>
      <c r="F421" s="4">
        <f>VLOOKUP(C421,sr,MATCH(D421,jr,0),0)</f>
        <v>78000</v>
      </c>
      <c r="G421" s="4" t="b">
        <f t="shared" si="12"/>
        <v>0</v>
      </c>
      <c r="H421" s="33">
        <f t="shared" si="13"/>
        <v>0</v>
      </c>
      <c r="I421" s="3" t="str">
        <f>VLOOKUP(H421,'Exp Limit'!$G$17:$H$22,2,1)</f>
        <v>NA</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2:J22"/>
  <sheetViews>
    <sheetView showGridLines="0" topLeftCell="A5" zoomScale="190" zoomScaleNormal="190" workbookViewId="0">
      <selection activeCell="G20" sqref="G20:H20"/>
    </sheetView>
  </sheetViews>
  <sheetFormatPr defaultColWidth="9.109375" defaultRowHeight="13.8" x14ac:dyDescent="0.3"/>
  <cols>
    <col min="1" max="1" width="3.44140625" style="2" customWidth="1"/>
    <col min="2" max="2" width="10.21875" style="2" customWidth="1"/>
    <col min="3" max="3" width="9.33203125" style="3" customWidth="1"/>
    <col min="4" max="4" width="10.21875" style="3" customWidth="1"/>
    <col min="5" max="7" width="7.88671875" style="3" customWidth="1"/>
    <col min="8" max="8" width="10.77734375" style="3" customWidth="1"/>
    <col min="9" max="10" width="7.88671875" style="3" customWidth="1"/>
    <col min="11" max="16384" width="9.109375" style="3"/>
  </cols>
  <sheetData>
    <row r="2" spans="1:10" x14ac:dyDescent="0.3">
      <c r="C2" s="3" t="s">
        <v>434</v>
      </c>
      <c r="F2" s="7" t="s">
        <v>425</v>
      </c>
      <c r="G2" s="7" t="s">
        <v>441</v>
      </c>
      <c r="H2" s="8">
        <f>VLOOKUP(F2,$C$5:$J$13,MATCH(G2,$C$5:$J$5,0),0)</f>
        <v>25000</v>
      </c>
    </row>
    <row r="4" spans="1:10" x14ac:dyDescent="0.3">
      <c r="A4" s="29">
        <v>1</v>
      </c>
    </row>
    <row r="5" spans="1:10" x14ac:dyDescent="0.3">
      <c r="C5" s="28"/>
      <c r="D5" s="30" t="s">
        <v>441</v>
      </c>
      <c r="E5" s="30" t="s">
        <v>437</v>
      </c>
      <c r="F5" s="30" t="s">
        <v>440</v>
      </c>
      <c r="G5" s="30" t="s">
        <v>442</v>
      </c>
      <c r="H5" s="30" t="s">
        <v>436</v>
      </c>
      <c r="I5" s="30" t="s">
        <v>439</v>
      </c>
      <c r="J5" s="30" t="s">
        <v>438</v>
      </c>
    </row>
    <row r="6" spans="1:10" x14ac:dyDescent="0.3">
      <c r="C6" s="26" t="s">
        <v>420</v>
      </c>
      <c r="D6" s="31">
        <v>21000</v>
      </c>
      <c r="E6" s="31">
        <v>38000</v>
      </c>
      <c r="F6" s="31">
        <v>45000</v>
      </c>
      <c r="G6" s="31">
        <v>48000</v>
      </c>
      <c r="H6" s="31">
        <v>88000</v>
      </c>
      <c r="I6" s="31">
        <v>73000</v>
      </c>
      <c r="J6" s="31">
        <v>51000</v>
      </c>
    </row>
    <row r="7" spans="1:10" x14ac:dyDescent="0.3">
      <c r="C7" s="26" t="s">
        <v>421</v>
      </c>
      <c r="D7" s="31">
        <v>13000</v>
      </c>
      <c r="E7" s="31">
        <v>15000</v>
      </c>
      <c r="F7" s="31">
        <v>52000</v>
      </c>
      <c r="G7" s="31">
        <v>52000</v>
      </c>
      <c r="H7" s="31">
        <v>95000</v>
      </c>
      <c r="I7" s="31">
        <v>93000</v>
      </c>
      <c r="J7" s="31">
        <v>78000</v>
      </c>
    </row>
    <row r="8" spans="1:10" x14ac:dyDescent="0.3">
      <c r="C8" s="26" t="s">
        <v>422</v>
      </c>
      <c r="D8" s="31">
        <v>14000</v>
      </c>
      <c r="E8" s="31">
        <v>22000</v>
      </c>
      <c r="F8" s="31">
        <v>30000</v>
      </c>
      <c r="G8" s="31">
        <v>72000</v>
      </c>
      <c r="H8" s="31">
        <v>98000</v>
      </c>
      <c r="I8" s="31">
        <v>88000</v>
      </c>
      <c r="J8" s="31">
        <v>76000</v>
      </c>
    </row>
    <row r="9" spans="1:10" x14ac:dyDescent="0.3">
      <c r="C9" s="26" t="s">
        <v>423</v>
      </c>
      <c r="D9" s="31">
        <v>13000</v>
      </c>
      <c r="E9" s="31">
        <v>29000</v>
      </c>
      <c r="F9" s="31">
        <v>61000</v>
      </c>
      <c r="G9" s="31">
        <v>89000</v>
      </c>
      <c r="H9" s="31">
        <v>100000</v>
      </c>
      <c r="I9" s="31">
        <v>91000</v>
      </c>
      <c r="J9" s="31">
        <v>90000</v>
      </c>
    </row>
    <row r="10" spans="1:10" x14ac:dyDescent="0.3">
      <c r="C10" s="26" t="s">
        <v>424</v>
      </c>
      <c r="D10" s="31">
        <v>31000</v>
      </c>
      <c r="E10" s="31">
        <v>52000</v>
      </c>
      <c r="F10" s="31">
        <v>62000</v>
      </c>
      <c r="G10" s="31">
        <v>66000</v>
      </c>
      <c r="H10" s="31">
        <v>98000</v>
      </c>
      <c r="I10" s="31">
        <v>95000</v>
      </c>
      <c r="J10" s="31">
        <v>75000</v>
      </c>
    </row>
    <row r="11" spans="1:10" x14ac:dyDescent="0.3">
      <c r="C11" s="26" t="s">
        <v>425</v>
      </c>
      <c r="D11" s="31">
        <v>25000</v>
      </c>
      <c r="E11" s="31">
        <v>27000</v>
      </c>
      <c r="F11" s="31">
        <v>49000</v>
      </c>
      <c r="G11" s="31">
        <v>57000</v>
      </c>
      <c r="H11" s="31">
        <v>95000</v>
      </c>
      <c r="I11" s="31">
        <v>79000</v>
      </c>
      <c r="J11" s="31">
        <v>74000</v>
      </c>
    </row>
    <row r="12" spans="1:10" x14ac:dyDescent="0.3">
      <c r="C12" s="26" t="s">
        <v>426</v>
      </c>
      <c r="D12" s="31">
        <v>18000</v>
      </c>
      <c r="E12" s="31">
        <v>31000</v>
      </c>
      <c r="F12" s="31">
        <v>61000</v>
      </c>
      <c r="G12" s="31">
        <v>62000</v>
      </c>
      <c r="H12" s="31">
        <v>87000</v>
      </c>
      <c r="I12" s="31">
        <v>76000</v>
      </c>
      <c r="J12" s="31">
        <v>74000</v>
      </c>
    </row>
    <row r="13" spans="1:10" x14ac:dyDescent="0.3">
      <c r="C13" s="26" t="s">
        <v>427</v>
      </c>
      <c r="D13" s="31">
        <v>32000</v>
      </c>
      <c r="E13" s="31">
        <v>42000</v>
      </c>
      <c r="F13" s="31">
        <v>57000</v>
      </c>
      <c r="G13" s="31">
        <v>74000</v>
      </c>
      <c r="H13" s="31">
        <v>94000</v>
      </c>
      <c r="I13" s="31">
        <v>91000</v>
      </c>
      <c r="J13" s="31">
        <v>80000</v>
      </c>
    </row>
    <row r="15" spans="1:10" x14ac:dyDescent="0.3">
      <c r="A15" s="29">
        <v>2</v>
      </c>
    </row>
    <row r="16" spans="1:10" x14ac:dyDescent="0.3">
      <c r="C16" s="27" t="s">
        <v>468</v>
      </c>
      <c r="D16" s="27" t="s">
        <v>469</v>
      </c>
      <c r="G16" s="27" t="s">
        <v>473</v>
      </c>
      <c r="H16" s="27" t="s">
        <v>469</v>
      </c>
    </row>
    <row r="17" spans="3:8" x14ac:dyDescent="0.3">
      <c r="C17" s="28" t="s">
        <v>458</v>
      </c>
      <c r="D17" s="25" t="s">
        <v>463</v>
      </c>
      <c r="G17" s="25">
        <v>0</v>
      </c>
      <c r="H17" s="25" t="s">
        <v>472</v>
      </c>
    </row>
    <row r="18" spans="3:8" x14ac:dyDescent="0.3">
      <c r="C18" s="28" t="s">
        <v>459</v>
      </c>
      <c r="D18" s="25" t="s">
        <v>464</v>
      </c>
      <c r="G18" s="34">
        <v>9.9999999999999994E-12</v>
      </c>
      <c r="H18" s="25" t="s">
        <v>463</v>
      </c>
    </row>
    <row r="19" spans="3:8" x14ac:dyDescent="0.3">
      <c r="C19" s="28" t="s">
        <v>460</v>
      </c>
      <c r="D19" s="25" t="s">
        <v>465</v>
      </c>
      <c r="G19" s="35">
        <v>0.05</v>
      </c>
      <c r="H19" s="25" t="s">
        <v>464</v>
      </c>
    </row>
    <row r="20" spans="3:8" x14ac:dyDescent="0.3">
      <c r="C20" s="28" t="s">
        <v>461</v>
      </c>
      <c r="D20" s="25" t="s">
        <v>466</v>
      </c>
      <c r="G20" s="35">
        <v>0.1</v>
      </c>
      <c r="H20" s="25" t="s">
        <v>465</v>
      </c>
    </row>
    <row r="21" spans="3:8" x14ac:dyDescent="0.3">
      <c r="C21" s="28" t="s">
        <v>462</v>
      </c>
      <c r="D21" s="25" t="s">
        <v>467</v>
      </c>
      <c r="G21" s="35">
        <v>0.2</v>
      </c>
      <c r="H21" s="25" t="s">
        <v>466</v>
      </c>
    </row>
    <row r="22" spans="3:8" x14ac:dyDescent="0.3">
      <c r="G22" s="35">
        <v>0.25</v>
      </c>
      <c r="H22" s="25" t="s">
        <v>467</v>
      </c>
    </row>
  </sheetData>
  <sortState xmlns:xlrd2="http://schemas.microsoft.com/office/spreadsheetml/2017/richdata2" columnSort="1" ref="D13:J13">
    <sortCondition ref="D13:J1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6EFC-E61D-45D0-B701-96F40F0DC9DB}">
  <sheetPr codeName="Sheet6"/>
  <dimension ref="J84"/>
  <sheetViews>
    <sheetView workbookViewId="0">
      <selection activeCell="G8" sqref="G8"/>
    </sheetView>
  </sheetViews>
  <sheetFormatPr defaultRowHeight="14.4" x14ac:dyDescent="0.3"/>
  <sheetData>
    <row r="84" spans="10:10" x14ac:dyDescent="0.3">
      <c r="J84" s="19" t="s">
        <v>448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A9"/>
  <sheetViews>
    <sheetView zoomScale="145" zoomScaleNormal="145" workbookViewId="0">
      <selection activeCell="F13" sqref="F13"/>
    </sheetView>
  </sheetViews>
  <sheetFormatPr defaultRowHeight="14.4" x14ac:dyDescent="0.3"/>
  <cols>
    <col min="1" max="1" width="11.33203125" customWidth="1"/>
  </cols>
  <sheetData>
    <row r="2" spans="1:1" x14ac:dyDescent="0.3">
      <c r="A2" t="s">
        <v>428</v>
      </c>
    </row>
    <row r="3" spans="1:1" x14ac:dyDescent="0.3">
      <c r="A3" t="s">
        <v>429</v>
      </c>
    </row>
    <row r="4" spans="1:1" x14ac:dyDescent="0.3">
      <c r="A4" t="s">
        <v>430</v>
      </c>
    </row>
    <row r="6" spans="1:1" x14ac:dyDescent="0.3">
      <c r="A6" t="s">
        <v>431</v>
      </c>
    </row>
    <row r="7" spans="1:1" x14ac:dyDescent="0.3">
      <c r="A7" t="s">
        <v>432</v>
      </c>
    </row>
    <row r="9" spans="1:1" x14ac:dyDescent="0.3">
      <c r="A9" t="s">
        <v>435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Starting Notes</vt:lpstr>
      <vt:lpstr>Sheet3</vt:lpstr>
      <vt:lpstr>EmpMaster - Actual Exp</vt:lpstr>
      <vt:lpstr>Exp Limit</vt:lpstr>
      <vt:lpstr>Sheet2</vt:lpstr>
      <vt:lpstr>jr</vt:lpstr>
      <vt:lpstr>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Yoda Learning</dc:creator>
  <cp:lastModifiedBy>Rishabh Pugalia</cp:lastModifiedBy>
  <dcterms:created xsi:type="dcterms:W3CDTF">2015-12-29T07:10:49Z</dcterms:created>
  <dcterms:modified xsi:type="dcterms:W3CDTF">2020-04-26T18:39:02Z</dcterms:modified>
</cp:coreProperties>
</file>