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425" activeTab="0"/>
  </bookViews>
  <sheets>
    <sheet name="การคำนวน" sheetId="1" r:id="rId1"/>
    <sheet name="Sheet3" sheetId="2" r:id="rId2"/>
  </sheets>
  <definedNames>
    <definedName name="_xlnm.Print_Area" localSheetId="0">'การคำนวน'!$A$1:$G$40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<sst xmlns="http://schemas.openxmlformats.org/spreadsheetml/2006/main" count="48" uniqueCount="43">
  <si>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มวล </t>
  </si>
  <si>
    <t>Kg.</t>
  </si>
  <si>
    <t>มุม</t>
  </si>
  <si>
    <t>องศา</t>
  </si>
  <si>
    <t>สปส.ความเสียดทาน (u)</t>
  </si>
  <si>
    <t>ระหว่างพื้นกับล้อ</t>
  </si>
  <si>
    <t>กำหนด</t>
  </si>
  <si>
    <t>สูตร  (แรงรวมในแนวแกน Y )</t>
  </si>
  <si>
    <t>แรงโน่มถ่วงของโลก</t>
  </si>
  <si>
    <t>จำนวนคนที่ใช้ในการเคลื่อนย้าย</t>
  </si>
  <si>
    <t>คน</t>
  </si>
  <si>
    <t>1 คน ; ( 100 Kg )</t>
  </si>
  <si>
    <t>แรงคนดึงหรือผลัก (N)</t>
  </si>
  <si>
    <t>N</t>
  </si>
  <si>
    <t>ดังนั้น  แรงเสียดทาน</t>
  </si>
  <si>
    <t>หรือ</t>
  </si>
  <si>
    <t>จำนวนล้อในการออกแบบ</t>
  </si>
  <si>
    <t>ล้อ</t>
  </si>
  <si>
    <t>แรงเสียดทานที่ใช้ในการออกแบบ</t>
  </si>
  <si>
    <t>การวิเคราะการเคลื่อนที่ของนั่งร้าน</t>
  </si>
  <si>
    <t>แรงที่จะทำให้นั่งร้านเคลื่อนที่ต่อจุด</t>
  </si>
  <si>
    <t>สรุปแนวทาง</t>
  </si>
  <si>
    <t>ต้องใช้คนกี่คนในการเคลื่อนนั่งร้าน</t>
  </si>
  <si>
    <t>Kg. (แนวราบ)</t>
  </si>
  <si>
    <t>ขนาดกะบะรถปูน 0.635x1.225x0.330 =</t>
  </si>
  <si>
    <t>ลบ.ม.</t>
  </si>
  <si>
    <t xml:space="preserve">เทียบเป็น นน.ของคอนกรีต </t>
  </si>
  <si>
    <t>คน  ต่อจุดของล้อ</t>
  </si>
  <si>
    <t>(แต่รถปูนมี 1 ล้อ แต่การคิดใช้จำนวน 2 ล้อขึ้นไป)</t>
  </si>
  <si>
    <t>ใช้ 2 ล้อ</t>
  </si>
  <si>
    <t xml:space="preserve">ดั้งนั้นการออกแบบนั่งร้านเคลื่อนที่สูง </t>
  </si>
  <si>
    <t>ม.</t>
  </si>
  <si>
    <t>MR.TANAKARN O.</t>
  </si>
  <si>
    <t>CLIENT :</t>
  </si>
  <si>
    <t>DESIGN BY:</t>
  </si>
  <si>
    <t>DATE :</t>
  </si>
  <si>
    <t>PROJECT :</t>
  </si>
  <si>
    <r>
      <t>m/s</t>
    </r>
    <r>
      <rPr>
        <vertAlign val="superscript"/>
        <sz val="14"/>
        <color indexed="8"/>
        <rFont val="AngsanaUPC"/>
        <family val="2"/>
      </rPr>
      <t>2</t>
    </r>
  </si>
  <si>
    <t>TITLE DESIGN:</t>
  </si>
  <si>
    <t>CRAB 25 MOVING TOWER  H =</t>
  </si>
  <si>
    <t>m.</t>
  </si>
  <si>
    <t>ต้องใช้คนทั้งหมดในการย้ายนั่งร้าน</t>
  </si>
  <si>
    <t xml:space="preserve">SCAFFOLDING (THAILAND)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</si>
</sst>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\-mmm\-yy;@"/>
  </numFmts>
  <fonts count="51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6"/>
      <name val="AngsanaUPC"/>
      <family val="1"/>
    </font>
    <font>
      <sz val="10"/>
      <name val="Times New Roman"/>
      <family val="1"/>
    </font>
    <font>
      <vertAlign val="superscript"/>
      <sz val="14"/>
      <color indexed="8"/>
      <name val="AngsanaUPC"/>
      <family val="2"/>
    </font>
    <font>
      <sz val="14"/>
      <name val="AngsanaUPC"/>
      <family val="2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sz val="14"/>
      <color indexed="8"/>
      <name val="AngsanaUPC"/>
      <family val="2"/>
    </font>
    <font>
      <sz val="14"/>
      <color indexed="60"/>
      <name val="AngsanaUPC"/>
      <family val="2"/>
    </font>
    <font>
      <b/>
      <sz val="14"/>
      <color indexed="10"/>
      <name val="AngsanaUPC"/>
      <family val="2"/>
    </font>
    <font>
      <b/>
      <sz val="14"/>
      <color indexed="8"/>
      <name val="AngsanaUPC"/>
      <family val="2"/>
    </font>
    <font>
      <b/>
      <sz val="18"/>
      <color indexed="17"/>
      <name val="AngsanaUPC"/>
      <family val="1"/>
    </font>
    <font>
      <b/>
      <sz val="18"/>
      <color indexed="8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sz val="16"/>
      <color indexed="9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14"/>
      <color theme="1"/>
      <name val="AngsanaUPC"/>
      <family val="2"/>
    </font>
    <font>
      <sz val="14"/>
      <color rgb="FFC00000"/>
      <name val="AngsanaUPC"/>
      <family val="2"/>
    </font>
    <font>
      <b/>
      <sz val="14"/>
      <color rgb="FFFF0000"/>
      <name val="AngsanaUPC"/>
      <family val="2"/>
    </font>
    <font>
      <b/>
      <sz val="14"/>
      <color theme="1"/>
      <name val="AngsanaUPC"/>
      <family val="2"/>
    </font>
    <font>
      <b/>
      <sz val="18"/>
      <color rgb="FF00B050"/>
      <name val="AngsanaUPC"/>
      <family val="1"/>
    </font>
    <font>
      <b/>
      <sz val="18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55" applyFont="1" applyBorder="1">
      <alignment/>
      <protection/>
    </xf>
    <xf numFmtId="0" fontId="0" fillId="0" borderId="19" xfId="0" applyBorder="1" applyAlignment="1">
      <alignment/>
    </xf>
    <xf numFmtId="0" fontId="2" fillId="0" borderId="12" xfId="55" applyFont="1" applyBorder="1">
      <alignment/>
      <protection/>
    </xf>
    <xf numFmtId="0" fontId="0" fillId="0" borderId="0" xfId="0" applyBorder="1" applyAlignment="1">
      <alignment horizontal="left"/>
    </xf>
    <xf numFmtId="0" fontId="45" fillId="0" borderId="20" xfId="0" applyFont="1" applyBorder="1" applyAlignment="1">
      <alignment/>
    </xf>
    <xf numFmtId="171" fontId="5" fillId="33" borderId="20" xfId="42" applyFont="1" applyFill="1" applyBorder="1" applyAlignment="1">
      <alignment horizontal="center"/>
    </xf>
    <xf numFmtId="0" fontId="45" fillId="0" borderId="0" xfId="0" applyFont="1" applyBorder="1" applyAlignment="1">
      <alignment/>
    </xf>
    <xf numFmtId="171" fontId="46" fillId="34" borderId="20" xfId="0" applyNumberFormat="1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172" fontId="46" fillId="0" borderId="20" xfId="0" applyNumberFormat="1" applyFont="1" applyBorder="1" applyAlignment="1">
      <alignment/>
    </xf>
    <xf numFmtId="172" fontId="45" fillId="0" borderId="20" xfId="0" applyNumberFormat="1" applyFont="1" applyBorder="1" applyAlignment="1">
      <alignment/>
    </xf>
    <xf numFmtId="2" fontId="47" fillId="0" borderId="20" xfId="0" applyNumberFormat="1" applyFont="1" applyBorder="1" applyAlignment="1">
      <alignment/>
    </xf>
    <xf numFmtId="0" fontId="45" fillId="0" borderId="20" xfId="0" applyFont="1" applyFill="1" applyBorder="1" applyAlignment="1">
      <alignment/>
    </xf>
    <xf numFmtId="2" fontId="45" fillId="0" borderId="20" xfId="0" applyNumberFormat="1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6" fillId="0" borderId="20" xfId="0" applyNumberFormat="1" applyFont="1" applyBorder="1" applyAlignment="1">
      <alignment/>
    </xf>
    <xf numFmtId="0" fontId="45" fillId="35" borderId="20" xfId="0" applyFont="1" applyFill="1" applyBorder="1" applyAlignment="1">
      <alignment horizontal="center"/>
    </xf>
    <xf numFmtId="3" fontId="5" fillId="35" borderId="20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8" fillId="0" borderId="15" xfId="0" applyFont="1" applyBorder="1" applyAlignment="1">
      <alignment horizontal="center"/>
    </xf>
    <xf numFmtId="172" fontId="49" fillId="0" borderId="21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23</xdr:row>
      <xdr:rowOff>57150</xdr:rowOff>
    </xdr:from>
    <xdr:to>
      <xdr:col>5</xdr:col>
      <xdr:colOff>28575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153150"/>
          <a:ext cx="3714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3</xdr:row>
      <xdr:rowOff>85725</xdr:rowOff>
    </xdr:from>
    <xdr:to>
      <xdr:col>6</xdr:col>
      <xdr:colOff>200025</xdr:colOff>
      <xdr:row>10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76300"/>
          <a:ext cx="32004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171450</xdr:rowOff>
    </xdr:from>
    <xdr:to>
      <xdr:col>2</xdr:col>
      <xdr:colOff>1133475</xdr:colOff>
      <xdr:row>9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62025"/>
          <a:ext cx="2295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zoomScalePageLayoutView="0" workbookViewId="0" topLeftCell="A1">
      <selection activeCell="I4" sqref="I4"/>
    </sheetView>
  </sheetViews>
  <sheetFormatPr defaultColWidth="9.140625" defaultRowHeight="23.25"/>
  <cols>
    <col min="1" max="1" width="11.140625" style="0" customWidth="1"/>
    <col min="3" max="3" width="32.57421875" style="0" customWidth="1"/>
    <col min="4" max="4" width="9.8515625" style="0" customWidth="1"/>
    <col min="5" max="5" width="13.57421875" style="0" customWidth="1"/>
    <col min="7" max="7" width="8.00390625" style="0" customWidth="1"/>
  </cols>
  <sheetData>
    <row r="1" spans="1:7" ht="24" customHeight="1" thickBot="1">
      <c r="A1" s="38" t="s">
        <v>42</v>
      </c>
      <c r="B1" s="39"/>
      <c r="C1" s="39"/>
      <c r="D1" s="39"/>
      <c r="E1" s="39"/>
      <c r="F1" s="39"/>
      <c r="G1" s="40"/>
    </row>
    <row r="2" spans="1:7" ht="18.75" customHeight="1">
      <c r="A2" s="12" t="s">
        <v>36</v>
      </c>
      <c r="B2" s="41"/>
      <c r="C2" s="42"/>
      <c r="D2" s="43"/>
      <c r="E2" s="4" t="s">
        <v>35</v>
      </c>
      <c r="F2" s="47">
        <v>41918</v>
      </c>
      <c r="G2" s="48"/>
    </row>
    <row r="3" spans="1:7" ht="19.5" customHeight="1" thickBot="1">
      <c r="A3" s="13" t="s">
        <v>33</v>
      </c>
      <c r="B3" s="44"/>
      <c r="C3" s="45"/>
      <c r="D3" s="46"/>
      <c r="E3" s="3" t="s">
        <v>34</v>
      </c>
      <c r="F3" s="49" t="s">
        <v>32</v>
      </c>
      <c r="G3" s="50"/>
    </row>
    <row r="4" spans="1:7" ht="23.25">
      <c r="A4" s="15"/>
      <c r="B4" s="16"/>
      <c r="C4" s="16"/>
      <c r="D4" s="16"/>
      <c r="E4" s="1"/>
      <c r="F4" s="2"/>
      <c r="G4" s="8"/>
    </row>
    <row r="5" spans="1:7" ht="23.25">
      <c r="A5" s="15"/>
      <c r="B5" s="16"/>
      <c r="C5" s="16"/>
      <c r="D5" s="16"/>
      <c r="E5" s="1"/>
      <c r="F5" s="2"/>
      <c r="G5" s="8"/>
    </row>
    <row r="6" spans="1:7" ht="23.25">
      <c r="A6" s="15"/>
      <c r="B6" s="16"/>
      <c r="C6" s="16"/>
      <c r="D6" s="16"/>
      <c r="E6" s="1"/>
      <c r="F6" s="2"/>
      <c r="G6" s="8"/>
    </row>
    <row r="7" spans="1:7" ht="23.25">
      <c r="A7" s="15"/>
      <c r="B7" s="16"/>
      <c r="C7" s="16"/>
      <c r="D7" s="16"/>
      <c r="E7" s="1"/>
      <c r="F7" s="2"/>
      <c r="G7" s="8"/>
    </row>
    <row r="8" spans="1:7" ht="23.25">
      <c r="A8" s="15"/>
      <c r="B8" s="16"/>
      <c r="C8" s="16"/>
      <c r="D8" s="16"/>
      <c r="E8" s="1"/>
      <c r="F8" s="2"/>
      <c r="G8" s="8"/>
    </row>
    <row r="9" spans="1:7" ht="23.25">
      <c r="A9" s="15"/>
      <c r="B9" s="16"/>
      <c r="C9" s="16"/>
      <c r="D9" s="16"/>
      <c r="E9" s="1"/>
      <c r="F9" s="2"/>
      <c r="G9" s="8"/>
    </row>
    <row r="10" spans="1:7" ht="23.25">
      <c r="A10" s="15"/>
      <c r="B10" s="16"/>
      <c r="C10" s="16"/>
      <c r="D10" s="16"/>
      <c r="E10" s="1"/>
      <c r="F10" s="2"/>
      <c r="G10" s="8"/>
    </row>
    <row r="11" spans="1:7" ht="24" thickBot="1">
      <c r="A11" s="15"/>
      <c r="B11" s="16"/>
      <c r="C11" s="16"/>
      <c r="D11" s="16"/>
      <c r="E11" s="1"/>
      <c r="F11" s="2"/>
      <c r="G11" s="8"/>
    </row>
    <row r="12" spans="1:7" ht="24" thickBot="1">
      <c r="A12" s="34" t="s">
        <v>38</v>
      </c>
      <c r="B12" s="16"/>
      <c r="C12" s="29" t="s">
        <v>39</v>
      </c>
      <c r="D12" s="28">
        <v>11.5</v>
      </c>
      <c r="E12" s="14" t="s">
        <v>40</v>
      </c>
      <c r="F12" s="2"/>
      <c r="G12" s="8"/>
    </row>
    <row r="13" spans="1:9" ht="21" customHeight="1">
      <c r="A13" s="5"/>
      <c r="B13" s="1"/>
      <c r="C13" s="6" t="s">
        <v>6</v>
      </c>
      <c r="D13" s="1"/>
      <c r="E13" s="1"/>
      <c r="F13" s="1"/>
      <c r="G13" s="7"/>
      <c r="H13" s="1"/>
      <c r="I13" s="1"/>
    </row>
    <row r="14" spans="1:9" ht="19.5" customHeight="1">
      <c r="A14" s="5"/>
      <c r="B14" s="1"/>
      <c r="C14" s="17" t="s">
        <v>8</v>
      </c>
      <c r="D14" s="31">
        <v>9.81</v>
      </c>
      <c r="E14" s="17" t="s">
        <v>37</v>
      </c>
      <c r="F14" s="1"/>
      <c r="G14" s="8"/>
      <c r="H14" s="1"/>
      <c r="I14" s="1"/>
    </row>
    <row r="15" spans="1:9" ht="19.5" customHeight="1">
      <c r="A15" s="5"/>
      <c r="B15" s="1"/>
      <c r="C15" s="17" t="s">
        <v>0</v>
      </c>
      <c r="D15" s="32">
        <v>2000</v>
      </c>
      <c r="E15" s="17" t="s">
        <v>1</v>
      </c>
      <c r="F15" s="1"/>
      <c r="G15" s="8"/>
      <c r="H15" s="1"/>
      <c r="I15" s="1"/>
    </row>
    <row r="16" spans="1:9" ht="19.5" customHeight="1">
      <c r="A16" s="5"/>
      <c r="B16" s="1"/>
      <c r="C16" s="17" t="s">
        <v>2</v>
      </c>
      <c r="D16" s="33">
        <v>5</v>
      </c>
      <c r="E16" s="17" t="s">
        <v>3</v>
      </c>
      <c r="F16" s="1"/>
      <c r="G16" s="8"/>
      <c r="H16" s="1"/>
      <c r="I16" s="1"/>
    </row>
    <row r="17" spans="1:9" ht="19.5" customHeight="1">
      <c r="A17" s="5"/>
      <c r="B17" s="1"/>
      <c r="C17" s="17" t="s">
        <v>4</v>
      </c>
      <c r="D17" s="33">
        <v>0.7</v>
      </c>
      <c r="E17" s="17" t="s">
        <v>5</v>
      </c>
      <c r="F17" s="1"/>
      <c r="G17" s="8"/>
      <c r="H17" s="1"/>
      <c r="I17" s="1"/>
    </row>
    <row r="18" spans="1:9" ht="19.5" customHeight="1">
      <c r="A18" s="5"/>
      <c r="B18" s="1"/>
      <c r="C18" s="17" t="s">
        <v>12</v>
      </c>
      <c r="D18" s="33">
        <v>1000</v>
      </c>
      <c r="E18" s="17" t="s">
        <v>11</v>
      </c>
      <c r="F18" s="1"/>
      <c r="G18" s="8"/>
      <c r="H18" s="1"/>
      <c r="I18" s="1"/>
    </row>
    <row r="19" spans="1:9" ht="19.5" customHeight="1">
      <c r="A19" s="5"/>
      <c r="B19" s="1"/>
      <c r="C19" s="17" t="s">
        <v>9</v>
      </c>
      <c r="D19" s="33">
        <v>4</v>
      </c>
      <c r="E19" s="17" t="s">
        <v>10</v>
      </c>
      <c r="F19" s="1"/>
      <c r="G19" s="8"/>
      <c r="H19" s="1"/>
      <c r="I19" s="1"/>
    </row>
    <row r="20" spans="1:9" ht="19.5" customHeight="1">
      <c r="A20" s="5"/>
      <c r="B20" s="1"/>
      <c r="C20" s="17" t="s">
        <v>7</v>
      </c>
      <c r="D20" s="18">
        <f>(D14*D15)*(COS(D16))-((D18*D19)*(SIN(D16)))</f>
        <v>9401.149177441053</v>
      </c>
      <c r="E20" s="17" t="s">
        <v>13</v>
      </c>
      <c r="F20" s="1"/>
      <c r="G20" s="8"/>
      <c r="H20" s="1"/>
      <c r="I20" s="1"/>
    </row>
    <row r="21" spans="1:9" ht="6" customHeight="1">
      <c r="A21" s="5"/>
      <c r="B21" s="1"/>
      <c r="C21" s="1"/>
      <c r="D21" s="1"/>
      <c r="E21" s="1"/>
      <c r="F21" s="1"/>
      <c r="G21" s="8"/>
      <c r="H21" s="1"/>
      <c r="I21" s="1"/>
    </row>
    <row r="22" spans="1:9" ht="24.75" customHeight="1">
      <c r="A22" s="5"/>
      <c r="B22" s="1"/>
      <c r="C22" s="19" t="s">
        <v>14</v>
      </c>
      <c r="D22" s="20">
        <f>D17*D20</f>
        <v>6580.804424208737</v>
      </c>
      <c r="E22" s="21" t="s">
        <v>13</v>
      </c>
      <c r="F22" s="1"/>
      <c r="G22" s="8"/>
      <c r="H22" s="1"/>
      <c r="I22" s="1"/>
    </row>
    <row r="23" spans="1:9" ht="18.75" customHeight="1">
      <c r="A23" s="5"/>
      <c r="B23" s="1"/>
      <c r="C23" s="22" t="s">
        <v>15</v>
      </c>
      <c r="D23" s="23">
        <f>D22/D14</f>
        <v>670.8261390630721</v>
      </c>
      <c r="E23" s="17" t="s">
        <v>1</v>
      </c>
      <c r="F23" s="1"/>
      <c r="G23" s="8"/>
      <c r="H23" s="1"/>
      <c r="I23" s="1"/>
    </row>
    <row r="24" spans="1:7" ht="21" customHeight="1">
      <c r="A24" s="5"/>
      <c r="B24" s="1"/>
      <c r="C24" s="1"/>
      <c r="D24" s="1"/>
      <c r="E24" s="1"/>
      <c r="F24" s="1"/>
      <c r="G24" s="7"/>
    </row>
    <row r="25" spans="1:7" ht="21" customHeight="1">
      <c r="A25" s="5"/>
      <c r="B25" s="1"/>
      <c r="C25" s="1"/>
      <c r="D25" s="1"/>
      <c r="E25" s="1"/>
      <c r="F25" s="1"/>
      <c r="G25" s="7"/>
    </row>
    <row r="26" spans="1:7" ht="21" customHeight="1">
      <c r="A26" s="5"/>
      <c r="B26" s="1"/>
      <c r="C26" s="1"/>
      <c r="D26" s="1"/>
      <c r="E26" s="1"/>
      <c r="F26" s="1"/>
      <c r="G26" s="7"/>
    </row>
    <row r="27" spans="1:7" ht="21" customHeight="1">
      <c r="A27" s="5"/>
      <c r="B27" s="1"/>
      <c r="C27" s="1"/>
      <c r="D27" s="1"/>
      <c r="E27" s="1"/>
      <c r="F27" s="1"/>
      <c r="G27" s="7"/>
    </row>
    <row r="28" spans="1:7" ht="21" customHeight="1">
      <c r="A28" s="5"/>
      <c r="B28" s="1"/>
      <c r="C28" s="1"/>
      <c r="D28" s="1"/>
      <c r="E28" s="1"/>
      <c r="F28" s="1"/>
      <c r="G28" s="7"/>
    </row>
    <row r="29" spans="1:7" ht="15" customHeight="1">
      <c r="A29" s="5"/>
      <c r="B29" s="1"/>
      <c r="C29" s="1"/>
      <c r="D29" s="1"/>
      <c r="E29" s="1"/>
      <c r="F29" s="1"/>
      <c r="G29" s="7"/>
    </row>
    <row r="30" spans="1:7" ht="23.25" customHeight="1">
      <c r="A30" s="5"/>
      <c r="B30" s="1"/>
      <c r="C30" s="6" t="s">
        <v>19</v>
      </c>
      <c r="D30" s="19"/>
      <c r="E30" s="19"/>
      <c r="F30" s="19"/>
      <c r="G30" s="7"/>
    </row>
    <row r="31" spans="1:7" ht="19.5" customHeight="1">
      <c r="A31" s="5"/>
      <c r="B31" s="1"/>
      <c r="C31" s="17" t="s">
        <v>16</v>
      </c>
      <c r="D31" s="24">
        <v>8</v>
      </c>
      <c r="E31" s="17" t="s">
        <v>17</v>
      </c>
      <c r="F31" s="19"/>
      <c r="G31" s="7"/>
    </row>
    <row r="32" spans="1:7" ht="19.5" customHeight="1">
      <c r="A32" s="5"/>
      <c r="B32" s="1"/>
      <c r="C32" s="17" t="s">
        <v>18</v>
      </c>
      <c r="D32" s="24">
        <f>D23</f>
        <v>670.8261390630721</v>
      </c>
      <c r="E32" s="17" t="s">
        <v>23</v>
      </c>
      <c r="F32" s="19"/>
      <c r="G32" s="7"/>
    </row>
    <row r="33" spans="1:7" ht="19.5" customHeight="1">
      <c r="A33" s="5"/>
      <c r="B33" s="1"/>
      <c r="C33" s="17" t="s">
        <v>20</v>
      </c>
      <c r="D33" s="25">
        <f>D32/D31</f>
        <v>83.85326738288401</v>
      </c>
      <c r="E33" s="17" t="s">
        <v>1</v>
      </c>
      <c r="F33" s="19"/>
      <c r="G33" s="7"/>
    </row>
    <row r="34" spans="1:7" ht="19.5" customHeight="1">
      <c r="A34" s="5"/>
      <c r="B34" s="1"/>
      <c r="C34" s="17" t="s">
        <v>24</v>
      </c>
      <c r="D34" s="17">
        <v>0.257</v>
      </c>
      <c r="E34" s="26" t="s">
        <v>25</v>
      </c>
      <c r="F34" s="19"/>
      <c r="G34" s="7"/>
    </row>
    <row r="35" spans="1:7" ht="19.5" customHeight="1">
      <c r="A35" s="5"/>
      <c r="B35" s="1"/>
      <c r="C35" s="17" t="s">
        <v>26</v>
      </c>
      <c r="D35" s="17">
        <f>240*0.257*2</f>
        <v>123.36</v>
      </c>
      <c r="E35" s="17" t="s">
        <v>1</v>
      </c>
      <c r="F35" s="17" t="s">
        <v>29</v>
      </c>
      <c r="G35" s="7"/>
    </row>
    <row r="36" spans="1:7" ht="19.5" customHeight="1">
      <c r="A36" s="5"/>
      <c r="B36" s="1"/>
      <c r="C36" s="17" t="s">
        <v>22</v>
      </c>
      <c r="D36" s="27">
        <f>(D33/D35)</f>
        <v>0.6797443853995138</v>
      </c>
      <c r="E36" s="17" t="s">
        <v>27</v>
      </c>
      <c r="F36" s="19"/>
      <c r="G36" s="7"/>
    </row>
    <row r="37" spans="1:7" ht="20.25" customHeight="1">
      <c r="A37" s="5"/>
      <c r="B37" s="1"/>
      <c r="C37" s="19" t="s">
        <v>28</v>
      </c>
      <c r="D37" s="19"/>
      <c r="E37" s="19"/>
      <c r="F37" s="19"/>
      <c r="G37" s="7"/>
    </row>
    <row r="38" spans="1:7" ht="21" customHeight="1">
      <c r="A38" s="5"/>
      <c r="B38" s="6" t="s">
        <v>21</v>
      </c>
      <c r="C38" s="1"/>
      <c r="D38" s="1"/>
      <c r="E38" s="1"/>
      <c r="F38" s="1"/>
      <c r="G38" s="7"/>
    </row>
    <row r="39" spans="1:7" ht="22.5" customHeight="1">
      <c r="A39" s="5"/>
      <c r="B39" s="1"/>
      <c r="C39" s="22" t="s">
        <v>30</v>
      </c>
      <c r="D39" s="30">
        <f>D12</f>
        <v>11.5</v>
      </c>
      <c r="E39" s="17" t="s">
        <v>31</v>
      </c>
      <c r="F39" s="1"/>
      <c r="G39" s="7"/>
    </row>
    <row r="40" spans="1:7" ht="22.5" customHeight="1" thickBot="1">
      <c r="A40" s="9"/>
      <c r="B40" s="10"/>
      <c r="C40" s="35" t="s">
        <v>41</v>
      </c>
      <c r="D40" s="36">
        <f>D32/D35</f>
        <v>5.43795508319611</v>
      </c>
      <c r="E40" s="37" t="s">
        <v>10</v>
      </c>
      <c r="F40" s="10"/>
      <c r="G40" s="11"/>
    </row>
  </sheetData>
  <sheetProtection/>
  <mergeCells count="5">
    <mergeCell ref="A1:G1"/>
    <mergeCell ref="B2:D2"/>
    <mergeCell ref="B3:D3"/>
    <mergeCell ref="F2:G2"/>
    <mergeCell ref="F3:G3"/>
  </mergeCells>
  <printOptions/>
  <pageMargins left="0.7" right="0.7" top="0.25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2014-06-10T07:33:50Z</cp:lastPrinted>
  <dcterms:created xsi:type="dcterms:W3CDTF">2014-06-10T04:57:03Z</dcterms:created>
  <dcterms:modified xsi:type="dcterms:W3CDTF">2015-10-19T12:06:57Z</dcterms:modified>
  <cp:category/>
  <cp:version/>
  <cp:contentType/>
  <cp:contentStatus/>
</cp:coreProperties>
</file>