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DWIN J NAVARRO\Edwin Navarro\Edwin Navarro\Elemental Academy\Curso Excel para la construcción-PRO\Práticas para lecciones\"/>
    </mc:Choice>
  </mc:AlternateContent>
  <xr:revisionPtr revIDLastSave="0" documentId="13_ncr:1_{E75A9D92-4755-436A-8069-93B4E7E62A84}" xr6:coauthVersionLast="47" xr6:coauthVersionMax="47" xr10:uidLastSave="{00000000-0000-0000-0000-000000000000}"/>
  <bookViews>
    <workbookView xWindow="-120" yWindow="-120" windowWidth="24240" windowHeight="13140" activeTab="1" xr2:uid="{387765B8-A6D8-4B9F-8E14-1C810584CD88}"/>
  </bookViews>
  <sheets>
    <sheet name="Presupuesto1" sheetId="1" r:id="rId1"/>
    <sheet name="Presupuesto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P15" i="2" s="1"/>
  <c r="P13" i="2"/>
  <c r="P12" i="2"/>
  <c r="R12" i="2" s="1"/>
  <c r="P11" i="2"/>
  <c r="P10" i="2"/>
  <c r="R10" i="2" s="1"/>
  <c r="P9" i="2"/>
  <c r="P8" i="2"/>
  <c r="R8" i="2" s="1"/>
  <c r="P7" i="2"/>
  <c r="P6" i="2"/>
  <c r="P5" i="2"/>
  <c r="P4" i="2"/>
  <c r="R4" i="2" s="1"/>
  <c r="P11" i="1"/>
  <c r="P5" i="1"/>
  <c r="P6" i="1"/>
  <c r="P7" i="1"/>
  <c r="P8" i="1"/>
  <c r="P9" i="1"/>
  <c r="P10" i="1"/>
  <c r="P12" i="1"/>
  <c r="P13" i="1"/>
  <c r="P4" i="1"/>
  <c r="H15" i="1"/>
  <c r="I15" i="1"/>
  <c r="J15" i="1"/>
  <c r="K15" i="1"/>
  <c r="L15" i="1"/>
  <c r="M15" i="1"/>
  <c r="N15" i="1"/>
  <c r="O15" i="1"/>
  <c r="B20" i="1"/>
  <c r="B19" i="1"/>
  <c r="B18" i="1"/>
  <c r="B17" i="1"/>
  <c r="R6" i="2" l="1"/>
  <c r="R9" i="2"/>
  <c r="R5" i="2"/>
  <c r="R13" i="2"/>
  <c r="R11" i="2"/>
  <c r="R7" i="2"/>
  <c r="C15" i="1"/>
  <c r="D15" i="1"/>
  <c r="E15" i="1"/>
  <c r="F15" i="1"/>
  <c r="G15" i="1"/>
  <c r="B15" i="1"/>
  <c r="P15" i="1" l="1"/>
  <c r="R4" i="1" l="1"/>
  <c r="R11" i="1"/>
  <c r="R8" i="1"/>
  <c r="R9" i="1"/>
  <c r="R5" i="1"/>
  <c r="R6" i="1"/>
  <c r="R13" i="1"/>
  <c r="R12" i="1"/>
  <c r="R7" i="1"/>
  <c r="R10" i="1"/>
</calcChain>
</file>

<file path=xl/sharedStrings.xml><?xml version="1.0" encoding="utf-8"?>
<sst xmlns="http://schemas.openxmlformats.org/spreadsheetml/2006/main" count="38" uniqueCount="22">
  <si>
    <t>Gastos e Inversión</t>
  </si>
  <si>
    <t>Total</t>
  </si>
  <si>
    <t>Participación</t>
  </si>
  <si>
    <t>MÍNIMO</t>
  </si>
  <si>
    <t>MÁXIMO</t>
  </si>
  <si>
    <t>PROMEDIO</t>
  </si>
  <si>
    <t>CONTAR</t>
  </si>
  <si>
    <t>Clase de Vinculación de Hojas de Cálculos</t>
  </si>
  <si>
    <t>Mano de obra</t>
  </si>
  <si>
    <t>Materiales</t>
  </si>
  <si>
    <t>Vaciados</t>
  </si>
  <si>
    <t>Transporte</t>
  </si>
  <si>
    <t>Alquiler de equipo</t>
  </si>
  <si>
    <t>Luz</t>
  </si>
  <si>
    <t>Agua</t>
  </si>
  <si>
    <t>Limpieza de obra</t>
  </si>
  <si>
    <t>Gastos Administrativos</t>
  </si>
  <si>
    <t>Reparación y mantenimineto de equipo</t>
  </si>
  <si>
    <t>Clase de Vinculación de Hojas de Cálculos - Costo de pabellón E y F</t>
  </si>
  <si>
    <t>Reparacion y mantenimineto de equipo</t>
  </si>
  <si>
    <t>MINIMO</t>
  </si>
  <si>
    <t>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</si>
</sst>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2" fillId="2" borderId="0" xfId="0" applyFont="1" applyFill="1"/>
    <xf numFmtId="0" fontId="3" fillId="0" borderId="0" xfId="2"/>
    <xf numFmtId="0" fontId="4" fillId="3" borderId="0" xfId="0" applyFont="1" applyFill="1"/>
    <xf numFmtId="165" fontId="4" fillId="4" borderId="0" xfId="0" applyNumberFormat="1" applyFont="1" applyFill="1"/>
    <xf numFmtId="0" fontId="4" fillId="5" borderId="0" xfId="0" applyFont="1" applyFill="1"/>
    <xf numFmtId="0" fontId="4" fillId="5" borderId="0" xfId="0" applyFont="1" applyFill="1" applyAlignment="1">
      <alignment wrapText="1"/>
    </xf>
    <xf numFmtId="10" fontId="2" fillId="0" borderId="0" xfId="1" applyNumberFormat="1" applyFont="1"/>
    <xf numFmtId="0" fontId="0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C325-6757-4813-94EE-2E9E69B2BEB2}">
  <sheetPr>
    <tabColor rgb="FFFF0000"/>
  </sheetPr>
  <dimension ref="A3:R20"/>
  <sheetViews>
    <sheetView workbookViewId="0">
      <selection activeCell="Q21" sqref="Q21"/>
    </sheetView>
  </sheetViews>
  <sheetFormatPr defaultColWidth="11.42578125" defaultRowHeight="15" x14ac:dyDescent="0.25"/>
  <cols>
    <col min="1" max="1" width="25.85546875" style="1" customWidth="1"/>
    <col min="2" max="7" width="10.140625" style="1" bestFit="1" customWidth="1"/>
    <col min="8" max="15" width="10.140625" style="1" customWidth="1"/>
    <col min="16" max="16" width="12.7109375" style="1" bestFit="1" customWidth="1"/>
    <col min="17" max="17" width="11.42578125" style="1"/>
    <col min="18" max="18" width="12.42578125" style="1" bestFit="1" customWidth="1"/>
    <col min="19" max="16384" width="11.42578125" style="1"/>
  </cols>
  <sheetData>
    <row r="3" spans="1:18" x14ac:dyDescent="0.25">
      <c r="A3" s="6" t="s">
        <v>0</v>
      </c>
      <c r="B3" s="7">
        <v>44562</v>
      </c>
      <c r="C3" s="7">
        <v>44593</v>
      </c>
      <c r="D3" s="7">
        <v>44621</v>
      </c>
      <c r="E3" s="7">
        <v>44652</v>
      </c>
      <c r="F3" s="7">
        <v>44682</v>
      </c>
      <c r="G3" s="7">
        <v>44713</v>
      </c>
      <c r="H3" s="7">
        <v>44743</v>
      </c>
      <c r="I3" s="7">
        <v>44774</v>
      </c>
      <c r="J3" s="7">
        <v>44805</v>
      </c>
      <c r="K3" s="7">
        <v>44835</v>
      </c>
      <c r="L3" s="7">
        <v>44866</v>
      </c>
      <c r="M3" s="7">
        <v>44896</v>
      </c>
      <c r="N3" s="7">
        <v>44927</v>
      </c>
      <c r="O3" s="7">
        <v>44958</v>
      </c>
      <c r="P3" s="4" t="s">
        <v>1</v>
      </c>
      <c r="R3" s="2" t="s">
        <v>2</v>
      </c>
    </row>
    <row r="4" spans="1:18" x14ac:dyDescent="0.25">
      <c r="A4" s="8" t="s">
        <v>8</v>
      </c>
      <c r="B4" s="3">
        <v>10000</v>
      </c>
      <c r="C4" s="3">
        <v>12000</v>
      </c>
      <c r="D4" s="3">
        <v>10000</v>
      </c>
      <c r="E4" s="3">
        <v>10000</v>
      </c>
      <c r="F4" s="3">
        <v>10000</v>
      </c>
      <c r="G4" s="3">
        <v>15000</v>
      </c>
      <c r="H4" s="3">
        <v>10000</v>
      </c>
      <c r="I4" s="3">
        <v>17000</v>
      </c>
      <c r="J4" s="3">
        <v>10000</v>
      </c>
      <c r="K4" s="3">
        <v>10000</v>
      </c>
      <c r="L4" s="3">
        <v>11000</v>
      </c>
      <c r="M4" s="3">
        <v>10000</v>
      </c>
      <c r="N4" s="3">
        <v>17000</v>
      </c>
      <c r="O4" s="3">
        <v>10000</v>
      </c>
      <c r="P4" s="3">
        <f>SUM(B4:O4)</f>
        <v>162000</v>
      </c>
      <c r="R4" s="10">
        <f>P4/$P$15</f>
        <v>0.13460860081488726</v>
      </c>
    </row>
    <row r="5" spans="1:18" x14ac:dyDescent="0.25">
      <c r="A5" s="8" t="s">
        <v>9</v>
      </c>
      <c r="B5" s="3">
        <v>34200</v>
      </c>
      <c r="C5" s="3">
        <v>34500</v>
      </c>
      <c r="D5" s="3">
        <v>35000</v>
      </c>
      <c r="E5" s="3">
        <v>36000</v>
      </c>
      <c r="F5" s="3">
        <v>34200</v>
      </c>
      <c r="G5" s="3">
        <v>36000</v>
      </c>
      <c r="H5" s="3">
        <v>35893.333333333299</v>
      </c>
      <c r="I5" s="3">
        <v>36153.333333333299</v>
      </c>
      <c r="J5" s="3">
        <v>36413.333333333299</v>
      </c>
      <c r="K5" s="3">
        <v>36673.333333333299</v>
      </c>
      <c r="L5" s="3">
        <v>36933.333333333299</v>
      </c>
      <c r="M5" s="3">
        <v>37193.333333333299</v>
      </c>
      <c r="N5" s="3">
        <v>37453.333333333299</v>
      </c>
      <c r="O5" s="3">
        <v>37713.333333333299</v>
      </c>
      <c r="P5" s="3">
        <f t="shared" ref="P5:P13" si="0">SUM(B5:O5)</f>
        <v>504326.66666666651</v>
      </c>
      <c r="R5" s="10">
        <f>P5/$P$15</f>
        <v>0.41905374662738287</v>
      </c>
    </row>
    <row r="6" spans="1:18" x14ac:dyDescent="0.25">
      <c r="A6" s="8" t="s">
        <v>10</v>
      </c>
      <c r="B6" s="3">
        <v>25699.23</v>
      </c>
      <c r="C6" s="3">
        <v>26700.23</v>
      </c>
      <c r="D6" s="3">
        <v>25701.23</v>
      </c>
      <c r="E6" s="3">
        <v>24702.23</v>
      </c>
      <c r="F6" s="3">
        <v>25703.23</v>
      </c>
      <c r="G6" s="3">
        <v>25704.23</v>
      </c>
      <c r="H6" s="3">
        <v>28705.23</v>
      </c>
      <c r="I6" s="3">
        <v>25706.23</v>
      </c>
      <c r="J6" s="3">
        <v>23707.23</v>
      </c>
      <c r="K6" s="3">
        <v>25708.23</v>
      </c>
      <c r="L6" s="3">
        <v>25709.23</v>
      </c>
      <c r="M6" s="3">
        <v>22710.23</v>
      </c>
      <c r="N6" s="3">
        <v>25711.23</v>
      </c>
      <c r="O6" s="3">
        <v>29712.23</v>
      </c>
      <c r="P6" s="3">
        <f t="shared" si="0"/>
        <v>361880.22</v>
      </c>
      <c r="R6" s="10">
        <f>P6/$P$15</f>
        <v>0.30069253133817025</v>
      </c>
    </row>
    <row r="7" spans="1:18" x14ac:dyDescent="0.25">
      <c r="A7" s="8" t="s">
        <v>11</v>
      </c>
      <c r="B7" s="3">
        <v>200</v>
      </c>
      <c r="C7" s="3">
        <v>200</v>
      </c>
      <c r="D7" s="3">
        <v>200</v>
      </c>
      <c r="E7" s="3">
        <v>250</v>
      </c>
      <c r="F7" s="3">
        <v>220</v>
      </c>
      <c r="G7" s="3">
        <v>250</v>
      </c>
      <c r="H7" s="3">
        <v>256</v>
      </c>
      <c r="I7" s="3">
        <v>266.28571428571399</v>
      </c>
      <c r="J7" s="3">
        <v>276.57142857142901</v>
      </c>
      <c r="K7" s="3">
        <v>286.857142857143</v>
      </c>
      <c r="L7" s="3">
        <v>297.142857142857</v>
      </c>
      <c r="M7" s="3">
        <v>307.42857142857099</v>
      </c>
      <c r="N7" s="3">
        <v>317.71428571428498</v>
      </c>
      <c r="O7" s="3">
        <v>328</v>
      </c>
      <c r="P7" s="3">
        <f t="shared" si="0"/>
        <v>3655.9999999999991</v>
      </c>
      <c r="R7" s="10">
        <f>P7/$P$15</f>
        <v>3.0378336085137513E-3</v>
      </c>
    </row>
    <row r="8" spans="1:18" x14ac:dyDescent="0.25">
      <c r="A8" s="8" t="s">
        <v>12</v>
      </c>
      <c r="B8" s="3">
        <v>3000</v>
      </c>
      <c r="C8" s="3">
        <v>2000</v>
      </c>
      <c r="D8" s="3">
        <v>2300</v>
      </c>
      <c r="E8" s="3">
        <v>3500</v>
      </c>
      <c r="F8" s="3">
        <v>1800</v>
      </c>
      <c r="G8" s="3">
        <v>3000</v>
      </c>
      <c r="H8" s="3">
        <v>2660</v>
      </c>
      <c r="I8" s="3">
        <v>2677.1428571428601</v>
      </c>
      <c r="J8" s="3">
        <v>2694.2857142857101</v>
      </c>
      <c r="K8" s="3">
        <v>2711.4285714285702</v>
      </c>
      <c r="L8" s="3">
        <v>2728.5714285714298</v>
      </c>
      <c r="M8" s="3">
        <v>2745.7142857142899</v>
      </c>
      <c r="N8" s="3">
        <v>2762.8571428571399</v>
      </c>
      <c r="O8" s="3">
        <v>2780</v>
      </c>
      <c r="P8" s="3">
        <f t="shared" si="0"/>
        <v>37360</v>
      </c>
      <c r="R8" s="10">
        <f>P8/$P$15</f>
        <v>3.104306991632215E-2</v>
      </c>
    </row>
    <row r="9" spans="1:18" x14ac:dyDescent="0.25">
      <c r="A9" s="8" t="s">
        <v>13</v>
      </c>
      <c r="B9" s="3">
        <v>200</v>
      </c>
      <c r="C9" s="3">
        <v>220</v>
      </c>
      <c r="D9" s="3">
        <v>195</v>
      </c>
      <c r="E9" s="3">
        <v>200</v>
      </c>
      <c r="F9" s="3">
        <v>250</v>
      </c>
      <c r="G9" s="3">
        <v>300</v>
      </c>
      <c r="H9" s="3">
        <v>200</v>
      </c>
      <c r="I9" s="3">
        <v>220</v>
      </c>
      <c r="J9" s="3">
        <v>198</v>
      </c>
      <c r="K9" s="3">
        <v>200</v>
      </c>
      <c r="L9" s="3">
        <v>230</v>
      </c>
      <c r="M9" s="3">
        <v>190</v>
      </c>
      <c r="N9" s="3">
        <v>250</v>
      </c>
      <c r="O9" s="3">
        <v>200</v>
      </c>
      <c r="P9" s="3">
        <f t="shared" si="0"/>
        <v>3053</v>
      </c>
      <c r="R9" s="10">
        <f>P9/$P$15</f>
        <v>2.5367904832583384E-3</v>
      </c>
    </row>
    <row r="10" spans="1:18" x14ac:dyDescent="0.25">
      <c r="A10" s="8" t="s">
        <v>14</v>
      </c>
      <c r="B10" s="3">
        <v>1000</v>
      </c>
      <c r="C10" s="3">
        <v>1000</v>
      </c>
      <c r="D10" s="3">
        <v>1000</v>
      </c>
      <c r="E10" s="3">
        <v>1000</v>
      </c>
      <c r="F10" s="3">
        <v>1000</v>
      </c>
      <c r="G10" s="3">
        <v>1000</v>
      </c>
      <c r="H10" s="3">
        <v>1000</v>
      </c>
      <c r="I10" s="3">
        <v>1000</v>
      </c>
      <c r="J10" s="3">
        <v>1000</v>
      </c>
      <c r="K10" s="3">
        <v>1000</v>
      </c>
      <c r="L10" s="3">
        <v>1000</v>
      </c>
      <c r="M10" s="3">
        <v>1000</v>
      </c>
      <c r="N10" s="3">
        <v>1000</v>
      </c>
      <c r="O10" s="3">
        <v>1000</v>
      </c>
      <c r="P10" s="3">
        <f t="shared" si="0"/>
        <v>14000</v>
      </c>
      <c r="R10" s="10">
        <f>P10/$P$15</f>
        <v>1.1632842045730998E-2</v>
      </c>
    </row>
    <row r="11" spans="1:18" x14ac:dyDescent="0.25">
      <c r="A11" s="8" t="s">
        <v>16</v>
      </c>
      <c r="B11" s="3">
        <v>5000</v>
      </c>
      <c r="C11" s="3">
        <v>4500</v>
      </c>
      <c r="D11" s="3">
        <v>4500</v>
      </c>
      <c r="E11" s="3">
        <v>4100</v>
      </c>
      <c r="F11" s="3">
        <v>5000</v>
      </c>
      <c r="G11" s="3">
        <v>5000</v>
      </c>
      <c r="H11" s="3">
        <v>4800</v>
      </c>
      <c r="I11" s="3">
        <v>5000</v>
      </c>
      <c r="J11" s="3">
        <v>5000</v>
      </c>
      <c r="K11" s="3">
        <v>4900</v>
      </c>
      <c r="L11" s="3">
        <v>5000</v>
      </c>
      <c r="M11" s="3">
        <v>5000</v>
      </c>
      <c r="N11" s="3">
        <v>5000</v>
      </c>
      <c r="O11" s="3">
        <v>5500</v>
      </c>
      <c r="P11" s="3">
        <f t="shared" si="0"/>
        <v>68300</v>
      </c>
      <c r="R11" s="10">
        <f>P11/$P$15</f>
        <v>5.6751650837387653E-2</v>
      </c>
    </row>
    <row r="12" spans="1:18" ht="30" x14ac:dyDescent="0.25">
      <c r="A12" s="9" t="s">
        <v>19</v>
      </c>
      <c r="B12" s="3">
        <v>1500</v>
      </c>
      <c r="C12" s="3">
        <v>1300</v>
      </c>
      <c r="D12" s="3">
        <v>1500</v>
      </c>
      <c r="E12" s="3">
        <v>2000</v>
      </c>
      <c r="F12" s="3">
        <v>1400</v>
      </c>
      <c r="G12" s="3">
        <v>2000</v>
      </c>
      <c r="H12" s="3">
        <v>1946.6666666666699</v>
      </c>
      <c r="I12" s="3">
        <v>2040.9523809523801</v>
      </c>
      <c r="J12" s="3">
        <v>2135.23809523809</v>
      </c>
      <c r="K12" s="3">
        <v>2229.5238095238101</v>
      </c>
      <c r="L12" s="3">
        <v>2323.8095238095202</v>
      </c>
      <c r="M12" s="3">
        <v>2418.0952380952399</v>
      </c>
      <c r="N12" s="3">
        <v>2512.38095238095</v>
      </c>
      <c r="O12" s="3">
        <v>2606.6666666666702</v>
      </c>
      <c r="P12" s="3">
        <f t="shared" si="0"/>
        <v>27913.333333333332</v>
      </c>
      <c r="R12" s="10">
        <f>P12/$P$15</f>
        <v>2.3193671259750328E-2</v>
      </c>
    </row>
    <row r="13" spans="1:18" x14ac:dyDescent="0.25">
      <c r="A13" s="8" t="s">
        <v>15</v>
      </c>
      <c r="B13" s="3">
        <v>1500</v>
      </c>
      <c r="C13" s="3">
        <v>1500</v>
      </c>
      <c r="D13" s="3">
        <v>1500</v>
      </c>
      <c r="E13" s="3">
        <v>1500</v>
      </c>
      <c r="F13" s="3">
        <v>1500</v>
      </c>
      <c r="G13" s="3">
        <v>1500</v>
      </c>
      <c r="H13" s="3">
        <v>1500</v>
      </c>
      <c r="I13" s="3">
        <v>1500</v>
      </c>
      <c r="J13" s="3">
        <v>1500</v>
      </c>
      <c r="K13" s="3">
        <v>1500</v>
      </c>
      <c r="L13" s="3">
        <v>1500</v>
      </c>
      <c r="M13" s="3">
        <v>1500</v>
      </c>
      <c r="N13" s="3">
        <v>1500</v>
      </c>
      <c r="O13" s="3">
        <v>1500</v>
      </c>
      <c r="P13" s="3">
        <f t="shared" si="0"/>
        <v>21000</v>
      </c>
      <c r="R13" s="10">
        <f>P13/$P$15</f>
        <v>1.7449263068596496E-2</v>
      </c>
    </row>
    <row r="14" spans="1:18" x14ac:dyDescent="0.25">
      <c r="P14" s="3"/>
      <c r="R14" s="2"/>
    </row>
    <row r="15" spans="1:18" x14ac:dyDescent="0.25">
      <c r="A15" s="1" t="s">
        <v>1</v>
      </c>
      <c r="B15" s="3">
        <f t="shared" ref="B15:O15" si="1">SUM(B4:B13)</f>
        <v>82299.23</v>
      </c>
      <c r="C15" s="3">
        <f t="shared" si="1"/>
        <v>83920.23</v>
      </c>
      <c r="D15" s="3">
        <f t="shared" si="1"/>
        <v>81896.23</v>
      </c>
      <c r="E15" s="3">
        <f t="shared" si="1"/>
        <v>83252.23</v>
      </c>
      <c r="F15" s="3">
        <f t="shared" si="1"/>
        <v>81073.23</v>
      </c>
      <c r="G15" s="3">
        <f t="shared" si="1"/>
        <v>89754.23</v>
      </c>
      <c r="H15" s="3">
        <f t="shared" si="1"/>
        <v>86961.229999999967</v>
      </c>
      <c r="I15" s="3">
        <f t="shared" si="1"/>
        <v>91563.944285714242</v>
      </c>
      <c r="J15" s="3">
        <f t="shared" si="1"/>
        <v>82924.658571428532</v>
      </c>
      <c r="K15" s="3">
        <f t="shared" si="1"/>
        <v>85209.372857142822</v>
      </c>
      <c r="L15" s="3">
        <f t="shared" si="1"/>
        <v>86722.087142857112</v>
      </c>
      <c r="M15" s="3">
        <f t="shared" si="1"/>
        <v>83064.801428571387</v>
      </c>
      <c r="N15" s="3">
        <f t="shared" si="1"/>
        <v>93507.515714285677</v>
      </c>
      <c r="O15" s="3">
        <f t="shared" si="1"/>
        <v>91340.229999999967</v>
      </c>
      <c r="P15" s="3">
        <f>SUM(B15:O15)</f>
        <v>1203489.2199999997</v>
      </c>
      <c r="R15" s="2"/>
    </row>
    <row r="17" spans="1:17" x14ac:dyDescent="0.25">
      <c r="A17" s="11" t="s">
        <v>20</v>
      </c>
      <c r="B17" s="3">
        <f>MIN(B4:O13)</f>
        <v>190</v>
      </c>
      <c r="P17" s="5"/>
    </row>
    <row r="18" spans="1:17" x14ac:dyDescent="0.25">
      <c r="A18" s="11" t="s">
        <v>21</v>
      </c>
      <c r="B18" s="3">
        <f>MAX(B4:O13)</f>
        <v>37713.333333333299</v>
      </c>
      <c r="Q18" t="s">
        <v>18</v>
      </c>
    </row>
    <row r="19" spans="1:17" x14ac:dyDescent="0.25">
      <c r="A19" s="1" t="s">
        <v>5</v>
      </c>
      <c r="B19" s="3">
        <f>AVERAGE(B4:O13)</f>
        <v>8596.3515714285677</v>
      </c>
    </row>
    <row r="20" spans="1:17" x14ac:dyDescent="0.25">
      <c r="A20" s="1" t="s">
        <v>6</v>
      </c>
      <c r="B20" s="1">
        <f>COUNT(B4:B13)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F666-4D76-42F1-A6CA-9FF2C8CEF709}">
  <sheetPr>
    <tabColor rgb="FF00B050"/>
  </sheetPr>
  <dimension ref="A3:T20"/>
  <sheetViews>
    <sheetView tabSelected="1" workbookViewId="0">
      <selection activeCell="O16" sqref="O16"/>
    </sheetView>
  </sheetViews>
  <sheetFormatPr defaultColWidth="11.42578125" defaultRowHeight="15" x14ac:dyDescent="0.25"/>
  <cols>
    <col min="1" max="1" width="21.85546875" bestFit="1" customWidth="1"/>
    <col min="16" max="16" width="12.7109375" bestFit="1" customWidth="1"/>
  </cols>
  <sheetData>
    <row r="3" spans="1:20" x14ac:dyDescent="0.25">
      <c r="A3" s="6" t="s">
        <v>0</v>
      </c>
      <c r="B3" s="7">
        <v>44562</v>
      </c>
      <c r="C3" s="7">
        <v>44593</v>
      </c>
      <c r="D3" s="7">
        <v>44621</v>
      </c>
      <c r="E3" s="7">
        <v>44652</v>
      </c>
      <c r="F3" s="7">
        <v>44682</v>
      </c>
      <c r="G3" s="7">
        <v>44713</v>
      </c>
      <c r="H3" s="7">
        <v>44743</v>
      </c>
      <c r="I3" s="7">
        <v>44774</v>
      </c>
      <c r="J3" s="7">
        <v>44805</v>
      </c>
      <c r="K3" s="7">
        <v>44835</v>
      </c>
      <c r="L3" s="7">
        <v>44866</v>
      </c>
      <c r="M3" s="7">
        <v>44896</v>
      </c>
      <c r="N3" s="7">
        <v>44927</v>
      </c>
      <c r="O3" s="7">
        <v>44958</v>
      </c>
      <c r="P3" s="4" t="s">
        <v>1</v>
      </c>
      <c r="Q3" s="1"/>
      <c r="R3" s="2" t="s">
        <v>2</v>
      </c>
      <c r="S3" s="1"/>
      <c r="T3" s="1"/>
    </row>
    <row r="4" spans="1:20" x14ac:dyDescent="0.25">
      <c r="A4" s="8" t="s">
        <v>8</v>
      </c>
      <c r="B4" s="3">
        <v>10000</v>
      </c>
      <c r="C4" s="3">
        <v>12000</v>
      </c>
      <c r="D4" s="3">
        <v>10000</v>
      </c>
      <c r="E4" s="3">
        <v>10000</v>
      </c>
      <c r="F4" s="3">
        <v>10000</v>
      </c>
      <c r="G4" s="3">
        <v>15000</v>
      </c>
      <c r="H4" s="3">
        <v>10000</v>
      </c>
      <c r="I4" s="3">
        <v>17000</v>
      </c>
      <c r="J4" s="3">
        <v>10000</v>
      </c>
      <c r="K4" s="3">
        <v>10000</v>
      </c>
      <c r="L4" s="3">
        <v>11000</v>
      </c>
      <c r="M4" s="3">
        <v>10000</v>
      </c>
      <c r="N4" s="3">
        <v>17000</v>
      </c>
      <c r="O4" s="3">
        <v>10000</v>
      </c>
      <c r="P4" s="3">
        <f>SUM(B4:O4)</f>
        <v>162000</v>
      </c>
      <c r="Q4" s="1"/>
      <c r="R4" s="10">
        <f>P4/$P$15</f>
        <v>0.13460860081488726</v>
      </c>
      <c r="S4" s="1"/>
      <c r="T4" s="1"/>
    </row>
    <row r="5" spans="1:20" x14ac:dyDescent="0.25">
      <c r="A5" s="8" t="s">
        <v>9</v>
      </c>
      <c r="B5" s="3">
        <v>34200</v>
      </c>
      <c r="C5" s="3">
        <v>34500</v>
      </c>
      <c r="D5" s="3">
        <v>35000</v>
      </c>
      <c r="E5" s="3">
        <v>36000</v>
      </c>
      <c r="F5" s="3">
        <v>34200</v>
      </c>
      <c r="G5" s="3">
        <v>36000</v>
      </c>
      <c r="H5" s="3">
        <v>35893.333333333299</v>
      </c>
      <c r="I5" s="3">
        <v>36153.333333333299</v>
      </c>
      <c r="J5" s="3">
        <v>36413.333333333299</v>
      </c>
      <c r="K5" s="3">
        <v>36673.333333333299</v>
      </c>
      <c r="L5" s="3">
        <v>36933.333333333299</v>
      </c>
      <c r="M5" s="3">
        <v>37193.333333333299</v>
      </c>
      <c r="N5" s="3">
        <v>37453.333333333299</v>
      </c>
      <c r="O5" s="3">
        <v>37713.333333333299</v>
      </c>
      <c r="P5" s="3">
        <f t="shared" ref="P5:P13" si="0">SUM(B5:O5)</f>
        <v>504326.66666666651</v>
      </c>
      <c r="Q5" s="1"/>
      <c r="R5" s="10">
        <f>P5/$P$15</f>
        <v>0.41905374662738287</v>
      </c>
      <c r="S5" s="1"/>
      <c r="T5" s="1"/>
    </row>
    <row r="6" spans="1:20" x14ac:dyDescent="0.25">
      <c r="A6" s="8" t="s">
        <v>10</v>
      </c>
      <c r="B6" s="3">
        <v>25699.23</v>
      </c>
      <c r="C6" s="3">
        <v>26700.23</v>
      </c>
      <c r="D6" s="3">
        <v>25701.23</v>
      </c>
      <c r="E6" s="3">
        <v>24702.23</v>
      </c>
      <c r="F6" s="3">
        <v>25703.23</v>
      </c>
      <c r="G6" s="3">
        <v>25704.23</v>
      </c>
      <c r="H6" s="3">
        <v>28705.23</v>
      </c>
      <c r="I6" s="3">
        <v>25706.23</v>
      </c>
      <c r="J6" s="3">
        <v>23707.23</v>
      </c>
      <c r="K6" s="3">
        <v>25708.23</v>
      </c>
      <c r="L6" s="3">
        <v>25709.23</v>
      </c>
      <c r="M6" s="3">
        <v>22710.23</v>
      </c>
      <c r="N6" s="3">
        <v>25711.23</v>
      </c>
      <c r="O6" s="3">
        <v>29712.23</v>
      </c>
      <c r="P6" s="3">
        <f t="shared" si="0"/>
        <v>361880.22</v>
      </c>
      <c r="Q6" s="1"/>
      <c r="R6" s="10">
        <f>P6/$P$15</f>
        <v>0.30069253133817025</v>
      </c>
      <c r="S6" s="1"/>
      <c r="T6" s="1"/>
    </row>
    <row r="7" spans="1:20" x14ac:dyDescent="0.25">
      <c r="A7" s="8" t="s">
        <v>11</v>
      </c>
      <c r="B7" s="3">
        <v>200</v>
      </c>
      <c r="C7" s="3">
        <v>200</v>
      </c>
      <c r="D7" s="3">
        <v>200</v>
      </c>
      <c r="E7" s="3">
        <v>250</v>
      </c>
      <c r="F7" s="3">
        <v>220</v>
      </c>
      <c r="G7" s="3">
        <v>250</v>
      </c>
      <c r="H7" s="3">
        <v>256</v>
      </c>
      <c r="I7" s="3">
        <v>266.28571428571399</v>
      </c>
      <c r="J7" s="3">
        <v>276.57142857142901</v>
      </c>
      <c r="K7" s="3">
        <v>286.857142857143</v>
      </c>
      <c r="L7" s="3">
        <v>297.142857142857</v>
      </c>
      <c r="M7" s="3">
        <v>307.42857142857099</v>
      </c>
      <c r="N7" s="3">
        <v>317.71428571428498</v>
      </c>
      <c r="O7" s="3">
        <v>328</v>
      </c>
      <c r="P7" s="3">
        <f t="shared" si="0"/>
        <v>3655.9999999999991</v>
      </c>
      <c r="Q7" s="1"/>
      <c r="R7" s="10">
        <f>P7/$P$15</f>
        <v>3.0378336085137513E-3</v>
      </c>
      <c r="S7" s="1"/>
      <c r="T7" s="1"/>
    </row>
    <row r="8" spans="1:20" x14ac:dyDescent="0.25">
      <c r="A8" s="8" t="s">
        <v>12</v>
      </c>
      <c r="B8" s="3">
        <v>3000</v>
      </c>
      <c r="C8" s="3">
        <v>2000</v>
      </c>
      <c r="D8" s="3">
        <v>2300</v>
      </c>
      <c r="E8" s="3">
        <v>3500</v>
      </c>
      <c r="F8" s="3">
        <v>1800</v>
      </c>
      <c r="G8" s="3">
        <v>3000</v>
      </c>
      <c r="H8" s="3">
        <v>2660</v>
      </c>
      <c r="I8" s="3">
        <v>2677.1428571428601</v>
      </c>
      <c r="J8" s="3">
        <v>2694.2857142857101</v>
      </c>
      <c r="K8" s="3">
        <v>2711.4285714285702</v>
      </c>
      <c r="L8" s="3">
        <v>2728.5714285714298</v>
      </c>
      <c r="M8" s="3">
        <v>2745.7142857142899</v>
      </c>
      <c r="N8" s="3">
        <v>2762.8571428571399</v>
      </c>
      <c r="O8" s="3">
        <v>2780</v>
      </c>
      <c r="P8" s="3">
        <f t="shared" si="0"/>
        <v>37360</v>
      </c>
      <c r="Q8" s="1"/>
      <c r="R8" s="10">
        <f>P8/$P$15</f>
        <v>3.104306991632215E-2</v>
      </c>
      <c r="S8" s="1"/>
      <c r="T8" s="1"/>
    </row>
    <row r="9" spans="1:20" x14ac:dyDescent="0.25">
      <c r="A9" s="8" t="s">
        <v>13</v>
      </c>
      <c r="B9" s="3">
        <v>200</v>
      </c>
      <c r="C9" s="3">
        <v>220</v>
      </c>
      <c r="D9" s="3">
        <v>195</v>
      </c>
      <c r="E9" s="3">
        <v>200</v>
      </c>
      <c r="F9" s="3">
        <v>250</v>
      </c>
      <c r="G9" s="3">
        <v>300</v>
      </c>
      <c r="H9" s="3">
        <v>200</v>
      </c>
      <c r="I9" s="3">
        <v>220</v>
      </c>
      <c r="J9" s="3">
        <v>198</v>
      </c>
      <c r="K9" s="3">
        <v>200</v>
      </c>
      <c r="L9" s="3">
        <v>230</v>
      </c>
      <c r="M9" s="3">
        <v>190</v>
      </c>
      <c r="N9" s="3">
        <v>250</v>
      </c>
      <c r="O9" s="3">
        <v>200</v>
      </c>
      <c r="P9" s="3">
        <f t="shared" si="0"/>
        <v>3053</v>
      </c>
      <c r="Q9" s="1"/>
      <c r="R9" s="10">
        <f>P9/$P$15</f>
        <v>2.5367904832583384E-3</v>
      </c>
      <c r="S9" s="1"/>
      <c r="T9" s="1"/>
    </row>
    <row r="10" spans="1:20" x14ac:dyDescent="0.25">
      <c r="A10" s="8" t="s">
        <v>14</v>
      </c>
      <c r="B10" s="3">
        <v>1000</v>
      </c>
      <c r="C10" s="3">
        <v>1000</v>
      </c>
      <c r="D10" s="3">
        <v>1000</v>
      </c>
      <c r="E10" s="3">
        <v>1000</v>
      </c>
      <c r="F10" s="3">
        <v>1000</v>
      </c>
      <c r="G10" s="3">
        <v>1000</v>
      </c>
      <c r="H10" s="3">
        <v>1000</v>
      </c>
      <c r="I10" s="3">
        <v>1000</v>
      </c>
      <c r="J10" s="3">
        <v>1000</v>
      </c>
      <c r="K10" s="3">
        <v>1000</v>
      </c>
      <c r="L10" s="3">
        <v>1000</v>
      </c>
      <c r="M10" s="3">
        <v>1000</v>
      </c>
      <c r="N10" s="3">
        <v>1000</v>
      </c>
      <c r="O10" s="3">
        <v>1000</v>
      </c>
      <c r="P10" s="3">
        <f t="shared" si="0"/>
        <v>14000</v>
      </c>
      <c r="Q10" s="1"/>
      <c r="R10" s="10">
        <f>P10/$P$15</f>
        <v>1.1632842045730998E-2</v>
      </c>
      <c r="S10" s="1"/>
      <c r="T10" s="1"/>
    </row>
    <row r="11" spans="1:20" x14ac:dyDescent="0.25">
      <c r="A11" s="8" t="s">
        <v>16</v>
      </c>
      <c r="B11" s="3">
        <v>5000</v>
      </c>
      <c r="C11" s="3">
        <v>4500</v>
      </c>
      <c r="D11" s="3">
        <v>4500</v>
      </c>
      <c r="E11" s="3">
        <v>4100</v>
      </c>
      <c r="F11" s="3">
        <v>5000</v>
      </c>
      <c r="G11" s="3">
        <v>5000</v>
      </c>
      <c r="H11" s="3">
        <v>4800</v>
      </c>
      <c r="I11" s="3">
        <v>5000</v>
      </c>
      <c r="J11" s="3">
        <v>5000</v>
      </c>
      <c r="K11" s="3">
        <v>4900</v>
      </c>
      <c r="L11" s="3">
        <v>5000</v>
      </c>
      <c r="M11" s="3">
        <v>5000</v>
      </c>
      <c r="N11" s="3">
        <v>5000</v>
      </c>
      <c r="O11" s="3">
        <v>5500</v>
      </c>
      <c r="P11" s="3">
        <f t="shared" si="0"/>
        <v>68300</v>
      </c>
      <c r="Q11" s="1"/>
      <c r="R11" s="10">
        <f>P11/$P$15</f>
        <v>5.6751650837387653E-2</v>
      </c>
      <c r="S11" s="1"/>
      <c r="T11" s="1"/>
    </row>
    <row r="12" spans="1:20" ht="45" x14ac:dyDescent="0.25">
      <c r="A12" s="9" t="s">
        <v>17</v>
      </c>
      <c r="B12" s="3">
        <v>1500</v>
      </c>
      <c r="C12" s="3">
        <v>1300</v>
      </c>
      <c r="D12" s="3">
        <v>1500</v>
      </c>
      <c r="E12" s="3">
        <v>2000</v>
      </c>
      <c r="F12" s="3">
        <v>1400</v>
      </c>
      <c r="G12" s="3">
        <v>2000</v>
      </c>
      <c r="H12" s="3">
        <v>1946.6666666666699</v>
      </c>
      <c r="I12" s="3">
        <v>2040.9523809523801</v>
      </c>
      <c r="J12" s="3">
        <v>2135.23809523809</v>
      </c>
      <c r="K12" s="3">
        <v>2229.5238095238101</v>
      </c>
      <c r="L12" s="3">
        <v>2323.8095238095202</v>
      </c>
      <c r="M12" s="3">
        <v>2418.0952380952399</v>
      </c>
      <c r="N12" s="3">
        <v>2512.38095238095</v>
      </c>
      <c r="O12" s="3">
        <v>2606.6666666666702</v>
      </c>
      <c r="P12" s="3">
        <f t="shared" si="0"/>
        <v>27913.333333333332</v>
      </c>
      <c r="Q12" s="1"/>
      <c r="R12" s="10">
        <f>P12/$P$15</f>
        <v>2.3193671259750328E-2</v>
      </c>
      <c r="S12" s="1"/>
      <c r="T12" s="1"/>
    </row>
    <row r="13" spans="1:20" x14ac:dyDescent="0.25">
      <c r="A13" s="8" t="s">
        <v>15</v>
      </c>
      <c r="B13" s="3">
        <v>1500</v>
      </c>
      <c r="C13" s="3">
        <v>1500</v>
      </c>
      <c r="D13" s="3">
        <v>1500</v>
      </c>
      <c r="E13" s="3">
        <v>1500</v>
      </c>
      <c r="F13" s="3">
        <v>1500</v>
      </c>
      <c r="G13" s="3">
        <v>1500</v>
      </c>
      <c r="H13" s="3">
        <v>1500</v>
      </c>
      <c r="I13" s="3">
        <v>1500</v>
      </c>
      <c r="J13" s="3">
        <v>1500</v>
      </c>
      <c r="K13" s="3">
        <v>1500</v>
      </c>
      <c r="L13" s="3">
        <v>1500</v>
      </c>
      <c r="M13" s="3">
        <v>1500</v>
      </c>
      <c r="N13" s="3">
        <v>1500</v>
      </c>
      <c r="O13" s="3">
        <v>1500</v>
      </c>
      <c r="P13" s="3">
        <f t="shared" si="0"/>
        <v>21000</v>
      </c>
      <c r="Q13" s="1"/>
      <c r="R13" s="10">
        <f>P13/$P$15</f>
        <v>1.7449263068596496E-2</v>
      </c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Q14" s="1"/>
      <c r="R14" s="2"/>
      <c r="S14" s="1"/>
      <c r="T14" s="1"/>
    </row>
    <row r="15" spans="1:20" x14ac:dyDescent="0.25">
      <c r="A15" s="1" t="s">
        <v>1</v>
      </c>
      <c r="B15" s="3">
        <f t="shared" ref="B15:O15" si="1">SUM(B4:B13)</f>
        <v>82299.23</v>
      </c>
      <c r="C15" s="3">
        <f t="shared" si="1"/>
        <v>83920.23</v>
      </c>
      <c r="D15" s="3">
        <f t="shared" si="1"/>
        <v>81896.23</v>
      </c>
      <c r="E15" s="3">
        <f t="shared" si="1"/>
        <v>83252.23</v>
      </c>
      <c r="F15" s="3">
        <f t="shared" si="1"/>
        <v>81073.23</v>
      </c>
      <c r="G15" s="3">
        <f t="shared" si="1"/>
        <v>89754.23</v>
      </c>
      <c r="H15" s="3">
        <f t="shared" si="1"/>
        <v>86961.229999999967</v>
      </c>
      <c r="I15" s="3">
        <f t="shared" si="1"/>
        <v>91563.944285714242</v>
      </c>
      <c r="J15" s="3">
        <f t="shared" si="1"/>
        <v>82924.658571428532</v>
      </c>
      <c r="K15" s="3">
        <f t="shared" si="1"/>
        <v>85209.372857142822</v>
      </c>
      <c r="L15" s="3">
        <f t="shared" si="1"/>
        <v>86722.087142857112</v>
      </c>
      <c r="M15" s="3">
        <f t="shared" si="1"/>
        <v>83064.801428571387</v>
      </c>
      <c r="N15" s="3">
        <f t="shared" si="1"/>
        <v>93507.515714285677</v>
      </c>
      <c r="O15" s="3">
        <f t="shared" si="1"/>
        <v>91340.229999999967</v>
      </c>
      <c r="P15" s="3">
        <f>SUM(B15:O15)</f>
        <v>1203489.2199999997</v>
      </c>
      <c r="Q15" s="1"/>
      <c r="R15" s="2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3</v>
      </c>
      <c r="B17" s="3">
        <f>MIN(B4:O13)</f>
        <v>190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5"/>
      <c r="Q17" s="1"/>
      <c r="R17" s="1"/>
      <c r="S17" s="1"/>
      <c r="T17" s="1"/>
    </row>
    <row r="18" spans="1:20" x14ac:dyDescent="0.25">
      <c r="A18" s="1" t="s">
        <v>4</v>
      </c>
      <c r="B18" s="3">
        <f>MAX(B4:O13)</f>
        <v>37713.333333333299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t="s">
        <v>7</v>
      </c>
      <c r="R18" s="1"/>
      <c r="S18" s="1"/>
      <c r="T18" s="1"/>
    </row>
    <row r="19" spans="1:20" x14ac:dyDescent="0.25">
      <c r="A19" s="1" t="s">
        <v>5</v>
      </c>
      <c r="B19" s="3">
        <f>AVERAGE(B4:O13)</f>
        <v>8596.3515714285677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6</v>
      </c>
      <c r="B20" s="1">
        <f>COUNT(B4:B13)</f>
        <v>10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Presupuesto1</vt:lpstr>
      <vt:lpstr>Presupuesto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Edwin J Navarro</cp:lastModifiedBy>
  <dcterms:created xsi:type="dcterms:W3CDTF">2017-09-12T02:58:21Z</dcterms:created>
  <dcterms:modified xsi:type="dcterms:W3CDTF">2021-09-22T18:39:55Z</dcterms:modified>
</cp:coreProperties>
</file>