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\Dropbox\SBC Knowledge\_Course Production 2023\T1CASE - Case Studes 2022\Acadia - Beginner\6 - Marcus &amp; Doreen Caplan\"/>
    </mc:Choice>
  </mc:AlternateContent>
  <xr:revisionPtr revIDLastSave="0" documentId="13_ncr:1_{D117DDD6-D926-4A0B-BFE3-3AD78CDF117E}" xr6:coauthVersionLast="47" xr6:coauthVersionMax="47" xr10:uidLastSave="{00000000-0000-0000-0000-000000000000}"/>
  <bookViews>
    <workbookView xWindow="-108" yWindow="-108" windowWidth="23256" windowHeight="12456" xr2:uid="{89ACB02A-C76F-48C2-87E3-0B2D69BE4F1E}"/>
  </bookViews>
  <sheets>
    <sheet name="Business inform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D29" i="1"/>
  <c r="D31" i="1" s="1"/>
  <c r="C25" i="1"/>
  <c r="H10" i="1"/>
</calcChain>
</file>

<file path=xl/sharedStrings.xml><?xml version="1.0" encoding="utf-8"?>
<sst xmlns="http://schemas.openxmlformats.org/spreadsheetml/2006/main" count="63" uniqueCount="60">
  <si>
    <t>BUSINESS PROFIT &amp; LOSS</t>
  </si>
  <si>
    <t>INCOME &amp; EXPENSES</t>
  </si>
  <si>
    <t>FOR YEAR 2022</t>
  </si>
  <si>
    <t>Address - Business address</t>
  </si>
  <si>
    <t>Vehicle information</t>
  </si>
  <si>
    <t>Same as home office - work from home</t>
  </si>
  <si>
    <t>Gas</t>
  </si>
  <si>
    <t>Sydney, NS B3A 5N9</t>
  </si>
  <si>
    <t>Insurance</t>
  </si>
  <si>
    <t>Repairs &amp; maintenance</t>
  </si>
  <si>
    <t>Business Income</t>
  </si>
  <si>
    <t>License fees</t>
  </si>
  <si>
    <t>Lease payments (2021 Kia Forte)</t>
  </si>
  <si>
    <t>Advertising &amp; Promotion</t>
  </si>
  <si>
    <t>Total kms for year</t>
  </si>
  <si>
    <t>Meals &amp; Entertainment</t>
  </si>
  <si>
    <t>Approximate business use</t>
  </si>
  <si>
    <t>Christopher's fees</t>
  </si>
  <si>
    <t>Doreen's salary</t>
  </si>
  <si>
    <t>Marcus fees</t>
  </si>
  <si>
    <t>Purchases (booth materials, printing, etc)</t>
  </si>
  <si>
    <t>Sub-contracts (staffing trade booths)</t>
  </si>
  <si>
    <t>New equipment - All Purcahsed June 1</t>
  </si>
  <si>
    <t>General office &amp; computer expenses</t>
  </si>
  <si>
    <t>Apple Laptop &amp; Desktop (Class 50)</t>
  </si>
  <si>
    <t>Office stationary (Staples)</t>
  </si>
  <si>
    <t>Printer (Class 10)</t>
  </si>
  <si>
    <t>Courier and maling charges</t>
  </si>
  <si>
    <t>Electronic equipment (Class 10)</t>
  </si>
  <si>
    <t>Ikea furniture for office (Class 8)</t>
  </si>
  <si>
    <t>Membership, dues &amp; licenses</t>
  </si>
  <si>
    <t xml:space="preserve">Professional &amp; Legal fees </t>
  </si>
  <si>
    <t>Interest (Business LOC &amp; credit card)</t>
  </si>
  <si>
    <t>Old equipment sold</t>
  </si>
  <si>
    <t>Bank charges</t>
  </si>
  <si>
    <t>Old desk and chair, kept bookshelves</t>
  </si>
  <si>
    <t>Old laptop - gave to neighbour</t>
  </si>
  <si>
    <t>Travel expenses (Trade shows &amp; booths)</t>
  </si>
  <si>
    <t>Total expenses</t>
  </si>
  <si>
    <t>NOTES FOR THE YEAR</t>
  </si>
  <si>
    <t>I have one main website where I obtain approx. 60% of my business</t>
  </si>
  <si>
    <t>Profit after direct expenses</t>
  </si>
  <si>
    <t>www.bespokemarketing.com</t>
  </si>
  <si>
    <t>I take a salary of $3,500 bi-weekly for a total of $91,000</t>
  </si>
  <si>
    <t>Home expenses</t>
  </si>
  <si>
    <t xml:space="preserve">I paid Chris to work a couple of trade shows this year when a couple </t>
  </si>
  <si>
    <t>Mortgage interest</t>
  </si>
  <si>
    <t>of the sub-contractors were sick</t>
  </si>
  <si>
    <t>Property taxes</t>
  </si>
  <si>
    <t>Hydro</t>
  </si>
  <si>
    <t>Kids bathroom reno</t>
  </si>
  <si>
    <t>Garden &amp; Lawn maintenance</t>
  </si>
  <si>
    <t>Electricity</t>
  </si>
  <si>
    <t>Home alarm</t>
  </si>
  <si>
    <t>Water</t>
  </si>
  <si>
    <t>Streaming services (Netflix, Crave, etc)</t>
  </si>
  <si>
    <t>Cable/internet</t>
  </si>
  <si>
    <t>Home phone</t>
  </si>
  <si>
    <t>Home office space &amp; storage</t>
  </si>
  <si>
    <t>Estimated 15% business use (2,780 squ. 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</si>
</sst>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43" fontId="2" fillId="0" borderId="0" xfId="1" applyFont="1"/>
    <xf numFmtId="43" fontId="1" fillId="0" borderId="0" xfId="1" applyFont="1"/>
    <xf numFmtId="164" fontId="1" fillId="0" borderId="0" xfId="1" applyNumberFormat="1" applyFont="1"/>
    <xf numFmtId="9" fontId="1" fillId="0" borderId="0" xfId="1" applyNumberFormat="1" applyFont="1"/>
    <xf numFmtId="43" fontId="1" fillId="0" borderId="0" xfId="1" applyFont="1" applyAlignment="1">
      <alignment horizontal="right"/>
    </xf>
    <xf numFmtId="43" fontId="4" fillId="0" borderId="0" xfId="2" applyNumberFormat="1" applyFont="1"/>
    <xf numFmtId="43" fontId="2" fillId="0" borderId="0" xfId="1" applyFont="1" applyAlignment="1">
      <alignment horizontal="left"/>
    </xf>
    <xf numFmtId="43" fontId="1" fillId="0" borderId="0" xfId="1" applyFont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spokemarket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14952-9372-4312-AA75-BE994724AC75}">
  <sheetPr>
    <pageSetUpPr fitToPage="1"/>
  </sheetPr>
  <dimension ref="A1:H57"/>
  <sheetViews>
    <sheetView tabSelected="1" zoomScale="95" zoomScaleNormal="95" workbookViewId="0">
      <selection activeCell="B18" sqref="B18"/>
    </sheetView>
  </sheetViews>
  <sheetFormatPr defaultColWidth="8.88671875" defaultRowHeight="14.4" x14ac:dyDescent="0.3"/>
  <cols>
    <col min="1" max="1" width="5.109375" style="2" customWidth="1"/>
    <col min="2" max="2" width="39" style="2" customWidth="1"/>
    <col min="3" max="4" width="11.6640625" style="2" customWidth="1"/>
    <col min="5" max="5" width="4.44140625" style="2" customWidth="1"/>
    <col min="6" max="6" width="36" style="2" bestFit="1" customWidth="1"/>
    <col min="7" max="7" width="8.88671875" style="2"/>
    <col min="8" max="8" width="12.6640625" style="2" customWidth="1"/>
    <col min="9" max="16384" width="8.88671875" style="2"/>
  </cols>
  <sheetData>
    <row r="1" spans="1:8" x14ac:dyDescent="0.3">
      <c r="A1" s="1" t="s">
        <v>0</v>
      </c>
    </row>
    <row r="2" spans="1:8" x14ac:dyDescent="0.3">
      <c r="A2" s="1" t="s">
        <v>1</v>
      </c>
    </row>
    <row r="3" spans="1:8" x14ac:dyDescent="0.3">
      <c r="A3" s="1" t="s">
        <v>2</v>
      </c>
    </row>
    <row r="5" spans="1:8" x14ac:dyDescent="0.3">
      <c r="B5" s="1" t="s">
        <v>3</v>
      </c>
      <c r="F5" s="1" t="s">
        <v>4</v>
      </c>
    </row>
    <row r="6" spans="1:8" x14ac:dyDescent="0.3">
      <c r="B6" s="2" t="s">
        <v>5</v>
      </c>
      <c r="F6" s="2" t="s">
        <v>6</v>
      </c>
      <c r="H6" s="2">
        <v>2680.35</v>
      </c>
    </row>
    <row r="7" spans="1:8" x14ac:dyDescent="0.3">
      <c r="B7" s="2" t="s">
        <v>7</v>
      </c>
      <c r="F7" s="2" t="s">
        <v>8</v>
      </c>
      <c r="H7" s="2">
        <v>2188</v>
      </c>
    </row>
    <row r="8" spans="1:8" x14ac:dyDescent="0.3">
      <c r="F8" s="2" t="s">
        <v>9</v>
      </c>
      <c r="H8" s="2">
        <v>3428.2</v>
      </c>
    </row>
    <row r="9" spans="1:8" x14ac:dyDescent="0.3">
      <c r="B9" s="2" t="s">
        <v>10</v>
      </c>
      <c r="D9" s="2">
        <v>237800</v>
      </c>
      <c r="F9" s="2" t="s">
        <v>11</v>
      </c>
      <c r="H9" s="2">
        <v>149</v>
      </c>
    </row>
    <row r="10" spans="1:8" x14ac:dyDescent="0.3">
      <c r="F10" s="2" t="s">
        <v>12</v>
      </c>
      <c r="H10" s="2">
        <f>585*12</f>
        <v>7020</v>
      </c>
    </row>
    <row r="11" spans="1:8" x14ac:dyDescent="0.3">
      <c r="B11" s="2" t="s">
        <v>13</v>
      </c>
      <c r="C11" s="2">
        <v>3098.2</v>
      </c>
      <c r="F11" s="2" t="s">
        <v>14</v>
      </c>
      <c r="H11" s="3">
        <v>21850</v>
      </c>
    </row>
    <row r="12" spans="1:8" x14ac:dyDescent="0.3">
      <c r="B12" s="2" t="s">
        <v>15</v>
      </c>
      <c r="C12" s="2">
        <v>4766.38</v>
      </c>
      <c r="F12" s="2" t="s">
        <v>16</v>
      </c>
      <c r="H12" s="4">
        <v>0.65</v>
      </c>
    </row>
    <row r="13" spans="1:8" x14ac:dyDescent="0.3">
      <c r="B13" s="2" t="s">
        <v>17</v>
      </c>
      <c r="C13" s="2">
        <v>12000</v>
      </c>
    </row>
    <row r="14" spans="1:8" x14ac:dyDescent="0.3">
      <c r="B14" s="2" t="s">
        <v>18</v>
      </c>
      <c r="C14" s="2">
        <v>91000</v>
      </c>
    </row>
    <row r="15" spans="1:8" x14ac:dyDescent="0.3">
      <c r="B15" s="2" t="s">
        <v>19</v>
      </c>
      <c r="C15" s="2">
        <v>9600</v>
      </c>
    </row>
    <row r="16" spans="1:8" x14ac:dyDescent="0.3">
      <c r="B16" s="2" t="s">
        <v>20</v>
      </c>
      <c r="C16" s="2">
        <v>16987.22</v>
      </c>
    </row>
    <row r="17" spans="2:8" x14ac:dyDescent="0.3">
      <c r="B17" s="2" t="s">
        <v>21</v>
      </c>
      <c r="C17" s="2">
        <v>18985</v>
      </c>
      <c r="F17" s="1" t="s">
        <v>22</v>
      </c>
    </row>
    <row r="18" spans="2:8" x14ac:dyDescent="0.3">
      <c r="B18" s="2" t="s">
        <v>23</v>
      </c>
      <c r="C18" s="2">
        <v>4876.3</v>
      </c>
      <c r="F18" s="2" t="s">
        <v>24</v>
      </c>
      <c r="H18" s="2">
        <v>4298.25</v>
      </c>
    </row>
    <row r="19" spans="2:8" x14ac:dyDescent="0.3">
      <c r="B19" s="2" t="s">
        <v>25</v>
      </c>
      <c r="C19" s="2">
        <v>1254.1199999999999</v>
      </c>
      <c r="F19" s="2" t="s">
        <v>26</v>
      </c>
      <c r="H19" s="2">
        <v>775.5</v>
      </c>
    </row>
    <row r="20" spans="2:8" x14ac:dyDescent="0.3">
      <c r="B20" s="2" t="s">
        <v>27</v>
      </c>
      <c r="C20" s="2">
        <v>2744.3</v>
      </c>
      <c r="F20" s="2" t="s">
        <v>28</v>
      </c>
      <c r="H20" s="2">
        <v>237.88</v>
      </c>
    </row>
    <row r="21" spans="2:8" x14ac:dyDescent="0.3">
      <c r="B21" s="2" t="s">
        <v>8</v>
      </c>
      <c r="C21" s="2">
        <v>3198.6</v>
      </c>
      <c r="F21" s="2" t="s">
        <v>29</v>
      </c>
      <c r="H21" s="2">
        <v>6285.25</v>
      </c>
    </row>
    <row r="22" spans="2:8" x14ac:dyDescent="0.3">
      <c r="B22" s="2" t="s">
        <v>30</v>
      </c>
      <c r="C22" s="2">
        <v>2008</v>
      </c>
    </row>
    <row r="23" spans="2:8" x14ac:dyDescent="0.3">
      <c r="B23" s="2" t="s">
        <v>31</v>
      </c>
      <c r="C23" s="2">
        <v>1250</v>
      </c>
    </row>
    <row r="24" spans="2:8" x14ac:dyDescent="0.3">
      <c r="B24" s="2" t="s">
        <v>32</v>
      </c>
      <c r="C24" s="2">
        <v>4993.6899999999996</v>
      </c>
      <c r="F24" s="1" t="s">
        <v>33</v>
      </c>
    </row>
    <row r="25" spans="2:8" x14ac:dyDescent="0.3">
      <c r="B25" s="2" t="s">
        <v>34</v>
      </c>
      <c r="C25" s="2">
        <f>18*12</f>
        <v>216</v>
      </c>
      <c r="F25" s="2" t="s">
        <v>35</v>
      </c>
      <c r="H25" s="2">
        <v>150</v>
      </c>
    </row>
    <row r="26" spans="2:8" x14ac:dyDescent="0.3">
      <c r="F26" s="2" t="s">
        <v>36</v>
      </c>
      <c r="H26" s="2">
        <v>0</v>
      </c>
    </row>
    <row r="27" spans="2:8" x14ac:dyDescent="0.3">
      <c r="B27" s="2" t="s">
        <v>37</v>
      </c>
      <c r="C27" s="2">
        <v>13896.17</v>
      </c>
    </row>
    <row r="28" spans="2:8" x14ac:dyDescent="0.3">
      <c r="B28" s="2" t="s">
        <v>9</v>
      </c>
      <c r="C28" s="2">
        <v>1412.3</v>
      </c>
    </row>
    <row r="29" spans="2:8" x14ac:dyDescent="0.3">
      <c r="B29" s="5" t="s">
        <v>38</v>
      </c>
      <c r="D29" s="2">
        <f>SUM(C11:C28)</f>
        <v>192286.27999999997</v>
      </c>
      <c r="F29" s="1" t="s">
        <v>39</v>
      </c>
    </row>
    <row r="30" spans="2:8" x14ac:dyDescent="0.3">
      <c r="B30" s="5"/>
      <c r="F30" s="2" t="s">
        <v>40</v>
      </c>
    </row>
    <row r="31" spans="2:8" x14ac:dyDescent="0.3">
      <c r="B31" s="5" t="s">
        <v>41</v>
      </c>
      <c r="D31" s="2">
        <f>SUM(D9-D29)</f>
        <v>45513.72000000003</v>
      </c>
      <c r="F31" s="6" t="s">
        <v>42</v>
      </c>
    </row>
    <row r="32" spans="2:8" x14ac:dyDescent="0.3">
      <c r="B32" s="5"/>
      <c r="F32" s="2" t="s">
        <v>43</v>
      </c>
    </row>
    <row r="33" spans="2:6" x14ac:dyDescent="0.3">
      <c r="B33" s="7" t="s">
        <v>44</v>
      </c>
      <c r="F33" s="2" t="s">
        <v>45</v>
      </c>
    </row>
    <row r="34" spans="2:6" x14ac:dyDescent="0.3">
      <c r="B34" s="8" t="s">
        <v>46</v>
      </c>
      <c r="C34" s="2">
        <v>14895.3</v>
      </c>
      <c r="F34" s="2" t="s">
        <v>47</v>
      </c>
    </row>
    <row r="35" spans="2:6" x14ac:dyDescent="0.3">
      <c r="B35" s="8" t="s">
        <v>48</v>
      </c>
      <c r="C35" s="2">
        <v>3852.3</v>
      </c>
    </row>
    <row r="36" spans="2:6" x14ac:dyDescent="0.3">
      <c r="B36" s="8" t="s">
        <v>8</v>
      </c>
      <c r="C36" s="2">
        <v>1018</v>
      </c>
    </row>
    <row r="37" spans="2:6" x14ac:dyDescent="0.3">
      <c r="B37" s="8" t="s">
        <v>49</v>
      </c>
      <c r="C37" s="2">
        <v>2186.1999999999998</v>
      </c>
    </row>
    <row r="38" spans="2:6" x14ac:dyDescent="0.3">
      <c r="B38" s="8" t="s">
        <v>50</v>
      </c>
      <c r="C38" s="2">
        <v>8772.2000000000007</v>
      </c>
    </row>
    <row r="39" spans="2:6" x14ac:dyDescent="0.3">
      <c r="B39" s="8" t="s">
        <v>51</v>
      </c>
      <c r="C39" s="2">
        <v>489.33</v>
      </c>
    </row>
    <row r="40" spans="2:6" x14ac:dyDescent="0.3">
      <c r="B40" s="8" t="s">
        <v>52</v>
      </c>
      <c r="C40" s="2">
        <v>2338.1999999999998</v>
      </c>
    </row>
    <row r="41" spans="2:6" x14ac:dyDescent="0.3">
      <c r="B41" s="8" t="s">
        <v>53</v>
      </c>
      <c r="C41" s="2">
        <v>240</v>
      </c>
    </row>
    <row r="42" spans="2:6" x14ac:dyDescent="0.3">
      <c r="B42" s="8" t="s">
        <v>54</v>
      </c>
      <c r="C42" s="2">
        <v>489.77</v>
      </c>
    </row>
    <row r="43" spans="2:6" x14ac:dyDescent="0.3">
      <c r="B43" s="8" t="s">
        <v>55</v>
      </c>
      <c r="C43" s="2">
        <f>68*12</f>
        <v>816</v>
      </c>
    </row>
    <row r="44" spans="2:6" x14ac:dyDescent="0.3">
      <c r="B44" s="8" t="s">
        <v>56</v>
      </c>
      <c r="C44" s="2">
        <v>1816.49</v>
      </c>
    </row>
    <row r="45" spans="2:6" x14ac:dyDescent="0.3">
      <c r="B45" s="8" t="s">
        <v>57</v>
      </c>
      <c r="C45" s="2">
        <v>715.3</v>
      </c>
    </row>
    <row r="46" spans="2:6" x14ac:dyDescent="0.3">
      <c r="B46" s="8"/>
    </row>
    <row r="47" spans="2:6" x14ac:dyDescent="0.3">
      <c r="B47" s="7" t="s">
        <v>58</v>
      </c>
    </row>
    <row r="48" spans="2:6" x14ac:dyDescent="0.3">
      <c r="B48" s="8" t="s">
        <v>59</v>
      </c>
    </row>
    <row r="49" spans="2:2" x14ac:dyDescent="0.3">
      <c r="B49" s="8"/>
    </row>
    <row r="50" spans="2:2" x14ac:dyDescent="0.3">
      <c r="B50" s="8"/>
    </row>
    <row r="51" spans="2:2" x14ac:dyDescent="0.3">
      <c r="B51" s="5"/>
    </row>
    <row r="52" spans="2:2" x14ac:dyDescent="0.3">
      <c r="B52" s="5"/>
    </row>
    <row r="54" spans="2:2" x14ac:dyDescent="0.3">
      <c r="B54" s="1"/>
    </row>
    <row r="57" spans="2:2" ht="15" customHeight="1" x14ac:dyDescent="0.3"/>
  </sheetData>
  <hyperlinks>
    <hyperlink ref="F31" r:id="rId1" xr:uid="{560B0DC7-6002-44E0-858B-F16E5AE1AED5}"/>
  </hyperlinks>
  <pageMargins left="0.7" right="0.7" top="0.75" bottom="0.75" header="0.3" footer="0.3"/>
  <pageSetup scale="72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DiNovo</dc:creator>
  <cp:lastModifiedBy>Ian DiNovo</cp:lastModifiedBy>
  <cp:lastPrinted>2023-10-02T15:01:49Z</cp:lastPrinted>
  <dcterms:created xsi:type="dcterms:W3CDTF">2023-10-02T15:00:47Z</dcterms:created>
  <dcterms:modified xsi:type="dcterms:W3CDTF">2023-10-02T15:03:26Z</dcterms:modified>
</cp:coreProperties>
</file>