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curso costos\CAPITULO 2 - PRESUPUESTO\"/>
    </mc:Choice>
  </mc:AlternateContent>
  <bookViews>
    <workbookView xWindow="0" yWindow="0" windowWidth="15330" windowHeight="6150" tabRatio="718" activeTab="16"/>
  </bookViews>
  <sheets>
    <sheet name="INDICE" sheetId="1" r:id="rId1"/>
    <sheet name="RESUMEN" sheetId="2" r:id="rId2"/>
    <sheet name="PPTO" sheetId="3" r:id="rId3"/>
    <sheet name="DETALLE" sheetId="5" r:id="rId4"/>
    <sheet name="LABOR" sheetId="18" r:id="rId5"/>
    <sheet name="M OBRA" sheetId="6" r:id="rId6"/>
    <sheet name="MATERI" sheetId="7" r:id="rId7"/>
    <sheet name="EQUIP" sheetId="8" r:id="rId8"/>
    <sheet name="SUBCON" sheetId="9" r:id="rId9"/>
    <sheet name="APUS" sheetId="10" r:id="rId10"/>
    <sheet name="SUPER" sheetId="12" r:id="rId11"/>
    <sheet name="GG" sheetId="11" r:id="rId12"/>
    <sheet name="SEGUR" sheetId="13" r:id="rId13"/>
    <sheet name="FIN-UTI" sheetId="14" r:id="rId14"/>
    <sheet name="F LABOR" sheetId="15" r:id="rId15"/>
    <sheet name="VALOR" sheetId="16" r:id="rId16"/>
    <sheet name="CURVA S" sheetId="19" r:id="rId17"/>
  </sheets>
  <externalReferences>
    <externalReference r:id="rId18"/>
  </externalReferences>
  <definedNames>
    <definedName name="_xlnm.Print_Area" localSheetId="9">APUS!$A$1:$K$35</definedName>
    <definedName name="_xlnm.Print_Area" localSheetId="5">'M OBRA'!$A$1:$H$22</definedName>
    <definedName name="_xlnm.Print_Area" localSheetId="6">MATERI!$A$1:$G$35</definedName>
    <definedName name="RCHH2">'[1]Resumen del avance'!$C$12:$O$26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19" l="1"/>
  <c r="F15" i="19"/>
  <c r="F21" i="19"/>
  <c r="F23" i="19"/>
  <c r="F25" i="19"/>
  <c r="F27" i="19"/>
  <c r="F29" i="19"/>
  <c r="F31" i="19"/>
  <c r="F33" i="19"/>
  <c r="E34" i="19"/>
  <c r="I45" i="19" l="1"/>
  <c r="E41" i="19" l="1"/>
  <c r="L45" i="19"/>
  <c r="N45" i="19"/>
  <c r="P45" i="19"/>
  <c r="Q45" i="19"/>
  <c r="I46" i="19"/>
  <c r="O45" i="19" l="1"/>
  <c r="M45" i="19"/>
  <c r="K45" i="19"/>
  <c r="J45" i="19"/>
  <c r="J46" i="19" s="1"/>
  <c r="K46" i="19" l="1"/>
  <c r="L46" i="19" s="1"/>
  <c r="M46" i="19" s="1"/>
  <c r="N46" i="19" s="1"/>
  <c r="O46" i="19" s="1"/>
  <c r="P46" i="19" s="1"/>
  <c r="Q46" i="19" s="1"/>
  <c r="E27" i="2" l="1"/>
  <c r="D12" i="2" l="1"/>
  <c r="D11" i="2"/>
  <c r="D10" i="2"/>
  <c r="E29" i="2" s="1"/>
  <c r="G21" i="14" l="1"/>
  <c r="D20" i="2" s="1"/>
  <c r="D18" i="2" l="1"/>
  <c r="D19" i="2"/>
  <c r="F29" i="16"/>
  <c r="D29" i="16"/>
  <c r="G20" i="14"/>
  <c r="D21" i="2" s="1"/>
  <c r="E29" i="16" l="1"/>
  <c r="G29" i="16"/>
  <c r="H29" i="16" l="1"/>
  <c r="G15" i="9" l="1"/>
  <c r="G14" i="9"/>
  <c r="G13" i="9"/>
  <c r="G12" i="9"/>
  <c r="G11" i="9"/>
  <c r="G17" i="9" s="1"/>
  <c r="D15" i="2"/>
  <c r="D17" i="2" l="1"/>
  <c r="D23" i="2" s="1"/>
  <c r="D25" i="2" s="1"/>
  <c r="E19" i="2" s="1"/>
  <c r="E27" i="15" l="1"/>
  <c r="E20" i="2"/>
  <c r="E10" i="2"/>
  <c r="E11" i="2"/>
  <c r="E17" i="2"/>
  <c r="D31" i="2"/>
  <c r="D33" i="2" s="1"/>
  <c r="E28" i="2"/>
  <c r="E18" i="2"/>
  <c r="E12" i="2"/>
  <c r="E21" i="2"/>
  <c r="E13" i="2"/>
  <c r="E40" i="19" l="1"/>
  <c r="P42" i="19"/>
  <c r="L42" i="19"/>
  <c r="M42" i="19"/>
  <c r="O42" i="19"/>
  <c r="K42" i="19"/>
  <c r="J42" i="19"/>
  <c r="N42" i="19"/>
  <c r="I42" i="19"/>
  <c r="I43" i="19" s="1"/>
  <c r="Q42" i="19"/>
  <c r="J47" i="19" l="1"/>
  <c r="I47" i="19"/>
  <c r="K47" i="19"/>
  <c r="L47" i="19"/>
  <c r="Q47" i="19"/>
  <c r="O47" i="19"/>
  <c r="M47" i="19"/>
  <c r="N47" i="19"/>
  <c r="P47" i="19"/>
  <c r="I44" i="19"/>
  <c r="J43" i="19"/>
  <c r="K43" i="19" s="1"/>
  <c r="L43" i="19" s="1"/>
  <c r="M43" i="19" s="1"/>
  <c r="N43" i="19" s="1"/>
  <c r="O43" i="19" s="1"/>
  <c r="P43" i="19" s="1"/>
  <c r="Q43" i="19" s="1"/>
  <c r="J44" i="19" l="1"/>
  <c r="K44" i="19" l="1"/>
  <c r="L44" i="19" l="1"/>
  <c r="M44" i="19" l="1"/>
  <c r="N44" i="19" l="1"/>
  <c r="O44" i="19" l="1"/>
  <c r="P44" i="19" l="1"/>
  <c r="Q44" i="19"/>
</calcChain>
</file>

<file path=xl/sharedStrings.xml><?xml version="1.0" encoding="utf-8"?>
<sst xmlns="http://schemas.openxmlformats.org/spreadsheetml/2006/main" count="421" uniqueCount="160">
  <si>
    <t>INDICE DE TABLAS</t>
  </si>
  <si>
    <t>TABLA</t>
  </si>
  <si>
    <t>DESCRIPCION</t>
  </si>
  <si>
    <t>DETALLE DE PRESUPUESTO</t>
  </si>
  <si>
    <t>TARIFAS DE LABOR</t>
  </si>
  <si>
    <t>ANÁLISIS DE PRECIOS UNITARIOS</t>
  </si>
  <si>
    <t>DETALLE DE COSTOS DE SUPERVISIÓN.</t>
  </si>
  <si>
    <t xml:space="preserve">DETALLE DE GASTOS GENERALES </t>
  </si>
  <si>
    <t xml:space="preserve">DETALLE DE COSTOS DE SEGURIDAD </t>
  </si>
  <si>
    <t>DETALLE DE COSTOS DE FINANCIAMIENTO / UTILIDAD</t>
  </si>
  <si>
    <t>CRONOGRAMA DE VALORIZACIONES</t>
  </si>
  <si>
    <t>CURVA S</t>
  </si>
  <si>
    <t>RESUMEN DE LA PROPUESTA</t>
  </si>
  <si>
    <t>CONTRATO</t>
  </si>
  <si>
    <t>UBICACIÓN</t>
  </si>
  <si>
    <t>FECHA</t>
  </si>
  <si>
    <t>ITEM</t>
  </si>
  <si>
    <t>%</t>
  </si>
  <si>
    <t>Costo Total de Labor</t>
  </si>
  <si>
    <t>Costo Total de Materiales</t>
  </si>
  <si>
    <t>Costo Total de Equipo</t>
  </si>
  <si>
    <t xml:space="preserve">Costo Total Subcontratos </t>
  </si>
  <si>
    <t>SUB TOTAL COSTO DIRECTO</t>
  </si>
  <si>
    <t>Costo Total Supervisión</t>
  </si>
  <si>
    <t>Gastos Generales</t>
  </si>
  <si>
    <t>Gastos de Seguridad</t>
  </si>
  <si>
    <t>Utilidad</t>
  </si>
  <si>
    <t>Financiamiento</t>
  </si>
  <si>
    <t>SUB TOTAL COSTO INDIRECTO</t>
  </si>
  <si>
    <t>COSTO TOTAL</t>
  </si>
  <si>
    <t>Total Horas Hombre</t>
  </si>
  <si>
    <t>I.G.V.</t>
  </si>
  <si>
    <t>TOTAL PRESUPUESTO</t>
  </si>
  <si>
    <t>(%) En relación al costo total</t>
  </si>
  <si>
    <t>UND</t>
  </si>
  <si>
    <t>HH</t>
  </si>
  <si>
    <t>PRESUPUESTO</t>
  </si>
  <si>
    <t>COMENTARIOS</t>
  </si>
  <si>
    <t>METRADO</t>
  </si>
  <si>
    <t>PU</t>
  </si>
  <si>
    <t>TOTAL</t>
  </si>
  <si>
    <t>A</t>
  </si>
  <si>
    <t>B</t>
  </si>
  <si>
    <t>C=AxB</t>
  </si>
  <si>
    <t>PARTIDAS GENERALES</t>
  </si>
  <si>
    <t>Movilización y desmovilización.</t>
  </si>
  <si>
    <t>Instalación, mantenimiento y retiro de facilidades de obra</t>
  </si>
  <si>
    <t>m2</t>
  </si>
  <si>
    <t>CANT</t>
  </si>
  <si>
    <t>P.U.</t>
  </si>
  <si>
    <t>ESTRUCTURAS METÁLICAS Y COBERTURAS</t>
  </si>
  <si>
    <t>DETALLE DEL PRESUPUESTO</t>
  </si>
  <si>
    <t>Metrado</t>
  </si>
  <si>
    <t>COSTO UNITARIO DIRECTO</t>
  </si>
  <si>
    <t>COSTO UNITARIO INDIRECTO</t>
  </si>
  <si>
    <t>PRECIO TOTAL</t>
  </si>
  <si>
    <t>LABOR</t>
  </si>
  <si>
    <t>MATERIAL</t>
  </si>
  <si>
    <t>EQ. CONST.</t>
  </si>
  <si>
    <t>P.U.D. $</t>
  </si>
  <si>
    <t>SUPERV.</t>
  </si>
  <si>
    <t>G.G.</t>
  </si>
  <si>
    <t>SEGURIDAD</t>
  </si>
  <si>
    <t>FINANC.</t>
  </si>
  <si>
    <t>UTILIDAD</t>
  </si>
  <si>
    <t>P.U.I. $</t>
  </si>
  <si>
    <t>C</t>
  </si>
  <si>
    <t>D</t>
  </si>
  <si>
    <t>E=B+C+D</t>
  </si>
  <si>
    <t>F</t>
  </si>
  <si>
    <t>G</t>
  </si>
  <si>
    <t>H</t>
  </si>
  <si>
    <t>I</t>
  </si>
  <si>
    <t>J</t>
  </si>
  <si>
    <t>K=F+G+H+I+J</t>
  </si>
  <si>
    <t>L=E+K</t>
  </si>
  <si>
    <t>M=AxL</t>
  </si>
  <si>
    <t>MANO DE OBRA</t>
  </si>
  <si>
    <t>Código</t>
  </si>
  <si>
    <t>Recurso</t>
  </si>
  <si>
    <t>Unidad</t>
  </si>
  <si>
    <t>Cantidad</t>
  </si>
  <si>
    <t>Precio US$</t>
  </si>
  <si>
    <t>Parcial US$</t>
  </si>
  <si>
    <t xml:space="preserve"> TOTAL MANO DE OBRA US$</t>
  </si>
  <si>
    <t xml:space="preserve"> TOTAL MATERIALES US$</t>
  </si>
  <si>
    <t>EQUIPO Y MAQUINARIA</t>
  </si>
  <si>
    <t xml:space="preserve"> TOTAL EQUIPO Y MAQUINARIA US$</t>
  </si>
  <si>
    <t>SUBCONTRATOS</t>
  </si>
  <si>
    <t xml:space="preserve"> TOTAL SUBCONTRATOS US$</t>
  </si>
  <si>
    <t>GASTOS GENERALES</t>
  </si>
  <si>
    <t>TIEMPO</t>
  </si>
  <si>
    <t>TOTAL GASTOS GENERALES</t>
  </si>
  <si>
    <t>SUPERVISION</t>
  </si>
  <si>
    <t>TOTAL SUPERVISION</t>
  </si>
  <si>
    <t>FINANCIAMIENTO / UTILIDAD</t>
  </si>
  <si>
    <t>CRONOGRAMA DE FUERZA LABORAL</t>
  </si>
  <si>
    <t>CANTIDAD</t>
  </si>
  <si>
    <t>SEMANAS DESPUES DE LA REUNION DE INICIO</t>
  </si>
  <si>
    <t xml:space="preserve">SEMANA </t>
  </si>
  <si>
    <t>MANO DE OBRA DIRECTA (SEMANAL)</t>
  </si>
  <si>
    <t>NUMERO DE TRABAJADORES POR DIA (TURNO DIA)  EN LA SEMANA</t>
  </si>
  <si>
    <t>MANO DE OBRA PARA LA OPERACIÓN DE EQUIPO Y MAQUINARIA (SEMANAL)</t>
  </si>
  <si>
    <t>MANO DE OBRA PARTIDAS GENERALES, ADMINISTRATIVA , GERENCIAL</t>
  </si>
  <si>
    <t>TOTAL DE MANO DE OBRA (SEMANAL)</t>
  </si>
  <si>
    <t>NUMERO DE TRABAJADORES POR DIA</t>
  </si>
  <si>
    <t>COSTO US$</t>
  </si>
  <si>
    <t>VALORIZACION MENSUAL</t>
  </si>
  <si>
    <t>MES</t>
  </si>
  <si>
    <t>COSTO MANO DE OBRA</t>
  </si>
  <si>
    <t>COSTO DE MATERIALES</t>
  </si>
  <si>
    <t>COSTO DE EQUIPOS</t>
  </si>
  <si>
    <t>COSTO DE SUBCONTRATO</t>
  </si>
  <si>
    <t>ANALISIS DE PRECIO DE LABOR</t>
  </si>
  <si>
    <t>Suministro de estructura metalica</t>
  </si>
  <si>
    <t>Fabricacion de estructura metalica</t>
  </si>
  <si>
    <t>Montaje de estructura metalica</t>
  </si>
  <si>
    <t>glb</t>
  </si>
  <si>
    <t>kg</t>
  </si>
  <si>
    <t>Suministro e instalacion de cobertura</t>
  </si>
  <si>
    <t>Suministro e instalacion de canaleta y bajada de lluvia</t>
  </si>
  <si>
    <t>PROG</t>
  </si>
  <si>
    <t>REAL</t>
  </si>
  <si>
    <t>Areanado de estructura metalica</t>
  </si>
  <si>
    <t>Pintado en zinc 3mils</t>
  </si>
  <si>
    <t>Pintado en epoxico 6mils</t>
  </si>
  <si>
    <t/>
  </si>
  <si>
    <t>TOTAL S/.</t>
  </si>
  <si>
    <t>01</t>
  </si>
  <si>
    <t>01.01</t>
  </si>
  <si>
    <t>01.02</t>
  </si>
  <si>
    <t>02</t>
  </si>
  <si>
    <t>02.01</t>
  </si>
  <si>
    <t>02.02</t>
  </si>
  <si>
    <t>02.03</t>
  </si>
  <si>
    <t>02.04</t>
  </si>
  <si>
    <t>02.05</t>
  </si>
  <si>
    <t>02.06</t>
  </si>
  <si>
    <t>02.07</t>
  </si>
  <si>
    <t>02.08</t>
  </si>
  <si>
    <t>S/.</t>
  </si>
  <si>
    <t>Análisis de precios unitarios</t>
  </si>
  <si>
    <t xml:space="preserve"> TOTAL FINANCIAMIENTO S/.</t>
  </si>
  <si>
    <t xml:space="preserve"> TOTAL  UTILIDAD S/.</t>
  </si>
  <si>
    <t>Costo Total S/. / HH</t>
  </si>
  <si>
    <t>Costo Labor S/. / HH</t>
  </si>
  <si>
    <t>% AVANCE</t>
  </si>
  <si>
    <t>Programado (HH)</t>
  </si>
  <si>
    <t>P. Acumulado (HH)</t>
  </si>
  <si>
    <t>Avance programado (%)</t>
  </si>
  <si>
    <t>Valorizable (HH)</t>
  </si>
  <si>
    <t>Valorizable Ac. (HH)</t>
  </si>
  <si>
    <t>Avance Real (%)</t>
  </si>
  <si>
    <t xml:space="preserve">PRESUPUESTO </t>
  </si>
  <si>
    <t>RESUMEN DE PROPUESTA</t>
  </si>
  <si>
    <t>Análisis de Precios Unitarios</t>
  </si>
  <si>
    <t>TOQUEPALA</t>
  </si>
  <si>
    <t>COBERTURA METALICA PARA PTAE</t>
  </si>
  <si>
    <t>Pintado en epoxico  4mils</t>
  </si>
  <si>
    <t>Pintado en epoxico 4mils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</si>
</sst>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_(* #,##0.00_);_(* \(#,##0.00\);_(* &quot;-&quot;??_);_(@_)"/>
    <numFmt numFmtId="165" formatCode="_(* #,##0_);_(* \(#,##0\);_(* &quot;-&quot;??_);_(@_)"/>
    <numFmt numFmtId="166" formatCode="#,##0.0"/>
    <numFmt numFmtId="167" formatCode="_(* #,##0.0_);_(* \(#,##0.0\);_(* &quot;-&quot;??_);_(@_)"/>
    <numFmt numFmtId="168" formatCode="#,##0.00_);\-#,##0.00"/>
    <numFmt numFmtId="169" formatCode="0.0"/>
    <numFmt numFmtId="170" formatCode="#,##0.0000"/>
    <numFmt numFmtId="171" formatCode="0.00000"/>
    <numFmt numFmtId="172" formatCode="0.0%"/>
    <numFmt numFmtId="173" formatCode="#,##0.0000_);\-#,##0.0000"/>
    <numFmt numFmtId="174" formatCode="_ * #,##0_ ;_ * \-#,##0_ ;_ * &quot;-&quot;??_ ;_ @_ "/>
    <numFmt numFmtId="175" formatCode="0\ &quot;Pers.&quot;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color indexed="8"/>
      <name val="Arial"/>
      <family val="2"/>
    </font>
    <font>
      <sz val="14"/>
      <color indexed="8"/>
      <name val="MS Sans Serif"/>
      <family val="2"/>
    </font>
    <font>
      <sz val="8"/>
      <name val="Calibri"/>
      <family val="2"/>
      <scheme val="minor"/>
    </font>
    <font>
      <sz val="8"/>
      <color indexed="10"/>
      <name val="Arial"/>
    </font>
    <font>
      <sz val="8"/>
      <color indexed="72"/>
      <name val="Arial"/>
    </font>
    <font>
      <sz val="10"/>
      <color indexed="8"/>
      <name val="Arial"/>
      <family val="2"/>
    </font>
    <font>
      <b/>
      <sz val="11.05"/>
      <color indexed="8"/>
      <name val="Arial"/>
      <family val="2"/>
    </font>
    <font>
      <sz val="8.0500000000000007"/>
      <color indexed="8"/>
      <name val="Arial Narrow"/>
      <family val="2"/>
    </font>
    <font>
      <b/>
      <sz val="8.0500000000000007"/>
      <color indexed="8"/>
      <name val="Arial Narrow"/>
      <family val="2"/>
    </font>
    <font>
      <sz val="7.1"/>
      <color indexed="8"/>
      <name val="Arial Narrow"/>
      <family val="2"/>
    </font>
    <font>
      <sz val="6.85"/>
      <color indexed="8"/>
      <name val="Arial Narrow"/>
      <family val="2"/>
    </font>
    <font>
      <b/>
      <sz val="7.9"/>
      <color indexed="8"/>
      <name val="Arial"/>
      <family val="2"/>
    </font>
    <font>
      <b/>
      <u/>
      <sz val="10"/>
      <name val="Arial"/>
      <family val="2"/>
    </font>
    <font>
      <sz val="10"/>
      <color indexed="8"/>
      <name val="Arial Narrow"/>
      <family val="2"/>
    </font>
    <font>
      <sz val="11"/>
      <color indexed="8"/>
      <name val="Calibri"/>
      <family val="2"/>
    </font>
    <font>
      <sz val="10"/>
      <color rgb="FF0000FF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color theme="8" tint="-0.249977111117893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0"/>
      </patternFill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</fills>
  <borders count="74">
    <border>
      <left/>
      <right/>
      <top/>
      <bottom/>
      <diagonal/>
    </border>
    <border>
      <left style="medium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 style="thin">
        <color theme="3"/>
      </left>
      <right style="medium">
        <color theme="3"/>
      </right>
      <top style="medium">
        <color theme="3"/>
      </top>
      <bottom style="thin">
        <color theme="3"/>
      </bottom>
      <diagonal/>
    </border>
    <border>
      <left style="medium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medium">
        <color theme="3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medium">
        <color theme="3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medium">
        <color theme="3"/>
      </right>
      <top style="thin">
        <color theme="3"/>
      </top>
      <bottom/>
      <diagonal/>
    </border>
    <border>
      <left style="medium">
        <color theme="3"/>
      </left>
      <right/>
      <top/>
      <bottom/>
      <diagonal/>
    </border>
    <border>
      <left/>
      <right style="medium">
        <color theme="3"/>
      </right>
      <top/>
      <bottom/>
      <diagonal/>
    </border>
    <border>
      <left style="medium">
        <color theme="3"/>
      </left>
      <right/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 style="medium">
        <color theme="3"/>
      </right>
      <top/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medium">
        <color theme="3"/>
      </left>
      <right/>
      <top style="thin">
        <color theme="3"/>
      </top>
      <bottom style="medium">
        <color theme="3"/>
      </bottom>
      <diagonal/>
    </border>
    <border>
      <left/>
      <right style="thin">
        <color theme="3"/>
      </right>
      <top style="thin">
        <color theme="3"/>
      </top>
      <bottom style="medium">
        <color theme="3"/>
      </bottom>
      <diagonal/>
    </border>
    <border>
      <left style="thin">
        <color theme="3"/>
      </left>
      <right style="medium">
        <color theme="3"/>
      </right>
      <top style="thin">
        <color theme="3"/>
      </top>
      <bottom style="medium">
        <color theme="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3" tint="-0.249977111117893"/>
      </left>
      <right/>
      <top style="thin">
        <color theme="3" tint="-0.249977111117893"/>
      </top>
      <bottom style="hair">
        <color theme="3" tint="-0.24997711111789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3" tint="-0.249977111117893"/>
      </left>
      <right/>
      <top style="hair">
        <color theme="3" tint="-0.249977111117893"/>
      </top>
      <bottom style="hair">
        <color theme="3" tint="-0.249977111117893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3" tint="-0.249977111117893"/>
      </left>
      <right/>
      <top style="hair">
        <color theme="3" tint="-0.249977111117893"/>
      </top>
      <bottom style="thin">
        <color theme="3" tint="-0.249977111117893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/>
    <xf numFmtId="0" fontId="28" fillId="0" borderId="0"/>
  </cellStyleXfs>
  <cellXfs count="423">
    <xf numFmtId="0" fontId="0" fillId="0" borderId="0" xfId="0"/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/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165" fontId="2" fillId="2" borderId="1" xfId="3" applyNumberFormat="1" applyFont="1" applyFill="1" applyBorder="1" applyAlignment="1">
      <alignment horizontal="center" vertical="center" wrapText="1"/>
    </xf>
    <xf numFmtId="165" fontId="2" fillId="2" borderId="2" xfId="3" applyNumberFormat="1" applyFont="1" applyFill="1" applyBorder="1" applyAlignment="1">
      <alignment horizontal="center" vertical="center" wrapText="1"/>
    </xf>
    <xf numFmtId="165" fontId="2" fillId="2" borderId="3" xfId="3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Border="1" applyAlignment="1">
      <alignment horizontal="center"/>
    </xf>
    <xf numFmtId="0" fontId="8" fillId="0" borderId="8" xfId="0" applyFont="1" applyBorder="1"/>
    <xf numFmtId="0" fontId="8" fillId="0" borderId="10" xfId="0" applyFont="1" applyBorder="1" applyAlignment="1">
      <alignment horizontal="center"/>
    </xf>
    <xf numFmtId="0" fontId="8" fillId="0" borderId="11" xfId="0" applyFont="1" applyBorder="1"/>
    <xf numFmtId="0" fontId="8" fillId="0" borderId="12" xfId="0" applyFont="1" applyBorder="1"/>
    <xf numFmtId="0" fontId="10" fillId="3" borderId="13" xfId="0" applyFont="1" applyFill="1" applyBorder="1" applyAlignment="1">
      <alignment horizontal="center"/>
    </xf>
    <xf numFmtId="0" fontId="10" fillId="3" borderId="0" xfId="0" applyFont="1" applyFill="1"/>
    <xf numFmtId="0" fontId="10" fillId="3" borderId="14" xfId="0" applyFont="1" applyFill="1" applyBorder="1"/>
    <xf numFmtId="0" fontId="8" fillId="0" borderId="15" xfId="0" applyFont="1" applyBorder="1" applyAlignment="1">
      <alignment horizontal="center"/>
    </xf>
    <xf numFmtId="0" fontId="8" fillId="0" borderId="16" xfId="0" applyFont="1" applyBorder="1"/>
    <xf numFmtId="0" fontId="8" fillId="0" borderId="17" xfId="0" applyFont="1" applyBorder="1"/>
    <xf numFmtId="0" fontId="8" fillId="0" borderId="13" xfId="0" applyFont="1" applyBorder="1" applyAlignment="1">
      <alignment horizontal="center"/>
    </xf>
    <xf numFmtId="0" fontId="8" fillId="0" borderId="14" xfId="0" applyFont="1" applyBorder="1"/>
    <xf numFmtId="0" fontId="2" fillId="2" borderId="13" xfId="0" applyFont="1" applyFill="1" applyBorder="1" applyAlignment="1">
      <alignment horizontal="center"/>
    </xf>
    <xf numFmtId="0" fontId="2" fillId="2" borderId="0" xfId="0" applyFont="1" applyFill="1"/>
    <xf numFmtId="0" fontId="2" fillId="2" borderId="14" xfId="0" applyFont="1" applyFill="1" applyBorder="1"/>
    <xf numFmtId="0" fontId="8" fillId="0" borderId="16" xfId="0" applyFont="1" applyBorder="1" applyAlignment="1">
      <alignment horizontal="center"/>
    </xf>
    <xf numFmtId="0" fontId="8" fillId="0" borderId="18" xfId="0" applyFont="1" applyBorder="1"/>
    <xf numFmtId="0" fontId="8" fillId="0" borderId="5" xfId="0" applyFont="1" applyBorder="1" applyAlignment="1">
      <alignment horizontal="center"/>
    </xf>
    <xf numFmtId="165" fontId="2" fillId="2" borderId="19" xfId="3" applyNumberFormat="1" applyFont="1" applyFill="1" applyBorder="1" applyAlignment="1">
      <alignment vertical="center" wrapText="1"/>
    </xf>
    <xf numFmtId="165" fontId="2" fillId="2" borderId="20" xfId="3" applyNumberFormat="1" applyFont="1" applyFill="1" applyBorder="1" applyAlignment="1">
      <alignment vertical="center" wrapText="1"/>
    </xf>
    <xf numFmtId="165" fontId="2" fillId="2" borderId="21" xfId="3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65" fontId="8" fillId="0" borderId="0" xfId="3" applyNumberFormat="1" applyFont="1" applyBorder="1" applyAlignment="1">
      <alignment horizontal="right"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vertical="center"/>
    </xf>
    <xf numFmtId="0" fontId="8" fillId="0" borderId="0" xfId="4" applyFont="1" applyAlignment="1">
      <alignment horizontal="center" vertical="center"/>
    </xf>
    <xf numFmtId="165" fontId="8" fillId="0" borderId="22" xfId="3" applyNumberFormat="1" applyFont="1" applyBorder="1" applyAlignment="1">
      <alignment horizontal="right" vertical="center"/>
    </xf>
    <xf numFmtId="0" fontId="8" fillId="0" borderId="22" xfId="4" applyFont="1" applyBorder="1"/>
    <xf numFmtId="0" fontId="8" fillId="0" borderId="0" xfId="4" applyFont="1"/>
    <xf numFmtId="165" fontId="2" fillId="2" borderId="25" xfId="3" applyNumberFormat="1" applyFont="1" applyFill="1" applyBorder="1" applyAlignment="1">
      <alignment horizontal="center" vertical="center" wrapText="1"/>
    </xf>
    <xf numFmtId="0" fontId="2" fillId="2" borderId="27" xfId="4" applyFont="1" applyFill="1" applyBorder="1" applyAlignment="1">
      <alignment horizontal="center"/>
    </xf>
    <xf numFmtId="0" fontId="2" fillId="2" borderId="25" xfId="4" applyFont="1" applyFill="1" applyBorder="1" applyAlignment="1">
      <alignment horizontal="center"/>
    </xf>
    <xf numFmtId="0" fontId="2" fillId="2" borderId="27" xfId="4" applyFont="1" applyFill="1" applyBorder="1" applyAlignment="1">
      <alignment horizontal="center" vertical="center"/>
    </xf>
    <xf numFmtId="0" fontId="8" fillId="0" borderId="29" xfId="5" applyFont="1" applyBorder="1" applyAlignment="1">
      <alignment horizontal="center" wrapText="1"/>
    </xf>
    <xf numFmtId="0" fontId="7" fillId="0" borderId="29" xfId="5" applyFont="1" applyBorder="1" applyAlignment="1">
      <alignment horizontal="center" wrapText="1"/>
    </xf>
    <xf numFmtId="0" fontId="8" fillId="0" borderId="29" xfId="4" applyFont="1" applyBorder="1" applyAlignment="1">
      <alignment horizontal="center" vertical="center"/>
    </xf>
    <xf numFmtId="165" fontId="8" fillId="0" borderId="29" xfId="3" applyNumberFormat="1" applyFont="1" applyFill="1" applyBorder="1" applyAlignment="1">
      <alignment horizontal="right" vertical="center"/>
    </xf>
    <xf numFmtId="0" fontId="8" fillId="0" borderId="29" xfId="4" applyFont="1" applyBorder="1" applyAlignment="1">
      <alignment horizontal="right" vertical="top" wrapText="1"/>
    </xf>
    <xf numFmtId="0" fontId="8" fillId="0" borderId="29" xfId="4" applyFont="1" applyBorder="1"/>
    <xf numFmtId="0" fontId="8" fillId="0" borderId="30" xfId="5" applyFont="1" applyBorder="1" applyAlignment="1">
      <alignment horizontal="center" vertical="center" wrapText="1"/>
    </xf>
    <xf numFmtId="0" fontId="8" fillId="0" borderId="30" xfId="5" applyFont="1" applyBorder="1" applyAlignment="1">
      <alignment horizontal="left" wrapText="1" indent="2"/>
    </xf>
    <xf numFmtId="164" fontId="11" fillId="0" borderId="30" xfId="1" applyFont="1" applyFill="1" applyBorder="1" applyAlignment="1">
      <alignment horizontal="right" vertical="top" wrapText="1"/>
    </xf>
    <xf numFmtId="0" fontId="8" fillId="0" borderId="31" xfId="5" applyFont="1" applyBorder="1" applyAlignment="1">
      <alignment horizontal="center" vertical="center" wrapText="1"/>
    </xf>
    <xf numFmtId="0" fontId="7" fillId="0" borderId="30" xfId="5" applyFont="1" applyBorder="1" applyAlignment="1">
      <alignment horizontal="left" wrapText="1" indent="2"/>
    </xf>
    <xf numFmtId="0" fontId="8" fillId="0" borderId="30" xfId="6" applyFont="1" applyBorder="1" applyAlignment="1">
      <alignment horizontal="center" vertical="center"/>
    </xf>
    <xf numFmtId="164" fontId="8" fillId="0" borderId="31" xfId="1" applyFont="1" applyFill="1" applyBorder="1" applyAlignment="1">
      <alignment horizontal="center" vertical="center"/>
    </xf>
    <xf numFmtId="164" fontId="8" fillId="0" borderId="31" xfId="1" applyFont="1" applyFill="1" applyBorder="1" applyAlignment="1">
      <alignment horizontal="right" vertical="center"/>
    </xf>
    <xf numFmtId="0" fontId="8" fillId="0" borderId="31" xfId="5" applyFont="1" applyBorder="1" applyAlignment="1">
      <alignment horizontal="left" wrapText="1" indent="2"/>
    </xf>
    <xf numFmtId="0" fontId="8" fillId="0" borderId="31" xfId="6" applyFont="1" applyBorder="1" applyAlignment="1">
      <alignment horizontal="center" vertical="center"/>
    </xf>
    <xf numFmtId="0" fontId="7" fillId="0" borderId="30" xfId="5" applyFont="1" applyBorder="1" applyAlignment="1">
      <alignment horizontal="center" wrapText="1"/>
    </xf>
    <xf numFmtId="0" fontId="8" fillId="0" borderId="31" xfId="5" applyFont="1" applyBorder="1" applyAlignment="1">
      <alignment horizontal="center" wrapText="1"/>
    </xf>
    <xf numFmtId="0" fontId="8" fillId="0" borderId="31" xfId="5" applyFont="1" applyBorder="1" applyAlignment="1">
      <alignment horizontal="left" wrapText="1"/>
    </xf>
    <xf numFmtId="0" fontId="8" fillId="0" borderId="31" xfId="4" applyFont="1" applyBorder="1" applyAlignment="1">
      <alignment horizontal="center" vertical="center"/>
    </xf>
    <xf numFmtId="164" fontId="8" fillId="0" borderId="31" xfId="1" applyFont="1" applyBorder="1" applyAlignment="1">
      <alignment horizontal="center" vertical="center"/>
    </xf>
    <xf numFmtId="164" fontId="8" fillId="0" borderId="31" xfId="1" applyFont="1" applyBorder="1" applyAlignment="1">
      <alignment horizontal="right" vertical="center"/>
    </xf>
    <xf numFmtId="164" fontId="8" fillId="0" borderId="31" xfId="1" applyFont="1" applyBorder="1" applyAlignment="1"/>
    <xf numFmtId="164" fontId="2" fillId="2" borderId="27" xfId="1" applyFont="1" applyFill="1" applyBorder="1" applyAlignment="1">
      <alignment wrapText="1"/>
    </xf>
    <xf numFmtId="0" fontId="2" fillId="2" borderId="27" xfId="4" applyFont="1" applyFill="1" applyBorder="1"/>
    <xf numFmtId="0" fontId="2" fillId="2" borderId="23" xfId="4" applyFont="1" applyFill="1" applyBorder="1" applyAlignment="1">
      <alignment horizontal="center" vertical="center" wrapText="1"/>
    </xf>
    <xf numFmtId="0" fontId="2" fillId="2" borderId="26" xfId="4" applyFont="1" applyFill="1" applyBorder="1" applyAlignment="1">
      <alignment horizontal="center" vertical="center" wrapText="1"/>
    </xf>
    <xf numFmtId="0" fontId="2" fillId="2" borderId="28" xfId="4" applyFont="1" applyFill="1" applyBorder="1" applyAlignment="1">
      <alignment horizontal="center" vertical="center" wrapText="1"/>
    </xf>
    <xf numFmtId="0" fontId="8" fillId="0" borderId="0" xfId="6" applyFont="1" applyAlignment="1">
      <alignment wrapText="1"/>
    </xf>
    <xf numFmtId="0" fontId="8" fillId="0" borderId="0" xfId="6" applyFont="1" applyAlignment="1">
      <alignment horizontal="center" wrapText="1"/>
    </xf>
    <xf numFmtId="0" fontId="7" fillId="0" borderId="0" xfId="6" applyFont="1"/>
    <xf numFmtId="164" fontId="8" fillId="0" borderId="0" xfId="9" applyFont="1" applyFill="1" applyBorder="1" applyAlignment="1">
      <alignment horizontal="center" vertical="center"/>
    </xf>
    <xf numFmtId="167" fontId="8" fillId="0" borderId="0" xfId="9" applyNumberFormat="1" applyFont="1" applyFill="1" applyBorder="1" applyAlignment="1">
      <alignment horizontal="center" vertical="center"/>
    </xf>
    <xf numFmtId="4" fontId="8" fillId="0" borderId="0" xfId="6" applyNumberFormat="1" applyFont="1" applyAlignment="1">
      <alignment horizontal="center" vertical="center"/>
    </xf>
    <xf numFmtId="0" fontId="8" fillId="0" borderId="22" xfId="6" applyFont="1" applyBorder="1" applyAlignment="1">
      <alignment horizontal="center" vertical="center"/>
    </xf>
    <xf numFmtId="0" fontId="8" fillId="0" borderId="22" xfId="6" applyFont="1" applyBorder="1"/>
    <xf numFmtId="0" fontId="8" fillId="0" borderId="0" xfId="6" applyFont="1"/>
    <xf numFmtId="0" fontId="2" fillId="2" borderId="27" xfId="6" applyFont="1" applyFill="1" applyBorder="1" applyAlignment="1">
      <alignment horizontal="center" vertical="center" wrapText="1"/>
    </xf>
    <xf numFmtId="0" fontId="2" fillId="2" borderId="25" xfId="6" applyFont="1" applyFill="1" applyBorder="1" applyAlignment="1">
      <alignment horizontal="center" vertical="center" wrapText="1"/>
    </xf>
    <xf numFmtId="0" fontId="2" fillId="2" borderId="32" xfId="6" applyFont="1" applyFill="1" applyBorder="1" applyAlignment="1">
      <alignment horizontal="center"/>
    </xf>
    <xf numFmtId="0" fontId="2" fillId="2" borderId="33" xfId="6" applyFont="1" applyFill="1" applyBorder="1" applyAlignment="1">
      <alignment horizontal="center" vertical="center" wrapText="1"/>
    </xf>
    <xf numFmtId="0" fontId="2" fillId="2" borderId="27" xfId="6" applyFont="1" applyFill="1" applyBorder="1" applyAlignment="1">
      <alignment horizontal="center" vertical="center"/>
    </xf>
    <xf numFmtId="164" fontId="11" fillId="0" borderId="31" xfId="1" applyFont="1" applyFill="1" applyBorder="1" applyAlignment="1">
      <alignment horizontal="center" vertical="center" wrapText="1"/>
    </xf>
    <xf numFmtId="0" fontId="2" fillId="2" borderId="24" xfId="5" applyFont="1" applyFill="1" applyBorder="1" applyAlignment="1">
      <alignment wrapText="1"/>
    </xf>
    <xf numFmtId="164" fontId="2" fillId="2" borderId="24" xfId="1" applyFont="1" applyFill="1" applyBorder="1" applyAlignment="1">
      <alignment wrapText="1"/>
    </xf>
    <xf numFmtId="0" fontId="13" fillId="2" borderId="34" xfId="10" applyFont="1" applyFill="1" applyBorder="1" applyAlignment="1">
      <alignment horizontal="center" vertical="center"/>
    </xf>
    <xf numFmtId="0" fontId="13" fillId="2" borderId="35" xfId="10" applyFont="1" applyFill="1" applyBorder="1" applyAlignment="1">
      <alignment horizontal="center" vertical="center"/>
    </xf>
    <xf numFmtId="0" fontId="13" fillId="2" borderId="36" xfId="10" applyFont="1" applyFill="1" applyBorder="1" applyAlignment="1">
      <alignment horizontal="center" vertical="center"/>
    </xf>
    <xf numFmtId="0" fontId="8" fillId="0" borderId="0" xfId="10" applyFont="1"/>
    <xf numFmtId="0" fontId="8" fillId="0" borderId="37" xfId="10" applyFont="1" applyBorder="1"/>
    <xf numFmtId="0" fontId="8" fillId="0" borderId="38" xfId="10" applyFont="1" applyBorder="1"/>
    <xf numFmtId="0" fontId="12" fillId="0" borderId="38" xfId="10" applyFont="1" applyBorder="1" applyAlignment="1">
      <alignment horizontal="center" vertical="center"/>
    </xf>
    <xf numFmtId="0" fontId="8" fillId="0" borderId="39" xfId="10" applyFont="1" applyBorder="1"/>
    <xf numFmtId="0" fontId="11" fillId="0" borderId="40" xfId="10" applyFont="1" applyBorder="1" applyAlignment="1">
      <alignment vertical="center"/>
    </xf>
    <xf numFmtId="0" fontId="11" fillId="0" borderId="27" xfId="10" applyFont="1" applyBorder="1" applyAlignment="1">
      <alignment vertical="center"/>
    </xf>
    <xf numFmtId="168" fontId="11" fillId="0" borderId="27" xfId="10" applyNumberFormat="1" applyFont="1" applyBorder="1" applyAlignment="1">
      <alignment horizontal="right" vertical="center"/>
    </xf>
    <xf numFmtId="168" fontId="11" fillId="0" borderId="41" xfId="10" applyNumberFormat="1" applyFont="1" applyBorder="1" applyAlignment="1">
      <alignment horizontal="right" vertical="center"/>
    </xf>
    <xf numFmtId="0" fontId="11" fillId="0" borderId="42" xfId="10" applyFont="1" applyBorder="1" applyAlignment="1">
      <alignment vertical="center"/>
    </xf>
    <xf numFmtId="0" fontId="11" fillId="0" borderId="43" xfId="10" applyFont="1" applyBorder="1" applyAlignment="1">
      <alignment vertical="center"/>
    </xf>
    <xf numFmtId="168" fontId="11" fillId="0" borderId="43" xfId="10" applyNumberFormat="1" applyFont="1" applyBorder="1" applyAlignment="1">
      <alignment horizontal="right" vertical="center"/>
    </xf>
    <xf numFmtId="168" fontId="11" fillId="0" borderId="44" xfId="10" applyNumberFormat="1" applyFont="1" applyBorder="1" applyAlignment="1">
      <alignment horizontal="right" vertical="center"/>
    </xf>
    <xf numFmtId="168" fontId="13" fillId="2" borderId="48" xfId="10" applyNumberFormat="1" applyFont="1" applyFill="1" applyBorder="1" applyAlignment="1">
      <alignment horizontal="right" vertical="center"/>
    </xf>
    <xf numFmtId="0" fontId="14" fillId="0" borderId="0" xfId="0" applyFont="1" applyAlignment="1">
      <alignment horizontal="centerContinuous" vertical="center"/>
    </xf>
    <xf numFmtId="0" fontId="15" fillId="0" borderId="0" xfId="0" applyFont="1" applyAlignment="1">
      <alignment horizontal="centerContinuous" vertical="center"/>
    </xf>
    <xf numFmtId="0" fontId="2" fillId="2" borderId="49" xfId="11" applyFont="1" applyFill="1" applyBorder="1" applyAlignment="1">
      <alignment horizontal="center"/>
    </xf>
    <xf numFmtId="0" fontId="2" fillId="5" borderId="46" xfId="11" applyFont="1" applyFill="1" applyBorder="1" applyAlignment="1">
      <alignment horizontal="center" vertical="center"/>
    </xf>
    <xf numFmtId="4" fontId="2" fillId="5" borderId="49" xfId="11" applyNumberFormat="1" applyFont="1" applyFill="1" applyBorder="1" applyAlignment="1">
      <alignment horizontal="center" vertical="center"/>
    </xf>
    <xf numFmtId="4" fontId="2" fillId="5" borderId="47" xfId="11" applyNumberFormat="1" applyFont="1" applyFill="1" applyBorder="1" applyAlignment="1">
      <alignment horizontal="center" vertical="center"/>
    </xf>
    <xf numFmtId="0" fontId="7" fillId="0" borderId="50" xfId="11" applyFont="1" applyBorder="1"/>
    <xf numFmtId="0" fontId="8" fillId="0" borderId="51" xfId="11" applyFont="1" applyBorder="1"/>
    <xf numFmtId="0" fontId="7" fillId="0" borderId="50" xfId="11" applyFont="1" applyBorder="1" applyAlignment="1">
      <alignment horizontal="center"/>
    </xf>
    <xf numFmtId="0" fontId="12" fillId="0" borderId="52" xfId="11" applyFont="1" applyBorder="1" applyAlignment="1">
      <alignment horizontal="center" vertical="center"/>
    </xf>
    <xf numFmtId="4" fontId="12" fillId="0" borderId="50" xfId="11" applyNumberFormat="1" applyFont="1" applyBorder="1" applyAlignment="1">
      <alignment horizontal="center" vertical="center"/>
    </xf>
    <xf numFmtId="4" fontId="12" fillId="0" borderId="53" xfId="11" applyNumberFormat="1" applyFont="1" applyBorder="1" applyAlignment="1">
      <alignment horizontal="center" vertical="center"/>
    </xf>
    <xf numFmtId="0" fontId="7" fillId="0" borderId="54" xfId="11" applyFont="1" applyBorder="1"/>
    <xf numFmtId="0" fontId="8" fillId="0" borderId="55" xfId="11" applyFont="1" applyBorder="1"/>
    <xf numFmtId="0" fontId="8" fillId="0" borderId="54" xfId="11" applyFont="1" applyBorder="1" applyAlignment="1">
      <alignment horizontal="center"/>
    </xf>
    <xf numFmtId="0" fontId="11" fillId="0" borderId="22" xfId="11" applyFont="1" applyBorder="1" applyAlignment="1">
      <alignment horizontal="right" vertical="center"/>
    </xf>
    <xf numFmtId="4" fontId="8" fillId="0" borderId="54" xfId="11" applyNumberFormat="1" applyFont="1" applyBorder="1" applyAlignment="1">
      <alignment horizontal="right" vertical="center"/>
    </xf>
    <xf numFmtId="166" fontId="8" fillId="0" borderId="56" xfId="11" applyNumberFormat="1" applyFont="1" applyBorder="1" applyAlignment="1">
      <alignment horizontal="right" vertical="center"/>
    </xf>
    <xf numFmtId="4" fontId="8" fillId="0" borderId="57" xfId="11" applyNumberFormat="1" applyFont="1" applyBorder="1"/>
    <xf numFmtId="0" fontId="8" fillId="0" borderId="58" xfId="11" applyFont="1" applyBorder="1"/>
    <xf numFmtId="0" fontId="8" fillId="0" borderId="57" xfId="11" applyFont="1" applyBorder="1" applyAlignment="1">
      <alignment horizontal="center"/>
    </xf>
    <xf numFmtId="0" fontId="11" fillId="0" borderId="24" xfId="11" applyFont="1" applyBorder="1" applyAlignment="1">
      <alignment horizontal="right" vertical="center"/>
    </xf>
    <xf numFmtId="4" fontId="8" fillId="0" borderId="57" xfId="11" applyNumberFormat="1" applyFont="1" applyBorder="1" applyAlignment="1">
      <alignment vertical="center"/>
    </xf>
    <xf numFmtId="169" fontId="8" fillId="0" borderId="59" xfId="11" applyNumberFormat="1" applyFont="1" applyBorder="1" applyAlignment="1">
      <alignment vertical="center"/>
    </xf>
    <xf numFmtId="0" fontId="8" fillId="0" borderId="57" xfId="11" applyFont="1" applyBorder="1"/>
    <xf numFmtId="0" fontId="11" fillId="0" borderId="58" xfId="11" applyFont="1" applyBorder="1" applyAlignment="1">
      <alignment horizontal="left" vertical="center"/>
    </xf>
    <xf numFmtId="0" fontId="11" fillId="0" borderId="57" xfId="11" applyFont="1" applyBorder="1" applyAlignment="1">
      <alignment horizontal="center" vertical="center"/>
    </xf>
    <xf numFmtId="3" fontId="11" fillId="0" borderId="24" xfId="11" applyNumberFormat="1" applyFont="1" applyBorder="1" applyAlignment="1">
      <alignment vertical="center"/>
    </xf>
    <xf numFmtId="0" fontId="8" fillId="0" borderId="60" xfId="11" applyFont="1" applyBorder="1"/>
    <xf numFmtId="0" fontId="11" fillId="0" borderId="61" xfId="11" applyFont="1" applyBorder="1" applyAlignment="1">
      <alignment horizontal="left" vertical="center"/>
    </xf>
    <xf numFmtId="0" fontId="11" fillId="0" borderId="60" xfId="11" applyFont="1" applyBorder="1" applyAlignment="1">
      <alignment horizontal="left" vertical="center"/>
    </xf>
    <xf numFmtId="4" fontId="11" fillId="0" borderId="62" xfId="11" applyNumberFormat="1" applyFont="1" applyBorder="1" applyAlignment="1">
      <alignment vertical="center"/>
    </xf>
    <xf numFmtId="4" fontId="11" fillId="0" borderId="60" xfId="11" applyNumberFormat="1" applyFont="1" applyBorder="1" applyAlignment="1">
      <alignment vertical="center"/>
    </xf>
    <xf numFmtId="4" fontId="11" fillId="0" borderId="63" xfId="11" applyNumberFormat="1" applyFont="1" applyBorder="1" applyAlignment="1">
      <alignment vertical="center"/>
    </xf>
    <xf numFmtId="4" fontId="8" fillId="0" borderId="60" xfId="11" applyNumberFormat="1" applyFont="1" applyBorder="1"/>
    <xf numFmtId="0" fontId="8" fillId="0" borderId="0" xfId="11" applyFont="1"/>
    <xf numFmtId="4" fontId="8" fillId="0" borderId="0" xfId="11" applyNumberFormat="1" applyFont="1"/>
    <xf numFmtId="0" fontId="2" fillId="2" borderId="45" xfId="11" applyFont="1" applyFill="1" applyBorder="1"/>
    <xf numFmtId="0" fontId="2" fillId="2" borderId="46" xfId="11" applyFont="1" applyFill="1" applyBorder="1"/>
    <xf numFmtId="0" fontId="2" fillId="2" borderId="46" xfId="11" applyFont="1" applyFill="1" applyBorder="1" applyAlignment="1">
      <alignment horizontal="right"/>
    </xf>
    <xf numFmtId="4" fontId="2" fillId="5" borderId="46" xfId="11" applyNumberFormat="1" applyFont="1" applyFill="1" applyBorder="1" applyAlignment="1">
      <alignment horizontal="right" vertical="center"/>
    </xf>
    <xf numFmtId="4" fontId="2" fillId="2" borderId="49" xfId="11" applyNumberFormat="1" applyFont="1" applyFill="1" applyBorder="1"/>
    <xf numFmtId="0" fontId="2" fillId="2" borderId="45" xfId="11" applyFont="1" applyFill="1" applyBorder="1" applyAlignment="1">
      <alignment horizontal="center"/>
    </xf>
    <xf numFmtId="0" fontId="2" fillId="2" borderId="46" xfId="11" applyFont="1" applyFill="1" applyBorder="1" applyAlignment="1">
      <alignment horizontal="center"/>
    </xf>
    <xf numFmtId="0" fontId="7" fillId="0" borderId="59" xfId="11" applyFont="1" applyBorder="1"/>
    <xf numFmtId="0" fontId="7" fillId="0" borderId="24" xfId="11" applyFont="1" applyBorder="1"/>
    <xf numFmtId="4" fontId="7" fillId="0" borderId="57" xfId="11" applyNumberFormat="1" applyFont="1" applyBorder="1"/>
    <xf numFmtId="4" fontId="7" fillId="0" borderId="50" xfId="11" applyNumberFormat="1" applyFont="1" applyBorder="1"/>
    <xf numFmtId="0" fontId="8" fillId="0" borderId="24" xfId="11" applyFont="1" applyBorder="1"/>
    <xf numFmtId="4" fontId="8" fillId="6" borderId="57" xfId="11" applyNumberFormat="1" applyFont="1" applyFill="1" applyBorder="1"/>
    <xf numFmtId="0" fontId="8" fillId="6" borderId="24" xfId="11" applyFont="1" applyFill="1" applyBorder="1"/>
    <xf numFmtId="0" fontId="8" fillId="0" borderId="59" xfId="11" applyFont="1" applyBorder="1"/>
    <xf numFmtId="0" fontId="8" fillId="0" borderId="63" xfId="11" applyFont="1" applyBorder="1"/>
    <xf numFmtId="0" fontId="8" fillId="0" borderId="60" xfId="11" applyFont="1" applyBorder="1" applyAlignment="1">
      <alignment horizontal="center"/>
    </xf>
    <xf numFmtId="0" fontId="8" fillId="0" borderId="62" xfId="11" applyFont="1" applyBorder="1"/>
    <xf numFmtId="4" fontId="8" fillId="6" borderId="60" xfId="11" applyNumberFormat="1" applyFont="1" applyFill="1" applyBorder="1"/>
    <xf numFmtId="0" fontId="8" fillId="6" borderId="62" xfId="11" applyFont="1" applyFill="1" applyBorder="1"/>
    <xf numFmtId="0" fontId="3" fillId="2" borderId="45" xfId="11" applyFont="1" applyFill="1" applyBorder="1"/>
    <xf numFmtId="0" fontId="3" fillId="2" borderId="46" xfId="11" applyFont="1" applyFill="1" applyBorder="1"/>
    <xf numFmtId="4" fontId="2" fillId="2" borderId="49" xfId="11" applyNumberFormat="1" applyFont="1" applyFill="1" applyBorder="1" applyAlignment="1">
      <alignment horizontal="right"/>
    </xf>
    <xf numFmtId="0" fontId="8" fillId="0" borderId="50" xfId="11" applyFont="1" applyBorder="1"/>
    <xf numFmtId="0" fontId="7" fillId="0" borderId="0" xfId="12" applyFont="1" applyAlignment="1">
      <alignment wrapText="1"/>
    </xf>
    <xf numFmtId="0" fontId="8" fillId="0" borderId="0" xfId="12" applyFont="1" applyAlignment="1">
      <alignment wrapText="1"/>
    </xf>
    <xf numFmtId="0" fontId="8" fillId="0" borderId="0" xfId="12" applyFont="1"/>
    <xf numFmtId="0" fontId="8" fillId="0" borderId="0" xfId="12" applyFont="1" applyAlignment="1">
      <alignment horizontal="center" vertical="center"/>
    </xf>
    <xf numFmtId="0" fontId="7" fillId="0" borderId="0" xfId="12" applyFont="1" applyAlignment="1">
      <alignment vertical="center" wrapText="1"/>
    </xf>
    <xf numFmtId="0" fontId="10" fillId="0" borderId="0" xfId="12" applyFont="1" applyAlignment="1">
      <alignment vertical="center" wrapText="1"/>
    </xf>
    <xf numFmtId="0" fontId="10" fillId="0" borderId="0" xfId="12" applyFont="1" applyAlignment="1">
      <alignment wrapText="1"/>
    </xf>
    <xf numFmtId="0" fontId="7" fillId="0" borderId="0" xfId="12" applyFont="1" applyAlignment="1">
      <alignment vertical="center"/>
    </xf>
    <xf numFmtId="0" fontId="10" fillId="0" borderId="0" xfId="12" applyFont="1" applyAlignment="1">
      <alignment vertical="center"/>
    </xf>
    <xf numFmtId="14" fontId="8" fillId="0" borderId="0" xfId="0" applyNumberFormat="1" applyFont="1" applyAlignment="1">
      <alignment horizontal="left"/>
    </xf>
    <xf numFmtId="9" fontId="11" fillId="0" borderId="27" xfId="2" applyFont="1" applyBorder="1" applyAlignment="1">
      <alignment horizontal="right" vertical="center"/>
    </xf>
    <xf numFmtId="0" fontId="2" fillId="2" borderId="27" xfId="4" applyFont="1" applyFill="1" applyBorder="1" applyAlignment="1">
      <alignment horizontal="center" vertical="center" wrapText="1"/>
    </xf>
    <xf numFmtId="164" fontId="8" fillId="0" borderId="30" xfId="8" applyNumberFormat="1" applyFont="1" applyFill="1" applyBorder="1" applyAlignment="1">
      <alignment horizontal="center" vertical="center"/>
    </xf>
    <xf numFmtId="164" fontId="8" fillId="0" borderId="31" xfId="8" applyFont="1" applyFill="1" applyBorder="1" applyAlignment="1">
      <alignment horizontal="center" vertical="center"/>
    </xf>
    <xf numFmtId="0" fontId="8" fillId="0" borderId="30" xfId="8" applyNumberFormat="1" applyFont="1" applyFill="1" applyBorder="1" applyAlignment="1">
      <alignment horizontal="center" vertical="center"/>
    </xf>
    <xf numFmtId="164" fontId="8" fillId="0" borderId="31" xfId="8" applyFont="1" applyFill="1" applyBorder="1" applyAlignment="1">
      <alignment horizontal="right" vertical="center"/>
    </xf>
    <xf numFmtId="0" fontId="8" fillId="4" borderId="31" xfId="6" applyFont="1" applyFill="1" applyBorder="1" applyAlignment="1">
      <alignment horizontal="left" vertical="center"/>
    </xf>
    <xf numFmtId="164" fontId="8" fillId="0" borderId="31" xfId="8" applyFont="1" applyBorder="1" applyAlignment="1">
      <alignment horizontal="center" vertical="center"/>
    </xf>
    <xf numFmtId="164" fontId="8" fillId="0" borderId="31" xfId="8" applyFont="1" applyBorder="1" applyAlignment="1">
      <alignment horizontal="right" vertical="center"/>
    </xf>
    <xf numFmtId="164" fontId="8" fillId="0" borderId="31" xfId="8" applyFont="1" applyBorder="1" applyAlignment="1"/>
    <xf numFmtId="164" fontId="2" fillId="2" borderId="27" xfId="8" applyFont="1" applyFill="1" applyBorder="1" applyAlignment="1">
      <alignment wrapText="1"/>
    </xf>
    <xf numFmtId="164" fontId="2" fillId="2" borderId="27" xfId="4" applyNumberFormat="1" applyFont="1" applyFill="1" applyBorder="1"/>
    <xf numFmtId="0" fontId="5" fillId="0" borderId="27" xfId="0" applyFont="1" applyBorder="1" applyAlignment="1">
      <alignment horizontal="center" vertical="center"/>
    </xf>
    <xf numFmtId="2" fontId="0" fillId="0" borderId="27" xfId="0" applyNumberFormat="1" applyBorder="1" applyAlignment="1">
      <alignment horizontal="center"/>
    </xf>
    <xf numFmtId="0" fontId="0" fillId="0" borderId="27" xfId="0" applyBorder="1"/>
    <xf numFmtId="0" fontId="7" fillId="0" borderId="0" xfId="12" applyFont="1" applyAlignment="1">
      <alignment horizontal="left" vertical="center"/>
    </xf>
    <xf numFmtId="0" fontId="7" fillId="0" borderId="0" xfId="12" applyFont="1" applyAlignment="1"/>
    <xf numFmtId="0" fontId="8" fillId="0" borderId="31" xfId="5" applyFont="1" applyBorder="1" applyAlignment="1">
      <alignment horizontal="left" vertical="center" indent="2"/>
    </xf>
    <xf numFmtId="0" fontId="7" fillId="4" borderId="31" xfId="5" applyFont="1" applyFill="1" applyBorder="1" applyAlignment="1">
      <alignment horizontal="left" vertical="center" indent="2"/>
    </xf>
    <xf numFmtId="0" fontId="8" fillId="4" borderId="29" xfId="6" applyFont="1" applyFill="1" applyBorder="1" applyAlignment="1">
      <alignment horizontal="center" vertical="center"/>
    </xf>
    <xf numFmtId="0" fontId="8" fillId="4" borderId="29" xfId="6" applyFont="1" applyFill="1" applyBorder="1" applyAlignment="1">
      <alignment horizontal="right" vertical="top" wrapText="1"/>
    </xf>
    <xf numFmtId="0" fontId="8" fillId="4" borderId="31" xfId="6" applyFont="1" applyFill="1" applyBorder="1" applyAlignment="1">
      <alignment horizontal="center" vertical="center"/>
    </xf>
    <xf numFmtId="164" fontId="11" fillId="4" borderId="31" xfId="1" applyFont="1" applyFill="1" applyBorder="1" applyAlignment="1">
      <alignment horizontal="center" vertical="center" wrapText="1"/>
    </xf>
    <xf numFmtId="0" fontId="8" fillId="0" borderId="30" xfId="5" applyFont="1" applyBorder="1" applyAlignment="1">
      <alignment horizontal="left" vertical="center" indent="2"/>
    </xf>
    <xf numFmtId="0" fontId="8" fillId="0" borderId="27" xfId="5" applyFont="1" applyBorder="1" applyAlignment="1">
      <alignment horizontal="center" wrapText="1"/>
    </xf>
    <xf numFmtId="0" fontId="8" fillId="0" borderId="27" xfId="4" applyFont="1" applyBorder="1" applyAlignment="1">
      <alignment horizontal="center" vertical="center"/>
    </xf>
    <xf numFmtId="0" fontId="8" fillId="0" borderId="27" xfId="5" applyFont="1" applyBorder="1" applyAlignment="1">
      <alignment horizontal="center" vertical="center" wrapText="1"/>
    </xf>
    <xf numFmtId="0" fontId="8" fillId="0" borderId="27" xfId="5" applyFont="1" applyBorder="1" applyAlignment="1">
      <alignment horizontal="left" wrapText="1" indent="2"/>
    </xf>
    <xf numFmtId="0" fontId="8" fillId="0" borderId="27" xfId="6" applyFont="1" applyBorder="1" applyAlignment="1">
      <alignment horizontal="center" vertical="center"/>
    </xf>
    <xf numFmtId="164" fontId="8" fillId="0" borderId="27" xfId="8" applyFont="1" applyFill="1" applyBorder="1" applyAlignment="1">
      <alignment horizontal="center" vertical="center"/>
    </xf>
    <xf numFmtId="164" fontId="8" fillId="0" borderId="27" xfId="8" applyNumberFormat="1" applyFont="1" applyFill="1" applyBorder="1" applyAlignment="1">
      <alignment horizontal="center" vertical="center"/>
    </xf>
    <xf numFmtId="0" fontId="8" fillId="0" borderId="26" xfId="6" applyFont="1" applyFill="1" applyBorder="1" applyAlignment="1">
      <alignment horizontal="center" vertical="center"/>
    </xf>
    <xf numFmtId="0" fontId="2" fillId="2" borderId="23" xfId="4" applyFont="1" applyFill="1" applyBorder="1" applyAlignment="1">
      <alignment horizontal="center" vertical="center" wrapText="1"/>
    </xf>
    <xf numFmtId="0" fontId="2" fillId="2" borderId="26" xfId="4" applyFont="1" applyFill="1" applyBorder="1" applyAlignment="1">
      <alignment horizontal="center" vertical="center" wrapText="1"/>
    </xf>
    <xf numFmtId="0" fontId="2" fillId="2" borderId="28" xfId="4" applyFont="1" applyFill="1" applyBorder="1" applyAlignment="1">
      <alignment horizontal="center" vertical="center" wrapText="1"/>
    </xf>
    <xf numFmtId="170" fontId="17" fillId="0" borderId="0" xfId="0" applyNumberFormat="1" applyFont="1" applyAlignment="1" applyProtection="1">
      <alignment vertical="center"/>
      <protection locked="0"/>
    </xf>
    <xf numFmtId="170" fontId="18" fillId="0" borderId="0" xfId="0" applyNumberFormat="1" applyFont="1" applyAlignment="1" applyProtection="1">
      <alignment vertical="center"/>
      <protection locked="0"/>
    </xf>
    <xf numFmtId="4" fontId="17" fillId="0" borderId="0" xfId="0" applyNumberFormat="1" applyFont="1" applyAlignment="1" applyProtection="1">
      <alignment vertical="center"/>
      <protection locked="0"/>
    </xf>
    <xf numFmtId="4" fontId="18" fillId="0" borderId="0" xfId="0" applyNumberFormat="1" applyFont="1" applyAlignment="1" applyProtection="1">
      <alignment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18" fillId="0" borderId="0" xfId="0" applyFont="1" applyAlignment="1" applyProtection="1">
      <alignment vertical="center"/>
      <protection locked="0"/>
    </xf>
    <xf numFmtId="0" fontId="8" fillId="4" borderId="29" xfId="5" applyFont="1" applyFill="1" applyBorder="1" applyAlignment="1">
      <alignment horizontal="left" wrapText="1"/>
    </xf>
    <xf numFmtId="0" fontId="8" fillId="0" borderId="31" xfId="5" applyFont="1" applyBorder="1" applyAlignment="1">
      <alignment horizontal="left" vertical="center" wrapText="1"/>
    </xf>
    <xf numFmtId="0" fontId="8" fillId="4" borderId="31" xfId="5" applyFont="1" applyFill="1" applyBorder="1" applyAlignment="1">
      <alignment horizontal="left" vertical="center" wrapText="1"/>
    </xf>
    <xf numFmtId="0" fontId="0" fillId="6" borderId="0" xfId="0" applyFill="1" applyAlignment="1" applyProtection="1">
      <alignment vertical="top"/>
      <protection locked="0"/>
    </xf>
    <xf numFmtId="4" fontId="0" fillId="6" borderId="0" xfId="0" applyNumberFormat="1" applyFill="1" applyAlignment="1" applyProtection="1">
      <alignment vertical="top"/>
      <protection locked="0"/>
    </xf>
    <xf numFmtId="170" fontId="0" fillId="6" borderId="0" xfId="0" applyNumberFormat="1" applyFill="1" applyAlignment="1" applyProtection="1">
      <alignment vertical="top"/>
      <protection locked="0"/>
    </xf>
    <xf numFmtId="4" fontId="0" fillId="0" borderId="0" xfId="0" applyNumberFormat="1"/>
    <xf numFmtId="171" fontId="0" fillId="0" borderId="0" xfId="0" applyNumberFormat="1"/>
    <xf numFmtId="4" fontId="9" fillId="0" borderId="0" xfId="0" applyNumberFormat="1" applyFont="1" applyAlignment="1" applyProtection="1">
      <alignment vertical="center"/>
      <protection locked="0"/>
    </xf>
    <xf numFmtId="2" fontId="0" fillId="0" borderId="0" xfId="0" applyNumberFormat="1"/>
    <xf numFmtId="2" fontId="8" fillId="0" borderId="8" xfId="0" applyNumberFormat="1" applyFont="1" applyBorder="1"/>
    <xf numFmtId="10" fontId="8" fillId="0" borderId="9" xfId="2" applyNumberFormat="1" applyFont="1" applyBorder="1"/>
    <xf numFmtId="0" fontId="0" fillId="0" borderId="0" xfId="0" applyAlignment="1">
      <alignment vertical="top"/>
    </xf>
    <xf numFmtId="0" fontId="19" fillId="0" borderId="0" xfId="0" applyFont="1" applyAlignment="1">
      <alignment vertical="top"/>
    </xf>
    <xf numFmtId="170" fontId="19" fillId="0" borderId="0" xfId="0" applyNumberFormat="1" applyFont="1" applyAlignment="1">
      <alignment vertical="top"/>
    </xf>
    <xf numFmtId="4" fontId="19" fillId="0" borderId="0" xfId="0" applyNumberFormat="1" applyFont="1" applyAlignment="1">
      <alignment vertical="top"/>
    </xf>
    <xf numFmtId="0" fontId="8" fillId="0" borderId="65" xfId="10" applyFont="1" applyBorder="1"/>
    <xf numFmtId="0" fontId="0" fillId="0" borderId="0" xfId="0" applyNumberFormat="1" applyFill="1" applyBorder="1" applyAlignment="1" applyProtection="1"/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right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horizontal="right" vertical="center"/>
    </xf>
    <xf numFmtId="0" fontId="24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173" fontId="22" fillId="0" borderId="0" xfId="0" applyNumberFormat="1" applyFont="1" applyAlignment="1">
      <alignment horizontal="left" vertical="center"/>
    </xf>
    <xf numFmtId="0" fontId="21" fillId="0" borderId="0" xfId="0" applyFont="1" applyAlignment="1">
      <alignment horizontal="right" vertical="center"/>
    </xf>
    <xf numFmtId="168" fontId="25" fillId="0" borderId="0" xfId="0" applyNumberFormat="1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173" fontId="21" fillId="0" borderId="0" xfId="0" applyNumberFormat="1" applyFont="1" applyAlignment="1">
      <alignment horizontal="right" vertical="center"/>
    </xf>
    <xf numFmtId="168" fontId="21" fillId="0" borderId="0" xfId="0" applyNumberFormat="1" applyFont="1" applyAlignment="1">
      <alignment horizontal="right" vertical="center"/>
    </xf>
    <xf numFmtId="168" fontId="22" fillId="0" borderId="0" xfId="0" applyNumberFormat="1" applyFont="1" applyAlignment="1">
      <alignment horizontal="right" vertical="center"/>
    </xf>
    <xf numFmtId="0" fontId="8" fillId="0" borderId="27" xfId="10" applyFont="1" applyBorder="1"/>
    <xf numFmtId="0" fontId="5" fillId="0" borderId="59" xfId="11" applyFont="1" applyBorder="1"/>
    <xf numFmtId="0" fontId="9" fillId="0" borderId="57" xfId="11" applyBorder="1" applyAlignment="1">
      <alignment horizontal="center"/>
    </xf>
    <xf numFmtId="2" fontId="5" fillId="0" borderId="24" xfId="11" applyNumberFormat="1" applyFont="1" applyBorder="1"/>
    <xf numFmtId="4" fontId="5" fillId="0" borderId="57" xfId="11" applyNumberFormat="1" applyFont="1" applyBorder="1"/>
    <xf numFmtId="0" fontId="5" fillId="0" borderId="24" xfId="11" applyFont="1" applyBorder="1"/>
    <xf numFmtId="2" fontId="5" fillId="0" borderId="59" xfId="11" applyNumberFormat="1" applyFont="1" applyBorder="1"/>
    <xf numFmtId="0" fontId="9" fillId="0" borderId="24" xfId="11" applyBorder="1"/>
    <xf numFmtId="4" fontId="9" fillId="6" borderId="57" xfId="11" applyNumberFormat="1" applyFont="1" applyFill="1" applyBorder="1"/>
    <xf numFmtId="0" fontId="9" fillId="6" borderId="24" xfId="11" applyFont="1" applyFill="1" applyBorder="1"/>
    <xf numFmtId="2" fontId="9" fillId="0" borderId="59" xfId="11" applyNumberFormat="1" applyBorder="1"/>
    <xf numFmtId="0" fontId="9" fillId="0" borderId="59" xfId="11" applyFont="1" applyFill="1" applyBorder="1" applyAlignment="1">
      <alignment horizontal="left" indent="1"/>
    </xf>
    <xf numFmtId="164" fontId="9" fillId="0" borderId="24" xfId="11" applyNumberFormat="1" applyBorder="1" applyAlignment="1">
      <alignment horizontal="center" vertical="center"/>
    </xf>
    <xf numFmtId="164" fontId="9" fillId="6" borderId="57" xfId="11" applyNumberFormat="1" applyFont="1" applyFill="1" applyBorder="1"/>
    <xf numFmtId="2" fontId="9" fillId="6" borderId="24" xfId="11" applyNumberFormat="1" applyFont="1" applyFill="1" applyBorder="1" applyAlignment="1">
      <alignment horizontal="center" vertical="center"/>
    </xf>
    <xf numFmtId="0" fontId="9" fillId="0" borderId="0" xfId="11"/>
    <xf numFmtId="0" fontId="9" fillId="0" borderId="59" xfId="11" applyFont="1" applyBorder="1" applyAlignment="1">
      <alignment horizontal="left" indent="1"/>
    </xf>
    <xf numFmtId="2" fontId="5" fillId="0" borderId="64" xfId="11" applyNumberFormat="1" applyFont="1" applyBorder="1"/>
    <xf numFmtId="2" fontId="9" fillId="0" borderId="64" xfId="11" applyNumberFormat="1" applyBorder="1"/>
    <xf numFmtId="2" fontId="9" fillId="0" borderId="64" xfId="11" applyNumberFormat="1" applyFont="1" applyBorder="1"/>
    <xf numFmtId="2" fontId="5" fillId="0" borderId="54" xfId="11" applyNumberFormat="1" applyFont="1" applyBorder="1"/>
    <xf numFmtId="0" fontId="26" fillId="6" borderId="24" xfId="17" applyFont="1" applyFill="1" applyBorder="1"/>
    <xf numFmtId="0" fontId="27" fillId="0" borderId="24" xfId="11" applyFont="1" applyBorder="1" applyAlignment="1">
      <alignment horizontal="right" vertical="center"/>
    </xf>
    <xf numFmtId="4" fontId="9" fillId="0" borderId="57" xfId="11" applyNumberFormat="1" applyFont="1" applyFill="1" applyBorder="1" applyAlignment="1">
      <alignment vertical="center"/>
    </xf>
    <xf numFmtId="169" fontId="9" fillId="0" borderId="24" xfId="11" applyNumberFormat="1" applyFont="1" applyFill="1" applyBorder="1" applyAlignment="1">
      <alignment vertical="center"/>
    </xf>
    <xf numFmtId="4" fontId="8" fillId="0" borderId="57" xfId="11" applyNumberFormat="1" applyFont="1" applyFill="1" applyBorder="1"/>
    <xf numFmtId="0" fontId="9" fillId="6" borderId="24" xfId="17" applyFill="1" applyBorder="1"/>
    <xf numFmtId="0" fontId="9" fillId="6" borderId="57" xfId="17" applyFill="1" applyBorder="1" applyAlignment="1">
      <alignment horizontal="center"/>
    </xf>
    <xf numFmtId="164" fontId="9" fillId="6" borderId="24" xfId="17" applyNumberFormat="1" applyFill="1" applyBorder="1" applyAlignment="1">
      <alignment horizontal="center"/>
    </xf>
    <xf numFmtId="164" fontId="9" fillId="6" borderId="57" xfId="17" applyNumberFormat="1" applyFill="1" applyBorder="1"/>
    <xf numFmtId="164" fontId="9" fillId="6" borderId="57" xfId="17" applyNumberFormat="1" applyFill="1" applyBorder="1" applyAlignment="1">
      <alignment horizontal="center"/>
    </xf>
    <xf numFmtId="2" fontId="5" fillId="0" borderId="57" xfId="11" applyNumberFormat="1" applyFont="1" applyBorder="1"/>
    <xf numFmtId="164" fontId="27" fillId="0" borderId="24" xfId="11" applyNumberFormat="1" applyFont="1" applyBorder="1" applyAlignment="1">
      <alignment horizontal="right" vertical="center"/>
    </xf>
    <xf numFmtId="164" fontId="9" fillId="0" borderId="57" xfId="11" applyNumberFormat="1" applyFont="1" applyFill="1" applyBorder="1" applyAlignment="1">
      <alignment vertical="center"/>
    </xf>
    <xf numFmtId="169" fontId="9" fillId="0" borderId="57" xfId="11" applyNumberFormat="1" applyFont="1" applyFill="1" applyBorder="1" applyAlignment="1">
      <alignment vertical="center"/>
    </xf>
    <xf numFmtId="0" fontId="5" fillId="6" borderId="57" xfId="17" applyFont="1" applyFill="1" applyBorder="1"/>
    <xf numFmtId="164" fontId="5" fillId="6" borderId="24" xfId="17" applyNumberFormat="1" applyFont="1" applyFill="1" applyBorder="1" applyAlignment="1">
      <alignment horizontal="center"/>
    </xf>
    <xf numFmtId="164" fontId="5" fillId="6" borderId="57" xfId="17" applyNumberFormat="1" applyFont="1" applyFill="1" applyBorder="1"/>
    <xf numFmtId="164" fontId="5" fillId="6" borderId="57" xfId="17" applyNumberFormat="1" applyFont="1" applyFill="1" applyBorder="1" applyAlignment="1">
      <alignment horizontal="center"/>
    </xf>
    <xf numFmtId="0" fontId="9" fillId="0" borderId="24" xfId="17" applyFont="1" applyFill="1" applyBorder="1"/>
    <xf numFmtId="164" fontId="9" fillId="0" borderId="24" xfId="17" applyNumberFormat="1" applyFont="1" applyFill="1" applyBorder="1" applyAlignment="1">
      <alignment horizontal="center"/>
    </xf>
    <xf numFmtId="164" fontId="9" fillId="0" borderId="57" xfId="17" applyNumberFormat="1" applyFont="1" applyFill="1" applyBorder="1"/>
    <xf numFmtId="164" fontId="9" fillId="0" borderId="57" xfId="17" applyNumberFormat="1" applyFont="1" applyFill="1" applyBorder="1" applyAlignment="1">
      <alignment horizontal="center"/>
    </xf>
    <xf numFmtId="0" fontId="26" fillId="0" borderId="24" xfId="17" applyFont="1" applyFill="1" applyBorder="1"/>
    <xf numFmtId="0" fontId="5" fillId="0" borderId="57" xfId="17" applyFont="1" applyFill="1" applyBorder="1"/>
    <xf numFmtId="164" fontId="5" fillId="0" borderId="24" xfId="17" applyNumberFormat="1" applyFont="1" applyFill="1" applyBorder="1" applyAlignment="1">
      <alignment horizontal="center"/>
    </xf>
    <xf numFmtId="164" fontId="5" fillId="0" borderId="57" xfId="17" applyNumberFormat="1" applyFont="1" applyFill="1" applyBorder="1"/>
    <xf numFmtId="164" fontId="5" fillId="0" borderId="57" xfId="17" applyNumberFormat="1" applyFont="1" applyFill="1" applyBorder="1" applyAlignment="1">
      <alignment horizontal="center"/>
    </xf>
    <xf numFmtId="0" fontId="9" fillId="0" borderId="57" xfId="17" applyFont="1" applyFill="1" applyBorder="1" applyAlignment="1">
      <alignment horizontal="center"/>
    </xf>
    <xf numFmtId="0" fontId="5" fillId="0" borderId="24" xfId="17" applyFont="1" applyFill="1" applyBorder="1"/>
    <xf numFmtId="0" fontId="9" fillId="6" borderId="24" xfId="17" applyFill="1" applyBorder="1" applyAlignment="1">
      <alignment horizontal="center"/>
    </xf>
    <xf numFmtId="0" fontId="5" fillId="6" borderId="24" xfId="17" applyFont="1" applyFill="1" applyBorder="1" applyAlignment="1">
      <alignment horizontal="center"/>
    </xf>
    <xf numFmtId="10" fontId="9" fillId="6" borderId="24" xfId="17" applyNumberFormat="1" applyFill="1" applyBorder="1" applyAlignment="1">
      <alignment horizontal="center"/>
    </xf>
    <xf numFmtId="9" fontId="9" fillId="6" borderId="24" xfId="17" applyNumberFormat="1" applyFill="1" applyBorder="1" applyAlignment="1">
      <alignment horizontal="center"/>
    </xf>
    <xf numFmtId="0" fontId="5" fillId="6" borderId="24" xfId="17" applyFont="1" applyFill="1" applyBorder="1"/>
    <xf numFmtId="0" fontId="5" fillId="6" borderId="57" xfId="17" applyFont="1" applyFill="1" applyBorder="1" applyAlignment="1">
      <alignment horizontal="center"/>
    </xf>
    <xf numFmtId="0" fontId="9" fillId="0" borderId="57" xfId="11" applyBorder="1"/>
    <xf numFmtId="10" fontId="9" fillId="6" borderId="57" xfId="17" applyNumberFormat="1" applyFill="1" applyBorder="1" applyAlignment="1">
      <alignment horizontal="center"/>
    </xf>
    <xf numFmtId="0" fontId="5" fillId="6" borderId="57" xfId="12" applyFont="1" applyFill="1" applyBorder="1"/>
    <xf numFmtId="0" fontId="9" fillId="0" borderId="24" xfId="11" applyBorder="1" applyAlignment="1">
      <alignment horizontal="center"/>
    </xf>
    <xf numFmtId="4" fontId="9" fillId="6" borderId="24" xfId="11" applyNumberFormat="1" applyFont="1" applyFill="1" applyBorder="1"/>
    <xf numFmtId="0" fontId="9" fillId="6" borderId="57" xfId="11" applyFont="1" applyFill="1" applyBorder="1"/>
    <xf numFmtId="2" fontId="5" fillId="3" borderId="59" xfId="11" applyNumberFormat="1" applyFont="1" applyFill="1" applyBorder="1"/>
    <xf numFmtId="0" fontId="5" fillId="3" borderId="57" xfId="12" applyFont="1" applyFill="1" applyBorder="1"/>
    <xf numFmtId="0" fontId="9" fillId="3" borderId="24" xfId="11" applyFill="1" applyBorder="1" applyAlignment="1">
      <alignment horizontal="center"/>
    </xf>
    <xf numFmtId="0" fontId="9" fillId="3" borderId="57" xfId="11" applyFill="1" applyBorder="1"/>
    <xf numFmtId="4" fontId="9" fillId="3" borderId="24" xfId="11" applyNumberFormat="1" applyFont="1" applyFill="1" applyBorder="1"/>
    <xf numFmtId="0" fontId="9" fillId="3" borderId="57" xfId="11" applyFont="1" applyFill="1" applyBorder="1"/>
    <xf numFmtId="0" fontId="9" fillId="0" borderId="59" xfId="11" applyBorder="1"/>
    <xf numFmtId="0" fontId="5" fillId="6" borderId="57" xfId="12" applyFont="1" applyFill="1" applyBorder="1" applyAlignment="1">
      <alignment horizontal="left" indent="1"/>
    </xf>
    <xf numFmtId="0" fontId="9" fillId="6" borderId="24" xfId="12" applyFill="1" applyBorder="1" applyAlignment="1">
      <alignment horizontal="center"/>
    </xf>
    <xf numFmtId="0" fontId="9" fillId="6" borderId="57" xfId="12" applyFill="1" applyBorder="1" applyAlignment="1">
      <alignment horizontal="center"/>
    </xf>
    <xf numFmtId="4" fontId="9" fillId="6" borderId="24" xfId="12" applyNumberFormat="1" applyFill="1" applyBorder="1"/>
    <xf numFmtId="0" fontId="9" fillId="0" borderId="57" xfId="12" applyFill="1" applyBorder="1" applyAlignment="1">
      <alignment horizontal="left" indent="2"/>
    </xf>
    <xf numFmtId="164" fontId="9" fillId="6" borderId="24" xfId="12" applyNumberFormat="1" applyFill="1" applyBorder="1"/>
    <xf numFmtId="0" fontId="9" fillId="0" borderId="64" xfId="11" applyBorder="1"/>
    <xf numFmtId="0" fontId="9" fillId="6" borderId="57" xfId="12" applyFill="1" applyBorder="1" applyAlignment="1">
      <alignment horizontal="left" indent="2"/>
    </xf>
    <xf numFmtId="1" fontId="9" fillId="6" borderId="57" xfId="12" applyNumberFormat="1" applyFill="1" applyBorder="1" applyAlignment="1">
      <alignment horizontal="center"/>
    </xf>
    <xf numFmtId="0" fontId="5" fillId="0" borderId="64" xfId="11" applyFont="1" applyBorder="1"/>
    <xf numFmtId="0" fontId="5" fillId="6" borderId="57" xfId="12" applyFont="1" applyFill="1" applyBorder="1" applyAlignment="1">
      <alignment horizontal="left" indent="2"/>
    </xf>
    <xf numFmtId="0" fontId="9" fillId="6" borderId="57" xfId="12" applyFill="1" applyBorder="1" applyAlignment="1">
      <alignment horizontal="left" indent="3"/>
    </xf>
    <xf numFmtId="0" fontId="9" fillId="3" borderId="24" xfId="12" applyFill="1" applyBorder="1"/>
    <xf numFmtId="0" fontId="5" fillId="3" borderId="57" xfId="12" applyFont="1" applyFill="1" applyBorder="1" applyAlignment="1">
      <alignment horizontal="center"/>
    </xf>
    <xf numFmtId="4" fontId="9" fillId="3" borderId="24" xfId="12" applyNumberFormat="1" applyFill="1" applyBorder="1"/>
    <xf numFmtId="0" fontId="9" fillId="3" borderId="57" xfId="12" applyFill="1" applyBorder="1" applyAlignment="1">
      <alignment horizontal="center"/>
    </xf>
    <xf numFmtId="2" fontId="8" fillId="0" borderId="27" xfId="10" applyNumberFormat="1" applyFont="1" applyBorder="1"/>
    <xf numFmtId="172" fontId="0" fillId="0" borderId="0" xfId="2" applyNumberFormat="1" applyFont="1"/>
    <xf numFmtId="10" fontId="0" fillId="0" borderId="0" xfId="2" applyNumberFormat="1" applyFont="1"/>
    <xf numFmtId="172" fontId="8" fillId="0" borderId="22" xfId="2" applyNumberFormat="1" applyFont="1" applyBorder="1" applyAlignment="1">
      <alignment horizontal="center" vertical="center"/>
    </xf>
    <xf numFmtId="4" fontId="8" fillId="0" borderId="8" xfId="0" applyNumberFormat="1" applyFont="1" applyBorder="1"/>
    <xf numFmtId="164" fontId="0" fillId="0" borderId="0" xfId="0" applyNumberFormat="1"/>
    <xf numFmtId="2" fontId="8" fillId="0" borderId="9" xfId="0" applyNumberFormat="1" applyFont="1" applyBorder="1"/>
    <xf numFmtId="0" fontId="7" fillId="0" borderId="29" xfId="5" applyFont="1" applyBorder="1" applyAlignment="1">
      <alignment horizontal="left" wrapText="1"/>
    </xf>
    <xf numFmtId="14" fontId="0" fillId="0" borderId="0" xfId="0" applyNumberFormat="1"/>
    <xf numFmtId="2" fontId="7" fillId="0" borderId="29" xfId="5" applyNumberFormat="1" applyFont="1" applyBorder="1" applyAlignment="1">
      <alignment horizontal="center" wrapText="1"/>
    </xf>
    <xf numFmtId="164" fontId="8" fillId="4" borderId="31" xfId="6" applyNumberFormat="1" applyFont="1" applyFill="1" applyBorder="1" applyAlignment="1">
      <alignment horizontal="left" vertical="center"/>
    </xf>
    <xf numFmtId="1" fontId="8" fillId="4" borderId="31" xfId="6" applyNumberFormat="1" applyFont="1" applyFill="1" applyBorder="1" applyAlignment="1">
      <alignment horizontal="right" vertical="center"/>
    </xf>
    <xf numFmtId="0" fontId="8" fillId="4" borderId="31" xfId="6" applyFont="1" applyFill="1" applyBorder="1" applyAlignment="1">
      <alignment horizontal="right" vertical="center"/>
    </xf>
    <xf numFmtId="174" fontId="8" fillId="4" borderId="31" xfId="6" applyNumberFormat="1" applyFont="1" applyFill="1" applyBorder="1" applyAlignment="1">
      <alignment horizontal="left" vertical="center"/>
    </xf>
    <xf numFmtId="2" fontId="8" fillId="0" borderId="27" xfId="2" applyNumberFormat="1" applyFont="1" applyFill="1" applyBorder="1" applyAlignment="1">
      <alignment horizontal="center" vertical="center"/>
    </xf>
    <xf numFmtId="9" fontId="8" fillId="0" borderId="27" xfId="2" applyFont="1" applyFill="1" applyBorder="1" applyAlignment="1">
      <alignment horizontal="center" vertical="center"/>
    </xf>
    <xf numFmtId="2" fontId="0" fillId="0" borderId="27" xfId="0" applyNumberFormat="1" applyBorder="1"/>
    <xf numFmtId="175" fontId="8" fillId="7" borderId="66" xfId="18" applyNumberFormat="1" applyFont="1" applyFill="1" applyBorder="1" applyAlignment="1" applyProtection="1">
      <alignment vertical="center"/>
      <protection locked="0"/>
    </xf>
    <xf numFmtId="0" fontId="0" fillId="0" borderId="67" xfId="0" applyBorder="1"/>
    <xf numFmtId="164" fontId="0" fillId="0" borderId="68" xfId="0" applyNumberFormat="1" applyBorder="1"/>
    <xf numFmtId="175" fontId="8" fillId="7" borderId="69" xfId="18" applyNumberFormat="1" applyFont="1" applyFill="1" applyBorder="1" applyAlignment="1" applyProtection="1">
      <alignment vertical="center"/>
      <protection locked="0"/>
    </xf>
    <xf numFmtId="0" fontId="0" fillId="0" borderId="70" xfId="0" applyBorder="1"/>
    <xf numFmtId="0" fontId="0" fillId="0" borderId="71" xfId="0" applyBorder="1"/>
    <xf numFmtId="175" fontId="8" fillId="7" borderId="72" xfId="18" applyNumberFormat="1" applyFont="1" applyFill="1" applyBorder="1" applyAlignment="1" applyProtection="1">
      <alignment vertical="center"/>
      <protection locked="0"/>
    </xf>
    <xf numFmtId="0" fontId="0" fillId="0" borderId="73" xfId="0" applyBorder="1"/>
    <xf numFmtId="0" fontId="0" fillId="0" borderId="33" xfId="0" applyBorder="1"/>
    <xf numFmtId="175" fontId="29" fillId="7" borderId="66" xfId="18" applyNumberFormat="1" applyFont="1" applyFill="1" applyBorder="1" applyAlignment="1" applyProtection="1">
      <alignment vertical="center"/>
      <protection locked="0"/>
    </xf>
    <xf numFmtId="0" fontId="0" fillId="0" borderId="68" xfId="0" applyBorder="1"/>
    <xf numFmtId="175" fontId="29" fillId="7" borderId="69" xfId="18" applyNumberFormat="1" applyFont="1" applyFill="1" applyBorder="1" applyAlignment="1" applyProtection="1">
      <alignment vertical="center"/>
      <protection locked="0"/>
    </xf>
    <xf numFmtId="10" fontId="0" fillId="0" borderId="27" xfId="2" applyNumberFormat="1" applyFont="1" applyBorder="1"/>
    <xf numFmtId="0" fontId="8" fillId="0" borderId="29" xfId="5" applyFont="1" applyBorder="1" applyAlignment="1">
      <alignment horizontal="left" wrapText="1" indent="2"/>
    </xf>
    <xf numFmtId="0" fontId="8" fillId="0" borderId="29" xfId="6" applyFont="1" applyBorder="1" applyAlignment="1">
      <alignment horizontal="center" vertical="center"/>
    </xf>
    <xf numFmtId="0" fontId="7" fillId="0" borderId="27" xfId="5" applyFont="1" applyBorder="1" applyAlignment="1">
      <alignment horizontal="center" wrapText="1"/>
    </xf>
    <xf numFmtId="2" fontId="7" fillId="0" borderId="27" xfId="5" applyNumberFormat="1" applyFont="1" applyBorder="1" applyAlignment="1">
      <alignment horizontal="center" wrapText="1"/>
    </xf>
    <xf numFmtId="164" fontId="30" fillId="0" borderId="27" xfId="8" applyFont="1" applyFill="1" applyBorder="1" applyAlignment="1">
      <alignment horizontal="center" vertical="center"/>
    </xf>
    <xf numFmtId="164" fontId="31" fillId="0" borderId="27" xfId="8" applyFont="1" applyFill="1" applyBorder="1" applyAlignment="1">
      <alignment horizontal="center" vertical="center"/>
    </xf>
    <xf numFmtId="0" fontId="32" fillId="0" borderId="27" xfId="0" applyFont="1" applyBorder="1"/>
    <xf numFmtId="2" fontId="32" fillId="0" borderId="27" xfId="0" applyNumberFormat="1" applyFont="1" applyBorder="1"/>
    <xf numFmtId="172" fontId="32" fillId="0" borderId="27" xfId="2" applyNumberFormat="1" applyFont="1" applyBorder="1"/>
    <xf numFmtId="164" fontId="32" fillId="0" borderId="29" xfId="0" applyNumberFormat="1" applyFont="1" applyBorder="1"/>
    <xf numFmtId="0" fontId="8" fillId="0" borderId="29" xfId="5" applyFont="1" applyBorder="1" applyAlignment="1">
      <alignment horizontal="left" wrapText="1"/>
    </xf>
    <xf numFmtId="0" fontId="8" fillId="0" borderId="27" xfId="5" applyFont="1" applyBorder="1" applyAlignment="1">
      <alignment horizontal="left" wrapText="1"/>
    </xf>
    <xf numFmtId="164" fontId="7" fillId="0" borderId="30" xfId="8" applyFont="1" applyFill="1" applyBorder="1" applyAlignment="1">
      <alignment horizontal="center" vertical="center"/>
    </xf>
    <xf numFmtId="2" fontId="8" fillId="0" borderId="29" xfId="4" applyNumberFormat="1" applyFont="1" applyBorder="1" applyAlignment="1">
      <alignment horizontal="center" vertical="center"/>
    </xf>
    <xf numFmtId="164" fontId="32" fillId="0" borderId="27" xfId="0" applyNumberFormat="1" applyFont="1" applyBorder="1"/>
    <xf numFmtId="9" fontId="0" fillId="0" borderId="27" xfId="2" applyFont="1" applyBorder="1"/>
    <xf numFmtId="0" fontId="7" fillId="0" borderId="27" xfId="5" applyFont="1" applyBorder="1" applyAlignment="1">
      <alignment horizontal="left" wrapText="1"/>
    </xf>
    <xf numFmtId="9" fontId="33" fillId="0" borderId="27" xfId="2" applyFont="1" applyBorder="1"/>
    <xf numFmtId="0" fontId="33" fillId="0" borderId="27" xfId="0" applyFont="1" applyBorder="1"/>
    <xf numFmtId="164" fontId="33" fillId="0" borderId="27" xfId="0" applyNumberFormat="1" applyFont="1" applyBorder="1"/>
    <xf numFmtId="2" fontId="30" fillId="0" borderId="27" xfId="2" applyNumberFormat="1" applyFont="1" applyFill="1" applyBorder="1" applyAlignment="1">
      <alignment horizontal="center" vertical="center"/>
    </xf>
    <xf numFmtId="2" fontId="8" fillId="0" borderId="27" xfId="8" applyNumberFormat="1" applyFont="1" applyFill="1" applyBorder="1" applyAlignment="1">
      <alignment horizontal="center" vertical="center"/>
    </xf>
    <xf numFmtId="2" fontId="30" fillId="0" borderId="27" xfId="8" applyNumberFormat="1" applyFont="1" applyFill="1" applyBorder="1" applyAlignment="1">
      <alignment horizontal="center" vertical="center"/>
    </xf>
    <xf numFmtId="0" fontId="33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2" fillId="2" borderId="32" xfId="5" applyFont="1" applyFill="1" applyBorder="1" applyAlignment="1">
      <alignment horizontal="center" wrapText="1"/>
    </xf>
    <xf numFmtId="0" fontId="2" fillId="2" borderId="24" xfId="5" applyFont="1" applyFill="1" applyBorder="1" applyAlignment="1">
      <alignment horizontal="center" wrapText="1"/>
    </xf>
    <xf numFmtId="0" fontId="2" fillId="2" borderId="23" xfId="4" applyFont="1" applyFill="1" applyBorder="1" applyAlignment="1">
      <alignment horizontal="center" vertical="center" wrapText="1"/>
    </xf>
    <xf numFmtId="0" fontId="2" fillId="2" borderId="26" xfId="4" applyFont="1" applyFill="1" applyBorder="1" applyAlignment="1">
      <alignment horizontal="center" vertical="center" wrapText="1"/>
    </xf>
    <xf numFmtId="0" fontId="2" fillId="2" borderId="28" xfId="4" applyFont="1" applyFill="1" applyBorder="1" applyAlignment="1">
      <alignment horizontal="center" vertical="center" wrapText="1"/>
    </xf>
    <xf numFmtId="0" fontId="2" fillId="2" borderId="24" xfId="4" applyFont="1" applyFill="1" applyBorder="1" applyAlignment="1">
      <alignment horizontal="center" vertical="center"/>
    </xf>
    <xf numFmtId="0" fontId="2" fillId="2" borderId="25" xfId="4" applyFont="1" applyFill="1" applyBorder="1" applyAlignment="1">
      <alignment horizontal="center" vertical="center"/>
    </xf>
    <xf numFmtId="0" fontId="2" fillId="2" borderId="23" xfId="4" applyFont="1" applyFill="1" applyBorder="1" applyAlignment="1">
      <alignment horizontal="center" vertical="center"/>
    </xf>
    <xf numFmtId="0" fontId="2" fillId="2" borderId="26" xfId="4" applyFont="1" applyFill="1" applyBorder="1" applyAlignment="1">
      <alignment horizontal="center" vertical="center"/>
    </xf>
    <xf numFmtId="0" fontId="2" fillId="2" borderId="28" xfId="4" applyFont="1" applyFill="1" applyBorder="1" applyAlignment="1">
      <alignment horizontal="center" vertical="center"/>
    </xf>
    <xf numFmtId="0" fontId="2" fillId="2" borderId="27" xfId="6" applyFont="1" applyFill="1" applyBorder="1" applyAlignment="1">
      <alignment horizontal="center" vertical="center"/>
    </xf>
    <xf numFmtId="0" fontId="2" fillId="2" borderId="32" xfId="5" applyFont="1" applyFill="1" applyBorder="1" applyAlignment="1">
      <alignment horizontal="right" wrapText="1" indent="2"/>
    </xf>
    <xf numFmtId="0" fontId="2" fillId="2" borderId="24" xfId="5" applyFont="1" applyFill="1" applyBorder="1" applyAlignment="1">
      <alignment horizontal="right" wrapText="1" indent="2"/>
    </xf>
    <xf numFmtId="0" fontId="2" fillId="2" borderId="23" xfId="6" applyFont="1" applyFill="1" applyBorder="1" applyAlignment="1">
      <alignment horizontal="center" vertical="center" wrapText="1"/>
    </xf>
    <xf numFmtId="0" fontId="2" fillId="2" borderId="26" xfId="6" applyFont="1" applyFill="1" applyBorder="1" applyAlignment="1">
      <alignment horizontal="center" vertical="center" wrapText="1"/>
    </xf>
    <xf numFmtId="0" fontId="2" fillId="2" borderId="28" xfId="6" applyFont="1" applyFill="1" applyBorder="1" applyAlignment="1">
      <alignment horizontal="center" vertical="center" wrapText="1"/>
    </xf>
    <xf numFmtId="4" fontId="2" fillId="2" borderId="23" xfId="6" applyNumberFormat="1" applyFont="1" applyFill="1" applyBorder="1" applyAlignment="1">
      <alignment horizontal="center" vertical="center" wrapText="1"/>
    </xf>
    <xf numFmtId="4" fontId="2" fillId="2" borderId="26" xfId="6" applyNumberFormat="1" applyFont="1" applyFill="1" applyBorder="1" applyAlignment="1">
      <alignment horizontal="center" vertical="center" wrapText="1"/>
    </xf>
    <xf numFmtId="4" fontId="2" fillId="2" borderId="28" xfId="6" applyNumberFormat="1" applyFont="1" applyFill="1" applyBorder="1" applyAlignment="1">
      <alignment horizontal="center" vertical="center" wrapText="1"/>
    </xf>
    <xf numFmtId="0" fontId="2" fillId="2" borderId="27" xfId="6" applyFont="1" applyFill="1" applyBorder="1" applyAlignment="1">
      <alignment horizontal="center" vertical="center" wrapText="1"/>
    </xf>
    <xf numFmtId="0" fontId="2" fillId="2" borderId="32" xfId="6" applyFont="1" applyFill="1" applyBorder="1" applyAlignment="1">
      <alignment horizontal="center" vertical="center"/>
    </xf>
    <xf numFmtId="0" fontId="2" fillId="2" borderId="24" xfId="6" applyFont="1" applyFill="1" applyBorder="1" applyAlignment="1">
      <alignment horizontal="center" vertical="center"/>
    </xf>
    <xf numFmtId="0" fontId="13" fillId="2" borderId="45" xfId="10" applyFont="1" applyFill="1" applyBorder="1" applyAlignment="1">
      <alignment horizontal="center"/>
    </xf>
    <xf numFmtId="0" fontId="13" fillId="2" borderId="46" xfId="10" applyFont="1" applyFill="1" applyBorder="1" applyAlignment="1">
      <alignment horizontal="center"/>
    </xf>
    <xf numFmtId="0" fontId="13" fillId="2" borderId="47" xfId="10" applyFont="1" applyFill="1" applyBorder="1" applyAlignment="1">
      <alignment horizontal="center"/>
    </xf>
    <xf numFmtId="0" fontId="6" fillId="0" borderId="0" xfId="12" applyFont="1" applyAlignment="1">
      <alignment horizontal="center" vertical="center" wrapText="1"/>
    </xf>
    <xf numFmtId="0" fontId="2" fillId="2" borderId="27" xfId="4" applyFont="1" applyFill="1" applyBorder="1" applyAlignment="1">
      <alignment horizontal="center" vertical="center"/>
    </xf>
  </cellXfs>
  <cellStyles count="19">
    <cellStyle name="Comma 2" xfId="7"/>
    <cellStyle name="Comma 3" xfId="9"/>
    <cellStyle name="Comma 5" xfId="3"/>
    <cellStyle name="Millares" xfId="1" builtinId="3"/>
    <cellStyle name="Millares 2" xfId="8"/>
    <cellStyle name="Millares 3 2" xfId="15"/>
    <cellStyle name="Millares 3 3" xfId="16"/>
    <cellStyle name="Normal" xfId="0" builtinId="0"/>
    <cellStyle name="Normal 10 10 2" xfId="12"/>
    <cellStyle name="Normal 142 2" xfId="6"/>
    <cellStyle name="Normal 2" xfId="4"/>
    <cellStyle name="Normal 2 2 2 2" xfId="17"/>
    <cellStyle name="Normal 2 7" xfId="10"/>
    <cellStyle name="Normal 3" xfId="18"/>
    <cellStyle name="Normal 3 5" xfId="11"/>
    <cellStyle name="Normal 7" xfId="14"/>
    <cellStyle name="Normal_FORM-ESTIM CD" xfId="5"/>
    <cellStyle name="Percent 3" xfId="1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7</xdr:row>
      <xdr:rowOff>0</xdr:rowOff>
    </xdr:from>
    <xdr:to>
      <xdr:col>2</xdr:col>
      <xdr:colOff>1800225</xdr:colOff>
      <xdr:row>7</xdr:row>
      <xdr:rowOff>0</xdr:rowOff>
    </xdr:to>
    <xdr:pic>
      <xdr:nvPicPr>
        <xdr:cNvPr id="3" name="Picture 2" descr="logo ecop">
          <a:extLst>
            <a:ext uri="{FF2B5EF4-FFF2-40B4-BE49-F238E27FC236}">
              <a16:creationId xmlns:a16="http://schemas.microsoft.com/office/drawing/2014/main" id="{1A605868-6E39-4307-AC72-0925356856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700" y="2057400"/>
          <a:ext cx="2790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7</xdr:row>
      <xdr:rowOff>0</xdr:rowOff>
    </xdr:from>
    <xdr:to>
      <xdr:col>2</xdr:col>
      <xdr:colOff>1800225</xdr:colOff>
      <xdr:row>7</xdr:row>
      <xdr:rowOff>0</xdr:rowOff>
    </xdr:to>
    <xdr:pic>
      <xdr:nvPicPr>
        <xdr:cNvPr id="3" name="Picture 2" descr="logo ecop">
          <a:extLst>
            <a:ext uri="{FF2B5EF4-FFF2-40B4-BE49-F238E27FC236}">
              <a16:creationId xmlns:a16="http://schemas.microsoft.com/office/drawing/2014/main" id="{D4F6148F-19C9-4AB3-B957-7809C2AE7C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700" y="2057400"/>
          <a:ext cx="2790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7</xdr:row>
      <xdr:rowOff>0</xdr:rowOff>
    </xdr:from>
    <xdr:to>
      <xdr:col>2</xdr:col>
      <xdr:colOff>1800225</xdr:colOff>
      <xdr:row>7</xdr:row>
      <xdr:rowOff>0</xdr:rowOff>
    </xdr:to>
    <xdr:pic>
      <xdr:nvPicPr>
        <xdr:cNvPr id="3" name="Picture 2" descr="logo ecop">
          <a:extLst>
            <a:ext uri="{FF2B5EF4-FFF2-40B4-BE49-F238E27FC236}">
              <a16:creationId xmlns:a16="http://schemas.microsoft.com/office/drawing/2014/main" id="{6A7027BC-A547-475A-9597-E71FCE366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700" y="2057400"/>
          <a:ext cx="2790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CV\Manual%20de%20procedimietos%20del%20proyecto\Procedimiento%20de%20Control%20del%20Proyecto%20del%20Contratista\Archivos\Contr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VA"/>
      <sheetName val="Avance Detallado"/>
      <sheetName val="RC-HH"/>
      <sheetName val="Resumen del avance"/>
    </sheetNames>
    <sheetDataSet>
      <sheetData sheetId="0" refreshError="1"/>
      <sheetData sheetId="1" refreshError="1"/>
      <sheetData sheetId="2" refreshError="1"/>
      <sheetData sheetId="3" refreshError="1">
        <row r="12">
          <cell r="C12" t="str">
            <v>1.1.1</v>
          </cell>
          <cell r="D12" t="str">
            <v>Obras de movimiento de tierras</v>
          </cell>
          <cell r="E12">
            <v>1</v>
          </cell>
          <cell r="F12">
            <v>1</v>
          </cell>
          <cell r="G12">
            <v>1.2491644299172436E-3</v>
          </cell>
          <cell r="H12">
            <v>2.1909350976431818E-2</v>
          </cell>
          <cell r="I12">
            <v>4712</v>
          </cell>
          <cell r="J12">
            <v>4712</v>
          </cell>
          <cell r="K12">
            <v>30</v>
          </cell>
          <cell r="L12">
            <v>1833</v>
          </cell>
          <cell r="N12">
            <v>103.23686180094673</v>
          </cell>
          <cell r="O12">
            <v>2.1909350976431818E-2</v>
          </cell>
        </row>
        <row r="13">
          <cell r="C13" t="str">
            <v>1.1.2</v>
          </cell>
          <cell r="D13" t="str">
            <v>Sistema de Sub drenaje - Pad</v>
          </cell>
          <cell r="E13">
            <v>1</v>
          </cell>
          <cell r="F13">
            <v>1</v>
          </cell>
          <cell r="G13">
            <v>9.9545806059744297E-3</v>
          </cell>
          <cell r="H13">
            <v>0.15915804012329629</v>
          </cell>
          <cell r="I13">
            <v>1135</v>
          </cell>
          <cell r="J13">
            <v>1135</v>
          </cell>
          <cell r="K13">
            <v>175</v>
          </cell>
          <cell r="L13">
            <v>500</v>
          </cell>
          <cell r="N13">
            <v>180.64437553994128</v>
          </cell>
          <cell r="O13">
            <v>0.15915804012329629</v>
          </cell>
        </row>
        <row r="14">
          <cell r="C14" t="str">
            <v>1.1.3</v>
          </cell>
          <cell r="D14" t="str">
            <v>Sistema de Revestimiento - Pad</v>
          </cell>
          <cell r="E14">
            <v>1</v>
          </cell>
          <cell r="F14">
            <v>1</v>
          </cell>
          <cell r="G14">
            <v>1.4129553498485508E-2</v>
          </cell>
          <cell r="H14">
            <v>0.88399524031896248</v>
          </cell>
          <cell r="I14">
            <v>1135</v>
          </cell>
          <cell r="J14">
            <v>1135</v>
          </cell>
          <cell r="K14">
            <v>185</v>
          </cell>
          <cell r="L14">
            <v>400</v>
          </cell>
          <cell r="N14">
            <v>1003.3345977620224</v>
          </cell>
          <cell r="O14">
            <v>0.88399524031896248</v>
          </cell>
        </row>
        <row r="15">
          <cell r="C15" t="str">
            <v>1.1.4</v>
          </cell>
          <cell r="D15" t="str">
            <v>Sistema de Colección y Conducción de Solución Lixiviada</v>
          </cell>
          <cell r="E15">
            <v>1</v>
          </cell>
          <cell r="F15">
            <v>1</v>
          </cell>
          <cell r="G15">
            <v>1.6704706609089563E-2</v>
          </cell>
          <cell r="H15">
            <v>0.6714944042132982</v>
          </cell>
          <cell r="I15">
            <v>1135</v>
          </cell>
          <cell r="J15">
            <v>1135</v>
          </cell>
          <cell r="K15">
            <v>100</v>
          </cell>
          <cell r="L15">
            <v>720</v>
          </cell>
          <cell r="N15">
            <v>762.14614878209341</v>
          </cell>
          <cell r="O15">
            <v>0.6714944042132982</v>
          </cell>
        </row>
        <row r="16">
          <cell r="C16" t="str">
            <v>1.1.5</v>
          </cell>
          <cell r="D16" t="str">
            <v xml:space="preserve">Camino de Acceso Perimetral y Canales de Derivación de Aguas Superficiales </v>
          </cell>
          <cell r="E16">
            <v>1</v>
          </cell>
          <cell r="F16">
            <v>1</v>
          </cell>
          <cell r="G16" t="str">
            <v xml:space="preserve"> </v>
          </cell>
          <cell r="H16" t="str">
            <v xml:space="preserve"> 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N16">
            <v>0</v>
          </cell>
          <cell r="O16">
            <v>0</v>
          </cell>
        </row>
        <row r="17">
          <cell r="C17" t="str">
            <v>1.1.6</v>
          </cell>
          <cell r="D17" t="str">
            <v>Monitoreo Geotécnico</v>
          </cell>
          <cell r="E17">
            <v>1</v>
          </cell>
          <cell r="F17">
            <v>1</v>
          </cell>
          <cell r="G17">
            <v>0.22713044500122839</v>
          </cell>
          <cell r="H17">
            <v>0.9790938186559246</v>
          </cell>
          <cell r="I17">
            <v>1582</v>
          </cell>
          <cell r="J17">
            <v>1582</v>
          </cell>
          <cell r="K17">
            <v>250</v>
          </cell>
          <cell r="L17">
            <v>750</v>
          </cell>
          <cell r="N17">
            <v>1548.9264211136726</v>
          </cell>
          <cell r="O17">
            <v>0.9790938186559246</v>
          </cell>
        </row>
        <row r="19">
          <cell r="C19" t="str">
            <v>1.2</v>
          </cell>
          <cell r="D19" t="str">
            <v xml:space="preserve">Movimiento de Tierras y Geosintético para la Poza de Procesos y la Poza de Detección de Fugas </v>
          </cell>
        </row>
        <row r="20">
          <cell r="C20" t="str">
            <v>1.2.1</v>
          </cell>
          <cell r="D20" t="str">
            <v>Obras de movimiento de tierras</v>
          </cell>
          <cell r="E20">
            <v>1</v>
          </cell>
          <cell r="F20">
            <v>1</v>
          </cell>
          <cell r="G20">
            <v>5.9348633229972199E-2</v>
          </cell>
          <cell r="H20">
            <v>0.64130323152670976</v>
          </cell>
          <cell r="I20">
            <v>6011</v>
          </cell>
          <cell r="J20">
            <v>6011</v>
          </cell>
          <cell r="K20">
            <v>1049</v>
          </cell>
          <cell r="L20">
            <v>2549</v>
          </cell>
          <cell r="N20">
            <v>3854.8737247070526</v>
          </cell>
          <cell r="O20">
            <v>0.64130323152670976</v>
          </cell>
        </row>
        <row r="21">
          <cell r="C21" t="str">
            <v>1.2.2</v>
          </cell>
          <cell r="D21" t="str">
            <v xml:space="preserve">Sistema de Sub drenaje </v>
          </cell>
          <cell r="E21">
            <v>1</v>
          </cell>
          <cell r="F21">
            <v>1</v>
          </cell>
          <cell r="G21">
            <v>0.14876061325768233</v>
          </cell>
          <cell r="H21">
            <v>0.34721772229689191</v>
          </cell>
          <cell r="I21">
            <v>2153</v>
          </cell>
          <cell r="J21">
            <v>2153</v>
          </cell>
          <cell r="K21">
            <v>1015</v>
          </cell>
          <cell r="L21">
            <v>2415</v>
          </cell>
          <cell r="N21">
            <v>747.55975610520829</v>
          </cell>
          <cell r="O21">
            <v>0.34721772229689191</v>
          </cell>
        </row>
        <row r="22">
          <cell r="C22" t="str">
            <v>1.2.3</v>
          </cell>
          <cell r="D22" t="str">
            <v>Sistema de Revestimiento</v>
          </cell>
          <cell r="E22">
            <v>1</v>
          </cell>
          <cell r="F22">
            <v>1</v>
          </cell>
          <cell r="G22">
            <v>3.8139193856963356E-2</v>
          </cell>
          <cell r="H22">
            <v>0.87500197825789316</v>
          </cell>
          <cell r="I22">
            <v>6011</v>
          </cell>
          <cell r="J22">
            <v>6011</v>
          </cell>
          <cell r="K22">
            <v>466</v>
          </cell>
          <cell r="L22">
            <v>3015</v>
          </cell>
          <cell r="N22">
            <v>5259.636891308196</v>
          </cell>
          <cell r="O22">
            <v>0.87500197825789316</v>
          </cell>
        </row>
        <row r="23">
          <cell r="C23" t="str">
            <v>1.2.4</v>
          </cell>
          <cell r="D23" t="str">
            <v xml:space="preserve">Camino de Acceso Perimetral y Canales de Derivación de Aguas Superficiales </v>
          </cell>
          <cell r="E23">
            <v>1</v>
          </cell>
          <cell r="F23">
            <v>1</v>
          </cell>
          <cell r="G23" t="str">
            <v xml:space="preserve"> </v>
          </cell>
          <cell r="H23" t="str">
            <v xml:space="preserve"> 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N23">
            <v>0</v>
          </cell>
          <cell r="O23">
            <v>0</v>
          </cell>
        </row>
        <row r="26">
          <cell r="J26">
            <v>23874</v>
          </cell>
          <cell r="K26">
            <v>3270</v>
          </cell>
          <cell r="L26">
            <v>12182</v>
          </cell>
          <cell r="N26">
            <v>13460.358777119134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0"/>
  <sheetViews>
    <sheetView workbookViewId="0">
      <selection activeCell="C11" sqref="C11"/>
    </sheetView>
  </sheetViews>
  <sheetFormatPr baseColWidth="10" defaultRowHeight="15" x14ac:dyDescent="0.25"/>
  <cols>
    <col min="2" max="2" width="9.140625" customWidth="1"/>
    <col min="3" max="3" width="78.85546875" customWidth="1"/>
  </cols>
  <sheetData>
    <row r="2" spans="2:3" ht="18" x14ac:dyDescent="0.25">
      <c r="B2" s="393" t="s">
        <v>0</v>
      </c>
      <c r="C2" s="393"/>
    </row>
    <row r="4" spans="2:3" x14ac:dyDescent="0.25">
      <c r="B4" s="192" t="s">
        <v>1</v>
      </c>
      <c r="C4" s="192" t="s">
        <v>2</v>
      </c>
    </row>
    <row r="5" spans="2:3" x14ac:dyDescent="0.25">
      <c r="B5" s="193">
        <v>1.01</v>
      </c>
      <c r="C5" s="194" t="s">
        <v>154</v>
      </c>
    </row>
    <row r="6" spans="2:3" x14ac:dyDescent="0.25">
      <c r="B6" s="193">
        <v>1.02</v>
      </c>
      <c r="C6" s="194" t="s">
        <v>36</v>
      </c>
    </row>
    <row r="7" spans="2:3" x14ac:dyDescent="0.25">
      <c r="B7" s="193">
        <v>1.03</v>
      </c>
      <c r="C7" s="194" t="s">
        <v>3</v>
      </c>
    </row>
    <row r="8" spans="2:3" x14ac:dyDescent="0.25">
      <c r="B8" s="193">
        <v>1.04</v>
      </c>
      <c r="C8" s="194" t="s">
        <v>4</v>
      </c>
    </row>
    <row r="9" spans="2:3" x14ac:dyDescent="0.25">
      <c r="B9" s="193">
        <v>1.05</v>
      </c>
      <c r="C9" s="194" t="s">
        <v>109</v>
      </c>
    </row>
    <row r="10" spans="2:3" x14ac:dyDescent="0.25">
      <c r="B10" s="193">
        <v>1.06</v>
      </c>
      <c r="C10" s="194" t="s">
        <v>110</v>
      </c>
    </row>
    <row r="11" spans="2:3" x14ac:dyDescent="0.25">
      <c r="B11" s="193">
        <v>1.07</v>
      </c>
      <c r="C11" s="194" t="s">
        <v>111</v>
      </c>
    </row>
    <row r="12" spans="2:3" x14ac:dyDescent="0.25">
      <c r="B12" s="193">
        <v>1.08</v>
      </c>
      <c r="C12" s="194" t="s">
        <v>112</v>
      </c>
    </row>
    <row r="13" spans="2:3" x14ac:dyDescent="0.25">
      <c r="B13" s="193">
        <v>1.0900000000000001</v>
      </c>
      <c r="C13" s="194" t="s">
        <v>5</v>
      </c>
    </row>
    <row r="14" spans="2:3" x14ac:dyDescent="0.25">
      <c r="B14" s="193">
        <v>1.1000000000000001</v>
      </c>
      <c r="C14" s="194" t="s">
        <v>6</v>
      </c>
    </row>
    <row r="15" spans="2:3" x14ac:dyDescent="0.25">
      <c r="B15" s="193">
        <v>1.1100000000000001</v>
      </c>
      <c r="C15" s="194" t="s">
        <v>7</v>
      </c>
    </row>
    <row r="16" spans="2:3" x14ac:dyDescent="0.25">
      <c r="B16" s="193">
        <v>1.1200000000000001</v>
      </c>
      <c r="C16" s="194" t="s">
        <v>8</v>
      </c>
    </row>
    <row r="17" spans="2:3" x14ac:dyDescent="0.25">
      <c r="B17" s="193">
        <v>1.1299999999999999</v>
      </c>
      <c r="C17" s="194" t="s">
        <v>9</v>
      </c>
    </row>
    <row r="18" spans="2:3" x14ac:dyDescent="0.25">
      <c r="B18" s="193">
        <v>1.1399999999999999</v>
      </c>
      <c r="C18" s="194" t="s">
        <v>96</v>
      </c>
    </row>
    <row r="19" spans="2:3" x14ac:dyDescent="0.25">
      <c r="B19" s="193">
        <v>1.1499999999999999</v>
      </c>
      <c r="C19" s="194" t="s">
        <v>10</v>
      </c>
    </row>
    <row r="20" spans="2:3" x14ac:dyDescent="0.25">
      <c r="B20" s="193">
        <v>1.1599999999999999</v>
      </c>
      <c r="C20" s="194" t="s">
        <v>11</v>
      </c>
    </row>
  </sheetData>
  <mergeCells count="1">
    <mergeCell ref="B2:C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39"/>
  <sheetViews>
    <sheetView zoomScale="85" zoomScaleNormal="85" zoomScaleSheetLayoutView="85" workbookViewId="0">
      <selection activeCell="J20" sqref="J20"/>
    </sheetView>
  </sheetViews>
  <sheetFormatPr baseColWidth="10" defaultRowHeight="15" x14ac:dyDescent="0.25"/>
  <sheetData>
    <row r="2" spans="1:11" ht="19.5" x14ac:dyDescent="0.25">
      <c r="B2" s="109" t="s">
        <v>155</v>
      </c>
      <c r="C2" s="110"/>
      <c r="D2" s="110"/>
      <c r="E2" s="110"/>
      <c r="F2" s="109"/>
      <c r="G2" s="110"/>
      <c r="H2" s="110"/>
      <c r="I2" s="110"/>
      <c r="J2" s="110"/>
      <c r="K2" s="110"/>
    </row>
    <row r="3" spans="1:11" ht="19.5" x14ac:dyDescent="0.25">
      <c r="B3" s="109"/>
      <c r="C3" s="110"/>
      <c r="D3" s="110"/>
      <c r="E3" s="110"/>
      <c r="F3" s="109"/>
      <c r="G3" s="110"/>
      <c r="H3" s="110"/>
      <c r="I3" s="110"/>
      <c r="J3" s="110"/>
      <c r="K3" s="110"/>
    </row>
    <row r="5" spans="1:11" x14ac:dyDescent="0.25">
      <c r="A5" s="238"/>
      <c r="B5" s="238"/>
      <c r="C5" s="238"/>
      <c r="D5" s="238"/>
      <c r="E5" s="238"/>
      <c r="F5" s="239" t="s">
        <v>141</v>
      </c>
      <c r="G5" s="238"/>
      <c r="H5" s="238"/>
      <c r="I5" s="238"/>
      <c r="J5" s="238"/>
      <c r="K5" s="238"/>
    </row>
    <row r="6" spans="1:11" x14ac:dyDescent="0.25">
      <c r="A6" s="238"/>
      <c r="B6" s="238"/>
      <c r="C6" s="238"/>
      <c r="D6" s="238"/>
      <c r="E6" s="238"/>
      <c r="F6" s="238"/>
      <c r="G6" s="238"/>
      <c r="H6" s="238"/>
      <c r="I6" s="238"/>
      <c r="J6" s="238"/>
      <c r="K6" s="238"/>
    </row>
    <row r="7" spans="1:11" x14ac:dyDescent="0.25">
      <c r="A7" s="238"/>
      <c r="B7" s="238"/>
      <c r="C7" s="238"/>
      <c r="D7" s="238"/>
      <c r="E7" s="238"/>
      <c r="F7" s="238"/>
      <c r="G7" s="238"/>
      <c r="H7" s="238"/>
      <c r="I7" s="238"/>
      <c r="J7" s="238"/>
      <c r="K7" s="238"/>
    </row>
    <row r="8" spans="1:11" x14ac:dyDescent="0.25">
      <c r="A8" s="240"/>
      <c r="B8" s="238"/>
      <c r="C8" s="241"/>
      <c r="D8" s="242"/>
      <c r="E8" s="238"/>
      <c r="F8" s="238"/>
      <c r="G8" s="238"/>
      <c r="H8" s="238"/>
      <c r="I8" s="238"/>
      <c r="J8" s="238"/>
      <c r="K8" s="238"/>
    </row>
    <row r="9" spans="1:11" x14ac:dyDescent="0.25">
      <c r="A9" s="240"/>
      <c r="B9" s="238"/>
      <c r="C9" s="241"/>
      <c r="D9" s="242"/>
      <c r="E9" s="238"/>
      <c r="F9" s="238"/>
      <c r="G9" s="238"/>
      <c r="H9" s="238"/>
      <c r="I9" s="238"/>
      <c r="J9" s="243"/>
      <c r="K9" s="241"/>
    </row>
    <row r="10" spans="1:11" x14ac:dyDescent="0.25">
      <c r="A10" s="244"/>
      <c r="B10" s="238"/>
      <c r="C10" s="242"/>
      <c r="D10" s="238"/>
      <c r="E10" s="242"/>
      <c r="F10" s="238"/>
      <c r="G10" s="238"/>
      <c r="H10" s="238"/>
      <c r="I10" s="238"/>
      <c r="J10" s="238"/>
      <c r="K10" s="238"/>
    </row>
    <row r="11" spans="1:11" x14ac:dyDescent="0.25">
      <c r="A11" s="238"/>
      <c r="B11" s="238"/>
      <c r="C11" s="238"/>
      <c r="D11" s="238"/>
      <c r="E11" s="238"/>
      <c r="F11" s="238"/>
      <c r="G11" s="238"/>
      <c r="H11" s="238"/>
      <c r="I11" s="238"/>
      <c r="J11" s="238"/>
      <c r="K11" s="238"/>
    </row>
    <row r="12" spans="1:11" x14ac:dyDescent="0.25">
      <c r="A12" s="245"/>
      <c r="B12" s="238"/>
      <c r="C12" s="242"/>
      <c r="D12" s="246"/>
      <c r="E12" s="247"/>
      <c r="F12" s="246"/>
      <c r="G12" s="238"/>
      <c r="H12" s="238"/>
      <c r="I12" s="247"/>
      <c r="J12" s="248"/>
      <c r="K12" s="238"/>
    </row>
    <row r="13" spans="1:11" x14ac:dyDescent="0.25">
      <c r="A13" s="238"/>
      <c r="B13" s="238"/>
      <c r="C13" s="238"/>
      <c r="D13" s="238"/>
      <c r="E13" s="238"/>
      <c r="F13" s="238"/>
      <c r="G13" s="238"/>
      <c r="H13" s="238"/>
      <c r="I13" s="238"/>
      <c r="J13" s="238"/>
      <c r="K13" s="238"/>
    </row>
    <row r="14" spans="1:11" x14ac:dyDescent="0.25">
      <c r="A14" s="249"/>
      <c r="B14" s="238"/>
      <c r="C14" s="249"/>
      <c r="D14" s="238"/>
      <c r="E14" s="238"/>
      <c r="F14" s="249"/>
      <c r="G14" s="238"/>
      <c r="H14" s="241"/>
      <c r="I14" s="241"/>
      <c r="J14" s="241"/>
      <c r="K14" s="241"/>
    </row>
    <row r="15" spans="1:11" x14ac:dyDescent="0.25">
      <c r="A15" s="238"/>
      <c r="B15" s="238"/>
      <c r="C15" s="238"/>
      <c r="D15" s="250"/>
      <c r="E15" s="238"/>
      <c r="F15" s="238"/>
      <c r="G15" s="238"/>
      <c r="H15" s="238"/>
      <c r="I15" s="238"/>
      <c r="J15" s="238"/>
      <c r="K15" s="238"/>
    </row>
    <row r="16" spans="1:11" x14ac:dyDescent="0.25">
      <c r="A16" s="240"/>
      <c r="B16" s="238"/>
      <c r="C16" s="240"/>
      <c r="D16" s="238"/>
      <c r="E16" s="238"/>
      <c r="F16" s="240"/>
      <c r="G16" s="238"/>
      <c r="H16" s="251"/>
      <c r="I16" s="251"/>
      <c r="J16" s="252"/>
      <c r="K16" s="252"/>
    </row>
    <row r="17" spans="1:11" x14ac:dyDescent="0.25">
      <c r="A17" s="240"/>
      <c r="B17" s="238"/>
      <c r="C17" s="240"/>
      <c r="D17" s="238"/>
      <c r="E17" s="238"/>
      <c r="F17" s="240"/>
      <c r="G17" s="238"/>
      <c r="H17" s="251"/>
      <c r="I17" s="251"/>
      <c r="J17" s="252"/>
      <c r="K17" s="252"/>
    </row>
    <row r="18" spans="1:11" x14ac:dyDescent="0.25">
      <c r="A18" s="240"/>
      <c r="B18" s="238"/>
      <c r="C18" s="240"/>
      <c r="D18" s="238"/>
      <c r="E18" s="238"/>
      <c r="F18" s="240"/>
      <c r="G18" s="238"/>
      <c r="H18" s="251"/>
      <c r="I18" s="251"/>
      <c r="J18" s="252"/>
      <c r="K18" s="252"/>
    </row>
    <row r="19" spans="1:11" x14ac:dyDescent="0.25">
      <c r="A19" s="240"/>
      <c r="B19" s="238"/>
      <c r="C19" s="240"/>
      <c r="D19" s="238"/>
      <c r="E19" s="238"/>
      <c r="F19" s="240"/>
      <c r="G19" s="238"/>
      <c r="H19" s="251"/>
      <c r="I19" s="251"/>
      <c r="J19" s="252"/>
      <c r="K19" s="252"/>
    </row>
    <row r="20" spans="1:11" x14ac:dyDescent="0.25">
      <c r="A20" s="240"/>
      <c r="B20" s="238"/>
      <c r="C20" s="240"/>
      <c r="D20" s="238"/>
      <c r="E20" s="238"/>
      <c r="F20" s="240"/>
      <c r="G20" s="238"/>
      <c r="H20" s="251"/>
      <c r="I20" s="251"/>
      <c r="J20" s="252"/>
      <c r="K20" s="252"/>
    </row>
    <row r="21" spans="1:11" x14ac:dyDescent="0.25">
      <c r="A21" s="238"/>
      <c r="B21" s="238"/>
      <c r="C21" s="238"/>
      <c r="D21" s="238"/>
      <c r="E21" s="238"/>
      <c r="F21" s="238"/>
      <c r="G21" s="238"/>
      <c r="H21" s="238"/>
      <c r="I21" s="238"/>
      <c r="J21" s="238"/>
      <c r="K21" s="253"/>
    </row>
    <row r="22" spans="1:11" x14ac:dyDescent="0.25">
      <c r="A22" s="238"/>
      <c r="B22" s="238"/>
      <c r="C22" s="238"/>
      <c r="D22" s="250"/>
      <c r="E22" s="238"/>
      <c r="F22" s="238"/>
      <c r="G22" s="238"/>
      <c r="H22" s="238"/>
      <c r="I22" s="238"/>
      <c r="J22" s="238"/>
      <c r="K22" s="238"/>
    </row>
    <row r="23" spans="1:11" x14ac:dyDescent="0.25">
      <c r="A23" s="240"/>
      <c r="B23" s="238"/>
      <c r="C23" s="240"/>
      <c r="D23" s="238"/>
      <c r="E23" s="238"/>
      <c r="F23" s="240"/>
      <c r="G23" s="238"/>
      <c r="H23" s="238"/>
      <c r="I23" s="251"/>
      <c r="J23" s="252"/>
      <c r="K23" s="252"/>
    </row>
    <row r="24" spans="1:11" x14ac:dyDescent="0.25">
      <c r="A24" s="238"/>
      <c r="B24" s="238"/>
      <c r="C24" s="238"/>
      <c r="D24" s="238"/>
      <c r="E24" s="238"/>
      <c r="F24" s="238"/>
      <c r="G24" s="238"/>
      <c r="H24" s="238"/>
      <c r="I24" s="238"/>
      <c r="J24" s="238"/>
      <c r="K24" s="253"/>
    </row>
    <row r="25" spans="1:11" x14ac:dyDescent="0.25">
      <c r="A25" s="238"/>
      <c r="B25" s="238"/>
      <c r="C25" s="238"/>
      <c r="D25" s="250"/>
      <c r="E25" s="238"/>
      <c r="F25" s="238"/>
      <c r="G25" s="238"/>
      <c r="H25" s="238"/>
      <c r="I25" s="238"/>
      <c r="J25" s="238"/>
      <c r="K25" s="238"/>
    </row>
    <row r="26" spans="1:11" x14ac:dyDescent="0.25">
      <c r="A26" s="240"/>
      <c r="B26" s="238"/>
      <c r="C26" s="240"/>
      <c r="D26" s="238"/>
      <c r="E26" s="238"/>
      <c r="F26" s="240"/>
      <c r="G26" s="238"/>
      <c r="H26" s="238"/>
      <c r="I26" s="251"/>
      <c r="J26" s="252"/>
      <c r="K26" s="252"/>
    </row>
    <row r="27" spans="1:11" x14ac:dyDescent="0.25">
      <c r="A27" s="240"/>
      <c r="B27" s="238"/>
      <c r="C27" s="240"/>
      <c r="D27" s="238"/>
      <c r="E27" s="238"/>
      <c r="F27" s="240"/>
      <c r="G27" s="238"/>
      <c r="H27" s="251"/>
      <c r="I27" s="251"/>
      <c r="J27" s="252"/>
      <c r="K27" s="252"/>
    </row>
    <row r="28" spans="1:11" x14ac:dyDescent="0.25">
      <c r="A28" s="240"/>
      <c r="B28" s="238"/>
      <c r="C28" s="240"/>
      <c r="D28" s="238"/>
      <c r="E28" s="238"/>
      <c r="F28" s="240"/>
      <c r="G28" s="238"/>
      <c r="H28" s="238"/>
      <c r="I28" s="251"/>
      <c r="J28" s="252"/>
      <c r="K28" s="252"/>
    </row>
    <row r="29" spans="1:11" x14ac:dyDescent="0.25">
      <c r="A29" s="240"/>
      <c r="B29" s="238"/>
      <c r="C29" s="240"/>
      <c r="D29" s="238"/>
      <c r="E29" s="238"/>
      <c r="F29" s="240"/>
      <c r="G29" s="238"/>
      <c r="H29" s="238"/>
      <c r="I29" s="251"/>
      <c r="J29" s="252"/>
      <c r="K29" s="252"/>
    </row>
    <row r="30" spans="1:11" x14ac:dyDescent="0.25">
      <c r="A30" s="240"/>
      <c r="B30" s="238"/>
      <c r="C30" s="240"/>
      <c r="D30" s="238"/>
      <c r="E30" s="238"/>
      <c r="F30" s="240"/>
      <c r="G30" s="238"/>
      <c r="H30" s="238"/>
      <c r="I30" s="251"/>
      <c r="J30" s="252"/>
      <c r="K30" s="252"/>
    </row>
    <row r="31" spans="1:11" x14ac:dyDescent="0.25">
      <c r="A31" s="238"/>
      <c r="B31" s="238"/>
      <c r="C31" s="238"/>
      <c r="D31" s="238"/>
      <c r="E31" s="238"/>
      <c r="F31" s="238"/>
      <c r="G31" s="238"/>
      <c r="H31" s="238"/>
      <c r="I31" s="238"/>
      <c r="J31" s="238"/>
      <c r="K31" s="253"/>
    </row>
    <row r="32" spans="1:11" x14ac:dyDescent="0.25">
      <c r="A32" s="238"/>
      <c r="B32" s="238"/>
      <c r="C32" s="238"/>
      <c r="D32" s="238"/>
      <c r="E32" s="238"/>
      <c r="F32" s="238"/>
      <c r="G32" s="238"/>
      <c r="H32" s="238"/>
      <c r="I32" s="238"/>
      <c r="J32" s="238"/>
      <c r="K32" s="238"/>
    </row>
    <row r="33" spans="1:11" x14ac:dyDescent="0.25">
      <c r="A33" s="244"/>
      <c r="B33" s="238"/>
      <c r="C33" s="242"/>
      <c r="D33" s="238"/>
      <c r="E33" s="242"/>
      <c r="F33" s="238"/>
      <c r="G33" s="238"/>
      <c r="H33" s="238"/>
      <c r="I33" s="238"/>
      <c r="J33" s="238"/>
      <c r="K33" s="238"/>
    </row>
    <row r="34" spans="1:11" x14ac:dyDescent="0.25">
      <c r="A34" s="238"/>
      <c r="B34" s="238"/>
      <c r="C34" s="238"/>
      <c r="D34" s="238"/>
      <c r="E34" s="238"/>
      <c r="F34" s="238"/>
      <c r="G34" s="238"/>
      <c r="H34" s="238"/>
      <c r="I34" s="238"/>
      <c r="J34" s="238"/>
      <c r="K34" s="238"/>
    </row>
    <row r="35" spans="1:11" x14ac:dyDescent="0.25">
      <c r="A35" s="245"/>
      <c r="B35" s="238"/>
      <c r="C35" s="242"/>
      <c r="D35" s="246"/>
      <c r="E35" s="247"/>
      <c r="F35" s="246"/>
      <c r="G35" s="238"/>
      <c r="H35" s="238"/>
      <c r="I35" s="247"/>
      <c r="J35" s="248"/>
      <c r="K35" s="238"/>
    </row>
    <row r="36" spans="1:11" x14ac:dyDescent="0.25">
      <c r="A36" s="238"/>
      <c r="B36" s="238"/>
      <c r="C36" s="238"/>
      <c r="D36" s="238"/>
      <c r="E36" s="238"/>
      <c r="F36" s="238"/>
      <c r="G36" s="238"/>
      <c r="H36" s="238"/>
      <c r="I36" s="238"/>
      <c r="J36" s="238"/>
      <c r="K36" s="238"/>
    </row>
    <row r="37" spans="1:11" x14ac:dyDescent="0.25">
      <c r="A37" s="249"/>
      <c r="B37" s="238"/>
      <c r="C37" s="249"/>
      <c r="D37" s="238"/>
      <c r="E37" s="238"/>
      <c r="F37" s="249"/>
      <c r="G37" s="238"/>
      <c r="H37" s="241"/>
      <c r="I37" s="241"/>
      <c r="J37" s="241"/>
      <c r="K37" s="241"/>
    </row>
    <row r="38" spans="1:11" x14ac:dyDescent="0.25">
      <c r="A38" s="238"/>
      <c r="B38" s="238"/>
      <c r="C38" s="238"/>
      <c r="D38" s="250"/>
      <c r="E38" s="238"/>
      <c r="F38" s="238"/>
      <c r="G38" s="238"/>
      <c r="H38" s="238"/>
      <c r="I38" s="238"/>
      <c r="J38" s="238"/>
      <c r="K38" s="238"/>
    </row>
    <row r="39" spans="1:11" x14ac:dyDescent="0.25">
      <c r="A39" s="240"/>
      <c r="B39" s="238"/>
      <c r="C39" s="240"/>
      <c r="D39" s="238"/>
      <c r="E39" s="238"/>
      <c r="F39" s="240"/>
      <c r="G39" s="238"/>
      <c r="H39" s="251"/>
      <c r="I39" s="251"/>
      <c r="J39" s="252"/>
      <c r="K39" s="252"/>
    </row>
    <row r="40" spans="1:11" x14ac:dyDescent="0.25">
      <c r="A40" s="240"/>
      <c r="B40" s="238"/>
      <c r="C40" s="240"/>
      <c r="D40" s="238"/>
      <c r="E40" s="238"/>
      <c r="F40" s="240"/>
      <c r="G40" s="238"/>
      <c r="H40" s="251"/>
      <c r="I40" s="251"/>
      <c r="J40" s="252"/>
      <c r="K40" s="252"/>
    </row>
    <row r="41" spans="1:11" x14ac:dyDescent="0.25">
      <c r="A41" s="240"/>
      <c r="B41" s="238"/>
      <c r="C41" s="240"/>
      <c r="D41" s="238"/>
      <c r="E41" s="238"/>
      <c r="F41" s="240"/>
      <c r="G41" s="238"/>
      <c r="H41" s="251"/>
      <c r="I41" s="251"/>
      <c r="J41" s="252"/>
      <c r="K41" s="252"/>
    </row>
    <row r="42" spans="1:11" x14ac:dyDescent="0.25">
      <c r="A42" s="240"/>
      <c r="B42" s="238"/>
      <c r="C42" s="240"/>
      <c r="D42" s="238"/>
      <c r="E42" s="238"/>
      <c r="F42" s="240"/>
      <c r="G42" s="238"/>
      <c r="H42" s="251"/>
      <c r="I42" s="251"/>
      <c r="J42" s="252"/>
      <c r="K42" s="252"/>
    </row>
    <row r="43" spans="1:11" x14ac:dyDescent="0.25">
      <c r="A43" s="240"/>
      <c r="B43" s="238"/>
      <c r="C43" s="240"/>
      <c r="D43" s="238"/>
      <c r="E43" s="238"/>
      <c r="F43" s="240"/>
      <c r="G43" s="238"/>
      <c r="H43" s="251"/>
      <c r="I43" s="251"/>
      <c r="J43" s="252"/>
      <c r="K43" s="252"/>
    </row>
    <row r="44" spans="1:11" x14ac:dyDescent="0.25">
      <c r="A44" s="238"/>
      <c r="B44" s="238"/>
      <c r="C44" s="238"/>
      <c r="D44" s="238"/>
      <c r="E44" s="238"/>
      <c r="F44" s="238"/>
      <c r="G44" s="238"/>
      <c r="H44" s="238"/>
      <c r="I44" s="238"/>
      <c r="J44" s="238"/>
      <c r="K44" s="253"/>
    </row>
    <row r="45" spans="1:11" x14ac:dyDescent="0.25">
      <c r="A45" s="238"/>
      <c r="B45" s="238"/>
      <c r="C45" s="238"/>
      <c r="D45" s="250"/>
      <c r="E45" s="238"/>
      <c r="F45" s="238"/>
      <c r="G45" s="238"/>
      <c r="H45" s="238"/>
      <c r="I45" s="238"/>
      <c r="J45" s="238"/>
      <c r="K45" s="238"/>
    </row>
    <row r="46" spans="1:11" x14ac:dyDescent="0.25">
      <c r="A46" s="240"/>
      <c r="B46" s="238"/>
      <c r="C46" s="240"/>
      <c r="D46" s="238"/>
      <c r="E46" s="238"/>
      <c r="F46" s="240"/>
      <c r="G46" s="238"/>
      <c r="H46" s="238"/>
      <c r="I46" s="251"/>
      <c r="J46" s="252"/>
      <c r="K46" s="252"/>
    </row>
    <row r="47" spans="1:11" x14ac:dyDescent="0.25">
      <c r="A47" s="238"/>
      <c r="B47" s="238"/>
      <c r="C47" s="238"/>
      <c r="D47" s="238"/>
      <c r="E47" s="238"/>
      <c r="F47" s="238"/>
      <c r="G47" s="238"/>
      <c r="H47" s="238"/>
      <c r="I47" s="238"/>
      <c r="J47" s="238"/>
      <c r="K47" s="253"/>
    </row>
    <row r="48" spans="1:11" x14ac:dyDescent="0.25">
      <c r="A48" s="238"/>
      <c r="B48" s="238"/>
      <c r="C48" s="238"/>
      <c r="D48" s="250"/>
      <c r="E48" s="238"/>
      <c r="F48" s="238"/>
      <c r="G48" s="238"/>
      <c r="H48" s="238"/>
      <c r="I48" s="238"/>
      <c r="J48" s="238"/>
      <c r="K48" s="238"/>
    </row>
    <row r="49" spans="1:11" x14ac:dyDescent="0.25">
      <c r="A49" s="240"/>
      <c r="B49" s="238"/>
      <c r="C49" s="240"/>
      <c r="D49" s="238"/>
      <c r="E49" s="238"/>
      <c r="F49" s="240"/>
      <c r="G49" s="238"/>
      <c r="H49" s="238"/>
      <c r="I49" s="251"/>
      <c r="J49" s="252"/>
      <c r="K49" s="252"/>
    </row>
    <row r="50" spans="1:11" x14ac:dyDescent="0.25">
      <c r="A50" s="240"/>
      <c r="B50" s="238"/>
      <c r="C50" s="240"/>
      <c r="D50" s="238"/>
      <c r="E50" s="238"/>
      <c r="F50" s="240"/>
      <c r="G50" s="238"/>
      <c r="H50" s="251"/>
      <c r="I50" s="251"/>
      <c r="J50" s="252"/>
      <c r="K50" s="252"/>
    </row>
    <row r="51" spans="1:11" x14ac:dyDescent="0.25">
      <c r="A51" s="240"/>
      <c r="B51" s="238"/>
      <c r="C51" s="240"/>
      <c r="D51" s="238"/>
      <c r="E51" s="238"/>
      <c r="F51" s="240"/>
      <c r="G51" s="238"/>
      <c r="H51" s="238"/>
      <c r="I51" s="251"/>
      <c r="J51" s="252"/>
      <c r="K51" s="252"/>
    </row>
    <row r="52" spans="1:11" x14ac:dyDescent="0.25">
      <c r="A52" s="240"/>
      <c r="B52" s="238"/>
      <c r="C52" s="240"/>
      <c r="D52" s="238"/>
      <c r="E52" s="238"/>
      <c r="F52" s="240"/>
      <c r="G52" s="238"/>
      <c r="H52" s="251"/>
      <c r="I52" s="251"/>
      <c r="J52" s="252"/>
      <c r="K52" s="252"/>
    </row>
    <row r="53" spans="1:11" x14ac:dyDescent="0.25">
      <c r="A53" s="240"/>
      <c r="B53" s="238"/>
      <c r="C53" s="240"/>
      <c r="D53" s="238"/>
      <c r="E53" s="238"/>
      <c r="F53" s="240"/>
      <c r="G53" s="238"/>
      <c r="H53" s="238"/>
      <c r="I53" s="251"/>
      <c r="J53" s="252"/>
      <c r="K53" s="252"/>
    </row>
    <row r="54" spans="1:11" x14ac:dyDescent="0.25">
      <c r="A54" s="240"/>
      <c r="B54" s="238"/>
      <c r="C54" s="240"/>
      <c r="D54" s="238"/>
      <c r="E54" s="238"/>
      <c r="F54" s="240"/>
      <c r="G54" s="238"/>
      <c r="H54" s="238"/>
      <c r="I54" s="251"/>
      <c r="J54" s="252"/>
      <c r="K54" s="252"/>
    </row>
    <row r="55" spans="1:11" x14ac:dyDescent="0.25">
      <c r="A55" s="240"/>
      <c r="B55" s="238"/>
      <c r="C55" s="240"/>
      <c r="D55" s="238"/>
      <c r="E55" s="238"/>
      <c r="F55" s="240"/>
      <c r="G55" s="238"/>
      <c r="H55" s="238"/>
      <c r="I55" s="251"/>
      <c r="J55" s="252"/>
      <c r="K55" s="252"/>
    </row>
    <row r="56" spans="1:11" x14ac:dyDescent="0.25">
      <c r="A56" s="240"/>
      <c r="B56" s="238"/>
      <c r="C56" s="240"/>
      <c r="D56" s="238"/>
      <c r="E56" s="238"/>
      <c r="F56" s="240"/>
      <c r="G56" s="238"/>
      <c r="H56" s="238"/>
      <c r="I56" s="251"/>
      <c r="J56" s="252"/>
      <c r="K56" s="252"/>
    </row>
    <row r="57" spans="1:11" x14ac:dyDescent="0.25">
      <c r="A57" s="240"/>
      <c r="B57" s="238"/>
      <c r="C57" s="240"/>
      <c r="D57" s="238"/>
      <c r="E57" s="238"/>
      <c r="F57" s="240"/>
      <c r="G57" s="238"/>
      <c r="H57" s="238"/>
      <c r="I57" s="251"/>
      <c r="J57" s="252"/>
      <c r="K57" s="252"/>
    </row>
    <row r="58" spans="1:11" x14ac:dyDescent="0.25">
      <c r="A58" s="240"/>
      <c r="B58" s="238"/>
      <c r="C58" s="240"/>
      <c r="D58" s="238"/>
      <c r="E58" s="238"/>
      <c r="F58" s="240"/>
      <c r="G58" s="238"/>
      <c r="H58" s="238"/>
      <c r="I58" s="251"/>
      <c r="J58" s="252"/>
      <c r="K58" s="252"/>
    </row>
    <row r="59" spans="1:11" x14ac:dyDescent="0.25">
      <c r="A59" s="238"/>
      <c r="B59" s="238"/>
      <c r="C59" s="238"/>
      <c r="D59" s="238"/>
      <c r="E59" s="238"/>
      <c r="F59" s="238"/>
      <c r="G59" s="238"/>
      <c r="H59" s="238"/>
      <c r="I59" s="238"/>
      <c r="J59" s="238"/>
      <c r="K59" s="253"/>
    </row>
    <row r="60" spans="1:11" x14ac:dyDescent="0.25">
      <c r="A60" s="238"/>
      <c r="B60" s="238"/>
      <c r="C60" s="238"/>
      <c r="D60" s="238"/>
      <c r="E60" s="238"/>
      <c r="F60" s="238"/>
      <c r="G60" s="238"/>
      <c r="H60" s="238"/>
      <c r="I60" s="238"/>
      <c r="J60" s="238"/>
      <c r="K60" s="238"/>
    </row>
    <row r="61" spans="1:11" x14ac:dyDescent="0.25">
      <c r="A61" s="244"/>
      <c r="B61" s="238"/>
      <c r="C61" s="242"/>
      <c r="D61" s="238"/>
      <c r="E61" s="242"/>
      <c r="F61" s="238"/>
      <c r="G61" s="238"/>
      <c r="H61" s="238"/>
      <c r="I61" s="238"/>
      <c r="J61" s="238"/>
      <c r="K61" s="238"/>
    </row>
    <row r="62" spans="1:11" x14ac:dyDescent="0.25">
      <c r="A62" s="238"/>
      <c r="B62" s="238"/>
      <c r="C62" s="238"/>
      <c r="D62" s="238"/>
      <c r="E62" s="238"/>
      <c r="F62" s="238"/>
      <c r="G62" s="238"/>
      <c r="H62" s="238"/>
      <c r="I62" s="238"/>
      <c r="J62" s="238"/>
      <c r="K62" s="238"/>
    </row>
    <row r="63" spans="1:11" x14ac:dyDescent="0.25">
      <c r="A63" s="245"/>
      <c r="B63" s="238"/>
      <c r="C63" s="242"/>
      <c r="D63" s="238"/>
      <c r="E63" s="247"/>
      <c r="F63" s="238"/>
      <c r="G63" s="238"/>
      <c r="H63" s="238"/>
      <c r="I63" s="247"/>
      <c r="J63" s="248"/>
      <c r="K63" s="238"/>
    </row>
    <row r="64" spans="1:11" x14ac:dyDescent="0.25">
      <c r="A64" s="238"/>
      <c r="B64" s="238"/>
      <c r="C64" s="238"/>
      <c r="D64" s="238"/>
      <c r="E64" s="238"/>
      <c r="F64" s="238"/>
      <c r="G64" s="238"/>
      <c r="H64" s="238"/>
      <c r="I64" s="238"/>
      <c r="J64" s="238"/>
      <c r="K64" s="238"/>
    </row>
    <row r="65" spans="1:11" x14ac:dyDescent="0.25">
      <c r="A65" s="249"/>
      <c r="B65" s="238"/>
      <c r="C65" s="249"/>
      <c r="D65" s="238"/>
      <c r="E65" s="238"/>
      <c r="F65" s="249"/>
      <c r="G65" s="238"/>
      <c r="H65" s="241"/>
      <c r="I65" s="241"/>
      <c r="J65" s="241"/>
      <c r="K65" s="241"/>
    </row>
    <row r="66" spans="1:11" x14ac:dyDescent="0.25">
      <c r="A66" s="238"/>
      <c r="B66" s="238"/>
      <c r="C66" s="238"/>
      <c r="D66" s="250"/>
      <c r="E66" s="238"/>
      <c r="F66" s="238"/>
      <c r="G66" s="238"/>
      <c r="H66" s="238"/>
      <c r="I66" s="238"/>
      <c r="J66" s="238"/>
      <c r="K66" s="238"/>
    </row>
    <row r="67" spans="1:11" x14ac:dyDescent="0.25">
      <c r="A67" s="240"/>
      <c r="B67" s="238"/>
      <c r="C67" s="240"/>
      <c r="D67" s="238"/>
      <c r="E67" s="238"/>
      <c r="F67" s="240"/>
      <c r="G67" s="238"/>
      <c r="H67" s="238"/>
      <c r="I67" s="251"/>
      <c r="J67" s="252"/>
      <c r="K67" s="252"/>
    </row>
    <row r="68" spans="1:11" x14ac:dyDescent="0.25">
      <c r="A68" s="238"/>
      <c r="B68" s="238"/>
      <c r="C68" s="238"/>
      <c r="D68" s="238"/>
      <c r="E68" s="238"/>
      <c r="F68" s="238"/>
      <c r="G68" s="238"/>
      <c r="H68" s="238"/>
      <c r="I68" s="238"/>
      <c r="J68" s="238"/>
      <c r="K68" s="253"/>
    </row>
    <row r="69" spans="1:11" x14ac:dyDescent="0.25">
      <c r="A69" s="238"/>
      <c r="B69" s="238"/>
      <c r="C69" s="238"/>
      <c r="D69" s="238"/>
      <c r="E69" s="238"/>
      <c r="F69" s="238"/>
      <c r="G69" s="238"/>
      <c r="H69" s="238"/>
      <c r="I69" s="238"/>
      <c r="J69" s="238"/>
      <c r="K69" s="238"/>
    </row>
    <row r="70" spans="1:11" x14ac:dyDescent="0.25">
      <c r="A70" s="244"/>
      <c r="B70" s="238"/>
      <c r="C70" s="242"/>
      <c r="D70" s="238"/>
      <c r="E70" s="242"/>
      <c r="F70" s="238"/>
      <c r="G70" s="238"/>
      <c r="H70" s="238"/>
      <c r="I70" s="238"/>
      <c r="J70" s="238"/>
      <c r="K70" s="238"/>
    </row>
    <row r="71" spans="1:11" x14ac:dyDescent="0.25">
      <c r="A71" s="238"/>
      <c r="B71" s="238"/>
      <c r="C71" s="238"/>
      <c r="D71" s="238"/>
      <c r="E71" s="238"/>
      <c r="F71" s="238"/>
      <c r="G71" s="238"/>
      <c r="H71" s="238"/>
      <c r="I71" s="238"/>
      <c r="J71" s="238"/>
      <c r="K71" s="238"/>
    </row>
    <row r="72" spans="1:11" x14ac:dyDescent="0.25">
      <c r="A72" s="245"/>
      <c r="B72" s="238"/>
      <c r="C72" s="242"/>
      <c r="D72" s="246"/>
      <c r="E72" s="247"/>
      <c r="F72" s="246"/>
      <c r="G72" s="238"/>
      <c r="H72" s="238"/>
      <c r="I72" s="247"/>
      <c r="J72" s="248"/>
      <c r="K72" s="238"/>
    </row>
    <row r="73" spans="1:11" x14ac:dyDescent="0.25">
      <c r="A73" s="238"/>
      <c r="B73" s="238"/>
      <c r="C73" s="238"/>
      <c r="D73" s="238"/>
      <c r="E73" s="238"/>
      <c r="F73" s="238"/>
      <c r="G73" s="238"/>
      <c r="H73" s="238"/>
      <c r="I73" s="238"/>
      <c r="J73" s="238"/>
      <c r="K73" s="238"/>
    </row>
    <row r="74" spans="1:11" x14ac:dyDescent="0.25">
      <c r="A74" s="249"/>
      <c r="B74" s="238"/>
      <c r="C74" s="249"/>
      <c r="D74" s="238"/>
      <c r="E74" s="238"/>
      <c r="F74" s="249"/>
      <c r="G74" s="238"/>
      <c r="H74" s="241"/>
      <c r="I74" s="241"/>
      <c r="J74" s="241"/>
      <c r="K74" s="241"/>
    </row>
    <row r="75" spans="1:11" x14ac:dyDescent="0.25">
      <c r="A75" s="238"/>
      <c r="B75" s="238"/>
      <c r="C75" s="238"/>
      <c r="D75" s="250"/>
      <c r="E75" s="238"/>
      <c r="F75" s="238"/>
      <c r="G75" s="238"/>
      <c r="H75" s="238"/>
      <c r="I75" s="238"/>
      <c r="J75" s="238"/>
      <c r="K75" s="238"/>
    </row>
    <row r="76" spans="1:11" x14ac:dyDescent="0.25">
      <c r="A76" s="240"/>
      <c r="B76" s="238"/>
      <c r="C76" s="240"/>
      <c r="D76" s="238"/>
      <c r="E76" s="238"/>
      <c r="F76" s="240"/>
      <c r="G76" s="238"/>
      <c r="H76" s="251"/>
      <c r="I76" s="251"/>
      <c r="J76" s="252"/>
      <c r="K76" s="252"/>
    </row>
    <row r="77" spans="1:11" x14ac:dyDescent="0.25">
      <c r="A77" s="240"/>
      <c r="B77" s="238"/>
      <c r="C77" s="240"/>
      <c r="D77" s="238"/>
      <c r="E77" s="238"/>
      <c r="F77" s="240"/>
      <c r="G77" s="238"/>
      <c r="H77" s="251"/>
      <c r="I77" s="251"/>
      <c r="J77" s="252"/>
      <c r="K77" s="252"/>
    </row>
    <row r="78" spans="1:11" x14ac:dyDescent="0.25">
      <c r="A78" s="240"/>
      <c r="B78" s="238"/>
      <c r="C78" s="240"/>
      <c r="D78" s="238"/>
      <c r="E78" s="238"/>
      <c r="F78" s="240"/>
      <c r="G78" s="238"/>
      <c r="H78" s="251"/>
      <c r="I78" s="251"/>
      <c r="J78" s="252"/>
      <c r="K78" s="252"/>
    </row>
    <row r="79" spans="1:11" x14ac:dyDescent="0.25">
      <c r="A79" s="240"/>
      <c r="B79" s="238"/>
      <c r="C79" s="240"/>
      <c r="D79" s="238"/>
      <c r="E79" s="238"/>
      <c r="F79" s="240"/>
      <c r="G79" s="238"/>
      <c r="H79" s="251"/>
      <c r="I79" s="251"/>
      <c r="J79" s="252"/>
      <c r="K79" s="252"/>
    </row>
    <row r="80" spans="1:11" x14ac:dyDescent="0.25">
      <c r="A80" s="240"/>
      <c r="B80" s="238"/>
      <c r="C80" s="240"/>
      <c r="D80" s="238"/>
      <c r="E80" s="238"/>
      <c r="F80" s="240"/>
      <c r="G80" s="238"/>
      <c r="H80" s="251"/>
      <c r="I80" s="251"/>
      <c r="J80" s="252"/>
      <c r="K80" s="252"/>
    </row>
    <row r="81" spans="1:11" x14ac:dyDescent="0.25">
      <c r="A81" s="238"/>
      <c r="B81" s="238"/>
      <c r="C81" s="238"/>
      <c r="D81" s="238"/>
      <c r="E81" s="238"/>
      <c r="F81" s="238"/>
      <c r="G81" s="238"/>
      <c r="H81" s="238"/>
      <c r="I81" s="238"/>
      <c r="J81" s="238"/>
      <c r="K81" s="253"/>
    </row>
    <row r="82" spans="1:11" x14ac:dyDescent="0.25">
      <c r="A82" s="238"/>
      <c r="B82" s="238"/>
      <c r="C82" s="238"/>
      <c r="D82" s="250"/>
      <c r="E82" s="238"/>
      <c r="F82" s="238"/>
      <c r="G82" s="238"/>
      <c r="H82" s="238"/>
      <c r="I82" s="238"/>
      <c r="J82" s="238"/>
      <c r="K82" s="238"/>
    </row>
    <row r="83" spans="1:11" x14ac:dyDescent="0.25">
      <c r="A83" s="240"/>
      <c r="B83" s="238"/>
      <c r="C83" s="240"/>
      <c r="D83" s="238"/>
      <c r="E83" s="238"/>
      <c r="F83" s="240"/>
      <c r="G83" s="238"/>
      <c r="H83" s="238"/>
      <c r="I83" s="251"/>
      <c r="J83" s="252"/>
      <c r="K83" s="252"/>
    </row>
    <row r="84" spans="1:11" x14ac:dyDescent="0.25">
      <c r="A84" s="240"/>
      <c r="B84" s="238"/>
      <c r="C84" s="240"/>
      <c r="D84" s="238"/>
      <c r="E84" s="238"/>
      <c r="F84" s="240"/>
      <c r="G84" s="238"/>
      <c r="H84" s="238"/>
      <c r="I84" s="251"/>
      <c r="J84" s="252"/>
      <c r="K84" s="252"/>
    </row>
    <row r="85" spans="1:11" x14ac:dyDescent="0.25">
      <c r="A85" s="240"/>
      <c r="B85" s="238"/>
      <c r="C85" s="240"/>
      <c r="D85" s="238"/>
      <c r="E85" s="238"/>
      <c r="F85" s="240"/>
      <c r="G85" s="238"/>
      <c r="H85" s="238"/>
      <c r="I85" s="251"/>
      <c r="J85" s="252"/>
      <c r="K85" s="252"/>
    </row>
    <row r="86" spans="1:11" x14ac:dyDescent="0.25">
      <c r="A86" s="240"/>
      <c r="B86" s="238"/>
      <c r="C86" s="240"/>
      <c r="D86" s="238"/>
      <c r="E86" s="238"/>
      <c r="F86" s="240"/>
      <c r="G86" s="238"/>
      <c r="H86" s="238"/>
      <c r="I86" s="251"/>
      <c r="J86" s="252"/>
      <c r="K86" s="252"/>
    </row>
    <row r="87" spans="1:11" x14ac:dyDescent="0.25">
      <c r="A87" s="240"/>
      <c r="B87" s="238"/>
      <c r="C87" s="240"/>
      <c r="D87" s="238"/>
      <c r="E87" s="238"/>
      <c r="F87" s="240"/>
      <c r="G87" s="238"/>
      <c r="H87" s="238"/>
      <c r="I87" s="251"/>
      <c r="J87" s="252"/>
      <c r="K87" s="252"/>
    </row>
    <row r="88" spans="1:11" x14ac:dyDescent="0.25">
      <c r="A88" s="240"/>
      <c r="B88" s="238"/>
      <c r="C88" s="240"/>
      <c r="D88" s="238"/>
      <c r="E88" s="238"/>
      <c r="F88" s="240"/>
      <c r="G88" s="238"/>
      <c r="H88" s="238"/>
      <c r="I88" s="251"/>
      <c r="J88" s="252"/>
      <c r="K88" s="252"/>
    </row>
    <row r="89" spans="1:11" x14ac:dyDescent="0.25">
      <c r="A89" s="238"/>
      <c r="B89" s="238"/>
      <c r="C89" s="238"/>
      <c r="D89" s="238"/>
      <c r="E89" s="238"/>
      <c r="F89" s="238"/>
      <c r="G89" s="238"/>
      <c r="H89" s="238"/>
      <c r="I89" s="238"/>
      <c r="J89" s="238"/>
      <c r="K89" s="253"/>
    </row>
    <row r="90" spans="1:11" x14ac:dyDescent="0.25">
      <c r="A90" s="238"/>
      <c r="B90" s="238"/>
      <c r="C90" s="238"/>
      <c r="D90" s="250"/>
      <c r="E90" s="238"/>
      <c r="F90" s="238"/>
      <c r="G90" s="238"/>
      <c r="H90" s="238"/>
      <c r="I90" s="238"/>
      <c r="J90" s="238"/>
      <c r="K90" s="238"/>
    </row>
    <row r="91" spans="1:11" x14ac:dyDescent="0.25">
      <c r="A91" s="240"/>
      <c r="B91" s="238"/>
      <c r="C91" s="240"/>
      <c r="D91" s="238"/>
      <c r="E91" s="238"/>
      <c r="F91" s="240"/>
      <c r="G91" s="238"/>
      <c r="H91" s="238"/>
      <c r="I91" s="251"/>
      <c r="J91" s="252"/>
      <c r="K91" s="252"/>
    </row>
    <row r="92" spans="1:11" x14ac:dyDescent="0.25">
      <c r="A92" s="240"/>
      <c r="B92" s="238"/>
      <c r="C92" s="240"/>
      <c r="D92" s="238"/>
      <c r="E92" s="238"/>
      <c r="F92" s="240"/>
      <c r="G92" s="238"/>
      <c r="H92" s="251"/>
      <c r="I92" s="251"/>
      <c r="J92" s="252"/>
      <c r="K92" s="252"/>
    </row>
    <row r="93" spans="1:11" x14ac:dyDescent="0.25">
      <c r="A93" s="240"/>
      <c r="B93" s="238"/>
      <c r="C93" s="240"/>
      <c r="D93" s="238"/>
      <c r="E93" s="238"/>
      <c r="F93" s="240"/>
      <c r="G93" s="238"/>
      <c r="H93" s="251"/>
      <c r="I93" s="251"/>
      <c r="J93" s="252"/>
      <c r="K93" s="252"/>
    </row>
    <row r="94" spans="1:11" x14ac:dyDescent="0.25">
      <c r="A94" s="240"/>
      <c r="B94" s="238"/>
      <c r="C94" s="240"/>
      <c r="D94" s="238"/>
      <c r="E94" s="238"/>
      <c r="F94" s="240"/>
      <c r="G94" s="238"/>
      <c r="H94" s="251"/>
      <c r="I94" s="251"/>
      <c r="J94" s="252"/>
      <c r="K94" s="252"/>
    </row>
    <row r="95" spans="1:11" x14ac:dyDescent="0.25">
      <c r="A95" s="240"/>
      <c r="B95" s="238"/>
      <c r="C95" s="240"/>
      <c r="D95" s="238"/>
      <c r="E95" s="238"/>
      <c r="F95" s="240"/>
      <c r="G95" s="238"/>
      <c r="H95" s="251"/>
      <c r="I95" s="251"/>
      <c r="J95" s="252"/>
      <c r="K95" s="252"/>
    </row>
    <row r="96" spans="1:11" x14ac:dyDescent="0.25">
      <c r="A96" s="240"/>
      <c r="B96" s="238"/>
      <c r="C96" s="240"/>
      <c r="D96" s="238"/>
      <c r="E96" s="238"/>
      <c r="F96" s="240"/>
      <c r="G96" s="238"/>
      <c r="H96" s="251"/>
      <c r="I96" s="251"/>
      <c r="J96" s="252"/>
      <c r="K96" s="252"/>
    </row>
    <row r="97" spans="1:11" x14ac:dyDescent="0.25">
      <c r="A97" s="240"/>
      <c r="B97" s="238"/>
      <c r="C97" s="240"/>
      <c r="D97" s="238"/>
      <c r="E97" s="238"/>
      <c r="F97" s="240"/>
      <c r="G97" s="238"/>
      <c r="H97" s="251"/>
      <c r="I97" s="251"/>
      <c r="J97" s="252"/>
      <c r="K97" s="252"/>
    </row>
    <row r="98" spans="1:11" x14ac:dyDescent="0.25">
      <c r="A98" s="238"/>
      <c r="B98" s="238"/>
      <c r="C98" s="238"/>
      <c r="D98" s="238"/>
      <c r="E98" s="238"/>
      <c r="F98" s="238"/>
      <c r="G98" s="238"/>
      <c r="H98" s="238"/>
      <c r="I98" s="238"/>
      <c r="J98" s="238"/>
      <c r="K98" s="253"/>
    </row>
    <row r="99" spans="1:11" x14ac:dyDescent="0.25">
      <c r="A99" s="238"/>
      <c r="B99" s="238"/>
      <c r="C99" s="238"/>
      <c r="D99" s="238"/>
      <c r="E99" s="238"/>
      <c r="F99" s="238"/>
      <c r="G99" s="238"/>
      <c r="H99" s="238"/>
      <c r="I99" s="238"/>
      <c r="J99" s="238"/>
      <c r="K99" s="238"/>
    </row>
    <row r="100" spans="1:11" x14ac:dyDescent="0.25">
      <c r="A100" s="244"/>
      <c r="B100" s="238"/>
      <c r="C100" s="242"/>
      <c r="D100" s="238"/>
      <c r="E100" s="242"/>
      <c r="F100" s="238"/>
      <c r="G100" s="238"/>
      <c r="H100" s="238"/>
      <c r="I100" s="238"/>
      <c r="J100" s="238"/>
      <c r="K100" s="238"/>
    </row>
    <row r="101" spans="1:11" x14ac:dyDescent="0.25">
      <c r="A101" s="238"/>
      <c r="B101" s="238"/>
      <c r="C101" s="238"/>
      <c r="D101" s="238"/>
      <c r="E101" s="238"/>
      <c r="F101" s="238"/>
      <c r="G101" s="238"/>
      <c r="H101" s="238"/>
      <c r="I101" s="238"/>
      <c r="J101" s="238"/>
      <c r="K101" s="238"/>
    </row>
    <row r="102" spans="1:11" x14ac:dyDescent="0.25">
      <c r="A102" s="245"/>
      <c r="B102" s="238"/>
      <c r="C102" s="242"/>
      <c r="D102" s="246"/>
      <c r="E102" s="247"/>
      <c r="F102" s="246"/>
      <c r="G102" s="238"/>
      <c r="H102" s="238"/>
      <c r="I102" s="247"/>
      <c r="J102" s="248"/>
      <c r="K102" s="238"/>
    </row>
    <row r="103" spans="1:11" x14ac:dyDescent="0.25">
      <c r="A103" s="238"/>
      <c r="B103" s="238"/>
      <c r="C103" s="238"/>
      <c r="D103" s="238"/>
      <c r="E103" s="238"/>
      <c r="F103" s="238"/>
      <c r="G103" s="238"/>
      <c r="H103" s="238"/>
      <c r="I103" s="238"/>
      <c r="J103" s="238"/>
      <c r="K103" s="238"/>
    </row>
    <row r="104" spans="1:11" x14ac:dyDescent="0.25">
      <c r="A104" s="249"/>
      <c r="B104" s="238"/>
      <c r="C104" s="249"/>
      <c r="D104" s="238"/>
      <c r="E104" s="238"/>
      <c r="F104" s="249"/>
      <c r="G104" s="238"/>
      <c r="H104" s="241"/>
      <c r="I104" s="241"/>
      <c r="J104" s="241"/>
      <c r="K104" s="241"/>
    </row>
    <row r="105" spans="1:11" x14ac:dyDescent="0.25">
      <c r="A105" s="238"/>
      <c r="B105" s="238"/>
      <c r="C105" s="238"/>
      <c r="D105" s="250"/>
      <c r="E105" s="238"/>
      <c r="F105" s="238"/>
      <c r="G105" s="238"/>
      <c r="H105" s="238"/>
      <c r="I105" s="238"/>
      <c r="J105" s="238"/>
      <c r="K105" s="238"/>
    </row>
    <row r="106" spans="1:11" x14ac:dyDescent="0.25">
      <c r="A106" s="240"/>
      <c r="B106" s="238"/>
      <c r="C106" s="240"/>
      <c r="D106" s="238"/>
      <c r="E106" s="238"/>
      <c r="F106" s="240"/>
      <c r="G106" s="238"/>
      <c r="H106" s="251"/>
      <c r="I106" s="251"/>
      <c r="J106" s="252"/>
      <c r="K106" s="252"/>
    </row>
    <row r="107" spans="1:11" x14ac:dyDescent="0.25">
      <c r="A107" s="240"/>
      <c r="B107" s="238"/>
      <c r="C107" s="240"/>
      <c r="D107" s="238"/>
      <c r="E107" s="238"/>
      <c r="F107" s="240"/>
      <c r="G107" s="238"/>
      <c r="H107" s="251"/>
      <c r="I107" s="251"/>
      <c r="J107" s="252"/>
      <c r="K107" s="252"/>
    </row>
    <row r="108" spans="1:11" x14ac:dyDescent="0.25">
      <c r="A108" s="240"/>
      <c r="B108" s="238"/>
      <c r="C108" s="240"/>
      <c r="D108" s="238"/>
      <c r="E108" s="238"/>
      <c r="F108" s="240"/>
      <c r="G108" s="238"/>
      <c r="H108" s="251"/>
      <c r="I108" s="251"/>
      <c r="J108" s="252"/>
      <c r="K108" s="252"/>
    </row>
    <row r="109" spans="1:11" x14ac:dyDescent="0.25">
      <c r="A109" s="240"/>
      <c r="B109" s="238"/>
      <c r="C109" s="240"/>
      <c r="D109" s="238"/>
      <c r="E109" s="238"/>
      <c r="F109" s="240"/>
      <c r="G109" s="238"/>
      <c r="H109" s="251"/>
      <c r="I109" s="251"/>
      <c r="J109" s="252"/>
      <c r="K109" s="252"/>
    </row>
    <row r="110" spans="1:11" x14ac:dyDescent="0.25">
      <c r="A110" s="240"/>
      <c r="B110" s="238"/>
      <c r="C110" s="240"/>
      <c r="D110" s="238"/>
      <c r="E110" s="238"/>
      <c r="F110" s="240"/>
      <c r="G110" s="238"/>
      <c r="H110" s="251"/>
      <c r="I110" s="251"/>
      <c r="J110" s="252"/>
      <c r="K110" s="252"/>
    </row>
    <row r="111" spans="1:11" x14ac:dyDescent="0.25">
      <c r="A111" s="238"/>
      <c r="B111" s="238"/>
      <c r="C111" s="238"/>
      <c r="D111" s="238"/>
      <c r="E111" s="238"/>
      <c r="F111" s="238"/>
      <c r="G111" s="238"/>
      <c r="H111" s="238"/>
      <c r="I111" s="238"/>
      <c r="J111" s="238"/>
      <c r="K111" s="253"/>
    </row>
    <row r="112" spans="1:11" x14ac:dyDescent="0.25">
      <c r="A112" s="238"/>
      <c r="B112" s="238"/>
      <c r="C112" s="238"/>
      <c r="D112" s="250"/>
      <c r="E112" s="238"/>
      <c r="F112" s="238"/>
      <c r="G112" s="238"/>
      <c r="H112" s="238"/>
      <c r="I112" s="238"/>
      <c r="J112" s="238"/>
      <c r="K112" s="238"/>
    </row>
    <row r="113" spans="1:11" x14ac:dyDescent="0.25">
      <c r="A113" s="240"/>
      <c r="B113" s="238"/>
      <c r="C113" s="240"/>
      <c r="D113" s="238"/>
      <c r="E113" s="238"/>
      <c r="F113" s="240"/>
      <c r="G113" s="238"/>
      <c r="H113" s="238"/>
      <c r="I113" s="251"/>
      <c r="J113" s="252"/>
      <c r="K113" s="252"/>
    </row>
    <row r="114" spans="1:11" x14ac:dyDescent="0.25">
      <c r="A114" s="240"/>
      <c r="B114" s="238"/>
      <c r="C114" s="240"/>
      <c r="D114" s="238"/>
      <c r="E114" s="238"/>
      <c r="F114" s="240"/>
      <c r="G114" s="238"/>
      <c r="H114" s="238"/>
      <c r="I114" s="251"/>
      <c r="J114" s="252"/>
      <c r="K114" s="252"/>
    </row>
    <row r="115" spans="1:11" x14ac:dyDescent="0.25">
      <c r="A115" s="240"/>
      <c r="B115" s="238"/>
      <c r="C115" s="240"/>
      <c r="D115" s="238"/>
      <c r="E115" s="238"/>
      <c r="F115" s="240"/>
      <c r="G115" s="238"/>
      <c r="H115" s="238"/>
      <c r="I115" s="251"/>
      <c r="J115" s="252"/>
      <c r="K115" s="252"/>
    </row>
    <row r="116" spans="1:11" x14ac:dyDescent="0.25">
      <c r="A116" s="240"/>
      <c r="B116" s="238"/>
      <c r="C116" s="240"/>
      <c r="D116" s="238"/>
      <c r="E116" s="238"/>
      <c r="F116" s="240"/>
      <c r="G116" s="238"/>
      <c r="H116" s="238"/>
      <c r="I116" s="251"/>
      <c r="J116" s="252"/>
      <c r="K116" s="252"/>
    </row>
    <row r="117" spans="1:11" x14ac:dyDescent="0.25">
      <c r="A117" s="240"/>
      <c r="B117" s="238"/>
      <c r="C117" s="240"/>
      <c r="D117" s="238"/>
      <c r="E117" s="238"/>
      <c r="F117" s="240"/>
      <c r="G117" s="238"/>
      <c r="H117" s="238"/>
      <c r="I117" s="251"/>
      <c r="J117" s="252"/>
      <c r="K117" s="252"/>
    </row>
    <row r="118" spans="1:11" x14ac:dyDescent="0.25">
      <c r="A118" s="238"/>
      <c r="B118" s="238"/>
      <c r="C118" s="238"/>
      <c r="D118" s="238"/>
      <c r="E118" s="238"/>
      <c r="F118" s="238"/>
      <c r="G118" s="238"/>
      <c r="H118" s="238"/>
      <c r="I118" s="238"/>
      <c r="J118" s="238"/>
      <c r="K118" s="253"/>
    </row>
    <row r="119" spans="1:11" x14ac:dyDescent="0.25">
      <c r="A119" s="238"/>
      <c r="B119" s="238"/>
      <c r="C119" s="238"/>
      <c r="D119" s="250"/>
      <c r="E119" s="238"/>
      <c r="F119" s="238"/>
      <c r="G119" s="238"/>
      <c r="H119" s="238"/>
      <c r="I119" s="238"/>
      <c r="J119" s="238"/>
      <c r="K119" s="238"/>
    </row>
    <row r="120" spans="1:11" x14ac:dyDescent="0.25">
      <c r="A120" s="240"/>
      <c r="B120" s="238"/>
      <c r="C120" s="240"/>
      <c r="D120" s="238"/>
      <c r="E120" s="238"/>
      <c r="F120" s="240"/>
      <c r="G120" s="238"/>
      <c r="H120" s="238"/>
      <c r="I120" s="251"/>
      <c r="J120" s="252"/>
      <c r="K120" s="252"/>
    </row>
    <row r="121" spans="1:11" x14ac:dyDescent="0.25">
      <c r="A121" s="240"/>
      <c r="B121" s="238"/>
      <c r="C121" s="240"/>
      <c r="D121" s="238"/>
      <c r="E121" s="238"/>
      <c r="F121" s="240"/>
      <c r="G121" s="238"/>
      <c r="H121" s="251"/>
      <c r="I121" s="251"/>
      <c r="J121" s="252"/>
      <c r="K121" s="252"/>
    </row>
    <row r="122" spans="1:11" x14ac:dyDescent="0.25">
      <c r="A122" s="240"/>
      <c r="B122" s="238"/>
      <c r="C122" s="240"/>
      <c r="D122" s="238"/>
      <c r="E122" s="238"/>
      <c r="F122" s="240"/>
      <c r="G122" s="238"/>
      <c r="H122" s="251"/>
      <c r="I122" s="251"/>
      <c r="J122" s="252"/>
      <c r="K122" s="252"/>
    </row>
    <row r="123" spans="1:11" x14ac:dyDescent="0.25">
      <c r="A123" s="240"/>
      <c r="B123" s="238"/>
      <c r="C123" s="240"/>
      <c r="D123" s="238"/>
      <c r="E123" s="238"/>
      <c r="F123" s="240"/>
      <c r="G123" s="238"/>
      <c r="H123" s="251"/>
      <c r="I123" s="251"/>
      <c r="J123" s="252"/>
      <c r="K123" s="252"/>
    </row>
    <row r="124" spans="1:11" x14ac:dyDescent="0.25">
      <c r="A124" s="240"/>
      <c r="B124" s="238"/>
      <c r="C124" s="240"/>
      <c r="D124" s="238"/>
      <c r="E124" s="238"/>
      <c r="F124" s="240"/>
      <c r="G124" s="238"/>
      <c r="H124" s="251"/>
      <c r="I124" s="251"/>
      <c r="J124" s="252"/>
      <c r="K124" s="252"/>
    </row>
    <row r="125" spans="1:11" x14ac:dyDescent="0.25">
      <c r="A125" s="240"/>
      <c r="B125" s="238"/>
      <c r="C125" s="240"/>
      <c r="D125" s="238"/>
      <c r="E125" s="238"/>
      <c r="F125" s="240"/>
      <c r="G125" s="238"/>
      <c r="H125" s="251"/>
      <c r="I125" s="251"/>
      <c r="J125" s="252"/>
      <c r="K125" s="252"/>
    </row>
    <row r="126" spans="1:11" x14ac:dyDescent="0.25">
      <c r="A126" s="240"/>
      <c r="B126" s="238"/>
      <c r="C126" s="240"/>
      <c r="D126" s="238"/>
      <c r="E126" s="238"/>
      <c r="F126" s="240"/>
      <c r="G126" s="238"/>
      <c r="H126" s="251"/>
      <c r="I126" s="251"/>
      <c r="J126" s="252"/>
      <c r="K126" s="252"/>
    </row>
    <row r="127" spans="1:11" x14ac:dyDescent="0.25">
      <c r="A127" s="238"/>
      <c r="B127" s="238"/>
      <c r="C127" s="238"/>
      <c r="D127" s="238"/>
      <c r="E127" s="238"/>
      <c r="F127" s="238"/>
      <c r="G127" s="238"/>
      <c r="H127" s="238"/>
      <c r="I127" s="238"/>
      <c r="J127" s="238"/>
      <c r="K127" s="253"/>
    </row>
    <row r="128" spans="1:11" x14ac:dyDescent="0.25">
      <c r="A128" s="238"/>
      <c r="B128" s="238"/>
      <c r="C128" s="238"/>
      <c r="D128" s="238"/>
      <c r="E128" s="238"/>
      <c r="F128" s="238"/>
      <c r="G128" s="238"/>
      <c r="H128" s="238"/>
      <c r="I128" s="238"/>
      <c r="J128" s="238"/>
      <c r="K128" s="238"/>
    </row>
    <row r="129" spans="1:11" x14ac:dyDescent="0.25">
      <c r="A129" s="244"/>
      <c r="B129" s="238"/>
      <c r="C129" s="242"/>
      <c r="D129" s="238"/>
      <c r="E129" s="242"/>
      <c r="F129" s="238"/>
      <c r="G129" s="238"/>
      <c r="H129" s="238"/>
      <c r="I129" s="238"/>
      <c r="J129" s="238"/>
      <c r="K129" s="238"/>
    </row>
    <row r="130" spans="1:11" x14ac:dyDescent="0.25">
      <c r="A130" s="238"/>
      <c r="B130" s="238"/>
      <c r="C130" s="238"/>
      <c r="D130" s="238"/>
      <c r="E130" s="238"/>
      <c r="F130" s="238"/>
      <c r="G130" s="238"/>
      <c r="H130" s="238"/>
      <c r="I130" s="238"/>
      <c r="J130" s="238"/>
      <c r="K130" s="238"/>
    </row>
    <row r="131" spans="1:11" x14ac:dyDescent="0.25">
      <c r="A131" s="245"/>
      <c r="B131" s="238"/>
      <c r="C131" s="242"/>
      <c r="D131" s="246"/>
      <c r="E131" s="247"/>
      <c r="F131" s="246"/>
      <c r="G131" s="238"/>
      <c r="H131" s="238"/>
      <c r="I131" s="247"/>
      <c r="J131" s="248"/>
      <c r="K131" s="238"/>
    </row>
    <row r="132" spans="1:11" x14ac:dyDescent="0.25">
      <c r="A132" s="238"/>
      <c r="B132" s="238"/>
      <c r="C132" s="238"/>
      <c r="D132" s="238"/>
      <c r="E132" s="238"/>
      <c r="F132" s="238"/>
      <c r="G132" s="238"/>
      <c r="H132" s="238"/>
      <c r="I132" s="238"/>
      <c r="J132" s="238"/>
      <c r="K132" s="238"/>
    </row>
    <row r="133" spans="1:11" x14ac:dyDescent="0.25">
      <c r="A133" s="249"/>
      <c r="B133" s="238"/>
      <c r="C133" s="249"/>
      <c r="D133" s="238"/>
      <c r="E133" s="238"/>
      <c r="F133" s="249"/>
      <c r="G133" s="238"/>
      <c r="H133" s="241"/>
      <c r="I133" s="241"/>
      <c r="J133" s="241"/>
      <c r="K133" s="241"/>
    </row>
    <row r="134" spans="1:11" x14ac:dyDescent="0.25">
      <c r="A134" s="238"/>
      <c r="B134" s="238"/>
      <c r="C134" s="238"/>
      <c r="D134" s="250"/>
      <c r="E134" s="238"/>
      <c r="F134" s="238"/>
      <c r="G134" s="238"/>
      <c r="H134" s="238"/>
      <c r="I134" s="238"/>
      <c r="J134" s="238"/>
      <c r="K134" s="238"/>
    </row>
    <row r="135" spans="1:11" x14ac:dyDescent="0.25">
      <c r="A135" s="240"/>
      <c r="B135" s="238"/>
      <c r="C135" s="240"/>
      <c r="D135" s="238"/>
      <c r="E135" s="238"/>
      <c r="F135" s="240"/>
      <c r="G135" s="238"/>
      <c r="H135" s="251"/>
      <c r="I135" s="251"/>
      <c r="J135" s="252"/>
      <c r="K135" s="252"/>
    </row>
    <row r="136" spans="1:11" x14ac:dyDescent="0.25">
      <c r="A136" s="240"/>
      <c r="B136" s="238"/>
      <c r="C136" s="240"/>
      <c r="D136" s="238"/>
      <c r="E136" s="238"/>
      <c r="F136" s="240"/>
      <c r="G136" s="238"/>
      <c r="H136" s="251"/>
      <c r="I136" s="251"/>
      <c r="J136" s="252"/>
      <c r="K136" s="252"/>
    </row>
    <row r="137" spans="1:11" x14ac:dyDescent="0.25">
      <c r="A137" s="240"/>
      <c r="B137" s="238"/>
      <c r="C137" s="240"/>
      <c r="D137" s="238"/>
      <c r="E137" s="238"/>
      <c r="F137" s="240"/>
      <c r="G137" s="238"/>
      <c r="H137" s="251"/>
      <c r="I137" s="251"/>
      <c r="J137" s="252"/>
      <c r="K137" s="252"/>
    </row>
    <row r="138" spans="1:11" x14ac:dyDescent="0.25">
      <c r="A138" s="238"/>
      <c r="B138" s="238"/>
      <c r="C138" s="238"/>
      <c r="D138" s="238"/>
      <c r="E138" s="238"/>
      <c r="F138" s="238"/>
      <c r="G138" s="238"/>
      <c r="H138" s="238"/>
      <c r="I138" s="238"/>
      <c r="J138" s="238"/>
      <c r="K138" s="253"/>
    </row>
    <row r="139" spans="1:11" x14ac:dyDescent="0.25">
      <c r="A139" s="238"/>
      <c r="B139" s="238"/>
      <c r="C139" s="238"/>
      <c r="D139" s="250"/>
      <c r="E139" s="238"/>
      <c r="F139" s="238"/>
      <c r="G139" s="238"/>
      <c r="H139" s="238"/>
      <c r="I139" s="238"/>
      <c r="J139" s="238"/>
      <c r="K139" s="238"/>
    </row>
    <row r="140" spans="1:11" x14ac:dyDescent="0.25">
      <c r="A140" s="240"/>
      <c r="B140" s="238"/>
      <c r="C140" s="240"/>
      <c r="D140" s="238"/>
      <c r="E140" s="238"/>
      <c r="F140" s="240"/>
      <c r="G140" s="238"/>
      <c r="H140" s="238"/>
      <c r="I140" s="251"/>
      <c r="J140" s="252"/>
      <c r="K140" s="252"/>
    </row>
    <row r="141" spans="1:11" x14ac:dyDescent="0.25">
      <c r="A141" s="238"/>
      <c r="B141" s="238"/>
      <c r="C141" s="238"/>
      <c r="D141" s="238"/>
      <c r="E141" s="238"/>
      <c r="F141" s="238"/>
      <c r="G141" s="238"/>
      <c r="H141" s="238"/>
      <c r="I141" s="238"/>
      <c r="J141" s="238"/>
      <c r="K141" s="253"/>
    </row>
    <row r="142" spans="1:11" x14ac:dyDescent="0.25">
      <c r="A142" s="238"/>
      <c r="B142" s="238"/>
      <c r="C142" s="238"/>
      <c r="D142" s="250"/>
      <c r="E142" s="238"/>
      <c r="F142" s="238"/>
      <c r="G142" s="238"/>
      <c r="H142" s="238"/>
      <c r="I142" s="238"/>
      <c r="J142" s="238"/>
      <c r="K142" s="238"/>
    </row>
    <row r="143" spans="1:11" x14ac:dyDescent="0.25">
      <c r="A143" s="240"/>
      <c r="B143" s="238"/>
      <c r="C143" s="240"/>
      <c r="D143" s="238"/>
      <c r="E143" s="238"/>
      <c r="F143" s="240"/>
      <c r="G143" s="238"/>
      <c r="H143" s="238"/>
      <c r="I143" s="251"/>
      <c r="J143" s="252"/>
      <c r="K143" s="252"/>
    </row>
    <row r="144" spans="1:11" x14ac:dyDescent="0.25">
      <c r="A144" s="240"/>
      <c r="B144" s="238"/>
      <c r="C144" s="240"/>
      <c r="D144" s="238"/>
      <c r="E144" s="238"/>
      <c r="F144" s="240"/>
      <c r="G144" s="238"/>
      <c r="H144" s="251"/>
      <c r="I144" s="251"/>
      <c r="J144" s="252"/>
      <c r="K144" s="252"/>
    </row>
    <row r="145" spans="1:11" x14ac:dyDescent="0.25">
      <c r="A145" s="240"/>
      <c r="B145" s="238"/>
      <c r="C145" s="240"/>
      <c r="D145" s="238"/>
      <c r="E145" s="238"/>
      <c r="F145" s="240"/>
      <c r="G145" s="238"/>
      <c r="H145" s="251"/>
      <c r="I145" s="251"/>
      <c r="J145" s="252"/>
      <c r="K145" s="252"/>
    </row>
    <row r="146" spans="1:11" x14ac:dyDescent="0.25">
      <c r="A146" s="238"/>
      <c r="B146" s="238"/>
      <c r="C146" s="238"/>
      <c r="D146" s="238"/>
      <c r="E146" s="238"/>
      <c r="F146" s="238"/>
      <c r="G146" s="238"/>
      <c r="H146" s="238"/>
      <c r="I146" s="238"/>
      <c r="J146" s="238"/>
      <c r="K146" s="253"/>
    </row>
    <row r="147" spans="1:11" x14ac:dyDescent="0.25">
      <c r="A147" s="238"/>
      <c r="B147" s="238"/>
      <c r="C147" s="238"/>
      <c r="D147" s="238"/>
      <c r="E147" s="238"/>
      <c r="F147" s="238"/>
      <c r="G147" s="238"/>
      <c r="H147" s="238"/>
      <c r="I147" s="238"/>
      <c r="J147" s="238"/>
      <c r="K147" s="238"/>
    </row>
    <row r="148" spans="1:11" x14ac:dyDescent="0.25">
      <c r="A148" s="244"/>
      <c r="B148" s="238"/>
      <c r="C148" s="242"/>
      <c r="D148" s="238"/>
      <c r="E148" s="242"/>
      <c r="F148" s="238"/>
      <c r="G148" s="238"/>
      <c r="H148" s="238"/>
      <c r="I148" s="238"/>
      <c r="J148" s="238"/>
      <c r="K148" s="238"/>
    </row>
    <row r="149" spans="1:11" x14ac:dyDescent="0.25">
      <c r="A149" s="238"/>
      <c r="B149" s="238"/>
      <c r="C149" s="238"/>
      <c r="D149" s="238"/>
      <c r="E149" s="238"/>
      <c r="F149" s="238"/>
      <c r="G149" s="238"/>
      <c r="H149" s="238"/>
      <c r="I149" s="238"/>
      <c r="J149" s="238"/>
      <c r="K149" s="238"/>
    </row>
    <row r="150" spans="1:11" x14ac:dyDescent="0.25">
      <c r="A150" s="245"/>
      <c r="B150" s="238"/>
      <c r="C150" s="242"/>
      <c r="D150" s="246"/>
      <c r="E150" s="247"/>
      <c r="F150" s="246"/>
      <c r="G150" s="238"/>
      <c r="H150" s="238"/>
      <c r="I150" s="247"/>
      <c r="J150" s="248"/>
      <c r="K150" s="238"/>
    </row>
    <row r="151" spans="1:11" x14ac:dyDescent="0.25">
      <c r="A151" s="238"/>
      <c r="B151" s="238"/>
      <c r="C151" s="238"/>
      <c r="D151" s="238"/>
      <c r="E151" s="238"/>
      <c r="F151" s="238"/>
      <c r="G151" s="238"/>
      <c r="H151" s="238"/>
      <c r="I151" s="238"/>
      <c r="J151" s="238"/>
      <c r="K151" s="238"/>
    </row>
    <row r="152" spans="1:11" x14ac:dyDescent="0.25">
      <c r="A152" s="249"/>
      <c r="B152" s="238"/>
      <c r="C152" s="249"/>
      <c r="D152" s="238"/>
      <c r="E152" s="238"/>
      <c r="F152" s="249"/>
      <c r="G152" s="238"/>
      <c r="H152" s="241"/>
      <c r="I152" s="241"/>
      <c r="J152" s="241"/>
      <c r="K152" s="241"/>
    </row>
    <row r="153" spans="1:11" x14ac:dyDescent="0.25">
      <c r="A153" s="238"/>
      <c r="B153" s="238"/>
      <c r="C153" s="238"/>
      <c r="D153" s="250"/>
      <c r="E153" s="238"/>
      <c r="F153" s="238"/>
      <c r="G153" s="238"/>
      <c r="H153" s="238"/>
      <c r="I153" s="238"/>
      <c r="J153" s="238"/>
      <c r="K153" s="238"/>
    </row>
    <row r="154" spans="1:11" x14ac:dyDescent="0.25">
      <c r="A154" s="240"/>
      <c r="B154" s="238"/>
      <c r="C154" s="240"/>
      <c r="D154" s="238"/>
      <c r="E154" s="238"/>
      <c r="F154" s="240"/>
      <c r="G154" s="238"/>
      <c r="H154" s="251"/>
      <c r="I154" s="251"/>
      <c r="J154" s="252"/>
      <c r="K154" s="252"/>
    </row>
    <row r="155" spans="1:11" x14ac:dyDescent="0.25">
      <c r="A155" s="240"/>
      <c r="B155" s="238"/>
      <c r="C155" s="240"/>
      <c r="D155" s="238"/>
      <c r="E155" s="238"/>
      <c r="F155" s="240"/>
      <c r="G155" s="238"/>
      <c r="H155" s="251"/>
      <c r="I155" s="251"/>
      <c r="J155" s="252"/>
      <c r="K155" s="252"/>
    </row>
    <row r="156" spans="1:11" x14ac:dyDescent="0.25">
      <c r="A156" s="240"/>
      <c r="B156" s="238"/>
      <c r="C156" s="240"/>
      <c r="D156" s="238"/>
      <c r="E156" s="238"/>
      <c r="F156" s="240"/>
      <c r="G156" s="238"/>
      <c r="H156" s="251"/>
      <c r="I156" s="251"/>
      <c r="J156" s="252"/>
      <c r="K156" s="252"/>
    </row>
    <row r="157" spans="1:11" x14ac:dyDescent="0.25">
      <c r="A157" s="238"/>
      <c r="B157" s="238"/>
      <c r="C157" s="238"/>
      <c r="D157" s="238"/>
      <c r="E157" s="238"/>
      <c r="F157" s="238"/>
      <c r="G157" s="238"/>
      <c r="H157" s="238"/>
      <c r="I157" s="238"/>
      <c r="J157" s="238"/>
      <c r="K157" s="253"/>
    </row>
    <row r="158" spans="1:11" x14ac:dyDescent="0.25">
      <c r="A158" s="238"/>
      <c r="B158" s="238"/>
      <c r="C158" s="238"/>
      <c r="D158" s="250"/>
      <c r="E158" s="238"/>
      <c r="F158" s="238"/>
      <c r="G158" s="238"/>
      <c r="H158" s="238"/>
      <c r="I158" s="238"/>
      <c r="J158" s="238"/>
      <c r="K158" s="238"/>
    </row>
    <row r="159" spans="1:11" x14ac:dyDescent="0.25">
      <c r="A159" s="240"/>
      <c r="B159" s="238"/>
      <c r="C159" s="240"/>
      <c r="D159" s="238"/>
      <c r="E159" s="238"/>
      <c r="F159" s="240"/>
      <c r="G159" s="238"/>
      <c r="H159" s="238"/>
      <c r="I159" s="251"/>
      <c r="J159" s="252"/>
      <c r="K159" s="252"/>
    </row>
    <row r="160" spans="1:11" x14ac:dyDescent="0.25">
      <c r="A160" s="240"/>
      <c r="B160" s="238"/>
      <c r="C160" s="240"/>
      <c r="D160" s="238"/>
      <c r="E160" s="238"/>
      <c r="F160" s="240"/>
      <c r="G160" s="238"/>
      <c r="H160" s="238"/>
      <c r="I160" s="251"/>
      <c r="J160" s="252"/>
      <c r="K160" s="252"/>
    </row>
    <row r="161" spans="1:11" x14ac:dyDescent="0.25">
      <c r="A161" s="240"/>
      <c r="B161" s="238"/>
      <c r="C161" s="240"/>
      <c r="D161" s="238"/>
      <c r="E161" s="238"/>
      <c r="F161" s="240"/>
      <c r="G161" s="238"/>
      <c r="H161" s="238"/>
      <c r="I161" s="251"/>
      <c r="J161" s="252"/>
      <c r="K161" s="252"/>
    </row>
    <row r="162" spans="1:11" x14ac:dyDescent="0.25">
      <c r="A162" s="240"/>
      <c r="B162" s="238"/>
      <c r="C162" s="240"/>
      <c r="D162" s="238"/>
      <c r="E162" s="238"/>
      <c r="F162" s="240"/>
      <c r="G162" s="238"/>
      <c r="H162" s="238"/>
      <c r="I162" s="251"/>
      <c r="J162" s="252"/>
      <c r="K162" s="252"/>
    </row>
    <row r="163" spans="1:11" x14ac:dyDescent="0.25">
      <c r="A163" s="238"/>
      <c r="B163" s="238"/>
      <c r="C163" s="238"/>
      <c r="D163" s="238"/>
      <c r="E163" s="238"/>
      <c r="F163" s="238"/>
      <c r="G163" s="238"/>
      <c r="H163" s="238"/>
      <c r="I163" s="238"/>
      <c r="J163" s="238"/>
      <c r="K163" s="253"/>
    </row>
    <row r="164" spans="1:11" x14ac:dyDescent="0.25">
      <c r="A164" s="238"/>
      <c r="B164" s="238"/>
      <c r="C164" s="238"/>
      <c r="D164" s="250"/>
      <c r="E164" s="238"/>
      <c r="F164" s="238"/>
      <c r="G164" s="238"/>
      <c r="H164" s="238"/>
      <c r="I164" s="238"/>
      <c r="J164" s="238"/>
      <c r="K164" s="238"/>
    </row>
    <row r="165" spans="1:11" x14ac:dyDescent="0.25">
      <c r="A165" s="240"/>
      <c r="B165" s="238"/>
      <c r="C165" s="240"/>
      <c r="D165" s="238"/>
      <c r="E165" s="238"/>
      <c r="F165" s="240"/>
      <c r="G165" s="238"/>
      <c r="H165" s="238"/>
      <c r="I165" s="251"/>
      <c r="J165" s="252"/>
      <c r="K165" s="252"/>
    </row>
    <row r="166" spans="1:11" x14ac:dyDescent="0.25">
      <c r="A166" s="240"/>
      <c r="B166" s="238"/>
      <c r="C166" s="240"/>
      <c r="D166" s="238"/>
      <c r="E166" s="238"/>
      <c r="F166" s="240"/>
      <c r="G166" s="238"/>
      <c r="H166" s="251"/>
      <c r="I166" s="251"/>
      <c r="J166" s="252"/>
      <c r="K166" s="252"/>
    </row>
    <row r="167" spans="1:11" x14ac:dyDescent="0.25">
      <c r="A167" s="240"/>
      <c r="B167" s="238"/>
      <c r="C167" s="240"/>
      <c r="D167" s="238"/>
      <c r="E167" s="238"/>
      <c r="F167" s="240"/>
      <c r="G167" s="238"/>
      <c r="H167" s="251"/>
      <c r="I167" s="251"/>
      <c r="J167" s="252"/>
      <c r="K167" s="252"/>
    </row>
    <row r="168" spans="1:11" x14ac:dyDescent="0.25">
      <c r="A168" s="238"/>
      <c r="B168" s="238"/>
      <c r="C168" s="238"/>
      <c r="D168" s="238"/>
      <c r="E168" s="238"/>
      <c r="F168" s="238"/>
      <c r="G168" s="238"/>
      <c r="H168" s="238"/>
      <c r="I168" s="238"/>
      <c r="J168" s="238"/>
      <c r="K168" s="253"/>
    </row>
    <row r="169" spans="1:11" x14ac:dyDescent="0.25">
      <c r="A169" s="238"/>
      <c r="B169" s="238"/>
      <c r="C169" s="238"/>
      <c r="D169" s="238"/>
      <c r="E169" s="238"/>
      <c r="F169" s="238"/>
      <c r="G169" s="238"/>
      <c r="H169" s="238"/>
      <c r="I169" s="238"/>
      <c r="J169" s="238"/>
      <c r="K169" s="238"/>
    </row>
    <row r="170" spans="1:11" x14ac:dyDescent="0.25">
      <c r="A170" s="244"/>
      <c r="B170" s="238"/>
      <c r="C170" s="242"/>
      <c r="D170" s="238"/>
      <c r="E170" s="242"/>
      <c r="F170" s="238"/>
      <c r="G170" s="238"/>
      <c r="H170" s="238"/>
      <c r="I170" s="238"/>
      <c r="J170" s="238"/>
      <c r="K170" s="238"/>
    </row>
    <row r="171" spans="1:11" x14ac:dyDescent="0.25">
      <c r="A171" s="238"/>
      <c r="B171" s="238"/>
      <c r="C171" s="238"/>
      <c r="D171" s="238"/>
      <c r="E171" s="238"/>
      <c r="F171" s="238"/>
      <c r="G171" s="238"/>
      <c r="H171" s="238"/>
      <c r="I171" s="238"/>
      <c r="J171" s="238"/>
      <c r="K171" s="238"/>
    </row>
    <row r="172" spans="1:11" x14ac:dyDescent="0.25">
      <c r="A172" s="245"/>
      <c r="B172" s="238"/>
      <c r="C172" s="242"/>
      <c r="D172" s="246"/>
      <c r="E172" s="247"/>
      <c r="F172" s="246"/>
      <c r="G172" s="238"/>
      <c r="H172" s="238"/>
      <c r="I172" s="247"/>
      <c r="J172" s="248"/>
      <c r="K172" s="238"/>
    </row>
    <row r="173" spans="1:11" x14ac:dyDescent="0.25">
      <c r="A173" s="238"/>
      <c r="B173" s="238"/>
      <c r="C173" s="238"/>
      <c r="D173" s="238"/>
      <c r="E173" s="238"/>
      <c r="F173" s="238"/>
      <c r="G173" s="238"/>
      <c r="H173" s="238"/>
      <c r="I173" s="238"/>
      <c r="J173" s="238"/>
      <c r="K173" s="238"/>
    </row>
    <row r="174" spans="1:11" x14ac:dyDescent="0.25">
      <c r="A174" s="249"/>
      <c r="B174" s="238"/>
      <c r="C174" s="249"/>
      <c r="D174" s="238"/>
      <c r="E174" s="238"/>
      <c r="F174" s="249"/>
      <c r="G174" s="238"/>
      <c r="H174" s="241"/>
      <c r="I174" s="241"/>
      <c r="J174" s="241"/>
      <c r="K174" s="241"/>
    </row>
    <row r="175" spans="1:11" x14ac:dyDescent="0.25">
      <c r="A175" s="238"/>
      <c r="B175" s="238"/>
      <c r="C175" s="238"/>
      <c r="D175" s="250"/>
      <c r="E175" s="238"/>
      <c r="F175" s="238"/>
      <c r="G175" s="238"/>
      <c r="H175" s="238"/>
      <c r="I175" s="238"/>
      <c r="J175" s="238"/>
      <c r="K175" s="238"/>
    </row>
    <row r="176" spans="1:11" x14ac:dyDescent="0.25">
      <c r="A176" s="240"/>
      <c r="B176" s="238"/>
      <c r="C176" s="240"/>
      <c r="D176" s="238"/>
      <c r="E176" s="238"/>
      <c r="F176" s="240"/>
      <c r="G176" s="238"/>
      <c r="H176" s="251"/>
      <c r="I176" s="251"/>
      <c r="J176" s="252"/>
      <c r="K176" s="252"/>
    </row>
    <row r="177" spans="1:11" x14ac:dyDescent="0.25">
      <c r="A177" s="240"/>
      <c r="B177" s="238"/>
      <c r="C177" s="240"/>
      <c r="D177" s="238"/>
      <c r="E177" s="238"/>
      <c r="F177" s="240"/>
      <c r="G177" s="238"/>
      <c r="H177" s="251"/>
      <c r="I177" s="251"/>
      <c r="J177" s="252"/>
      <c r="K177" s="252"/>
    </row>
    <row r="178" spans="1:11" x14ac:dyDescent="0.25">
      <c r="A178" s="240"/>
      <c r="B178" s="238"/>
      <c r="C178" s="240"/>
      <c r="D178" s="238"/>
      <c r="E178" s="238"/>
      <c r="F178" s="240"/>
      <c r="G178" s="238"/>
      <c r="H178" s="251"/>
      <c r="I178" s="251"/>
      <c r="J178" s="252"/>
      <c r="K178" s="252"/>
    </row>
    <row r="179" spans="1:11" x14ac:dyDescent="0.25">
      <c r="A179" s="238"/>
      <c r="B179" s="238"/>
      <c r="C179" s="238"/>
      <c r="D179" s="238"/>
      <c r="E179" s="238"/>
      <c r="F179" s="238"/>
      <c r="G179" s="238"/>
      <c r="H179" s="238"/>
      <c r="I179" s="238"/>
      <c r="J179" s="238"/>
      <c r="K179" s="253"/>
    </row>
    <row r="180" spans="1:11" x14ac:dyDescent="0.25">
      <c r="A180" s="238"/>
      <c r="B180" s="238"/>
      <c r="C180" s="238"/>
      <c r="D180" s="250"/>
      <c r="E180" s="238"/>
      <c r="F180" s="238"/>
      <c r="G180" s="238"/>
      <c r="H180" s="238"/>
      <c r="I180" s="238"/>
      <c r="J180" s="238"/>
      <c r="K180" s="238"/>
    </row>
    <row r="181" spans="1:11" x14ac:dyDescent="0.25">
      <c r="A181" s="240"/>
      <c r="B181" s="238"/>
      <c r="C181" s="240"/>
      <c r="D181" s="238"/>
      <c r="E181" s="238"/>
      <c r="F181" s="240"/>
      <c r="G181" s="238"/>
      <c r="H181" s="238"/>
      <c r="I181" s="251"/>
      <c r="J181" s="252"/>
      <c r="K181" s="252"/>
    </row>
    <row r="182" spans="1:11" x14ac:dyDescent="0.25">
      <c r="A182" s="240"/>
      <c r="B182" s="238"/>
      <c r="C182" s="240"/>
      <c r="D182" s="238"/>
      <c r="E182" s="238"/>
      <c r="F182" s="240"/>
      <c r="G182" s="238"/>
      <c r="H182" s="238"/>
      <c r="I182" s="251"/>
      <c r="J182" s="252"/>
      <c r="K182" s="252"/>
    </row>
    <row r="183" spans="1:11" x14ac:dyDescent="0.25">
      <c r="A183" s="240"/>
      <c r="B183" s="238"/>
      <c r="C183" s="240"/>
      <c r="D183" s="238"/>
      <c r="E183" s="238"/>
      <c r="F183" s="240"/>
      <c r="G183" s="238"/>
      <c r="H183" s="238"/>
      <c r="I183" s="251"/>
      <c r="J183" s="252"/>
      <c r="K183" s="252"/>
    </row>
    <row r="184" spans="1:11" x14ac:dyDescent="0.25">
      <c r="A184" s="240"/>
      <c r="B184" s="238"/>
      <c r="C184" s="240"/>
      <c r="D184" s="238"/>
      <c r="E184" s="238"/>
      <c r="F184" s="240"/>
      <c r="G184" s="238"/>
      <c r="H184" s="238"/>
      <c r="I184" s="251"/>
      <c r="J184" s="252"/>
      <c r="K184" s="252"/>
    </row>
    <row r="185" spans="1:11" x14ac:dyDescent="0.25">
      <c r="A185" s="238"/>
      <c r="B185" s="238"/>
      <c r="C185" s="238"/>
      <c r="D185" s="238"/>
      <c r="E185" s="238"/>
      <c r="F185" s="238"/>
      <c r="G185" s="238"/>
      <c r="H185" s="238"/>
      <c r="I185" s="238"/>
      <c r="J185" s="238"/>
      <c r="K185" s="253"/>
    </row>
    <row r="186" spans="1:11" x14ac:dyDescent="0.25">
      <c r="A186" s="238"/>
      <c r="B186" s="238"/>
      <c r="C186" s="238"/>
      <c r="D186" s="250"/>
      <c r="E186" s="238"/>
      <c r="F186" s="238"/>
      <c r="G186" s="238"/>
      <c r="H186" s="238"/>
      <c r="I186" s="238"/>
      <c r="J186" s="238"/>
      <c r="K186" s="238"/>
    </row>
    <row r="187" spans="1:11" x14ac:dyDescent="0.25">
      <c r="A187" s="240"/>
      <c r="B187" s="238"/>
      <c r="C187" s="240"/>
      <c r="D187" s="238"/>
      <c r="E187" s="238"/>
      <c r="F187" s="240"/>
      <c r="G187" s="238"/>
      <c r="H187" s="238"/>
      <c r="I187" s="251"/>
      <c r="J187" s="252"/>
      <c r="K187" s="252"/>
    </row>
    <row r="188" spans="1:11" x14ac:dyDescent="0.25">
      <c r="A188" s="240"/>
      <c r="B188" s="238"/>
      <c r="C188" s="240"/>
      <c r="D188" s="238"/>
      <c r="E188" s="238"/>
      <c r="F188" s="240"/>
      <c r="G188" s="238"/>
      <c r="H188" s="251"/>
      <c r="I188" s="251"/>
      <c r="J188" s="252"/>
      <c r="K188" s="252"/>
    </row>
    <row r="189" spans="1:11" x14ac:dyDescent="0.25">
      <c r="A189" s="240"/>
      <c r="B189" s="238"/>
      <c r="C189" s="240"/>
      <c r="D189" s="238"/>
      <c r="E189" s="238"/>
      <c r="F189" s="240"/>
      <c r="G189" s="238"/>
      <c r="H189" s="251"/>
      <c r="I189" s="251"/>
      <c r="J189" s="252"/>
      <c r="K189" s="252"/>
    </row>
    <row r="190" spans="1:11" x14ac:dyDescent="0.25">
      <c r="A190" s="238"/>
      <c r="B190" s="238"/>
      <c r="C190" s="238"/>
      <c r="D190" s="238"/>
      <c r="E190" s="238"/>
      <c r="F190" s="238"/>
      <c r="G190" s="238"/>
      <c r="H190" s="238"/>
      <c r="I190" s="238"/>
      <c r="J190" s="238"/>
      <c r="K190" s="253"/>
    </row>
    <row r="191" spans="1:11" x14ac:dyDescent="0.25">
      <c r="A191" s="238"/>
      <c r="B191" s="238"/>
      <c r="C191" s="238"/>
      <c r="D191" s="238"/>
      <c r="E191" s="238"/>
      <c r="F191" s="238"/>
      <c r="G191" s="238"/>
      <c r="H191" s="238"/>
      <c r="I191" s="238"/>
      <c r="J191" s="238"/>
      <c r="K191" s="238"/>
    </row>
    <row r="192" spans="1:11" x14ac:dyDescent="0.25">
      <c r="A192" s="244"/>
      <c r="B192" s="238"/>
      <c r="C192" s="242"/>
      <c r="D192" s="238"/>
      <c r="E192" s="242"/>
      <c r="F192" s="238"/>
      <c r="G192" s="238"/>
      <c r="H192" s="238"/>
      <c r="I192" s="238"/>
      <c r="J192" s="238"/>
      <c r="K192" s="238"/>
    </row>
    <row r="193" spans="1:11" x14ac:dyDescent="0.25">
      <c r="A193" s="238"/>
      <c r="B193" s="238"/>
      <c r="C193" s="238"/>
      <c r="D193" s="238"/>
      <c r="E193" s="238"/>
      <c r="F193" s="238"/>
      <c r="G193" s="238"/>
      <c r="H193" s="238"/>
      <c r="I193" s="238"/>
      <c r="J193" s="238"/>
      <c r="K193" s="238"/>
    </row>
    <row r="194" spans="1:11" x14ac:dyDescent="0.25">
      <c r="A194" s="245"/>
      <c r="B194" s="238"/>
      <c r="C194" s="242"/>
      <c r="D194" s="246"/>
      <c r="E194" s="247"/>
      <c r="F194" s="246"/>
      <c r="G194" s="238"/>
      <c r="H194" s="238"/>
      <c r="I194" s="247"/>
      <c r="J194" s="248"/>
      <c r="K194" s="238"/>
    </row>
    <row r="195" spans="1:11" x14ac:dyDescent="0.25">
      <c r="A195" s="238"/>
      <c r="B195" s="238"/>
      <c r="C195" s="238"/>
      <c r="D195" s="238"/>
      <c r="E195" s="238"/>
      <c r="F195" s="238"/>
      <c r="G195" s="238"/>
      <c r="H195" s="238"/>
      <c r="I195" s="238"/>
      <c r="J195" s="238"/>
      <c r="K195" s="238"/>
    </row>
    <row r="196" spans="1:11" x14ac:dyDescent="0.25">
      <c r="A196" s="249"/>
      <c r="B196" s="238"/>
      <c r="C196" s="249"/>
      <c r="D196" s="238"/>
      <c r="E196" s="238"/>
      <c r="F196" s="249"/>
      <c r="G196" s="238"/>
      <c r="H196" s="241"/>
      <c r="I196" s="241"/>
      <c r="J196" s="241"/>
      <c r="K196" s="241"/>
    </row>
    <row r="197" spans="1:11" x14ac:dyDescent="0.25">
      <c r="A197" s="238"/>
      <c r="B197" s="238"/>
      <c r="C197" s="238"/>
      <c r="D197" s="250"/>
      <c r="E197" s="238"/>
      <c r="F197" s="238"/>
      <c r="G197" s="238"/>
      <c r="H197" s="238"/>
      <c r="I197" s="238"/>
      <c r="J197" s="238"/>
      <c r="K197" s="238"/>
    </row>
    <row r="198" spans="1:11" x14ac:dyDescent="0.25">
      <c r="A198" s="240"/>
      <c r="B198" s="238"/>
      <c r="C198" s="240"/>
      <c r="D198" s="238"/>
      <c r="E198" s="238"/>
      <c r="F198" s="240"/>
      <c r="G198" s="238"/>
      <c r="H198" s="251"/>
      <c r="I198" s="251"/>
      <c r="J198" s="252"/>
      <c r="K198" s="252"/>
    </row>
    <row r="199" spans="1:11" x14ac:dyDescent="0.25">
      <c r="A199" s="240"/>
      <c r="B199" s="238"/>
      <c r="C199" s="240"/>
      <c r="D199" s="238"/>
      <c r="E199" s="238"/>
      <c r="F199" s="240"/>
      <c r="G199" s="238"/>
      <c r="H199" s="251"/>
      <c r="I199" s="251"/>
      <c r="J199" s="252"/>
      <c r="K199" s="252"/>
    </row>
    <row r="200" spans="1:11" x14ac:dyDescent="0.25">
      <c r="A200" s="240"/>
      <c r="B200" s="238"/>
      <c r="C200" s="240"/>
      <c r="D200" s="238"/>
      <c r="E200" s="238"/>
      <c r="F200" s="240"/>
      <c r="G200" s="238"/>
      <c r="H200" s="251"/>
      <c r="I200" s="251"/>
      <c r="J200" s="252"/>
      <c r="K200" s="252"/>
    </row>
    <row r="201" spans="1:11" x14ac:dyDescent="0.25">
      <c r="A201" s="240"/>
      <c r="B201" s="238"/>
      <c r="C201" s="240"/>
      <c r="D201" s="238"/>
      <c r="E201" s="238"/>
      <c r="F201" s="240"/>
      <c r="G201" s="238"/>
      <c r="H201" s="251"/>
      <c r="I201" s="251"/>
      <c r="J201" s="252"/>
      <c r="K201" s="252"/>
    </row>
    <row r="202" spans="1:11" x14ac:dyDescent="0.25">
      <c r="A202" s="238"/>
      <c r="B202" s="238"/>
      <c r="C202" s="238"/>
      <c r="D202" s="238"/>
      <c r="E202" s="238"/>
      <c r="F202" s="238"/>
      <c r="G202" s="238"/>
      <c r="H202" s="238"/>
      <c r="I202" s="238"/>
      <c r="J202" s="238"/>
      <c r="K202" s="253"/>
    </row>
    <row r="203" spans="1:11" x14ac:dyDescent="0.25">
      <c r="A203" s="238"/>
      <c r="B203" s="238"/>
      <c r="C203" s="238"/>
      <c r="D203" s="250"/>
      <c r="E203" s="238"/>
      <c r="F203" s="238"/>
      <c r="G203" s="238"/>
      <c r="H203" s="238"/>
      <c r="I203" s="238"/>
      <c r="J203" s="238"/>
      <c r="K203" s="238"/>
    </row>
    <row r="204" spans="1:11" x14ac:dyDescent="0.25">
      <c r="A204" s="240"/>
      <c r="B204" s="238"/>
      <c r="C204" s="240"/>
      <c r="D204" s="238"/>
      <c r="E204" s="238"/>
      <c r="F204" s="240"/>
      <c r="G204" s="238"/>
      <c r="H204" s="238"/>
      <c r="I204" s="251"/>
      <c r="J204" s="252"/>
      <c r="K204" s="252"/>
    </row>
    <row r="205" spans="1:11" x14ac:dyDescent="0.25">
      <c r="A205" s="240"/>
      <c r="B205" s="238"/>
      <c r="C205" s="240"/>
      <c r="D205" s="238"/>
      <c r="E205" s="238"/>
      <c r="F205" s="240"/>
      <c r="G205" s="238"/>
      <c r="H205" s="238"/>
      <c r="I205" s="251"/>
      <c r="J205" s="252"/>
      <c r="K205" s="252"/>
    </row>
    <row r="206" spans="1:11" x14ac:dyDescent="0.25">
      <c r="A206" s="240"/>
      <c r="B206" s="238"/>
      <c r="C206" s="240"/>
      <c r="D206" s="238"/>
      <c r="E206" s="238"/>
      <c r="F206" s="240"/>
      <c r="G206" s="238"/>
      <c r="H206" s="238"/>
      <c r="I206" s="251"/>
      <c r="J206" s="252"/>
      <c r="K206" s="252"/>
    </row>
    <row r="207" spans="1:11" x14ac:dyDescent="0.25">
      <c r="A207" s="240"/>
      <c r="B207" s="238"/>
      <c r="C207" s="240"/>
      <c r="D207" s="238"/>
      <c r="E207" s="238"/>
      <c r="F207" s="240"/>
      <c r="G207" s="238"/>
      <c r="H207" s="238"/>
      <c r="I207" s="251"/>
      <c r="J207" s="252"/>
      <c r="K207" s="252"/>
    </row>
    <row r="208" spans="1:11" x14ac:dyDescent="0.25">
      <c r="A208" s="238"/>
      <c r="B208" s="238"/>
      <c r="C208" s="238"/>
      <c r="D208" s="238"/>
      <c r="E208" s="238"/>
      <c r="F208" s="238"/>
      <c r="G208" s="238"/>
      <c r="H208" s="238"/>
      <c r="I208" s="238"/>
      <c r="J208" s="238"/>
      <c r="K208" s="253"/>
    </row>
    <row r="209" spans="1:11" x14ac:dyDescent="0.25">
      <c r="A209" s="238"/>
      <c r="B209" s="238"/>
      <c r="C209" s="238"/>
      <c r="D209" s="250"/>
      <c r="E209" s="238"/>
      <c r="F209" s="238"/>
      <c r="G209" s="238"/>
      <c r="H209" s="238"/>
      <c r="I209" s="238"/>
      <c r="J209" s="238"/>
      <c r="K209" s="238"/>
    </row>
    <row r="210" spans="1:11" x14ac:dyDescent="0.25">
      <c r="A210" s="240"/>
      <c r="B210" s="238"/>
      <c r="C210" s="240"/>
      <c r="D210" s="238"/>
      <c r="E210" s="238"/>
      <c r="F210" s="240"/>
      <c r="G210" s="238"/>
      <c r="H210" s="238"/>
      <c r="I210" s="251"/>
      <c r="J210" s="252"/>
      <c r="K210" s="252"/>
    </row>
    <row r="211" spans="1:11" x14ac:dyDescent="0.25">
      <c r="A211" s="240"/>
      <c r="B211" s="238"/>
      <c r="C211" s="240"/>
      <c r="D211" s="238"/>
      <c r="E211" s="238"/>
      <c r="F211" s="240"/>
      <c r="G211" s="238"/>
      <c r="H211" s="251"/>
      <c r="I211" s="251"/>
      <c r="J211" s="252"/>
      <c r="K211" s="252"/>
    </row>
    <row r="212" spans="1:11" x14ac:dyDescent="0.25">
      <c r="A212" s="240"/>
      <c r="B212" s="238"/>
      <c r="C212" s="240"/>
      <c r="D212" s="238"/>
      <c r="E212" s="238"/>
      <c r="F212" s="240"/>
      <c r="G212" s="238"/>
      <c r="H212" s="251"/>
      <c r="I212" s="251"/>
      <c r="J212" s="252"/>
      <c r="K212" s="252"/>
    </row>
    <row r="213" spans="1:11" x14ac:dyDescent="0.25">
      <c r="A213" s="240"/>
      <c r="B213" s="238"/>
      <c r="C213" s="240"/>
      <c r="D213" s="238"/>
      <c r="E213" s="238"/>
      <c r="F213" s="240"/>
      <c r="G213" s="238"/>
      <c r="H213" s="251"/>
      <c r="I213" s="251"/>
      <c r="J213" s="252"/>
      <c r="K213" s="252"/>
    </row>
    <row r="214" spans="1:11" x14ac:dyDescent="0.25">
      <c r="A214" s="238"/>
      <c r="B214" s="238"/>
      <c r="C214" s="238"/>
      <c r="D214" s="238"/>
      <c r="E214" s="238"/>
      <c r="F214" s="238"/>
      <c r="G214" s="238"/>
      <c r="H214" s="238"/>
      <c r="I214" s="238"/>
      <c r="J214" s="238"/>
      <c r="K214" s="253"/>
    </row>
    <row r="215" spans="1:11" x14ac:dyDescent="0.25">
      <c r="A215" s="238"/>
      <c r="B215" s="238"/>
      <c r="C215" s="238"/>
      <c r="D215" s="238"/>
      <c r="E215" s="238"/>
      <c r="F215" s="238"/>
      <c r="G215" s="238"/>
      <c r="H215" s="238"/>
      <c r="I215" s="238"/>
      <c r="J215" s="238"/>
      <c r="K215" s="238"/>
    </row>
    <row r="216" spans="1:11" x14ac:dyDescent="0.25">
      <c r="A216" s="244"/>
      <c r="B216" s="238"/>
      <c r="C216" s="242"/>
      <c r="D216" s="238"/>
      <c r="E216" s="242"/>
      <c r="F216" s="238"/>
      <c r="G216" s="238"/>
      <c r="H216" s="238"/>
      <c r="I216" s="238"/>
      <c r="J216" s="238"/>
      <c r="K216" s="238"/>
    </row>
    <row r="217" spans="1:11" x14ac:dyDescent="0.25">
      <c r="A217" s="238"/>
      <c r="B217" s="238"/>
      <c r="C217" s="238"/>
      <c r="D217" s="238"/>
      <c r="E217" s="238"/>
      <c r="F217" s="238"/>
      <c r="G217" s="238"/>
      <c r="H217" s="238"/>
      <c r="I217" s="238"/>
      <c r="J217" s="238"/>
      <c r="K217" s="238"/>
    </row>
    <row r="218" spans="1:11" x14ac:dyDescent="0.25">
      <c r="A218" s="245"/>
      <c r="B218" s="238"/>
      <c r="C218" s="242"/>
      <c r="D218" s="246"/>
      <c r="E218" s="247"/>
      <c r="F218" s="246"/>
      <c r="G218" s="238"/>
      <c r="H218" s="238"/>
      <c r="I218" s="247"/>
      <c r="J218" s="248"/>
      <c r="K218" s="238"/>
    </row>
    <row r="219" spans="1:11" x14ac:dyDescent="0.25">
      <c r="A219" s="238"/>
      <c r="B219" s="238"/>
      <c r="C219" s="238"/>
      <c r="D219" s="238"/>
      <c r="E219" s="238"/>
      <c r="F219" s="238"/>
      <c r="G219" s="238"/>
      <c r="H219" s="238"/>
      <c r="I219" s="238"/>
      <c r="J219" s="238"/>
      <c r="K219" s="238"/>
    </row>
    <row r="220" spans="1:11" x14ac:dyDescent="0.25">
      <c r="A220" s="249"/>
      <c r="B220" s="238"/>
      <c r="C220" s="249"/>
      <c r="D220" s="238"/>
      <c r="E220" s="238"/>
      <c r="F220" s="249"/>
      <c r="G220" s="238"/>
      <c r="H220" s="241"/>
      <c r="I220" s="241"/>
      <c r="J220" s="241"/>
      <c r="K220" s="241"/>
    </row>
    <row r="221" spans="1:11" x14ac:dyDescent="0.25">
      <c r="A221" s="238"/>
      <c r="B221" s="238"/>
      <c r="C221" s="238"/>
      <c r="D221" s="250"/>
      <c r="E221" s="238"/>
      <c r="F221" s="238"/>
      <c r="G221" s="238"/>
      <c r="H221" s="238"/>
      <c r="I221" s="238"/>
      <c r="J221" s="238"/>
      <c r="K221" s="238"/>
    </row>
    <row r="222" spans="1:11" x14ac:dyDescent="0.25">
      <c r="A222" s="240"/>
      <c r="B222" s="238"/>
      <c r="C222" s="240"/>
      <c r="D222" s="238"/>
      <c r="E222" s="238"/>
      <c r="F222" s="240"/>
      <c r="G222" s="238"/>
      <c r="H222" s="251"/>
      <c r="I222" s="251"/>
      <c r="J222" s="252"/>
      <c r="K222" s="252"/>
    </row>
    <row r="223" spans="1:11" x14ac:dyDescent="0.25">
      <c r="A223" s="240"/>
      <c r="B223" s="238"/>
      <c r="C223" s="240"/>
      <c r="D223" s="238"/>
      <c r="E223" s="238"/>
      <c r="F223" s="240"/>
      <c r="G223" s="238"/>
      <c r="H223" s="251"/>
      <c r="I223" s="251"/>
      <c r="J223" s="252"/>
      <c r="K223" s="252"/>
    </row>
    <row r="224" spans="1:11" x14ac:dyDescent="0.25">
      <c r="A224" s="240"/>
      <c r="B224" s="238"/>
      <c r="C224" s="240"/>
      <c r="D224" s="238"/>
      <c r="E224" s="238"/>
      <c r="F224" s="240"/>
      <c r="G224" s="238"/>
      <c r="H224" s="251"/>
      <c r="I224" s="251"/>
      <c r="J224" s="252"/>
      <c r="K224" s="252"/>
    </row>
    <row r="225" spans="1:11" x14ac:dyDescent="0.25">
      <c r="A225" s="240"/>
      <c r="B225" s="238"/>
      <c r="C225" s="240"/>
      <c r="D225" s="238"/>
      <c r="E225" s="238"/>
      <c r="F225" s="240"/>
      <c r="G225" s="238"/>
      <c r="H225" s="251"/>
      <c r="I225" s="251"/>
      <c r="J225" s="252"/>
      <c r="K225" s="252"/>
    </row>
    <row r="226" spans="1:11" x14ac:dyDescent="0.25">
      <c r="A226" s="238"/>
      <c r="B226" s="238"/>
      <c r="C226" s="238"/>
      <c r="D226" s="238"/>
      <c r="E226" s="238"/>
      <c r="F226" s="238"/>
      <c r="G226" s="238"/>
      <c r="H226" s="238"/>
      <c r="I226" s="238"/>
      <c r="J226" s="238"/>
      <c r="K226" s="253"/>
    </row>
    <row r="227" spans="1:11" x14ac:dyDescent="0.25">
      <c r="A227" s="238"/>
      <c r="B227" s="238"/>
      <c r="C227" s="238"/>
      <c r="D227" s="250"/>
      <c r="E227" s="238"/>
      <c r="F227" s="238"/>
      <c r="G227" s="238"/>
      <c r="H227" s="238"/>
      <c r="I227" s="238"/>
      <c r="J227" s="238"/>
      <c r="K227" s="238"/>
    </row>
    <row r="228" spans="1:11" x14ac:dyDescent="0.25">
      <c r="A228" s="240"/>
      <c r="B228" s="238"/>
      <c r="C228" s="240"/>
      <c r="D228" s="238"/>
      <c r="E228" s="238"/>
      <c r="F228" s="240"/>
      <c r="G228" s="238"/>
      <c r="H228" s="238"/>
      <c r="I228" s="251"/>
      <c r="J228" s="252"/>
      <c r="K228" s="252"/>
    </row>
    <row r="229" spans="1:11" x14ac:dyDescent="0.25">
      <c r="A229" s="240"/>
      <c r="B229" s="238"/>
      <c r="C229" s="240"/>
      <c r="D229" s="238"/>
      <c r="E229" s="238"/>
      <c r="F229" s="240"/>
      <c r="G229" s="238"/>
      <c r="H229" s="238"/>
      <c r="I229" s="251"/>
      <c r="J229" s="252"/>
      <c r="K229" s="252"/>
    </row>
    <row r="230" spans="1:11" x14ac:dyDescent="0.25">
      <c r="A230" s="240"/>
      <c r="B230" s="238"/>
      <c r="C230" s="240"/>
      <c r="D230" s="238"/>
      <c r="E230" s="238"/>
      <c r="F230" s="240"/>
      <c r="G230" s="238"/>
      <c r="H230" s="238"/>
      <c r="I230" s="251"/>
      <c r="J230" s="252"/>
      <c r="K230" s="252"/>
    </row>
    <row r="231" spans="1:11" x14ac:dyDescent="0.25">
      <c r="A231" s="240"/>
      <c r="B231" s="238"/>
      <c r="C231" s="240"/>
      <c r="D231" s="238"/>
      <c r="E231" s="238"/>
      <c r="F231" s="240"/>
      <c r="G231" s="238"/>
      <c r="H231" s="238"/>
      <c r="I231" s="251"/>
      <c r="J231" s="252"/>
      <c r="K231" s="252"/>
    </row>
    <row r="232" spans="1:11" x14ac:dyDescent="0.25">
      <c r="A232" s="240"/>
      <c r="B232" s="238"/>
      <c r="C232" s="240"/>
      <c r="D232" s="238"/>
      <c r="E232" s="238"/>
      <c r="F232" s="240"/>
      <c r="G232" s="238"/>
      <c r="H232" s="238"/>
      <c r="I232" s="251"/>
      <c r="J232" s="252"/>
      <c r="K232" s="252"/>
    </row>
    <row r="233" spans="1:11" x14ac:dyDescent="0.25">
      <c r="A233" s="240"/>
      <c r="B233" s="238"/>
      <c r="C233" s="240"/>
      <c r="D233" s="238"/>
      <c r="E233" s="238"/>
      <c r="F233" s="240"/>
      <c r="G233" s="238"/>
      <c r="H233" s="238"/>
      <c r="I233" s="251"/>
      <c r="J233" s="252"/>
      <c r="K233" s="252"/>
    </row>
    <row r="234" spans="1:11" x14ac:dyDescent="0.25">
      <c r="A234" s="238"/>
      <c r="B234" s="238"/>
      <c r="C234" s="238"/>
      <c r="D234" s="238"/>
      <c r="E234" s="238"/>
      <c r="F234" s="238"/>
      <c r="G234" s="238"/>
      <c r="H234" s="238"/>
      <c r="I234" s="238"/>
      <c r="J234" s="238"/>
      <c r="K234" s="253"/>
    </row>
    <row r="235" spans="1:11" x14ac:dyDescent="0.25">
      <c r="A235" s="238"/>
      <c r="B235" s="238"/>
      <c r="C235" s="238"/>
      <c r="D235" s="250"/>
      <c r="E235" s="238"/>
      <c r="F235" s="238"/>
      <c r="G235" s="238"/>
      <c r="H235" s="238"/>
      <c r="I235" s="238"/>
      <c r="J235" s="238"/>
      <c r="K235" s="238"/>
    </row>
    <row r="236" spans="1:11" x14ac:dyDescent="0.25">
      <c r="A236" s="240"/>
      <c r="B236" s="238"/>
      <c r="C236" s="240"/>
      <c r="D236" s="238"/>
      <c r="E236" s="238"/>
      <c r="F236" s="240"/>
      <c r="G236" s="238"/>
      <c r="H236" s="238"/>
      <c r="I236" s="251"/>
      <c r="J236" s="252"/>
      <c r="K236" s="252"/>
    </row>
    <row r="237" spans="1:11" x14ac:dyDescent="0.25">
      <c r="A237" s="240"/>
      <c r="B237" s="238"/>
      <c r="C237" s="240"/>
      <c r="D237" s="238"/>
      <c r="E237" s="238"/>
      <c r="F237" s="240"/>
      <c r="G237" s="238"/>
      <c r="H237" s="251"/>
      <c r="I237" s="251"/>
      <c r="J237" s="252"/>
      <c r="K237" s="252"/>
    </row>
    <row r="238" spans="1:11" x14ac:dyDescent="0.25">
      <c r="A238" s="240"/>
      <c r="B238" s="238"/>
      <c r="C238" s="240"/>
      <c r="D238" s="238"/>
      <c r="E238" s="238"/>
      <c r="F238" s="240"/>
      <c r="G238" s="238"/>
      <c r="H238" s="251"/>
      <c r="I238" s="251"/>
      <c r="J238" s="252"/>
      <c r="K238" s="252"/>
    </row>
    <row r="239" spans="1:11" x14ac:dyDescent="0.25">
      <c r="A239" s="238"/>
      <c r="B239" s="238"/>
      <c r="C239" s="238"/>
      <c r="D239" s="238"/>
      <c r="E239" s="238"/>
      <c r="F239" s="238"/>
      <c r="G239" s="238"/>
      <c r="H239" s="238"/>
      <c r="I239" s="238"/>
      <c r="J239" s="238"/>
      <c r="K239" s="253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9"/>
  <sheetViews>
    <sheetView zoomScaleNormal="100" workbookViewId="0">
      <selection activeCell="B10" sqref="B10:D24"/>
    </sheetView>
  </sheetViews>
  <sheetFormatPr baseColWidth="10" defaultRowHeight="15" x14ac:dyDescent="0.25"/>
  <cols>
    <col min="2" max="2" width="15.28515625" customWidth="1"/>
    <col min="3" max="3" width="37" customWidth="1"/>
    <col min="4" max="8" width="11.28515625" customWidth="1"/>
  </cols>
  <sheetData>
    <row r="2" spans="2:10" ht="18.75" x14ac:dyDescent="0.25">
      <c r="B2" s="394" t="s">
        <v>93</v>
      </c>
      <c r="C2" s="394"/>
      <c r="D2" s="394"/>
      <c r="E2" s="394"/>
      <c r="F2" s="394"/>
      <c r="G2" s="394"/>
      <c r="H2" s="394"/>
    </row>
    <row r="3" spans="2:10" x14ac:dyDescent="0.25">
      <c r="B3" s="1" t="s">
        <v>13</v>
      </c>
      <c r="C3" s="3" t="s">
        <v>126</v>
      </c>
      <c r="D3" s="2"/>
      <c r="E3" s="3"/>
      <c r="F3" s="34"/>
      <c r="G3" s="34"/>
      <c r="H3" s="35"/>
    </row>
    <row r="4" spans="2:10" x14ac:dyDescent="0.25">
      <c r="B4" s="4"/>
      <c r="C4" s="3" t="s">
        <v>126</v>
      </c>
      <c r="D4" s="36"/>
      <c r="E4" s="36"/>
      <c r="F4" s="37"/>
      <c r="G4" s="37"/>
      <c r="H4" s="37"/>
    </row>
    <row r="5" spans="2:10" x14ac:dyDescent="0.25">
      <c r="B5" s="5" t="s">
        <v>14</v>
      </c>
      <c r="C5" s="3" t="s">
        <v>126</v>
      </c>
      <c r="D5" s="38"/>
      <c r="E5" s="38"/>
      <c r="F5" s="38"/>
      <c r="G5" s="38"/>
      <c r="H5" s="38"/>
    </row>
    <row r="6" spans="2:10" x14ac:dyDescent="0.25">
      <c r="B6" s="5" t="s">
        <v>15</v>
      </c>
      <c r="C6" s="3" t="s">
        <v>126</v>
      </c>
      <c r="D6" s="38"/>
      <c r="E6" s="38"/>
      <c r="F6" s="38"/>
      <c r="G6" s="38"/>
      <c r="H6" s="38"/>
    </row>
    <row r="7" spans="2:10" ht="15.75" thickBot="1" x14ac:dyDescent="0.3">
      <c r="B7" s="75"/>
      <c r="C7" s="75"/>
      <c r="D7" s="76"/>
      <c r="E7" s="77"/>
      <c r="F7" s="78"/>
      <c r="G7" s="79"/>
      <c r="H7" s="80"/>
    </row>
    <row r="8" spans="2:10" ht="15.75" thickBot="1" x14ac:dyDescent="0.3">
      <c r="B8" s="151" t="s">
        <v>16</v>
      </c>
      <c r="C8" s="151" t="s">
        <v>2</v>
      </c>
      <c r="D8" s="111" t="s">
        <v>34</v>
      </c>
      <c r="E8" s="152" t="s">
        <v>48</v>
      </c>
      <c r="F8" s="111" t="s">
        <v>49</v>
      </c>
      <c r="G8" s="152" t="s">
        <v>91</v>
      </c>
      <c r="H8" s="111" t="s">
        <v>40</v>
      </c>
    </row>
    <row r="9" spans="2:10" x14ac:dyDescent="0.25">
      <c r="B9" s="153"/>
      <c r="C9" s="153"/>
      <c r="D9" s="129"/>
      <c r="E9" s="154"/>
      <c r="F9" s="155"/>
      <c r="G9" s="154"/>
      <c r="H9" s="156"/>
    </row>
    <row r="10" spans="2:10" x14ac:dyDescent="0.25">
      <c r="B10" s="255"/>
      <c r="C10" s="255"/>
      <c r="D10" s="256"/>
      <c r="E10" s="257"/>
      <c r="F10" s="258"/>
      <c r="G10" s="259"/>
      <c r="H10" s="158"/>
    </row>
    <row r="11" spans="2:10" x14ac:dyDescent="0.25">
      <c r="B11" s="260"/>
      <c r="C11" s="255"/>
      <c r="D11" s="256"/>
      <c r="E11" s="261"/>
      <c r="F11" s="262"/>
      <c r="G11" s="263"/>
      <c r="H11" s="158"/>
    </row>
    <row r="12" spans="2:10" x14ac:dyDescent="0.25">
      <c r="B12" s="264"/>
      <c r="C12" s="265"/>
      <c r="D12" s="256"/>
      <c r="E12" s="266"/>
      <c r="F12" s="267"/>
      <c r="G12" s="268"/>
      <c r="H12" s="158"/>
      <c r="J12" s="269"/>
    </row>
    <row r="13" spans="2:10" x14ac:dyDescent="0.25">
      <c r="B13" s="264"/>
      <c r="C13" s="270"/>
      <c r="D13" s="256"/>
      <c r="E13" s="266"/>
      <c r="F13" s="267"/>
      <c r="G13" s="268"/>
      <c r="H13" s="158"/>
      <c r="J13" s="269"/>
    </row>
    <row r="14" spans="2:10" x14ac:dyDescent="0.25">
      <c r="B14" s="271"/>
      <c r="C14" s="255"/>
      <c r="D14" s="256"/>
      <c r="E14" s="266"/>
      <c r="F14" s="267"/>
      <c r="G14" s="268"/>
      <c r="H14" s="158"/>
      <c r="J14" s="269"/>
    </row>
    <row r="15" spans="2:10" x14ac:dyDescent="0.25">
      <c r="B15" s="272"/>
      <c r="C15" s="265"/>
      <c r="D15" s="256"/>
      <c r="E15" s="266"/>
      <c r="F15" s="267"/>
      <c r="G15" s="268"/>
      <c r="H15" s="158"/>
      <c r="J15" s="269"/>
    </row>
    <row r="16" spans="2:10" x14ac:dyDescent="0.25">
      <c r="B16" s="271"/>
      <c r="C16" s="255"/>
      <c r="D16" s="256"/>
      <c r="E16" s="266"/>
      <c r="F16" s="267"/>
      <c r="G16" s="268"/>
      <c r="H16" s="158"/>
      <c r="J16" s="269"/>
    </row>
    <row r="17" spans="2:10" x14ac:dyDescent="0.25">
      <c r="B17" s="273"/>
      <c r="C17" s="270"/>
      <c r="D17" s="256"/>
      <c r="E17" s="266"/>
      <c r="F17" s="267"/>
      <c r="G17" s="268"/>
      <c r="H17" s="158"/>
      <c r="J17" s="269"/>
    </row>
    <row r="18" spans="2:10" x14ac:dyDescent="0.25">
      <c r="B18" s="271"/>
      <c r="C18" s="255"/>
      <c r="D18" s="256"/>
      <c r="E18" s="266"/>
      <c r="F18" s="267"/>
      <c r="G18" s="268"/>
      <c r="H18" s="158"/>
      <c r="J18" s="269"/>
    </row>
    <row r="19" spans="2:10" x14ac:dyDescent="0.25">
      <c r="B19" s="264"/>
      <c r="C19" s="270"/>
      <c r="D19" s="256"/>
      <c r="E19" s="266"/>
      <c r="F19" s="267"/>
      <c r="G19" s="268"/>
      <c r="H19" s="158"/>
      <c r="J19" s="269"/>
    </row>
    <row r="20" spans="2:10" x14ac:dyDescent="0.25">
      <c r="B20" s="271"/>
      <c r="C20" s="255"/>
      <c r="D20" s="256"/>
      <c r="E20" s="266"/>
      <c r="F20" s="267"/>
      <c r="G20" s="268"/>
      <c r="H20" s="158"/>
      <c r="J20" s="269"/>
    </row>
    <row r="21" spans="2:10" x14ac:dyDescent="0.25">
      <c r="B21" s="272"/>
      <c r="C21" s="265"/>
      <c r="D21" s="256"/>
      <c r="E21" s="266"/>
      <c r="F21" s="267"/>
      <c r="G21" s="268"/>
      <c r="H21" s="158"/>
      <c r="J21" s="269"/>
    </row>
    <row r="22" spans="2:10" x14ac:dyDescent="0.25">
      <c r="B22" s="272"/>
      <c r="C22" s="270"/>
      <c r="D22" s="256"/>
      <c r="E22" s="266"/>
      <c r="F22" s="267"/>
      <c r="G22" s="268"/>
      <c r="H22" s="158"/>
      <c r="J22" s="269"/>
    </row>
    <row r="23" spans="2:10" x14ac:dyDescent="0.25">
      <c r="B23" s="272"/>
      <c r="C23" s="270"/>
      <c r="D23" s="256"/>
      <c r="E23" s="266"/>
      <c r="F23" s="267"/>
      <c r="G23" s="268"/>
      <c r="H23" s="158"/>
      <c r="J23" s="269"/>
    </row>
    <row r="24" spans="2:10" x14ac:dyDescent="0.25">
      <c r="B24" s="272"/>
      <c r="C24" s="270"/>
      <c r="D24" s="256"/>
      <c r="E24" s="266"/>
      <c r="F24" s="267"/>
      <c r="G24" s="268"/>
      <c r="H24" s="158"/>
      <c r="J24" s="269"/>
    </row>
    <row r="25" spans="2:10" ht="15.75" thickBot="1" x14ac:dyDescent="0.3">
      <c r="B25" s="161"/>
      <c r="C25" s="161"/>
      <c r="D25" s="162"/>
      <c r="E25" s="163"/>
      <c r="F25" s="164"/>
      <c r="G25" s="165"/>
      <c r="H25" s="164"/>
    </row>
    <row r="26" spans="2:10" ht="15.75" thickBot="1" x14ac:dyDescent="0.3">
      <c r="B26" s="144"/>
      <c r="C26" s="144"/>
      <c r="D26" s="144"/>
      <c r="E26" s="144"/>
      <c r="F26" s="144"/>
      <c r="G26" s="144"/>
      <c r="H26" s="144"/>
    </row>
    <row r="27" spans="2:10" ht="15.75" thickBot="1" x14ac:dyDescent="0.3">
      <c r="B27" s="166"/>
      <c r="C27" s="147" t="s">
        <v>94</v>
      </c>
      <c r="D27" s="147"/>
      <c r="E27" s="167"/>
      <c r="F27" s="167"/>
      <c r="G27" s="148" t="s">
        <v>140</v>
      </c>
      <c r="H27" s="168"/>
    </row>
    <row r="29" spans="2:10" x14ac:dyDescent="0.25">
      <c r="H29" s="341"/>
    </row>
  </sheetData>
  <mergeCells count="1">
    <mergeCell ref="B2:H2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91"/>
  <sheetViews>
    <sheetView zoomScale="115" zoomScaleNormal="115" workbookViewId="0">
      <selection activeCell="E28" sqref="E28"/>
    </sheetView>
  </sheetViews>
  <sheetFormatPr baseColWidth="10" defaultRowHeight="15" x14ac:dyDescent="0.25"/>
  <cols>
    <col min="2" max="2" width="15.28515625" customWidth="1"/>
    <col min="3" max="3" width="37" customWidth="1"/>
    <col min="4" max="8" width="11.28515625" customWidth="1"/>
  </cols>
  <sheetData>
    <row r="2" spans="2:8" ht="18.75" x14ac:dyDescent="0.25">
      <c r="B2" s="394" t="s">
        <v>90</v>
      </c>
      <c r="C2" s="394"/>
      <c r="D2" s="394"/>
      <c r="E2" s="394"/>
      <c r="F2" s="394"/>
      <c r="G2" s="394"/>
      <c r="H2" s="394"/>
    </row>
    <row r="3" spans="2:8" x14ac:dyDescent="0.25">
      <c r="B3" s="1" t="s">
        <v>13</v>
      </c>
      <c r="C3" s="3" t="s">
        <v>126</v>
      </c>
      <c r="D3" s="2"/>
      <c r="E3" s="3"/>
      <c r="F3" s="34"/>
      <c r="G3" s="34"/>
      <c r="H3" s="35"/>
    </row>
    <row r="4" spans="2:8" x14ac:dyDescent="0.25">
      <c r="B4" s="4"/>
      <c r="C4" s="3" t="s">
        <v>126</v>
      </c>
      <c r="D4" s="36"/>
      <c r="E4" s="36"/>
      <c r="F4" s="37"/>
      <c r="G4" s="37"/>
      <c r="H4" s="37"/>
    </row>
    <row r="5" spans="2:8" x14ac:dyDescent="0.25">
      <c r="B5" s="5" t="s">
        <v>14</v>
      </c>
      <c r="C5" s="3" t="s">
        <v>126</v>
      </c>
      <c r="D5" s="38"/>
      <c r="E5" s="38"/>
      <c r="F5" s="38"/>
      <c r="G5" s="38"/>
      <c r="H5" s="38"/>
    </row>
    <row r="6" spans="2:8" x14ac:dyDescent="0.25">
      <c r="B6" s="5" t="s">
        <v>15</v>
      </c>
      <c r="C6" s="3" t="s">
        <v>126</v>
      </c>
      <c r="D6" s="38"/>
      <c r="E6" s="38"/>
      <c r="F6" s="38"/>
      <c r="G6" s="38"/>
      <c r="H6" s="38"/>
    </row>
    <row r="7" spans="2:8" ht="15.75" thickBot="1" x14ac:dyDescent="0.3">
      <c r="B7" s="75"/>
      <c r="C7" s="75"/>
      <c r="D7" s="76"/>
      <c r="E7" s="77"/>
      <c r="F7" s="78"/>
      <c r="G7" s="79"/>
      <c r="H7" s="80"/>
    </row>
    <row r="8" spans="2:8" ht="15.75" thickBot="1" x14ac:dyDescent="0.3">
      <c r="B8" s="111" t="s">
        <v>16</v>
      </c>
      <c r="C8" s="112" t="s">
        <v>2</v>
      </c>
      <c r="D8" s="111" t="s">
        <v>34</v>
      </c>
      <c r="E8" s="112" t="s">
        <v>48</v>
      </c>
      <c r="F8" s="113" t="s">
        <v>49</v>
      </c>
      <c r="G8" s="113" t="s">
        <v>91</v>
      </c>
      <c r="H8" s="114" t="s">
        <v>40</v>
      </c>
    </row>
    <row r="9" spans="2:8" x14ac:dyDescent="0.25">
      <c r="B9" s="115"/>
      <c r="C9" s="116"/>
      <c r="D9" s="117"/>
      <c r="E9" s="118"/>
      <c r="F9" s="119"/>
      <c r="G9" s="120"/>
      <c r="H9" s="119"/>
    </row>
    <row r="10" spans="2:8" x14ac:dyDescent="0.25">
      <c r="B10" s="274"/>
      <c r="C10" s="275"/>
      <c r="D10" s="256"/>
      <c r="E10" s="276"/>
      <c r="F10" s="277"/>
      <c r="G10" s="278"/>
      <c r="H10" s="279"/>
    </row>
    <row r="11" spans="2:8" x14ac:dyDescent="0.25">
      <c r="B11" s="274"/>
      <c r="C11" s="280"/>
      <c r="D11" s="281"/>
      <c r="E11" s="282"/>
      <c r="F11" s="283"/>
      <c r="G11" s="284"/>
      <c r="H11" s="279"/>
    </row>
    <row r="12" spans="2:8" x14ac:dyDescent="0.25">
      <c r="B12" s="274"/>
      <c r="C12" s="280"/>
      <c r="D12" s="281"/>
      <c r="E12" s="282"/>
      <c r="F12" s="283"/>
      <c r="G12" s="284"/>
      <c r="H12" s="279"/>
    </row>
    <row r="13" spans="2:8" x14ac:dyDescent="0.25">
      <c r="B13" s="274"/>
      <c r="C13" s="280"/>
      <c r="D13" s="281"/>
      <c r="E13" s="282"/>
      <c r="F13" s="283"/>
      <c r="G13" s="284"/>
      <c r="H13" s="279"/>
    </row>
    <row r="14" spans="2:8" x14ac:dyDescent="0.25">
      <c r="B14" s="285"/>
      <c r="C14" s="280"/>
      <c r="D14" s="281"/>
      <c r="E14" s="282"/>
      <c r="F14" s="283"/>
      <c r="G14" s="284"/>
      <c r="H14" s="279"/>
    </row>
    <row r="15" spans="2:8" x14ac:dyDescent="0.25">
      <c r="B15" s="274"/>
      <c r="C15" s="275"/>
      <c r="D15" s="256"/>
      <c r="E15" s="286"/>
      <c r="F15" s="287"/>
      <c r="G15" s="288"/>
      <c r="H15" s="279"/>
    </row>
    <row r="16" spans="2:8" x14ac:dyDescent="0.25">
      <c r="B16" s="274"/>
      <c r="C16" s="280"/>
      <c r="D16" s="281"/>
      <c r="E16" s="282"/>
      <c r="F16" s="283"/>
      <c r="G16" s="284"/>
      <c r="H16" s="279"/>
    </row>
    <row r="17" spans="2:8" x14ac:dyDescent="0.25">
      <c r="B17" s="274"/>
      <c r="C17" s="280"/>
      <c r="D17" s="281"/>
      <c r="E17" s="282"/>
      <c r="F17" s="283"/>
      <c r="G17" s="284"/>
      <c r="H17" s="279"/>
    </row>
    <row r="18" spans="2:8" x14ac:dyDescent="0.25">
      <c r="B18" s="274"/>
      <c r="C18" s="280"/>
      <c r="D18" s="281"/>
      <c r="E18" s="282"/>
      <c r="F18" s="283"/>
      <c r="G18" s="284"/>
      <c r="H18" s="279"/>
    </row>
    <row r="19" spans="2:8" x14ac:dyDescent="0.25">
      <c r="B19" s="285"/>
      <c r="C19" s="280"/>
      <c r="D19" s="281"/>
      <c r="E19" s="282"/>
      <c r="F19" s="283"/>
      <c r="G19" s="284"/>
      <c r="H19" s="279"/>
    </row>
    <row r="20" spans="2:8" x14ac:dyDescent="0.25">
      <c r="B20" s="285"/>
      <c r="C20" s="275"/>
      <c r="D20" s="289"/>
      <c r="E20" s="290"/>
      <c r="F20" s="291"/>
      <c r="G20" s="292"/>
      <c r="H20" s="279"/>
    </row>
    <row r="21" spans="2:8" x14ac:dyDescent="0.25">
      <c r="B21" s="285"/>
      <c r="C21" s="280"/>
      <c r="D21" s="281"/>
      <c r="E21" s="282"/>
      <c r="F21" s="283"/>
      <c r="G21" s="284"/>
      <c r="H21" s="279"/>
    </row>
    <row r="22" spans="2:8" x14ac:dyDescent="0.25">
      <c r="B22" s="285"/>
      <c r="C22" s="280"/>
      <c r="D22" s="281"/>
      <c r="E22" s="282"/>
      <c r="F22" s="283"/>
      <c r="G22" s="284"/>
      <c r="H22" s="279"/>
    </row>
    <row r="23" spans="2:8" x14ac:dyDescent="0.25">
      <c r="B23" s="285"/>
      <c r="C23" s="293"/>
      <c r="D23" s="281"/>
      <c r="E23" s="294"/>
      <c r="F23" s="295"/>
      <c r="G23" s="296"/>
      <c r="H23" s="279"/>
    </row>
    <row r="24" spans="2:8" x14ac:dyDescent="0.25">
      <c r="B24" s="285"/>
      <c r="C24" s="297"/>
      <c r="D24" s="298"/>
      <c r="E24" s="299"/>
      <c r="F24" s="300"/>
      <c r="G24" s="301"/>
      <c r="H24" s="279"/>
    </row>
    <row r="25" spans="2:8" x14ac:dyDescent="0.25">
      <c r="B25" s="285"/>
      <c r="C25" s="293"/>
      <c r="D25" s="302"/>
      <c r="E25" s="294"/>
      <c r="F25" s="296"/>
      <c r="G25" s="296"/>
      <c r="H25" s="279"/>
    </row>
    <row r="26" spans="2:8" x14ac:dyDescent="0.25">
      <c r="B26" s="285"/>
      <c r="C26" s="293"/>
      <c r="D26" s="302"/>
      <c r="E26" s="294"/>
      <c r="F26" s="296"/>
      <c r="G26" s="296"/>
      <c r="H26" s="279"/>
    </row>
    <row r="27" spans="2:8" x14ac:dyDescent="0.25">
      <c r="B27" s="285"/>
      <c r="C27" s="293"/>
      <c r="D27" s="302"/>
      <c r="E27" s="294"/>
      <c r="F27" s="296"/>
      <c r="G27" s="296"/>
      <c r="H27" s="279"/>
    </row>
    <row r="28" spans="2:8" x14ac:dyDescent="0.25">
      <c r="B28" s="285"/>
      <c r="C28" s="293"/>
      <c r="D28" s="302"/>
      <c r="E28" s="294"/>
      <c r="F28" s="295"/>
      <c r="G28" s="296"/>
      <c r="H28" s="279"/>
    </row>
    <row r="29" spans="2:8" x14ac:dyDescent="0.25">
      <c r="B29" s="285"/>
      <c r="C29" s="293"/>
      <c r="D29" s="302"/>
      <c r="E29" s="294"/>
      <c r="F29" s="295"/>
      <c r="G29" s="296"/>
      <c r="H29" s="279"/>
    </row>
    <row r="30" spans="2:8" x14ac:dyDescent="0.25">
      <c r="B30" s="274"/>
      <c r="C30" s="297"/>
      <c r="D30" s="298"/>
      <c r="E30" s="299"/>
      <c r="F30" s="300"/>
      <c r="G30" s="301"/>
      <c r="H30" s="279"/>
    </row>
    <row r="31" spans="2:8" x14ac:dyDescent="0.25">
      <c r="B31" s="274"/>
      <c r="C31" s="303"/>
      <c r="D31" s="302"/>
      <c r="E31" s="294"/>
      <c r="F31" s="295"/>
      <c r="G31" s="296"/>
      <c r="H31" s="279"/>
    </row>
    <row r="32" spans="2:8" x14ac:dyDescent="0.25">
      <c r="B32" s="274"/>
      <c r="C32" s="293"/>
      <c r="D32" s="302"/>
      <c r="E32" s="294"/>
      <c r="F32" s="295"/>
      <c r="G32" s="296"/>
      <c r="H32" s="279"/>
    </row>
    <row r="33" spans="2:8" x14ac:dyDescent="0.25">
      <c r="B33" s="274"/>
      <c r="C33" s="293"/>
      <c r="D33" s="302"/>
      <c r="E33" s="294"/>
      <c r="F33" s="295"/>
      <c r="G33" s="296"/>
      <c r="H33" s="279"/>
    </row>
    <row r="34" spans="2:8" x14ac:dyDescent="0.25">
      <c r="B34" s="285"/>
      <c r="C34" s="293"/>
      <c r="D34" s="302"/>
      <c r="E34" s="294"/>
      <c r="F34" s="295"/>
      <c r="G34" s="296"/>
      <c r="H34" s="279"/>
    </row>
    <row r="35" spans="2:8" x14ac:dyDescent="0.25">
      <c r="B35" s="285"/>
      <c r="C35" s="293"/>
      <c r="D35" s="302"/>
      <c r="E35" s="294"/>
      <c r="F35" s="295"/>
      <c r="G35" s="296"/>
      <c r="H35" s="279"/>
    </row>
    <row r="36" spans="2:8" x14ac:dyDescent="0.25">
      <c r="B36" s="285"/>
      <c r="C36" s="293"/>
      <c r="D36" s="302"/>
      <c r="E36" s="294"/>
      <c r="F36" s="295"/>
      <c r="G36" s="296"/>
      <c r="H36" s="279"/>
    </row>
    <row r="37" spans="2:8" x14ac:dyDescent="0.25">
      <c r="B37" s="285"/>
      <c r="C37" s="293"/>
      <c r="D37" s="302"/>
      <c r="E37" s="294"/>
      <c r="F37" s="295"/>
      <c r="G37" s="296"/>
      <c r="H37" s="279"/>
    </row>
    <row r="38" spans="2:8" x14ac:dyDescent="0.25">
      <c r="B38" s="285"/>
      <c r="C38" s="293"/>
      <c r="D38" s="302"/>
      <c r="E38" s="294"/>
      <c r="F38" s="295"/>
      <c r="G38" s="296"/>
      <c r="H38" s="279"/>
    </row>
    <row r="39" spans="2:8" x14ac:dyDescent="0.25">
      <c r="B39" s="285"/>
      <c r="C39" s="293"/>
      <c r="D39" s="302"/>
      <c r="E39" s="294"/>
      <c r="F39" s="295"/>
      <c r="G39" s="296"/>
      <c r="H39" s="279"/>
    </row>
    <row r="40" spans="2:8" x14ac:dyDescent="0.25">
      <c r="B40" s="285"/>
      <c r="C40" s="293"/>
      <c r="D40" s="302"/>
      <c r="E40" s="294"/>
      <c r="F40" s="295"/>
      <c r="G40" s="296"/>
      <c r="H40" s="279"/>
    </row>
    <row r="41" spans="2:8" x14ac:dyDescent="0.25">
      <c r="B41" s="285"/>
      <c r="C41" s="303"/>
      <c r="D41" s="302"/>
      <c r="E41" s="294"/>
      <c r="F41" s="295"/>
      <c r="G41" s="296"/>
      <c r="H41" s="279"/>
    </row>
    <row r="42" spans="2:8" x14ac:dyDescent="0.25">
      <c r="B42" s="285"/>
      <c r="C42" s="293"/>
      <c r="D42" s="302"/>
      <c r="E42" s="294"/>
      <c r="F42" s="295"/>
      <c r="G42" s="296"/>
      <c r="H42" s="279"/>
    </row>
    <row r="43" spans="2:8" x14ac:dyDescent="0.25">
      <c r="B43" s="285"/>
      <c r="C43" s="303"/>
      <c r="D43" s="302"/>
      <c r="E43" s="294"/>
      <c r="F43" s="295"/>
      <c r="G43" s="296"/>
      <c r="H43" s="279"/>
    </row>
    <row r="44" spans="2:8" x14ac:dyDescent="0.25">
      <c r="B44" s="285"/>
      <c r="C44" s="293"/>
      <c r="D44" s="302"/>
      <c r="E44" s="294"/>
      <c r="F44" s="295"/>
      <c r="G44" s="296"/>
      <c r="H44" s="279"/>
    </row>
    <row r="45" spans="2:8" x14ac:dyDescent="0.25">
      <c r="B45" s="285"/>
      <c r="C45" s="293"/>
      <c r="D45" s="302"/>
      <c r="E45" s="294"/>
      <c r="F45" s="295"/>
      <c r="G45" s="296"/>
      <c r="H45" s="279"/>
    </row>
    <row r="46" spans="2:8" x14ac:dyDescent="0.25">
      <c r="B46" s="285"/>
      <c r="C46" s="293"/>
      <c r="D46" s="302"/>
      <c r="E46" s="294"/>
      <c r="F46" s="295"/>
      <c r="G46" s="296"/>
      <c r="H46" s="279"/>
    </row>
    <row r="47" spans="2:8" x14ac:dyDescent="0.25">
      <c r="B47" s="285"/>
      <c r="C47" s="293"/>
      <c r="D47" s="302"/>
      <c r="E47" s="294"/>
      <c r="F47" s="295"/>
      <c r="G47" s="296"/>
      <c r="H47" s="279"/>
    </row>
    <row r="48" spans="2:8" x14ac:dyDescent="0.25">
      <c r="B48" s="285"/>
      <c r="C48" s="293"/>
      <c r="D48" s="302"/>
      <c r="E48" s="294"/>
      <c r="F48" s="295"/>
      <c r="G48" s="296"/>
      <c r="H48" s="279"/>
    </row>
    <row r="49" spans="2:10" x14ac:dyDescent="0.25">
      <c r="B49" s="285"/>
      <c r="C49" s="303"/>
      <c r="D49" s="302"/>
      <c r="E49" s="294"/>
      <c r="F49" s="295"/>
      <c r="G49" s="296"/>
      <c r="H49" s="279"/>
    </row>
    <row r="50" spans="2:10" x14ac:dyDescent="0.25">
      <c r="B50" s="285"/>
      <c r="C50" s="293"/>
      <c r="D50" s="302"/>
      <c r="E50" s="294"/>
      <c r="F50" s="295"/>
      <c r="G50" s="296"/>
      <c r="H50" s="279"/>
    </row>
    <row r="51" spans="2:10" x14ac:dyDescent="0.25">
      <c r="B51" s="285"/>
      <c r="C51" s="303"/>
      <c r="D51" s="302"/>
      <c r="E51" s="294"/>
      <c r="F51" s="295"/>
      <c r="G51" s="296"/>
      <c r="H51" s="279"/>
    </row>
    <row r="52" spans="2:10" x14ac:dyDescent="0.25">
      <c r="B52" s="285"/>
      <c r="C52" s="293"/>
      <c r="D52" s="302"/>
      <c r="E52" s="294"/>
      <c r="F52" s="295"/>
      <c r="G52" s="296"/>
      <c r="H52" s="279"/>
    </row>
    <row r="53" spans="2:10" x14ac:dyDescent="0.25">
      <c r="B53" s="285"/>
      <c r="C53" s="293"/>
      <c r="D53" s="302"/>
      <c r="E53" s="294"/>
      <c r="F53" s="295"/>
      <c r="G53" s="296"/>
      <c r="H53" s="279"/>
    </row>
    <row r="54" spans="2:10" x14ac:dyDescent="0.25">
      <c r="B54" s="274"/>
      <c r="C54" s="293"/>
      <c r="D54" s="302"/>
      <c r="E54" s="294"/>
      <c r="F54" s="295"/>
      <c r="G54" s="296"/>
      <c r="H54" s="279"/>
    </row>
    <row r="55" spans="2:10" x14ac:dyDescent="0.25">
      <c r="B55" s="274"/>
      <c r="C55" s="297"/>
      <c r="D55" s="298"/>
      <c r="E55" s="299"/>
      <c r="F55" s="300"/>
      <c r="G55" s="301"/>
      <c r="H55" s="279"/>
    </row>
    <row r="56" spans="2:10" x14ac:dyDescent="0.25">
      <c r="B56" s="274"/>
      <c r="C56" s="293"/>
      <c r="D56" s="302"/>
      <c r="E56" s="294"/>
      <c r="F56" s="295"/>
      <c r="G56" s="296"/>
      <c r="H56" s="279"/>
    </row>
    <row r="57" spans="2:10" x14ac:dyDescent="0.25">
      <c r="B57" s="274"/>
      <c r="C57" s="293"/>
      <c r="D57" s="302"/>
      <c r="E57" s="294"/>
      <c r="F57" s="295"/>
      <c r="G57" s="296"/>
      <c r="H57" s="279"/>
    </row>
    <row r="58" spans="2:10" x14ac:dyDescent="0.25">
      <c r="B58" s="285"/>
      <c r="C58" s="297"/>
      <c r="D58" s="298"/>
      <c r="E58" s="299"/>
      <c r="F58" s="300"/>
      <c r="G58" s="301"/>
      <c r="H58" s="279"/>
    </row>
    <row r="59" spans="2:10" x14ac:dyDescent="0.25">
      <c r="B59" s="285"/>
      <c r="C59" s="293"/>
      <c r="D59" s="302"/>
      <c r="E59" s="294"/>
      <c r="F59" s="295"/>
      <c r="G59" s="296"/>
      <c r="H59" s="279"/>
    </row>
    <row r="60" spans="2:10" x14ac:dyDescent="0.25">
      <c r="B60" s="285"/>
      <c r="C60" s="293"/>
      <c r="D60" s="302"/>
      <c r="E60" s="294"/>
      <c r="F60" s="295"/>
      <c r="G60" s="296"/>
      <c r="H60" s="279"/>
    </row>
    <row r="61" spans="2:10" x14ac:dyDescent="0.25">
      <c r="B61" s="285"/>
      <c r="C61" s="293"/>
      <c r="D61" s="302"/>
      <c r="E61" s="294"/>
      <c r="F61" s="295"/>
      <c r="G61" s="296"/>
      <c r="H61" s="279"/>
    </row>
    <row r="62" spans="2:10" x14ac:dyDescent="0.25">
      <c r="B62" s="285"/>
      <c r="C62" s="280"/>
      <c r="D62" s="281"/>
      <c r="E62" s="304"/>
      <c r="F62" s="283"/>
      <c r="G62" s="284"/>
      <c r="H62" s="279"/>
    </row>
    <row r="63" spans="2:10" x14ac:dyDescent="0.25">
      <c r="B63" s="285"/>
      <c r="C63" s="275"/>
      <c r="D63" s="289"/>
      <c r="E63" s="305"/>
      <c r="F63" s="291"/>
      <c r="G63" s="292"/>
      <c r="H63" s="279"/>
      <c r="I63" s="227"/>
      <c r="J63" s="341"/>
    </row>
    <row r="64" spans="2:10" x14ac:dyDescent="0.25">
      <c r="B64" s="285"/>
      <c r="C64" s="280"/>
      <c r="D64" s="281"/>
      <c r="E64" s="306"/>
      <c r="F64" s="283"/>
      <c r="G64" s="284"/>
      <c r="H64" s="279"/>
    </row>
    <row r="65" spans="2:8" x14ac:dyDescent="0.25">
      <c r="B65" s="285"/>
      <c r="C65" s="280"/>
      <c r="D65" s="281"/>
      <c r="E65" s="306"/>
      <c r="F65" s="283"/>
      <c r="G65" s="284"/>
      <c r="H65" s="279"/>
    </row>
    <row r="66" spans="2:8" x14ac:dyDescent="0.25">
      <c r="B66" s="285"/>
      <c r="C66" s="280"/>
      <c r="D66" s="281"/>
      <c r="E66" s="306"/>
      <c r="F66" s="283"/>
      <c r="G66" s="284"/>
      <c r="H66" s="279"/>
    </row>
    <row r="67" spans="2:8" x14ac:dyDescent="0.25">
      <c r="B67" s="285"/>
      <c r="C67" s="280"/>
      <c r="D67" s="281"/>
      <c r="E67" s="306"/>
      <c r="F67" s="283"/>
      <c r="G67" s="284"/>
      <c r="H67" s="279"/>
    </row>
    <row r="68" spans="2:8" x14ac:dyDescent="0.25">
      <c r="B68" s="285"/>
      <c r="C68" s="280"/>
      <c r="D68" s="281"/>
      <c r="E68" s="306"/>
      <c r="F68" s="283"/>
      <c r="G68" s="284"/>
      <c r="H68" s="279"/>
    </row>
    <row r="69" spans="2:8" x14ac:dyDescent="0.25">
      <c r="B69" s="285"/>
      <c r="C69" s="280"/>
      <c r="D69" s="281"/>
      <c r="E69" s="306"/>
      <c r="F69" s="283"/>
      <c r="G69" s="284"/>
      <c r="H69" s="279"/>
    </row>
    <row r="70" spans="2:8" x14ac:dyDescent="0.25">
      <c r="B70" s="285"/>
      <c r="C70" s="280"/>
      <c r="D70" s="281"/>
      <c r="E70" s="306"/>
      <c r="F70" s="283"/>
      <c r="G70" s="284"/>
      <c r="H70" s="279"/>
    </row>
    <row r="71" spans="2:8" x14ac:dyDescent="0.25">
      <c r="B71" s="285"/>
      <c r="C71" s="280"/>
      <c r="D71" s="281"/>
      <c r="E71" s="306"/>
      <c r="F71" s="283"/>
      <c r="G71" s="284"/>
      <c r="H71" s="279"/>
    </row>
    <row r="72" spans="2:8" x14ac:dyDescent="0.25">
      <c r="B72" s="285"/>
      <c r="C72" s="280"/>
      <c r="D72" s="281"/>
      <c r="E72" s="306"/>
      <c r="F72" s="283"/>
      <c r="G72" s="284"/>
      <c r="H72" s="279"/>
    </row>
    <row r="73" spans="2:8" x14ac:dyDescent="0.25">
      <c r="B73" s="285"/>
      <c r="C73" s="280"/>
      <c r="D73" s="281"/>
      <c r="E73" s="306"/>
      <c r="F73" s="283"/>
      <c r="G73" s="284"/>
      <c r="H73" s="279"/>
    </row>
    <row r="74" spans="2:8" x14ac:dyDescent="0.25">
      <c r="B74" s="285"/>
      <c r="C74" s="280"/>
      <c r="D74" s="281"/>
      <c r="E74" s="306"/>
      <c r="F74" s="283"/>
      <c r="G74" s="284"/>
      <c r="H74" s="279"/>
    </row>
    <row r="75" spans="2:8" x14ac:dyDescent="0.25">
      <c r="B75" s="285"/>
      <c r="C75" s="280"/>
      <c r="D75" s="281"/>
      <c r="E75" s="306"/>
      <c r="F75" s="283"/>
      <c r="G75" s="284"/>
      <c r="H75" s="279"/>
    </row>
    <row r="76" spans="2:8" x14ac:dyDescent="0.25">
      <c r="B76" s="285"/>
      <c r="C76" s="280"/>
      <c r="D76" s="281"/>
      <c r="E76" s="307"/>
      <c r="F76" s="283"/>
      <c r="G76" s="284"/>
      <c r="H76" s="279"/>
    </row>
    <row r="77" spans="2:8" x14ac:dyDescent="0.25">
      <c r="B77" s="274"/>
      <c r="C77" s="275"/>
      <c r="D77" s="289"/>
      <c r="E77" s="308"/>
      <c r="F77" s="291"/>
      <c r="G77" s="292"/>
      <c r="H77" s="279"/>
    </row>
    <row r="78" spans="2:8" x14ac:dyDescent="0.25">
      <c r="B78" s="274"/>
      <c r="C78" s="280"/>
      <c r="D78" s="281"/>
      <c r="E78" s="306"/>
      <c r="F78" s="283"/>
      <c r="G78" s="284"/>
      <c r="H78" s="279"/>
    </row>
    <row r="79" spans="2:8" x14ac:dyDescent="0.25">
      <c r="B79" s="274"/>
      <c r="C79" s="280"/>
      <c r="D79" s="281"/>
      <c r="E79" s="304"/>
      <c r="F79" s="283"/>
      <c r="G79" s="281"/>
      <c r="H79" s="279"/>
    </row>
    <row r="80" spans="2:8" x14ac:dyDescent="0.25">
      <c r="B80" s="274"/>
      <c r="C80" s="280"/>
      <c r="D80" s="281"/>
      <c r="E80" s="304"/>
      <c r="F80" s="283"/>
      <c r="G80" s="281"/>
      <c r="H80" s="279"/>
    </row>
    <row r="81" spans="2:8" x14ac:dyDescent="0.25">
      <c r="B81" s="285"/>
      <c r="C81" s="275"/>
      <c r="D81" s="289"/>
      <c r="E81" s="305"/>
      <c r="F81" s="291"/>
      <c r="G81" s="309"/>
      <c r="H81" s="279"/>
    </row>
    <row r="82" spans="2:8" x14ac:dyDescent="0.25">
      <c r="B82" s="310"/>
      <c r="C82" s="280"/>
      <c r="D82" s="281"/>
      <c r="E82" s="304"/>
      <c r="F82" s="283"/>
      <c r="G82" s="311"/>
      <c r="H82" s="279"/>
    </row>
    <row r="83" spans="2:8" x14ac:dyDescent="0.25">
      <c r="B83" s="310"/>
      <c r="C83" s="280"/>
      <c r="D83" s="281"/>
      <c r="E83" s="304"/>
      <c r="F83" s="283"/>
      <c r="G83" s="311"/>
      <c r="H83" s="279"/>
    </row>
    <row r="84" spans="2:8" x14ac:dyDescent="0.25">
      <c r="B84" s="121"/>
      <c r="C84" s="122"/>
      <c r="D84" s="123"/>
      <c r="E84" s="124"/>
      <c r="F84" s="125"/>
      <c r="G84" s="126"/>
      <c r="H84" s="127"/>
    </row>
    <row r="85" spans="2:8" x14ac:dyDescent="0.25">
      <c r="B85" s="121"/>
      <c r="C85" s="128"/>
      <c r="D85" s="129"/>
      <c r="E85" s="130"/>
      <c r="F85" s="131"/>
      <c r="G85" s="132"/>
      <c r="H85" s="127"/>
    </row>
    <row r="86" spans="2:8" x14ac:dyDescent="0.25">
      <c r="B86" s="133"/>
      <c r="C86" s="134"/>
      <c r="D86" s="135"/>
      <c r="E86" s="136"/>
      <c r="F86" s="131"/>
      <c r="G86" s="132"/>
      <c r="H86" s="127"/>
    </row>
    <row r="87" spans="2:8" ht="15.75" thickBot="1" x14ac:dyDescent="0.3">
      <c r="B87" s="137"/>
      <c r="C87" s="138"/>
      <c r="D87" s="139"/>
      <c r="E87" s="140"/>
      <c r="F87" s="141"/>
      <c r="G87" s="142"/>
      <c r="H87" s="143"/>
    </row>
    <row r="88" spans="2:8" ht="15.75" thickBot="1" x14ac:dyDescent="0.3">
      <c r="B88" s="144"/>
      <c r="C88" s="144"/>
      <c r="D88" s="144"/>
      <c r="E88" s="144"/>
      <c r="F88" s="144"/>
      <c r="G88" s="144"/>
      <c r="H88" s="145"/>
    </row>
    <row r="89" spans="2:8" ht="15.75" thickBot="1" x14ac:dyDescent="0.3">
      <c r="B89" s="146"/>
      <c r="C89" s="147" t="s">
        <v>92</v>
      </c>
      <c r="D89" s="147"/>
      <c r="E89" s="147"/>
      <c r="F89" s="148"/>
      <c r="G89" s="149" t="s">
        <v>140</v>
      </c>
      <c r="H89" s="150"/>
    </row>
    <row r="91" spans="2:8" x14ac:dyDescent="0.25">
      <c r="H91" s="340"/>
    </row>
  </sheetData>
  <mergeCells count="1">
    <mergeCell ref="B2:H2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82"/>
  <sheetViews>
    <sheetView workbookViewId="0">
      <selection activeCell="G31" sqref="G31"/>
    </sheetView>
  </sheetViews>
  <sheetFormatPr baseColWidth="10" defaultRowHeight="15" x14ac:dyDescent="0.25"/>
  <cols>
    <col min="2" max="2" width="15.28515625" customWidth="1"/>
    <col min="3" max="3" width="37" customWidth="1"/>
    <col min="4" max="8" width="11.28515625" customWidth="1"/>
  </cols>
  <sheetData>
    <row r="2" spans="2:8" ht="18.75" x14ac:dyDescent="0.25">
      <c r="B2" s="394" t="s">
        <v>62</v>
      </c>
      <c r="C2" s="394"/>
      <c r="D2" s="394"/>
      <c r="E2" s="394"/>
      <c r="F2" s="394"/>
      <c r="G2" s="394"/>
      <c r="H2" s="394"/>
    </row>
    <row r="3" spans="2:8" x14ac:dyDescent="0.25">
      <c r="B3" s="1" t="s">
        <v>13</v>
      </c>
      <c r="C3" s="3" t="s">
        <v>126</v>
      </c>
      <c r="D3" s="2"/>
      <c r="E3" s="3"/>
      <c r="F3" s="34"/>
      <c r="G3" s="34"/>
      <c r="H3" s="35"/>
    </row>
    <row r="4" spans="2:8" x14ac:dyDescent="0.25">
      <c r="B4" s="4"/>
      <c r="C4" s="3" t="s">
        <v>126</v>
      </c>
      <c r="D4" s="36"/>
      <c r="E4" s="36"/>
      <c r="F4" s="37"/>
      <c r="G4" s="37"/>
      <c r="H4" s="37"/>
    </row>
    <row r="5" spans="2:8" x14ac:dyDescent="0.25">
      <c r="B5" s="5" t="s">
        <v>14</v>
      </c>
      <c r="C5" s="3" t="s">
        <v>126</v>
      </c>
      <c r="D5" s="38"/>
      <c r="E5" s="38"/>
      <c r="F5" s="38"/>
      <c r="G5" s="38"/>
      <c r="H5" s="38"/>
    </row>
    <row r="6" spans="2:8" x14ac:dyDescent="0.25">
      <c r="B6" s="5" t="s">
        <v>15</v>
      </c>
      <c r="C6" s="3" t="s">
        <v>126</v>
      </c>
      <c r="D6" s="38"/>
      <c r="E6" s="38"/>
      <c r="F6" s="38"/>
      <c r="G6" s="38"/>
      <c r="H6" s="38"/>
    </row>
    <row r="7" spans="2:8" ht="15.75" thickBot="1" x14ac:dyDescent="0.3">
      <c r="B7" s="75"/>
      <c r="C7" s="75"/>
      <c r="D7" s="76"/>
      <c r="E7" s="77"/>
      <c r="F7" s="78"/>
      <c r="G7" s="79"/>
      <c r="H7" s="80"/>
    </row>
    <row r="8" spans="2:8" ht="15.75" thickBot="1" x14ac:dyDescent="0.3">
      <c r="B8" s="151" t="s">
        <v>16</v>
      </c>
      <c r="C8" s="151" t="s">
        <v>2</v>
      </c>
      <c r="D8" s="111" t="s">
        <v>34</v>
      </c>
      <c r="E8" s="152" t="s">
        <v>48</v>
      </c>
      <c r="F8" s="111" t="s">
        <v>49</v>
      </c>
      <c r="G8" s="152" t="s">
        <v>91</v>
      </c>
      <c r="H8" s="111" t="s">
        <v>40</v>
      </c>
    </row>
    <row r="9" spans="2:8" x14ac:dyDescent="0.25">
      <c r="B9" s="153"/>
      <c r="C9" s="169"/>
      <c r="D9" s="129"/>
      <c r="E9" s="154"/>
      <c r="F9" s="155"/>
      <c r="G9" s="154"/>
      <c r="H9" s="156"/>
    </row>
    <row r="10" spans="2:8" x14ac:dyDescent="0.25">
      <c r="B10" s="255"/>
      <c r="C10" s="312"/>
      <c r="D10" s="313"/>
      <c r="E10" s="310"/>
      <c r="F10" s="314"/>
      <c r="G10" s="315"/>
      <c r="H10" s="158"/>
    </row>
    <row r="11" spans="2:8" x14ac:dyDescent="0.25">
      <c r="B11" s="316"/>
      <c r="C11" s="317"/>
      <c r="D11" s="318"/>
      <c r="E11" s="319"/>
      <c r="F11" s="320"/>
      <c r="G11" s="321"/>
      <c r="H11" s="158"/>
    </row>
    <row r="12" spans="2:8" x14ac:dyDescent="0.25">
      <c r="B12" s="322"/>
      <c r="C12" s="323"/>
      <c r="D12" s="324"/>
      <c r="E12" s="325"/>
      <c r="F12" s="326"/>
      <c r="G12" s="315"/>
      <c r="H12" s="158"/>
    </row>
    <row r="13" spans="2:8" x14ac:dyDescent="0.25">
      <c r="B13" s="322"/>
      <c r="C13" s="327"/>
      <c r="D13" s="324"/>
      <c r="E13" s="325"/>
      <c r="F13" s="328"/>
      <c r="G13" s="325"/>
      <c r="H13" s="158"/>
    </row>
    <row r="14" spans="2:8" x14ac:dyDescent="0.25">
      <c r="B14" s="322"/>
      <c r="C14" s="327"/>
      <c r="D14" s="324"/>
      <c r="E14" s="325"/>
      <c r="F14" s="328"/>
      <c r="G14" s="325"/>
      <c r="H14" s="158"/>
    </row>
    <row r="15" spans="2:8" x14ac:dyDescent="0.25">
      <c r="B15" s="316"/>
      <c r="C15" s="317"/>
      <c r="D15" s="318"/>
      <c r="E15" s="319"/>
      <c r="F15" s="320"/>
      <c r="G15" s="321"/>
      <c r="H15" s="158"/>
    </row>
    <row r="16" spans="2:8" x14ac:dyDescent="0.25">
      <c r="B16" s="329"/>
      <c r="C16" s="330"/>
      <c r="D16" s="324"/>
      <c r="E16" s="331"/>
      <c r="F16" s="328"/>
      <c r="G16" s="325"/>
      <c r="H16" s="158"/>
    </row>
    <row r="17" spans="2:8" x14ac:dyDescent="0.25">
      <c r="B17" s="329"/>
      <c r="C17" s="330"/>
      <c r="D17" s="324"/>
      <c r="E17" s="325"/>
      <c r="F17" s="328"/>
      <c r="G17" s="325"/>
      <c r="H17" s="158"/>
    </row>
    <row r="18" spans="2:8" x14ac:dyDescent="0.25">
      <c r="B18" s="329"/>
      <c r="C18" s="330"/>
      <c r="D18" s="324"/>
      <c r="E18" s="325"/>
      <c r="F18" s="328"/>
      <c r="G18" s="325"/>
      <c r="H18" s="158"/>
    </row>
    <row r="19" spans="2:8" x14ac:dyDescent="0.25">
      <c r="B19" s="332"/>
      <c r="C19" s="330"/>
      <c r="D19" s="324"/>
      <c r="E19" s="325"/>
      <c r="F19" s="328"/>
      <c r="G19" s="325"/>
      <c r="H19" s="158"/>
    </row>
    <row r="20" spans="2:8" x14ac:dyDescent="0.25">
      <c r="B20" s="329"/>
      <c r="C20" s="330"/>
      <c r="D20" s="324"/>
      <c r="E20" s="325"/>
      <c r="F20" s="328"/>
      <c r="G20" s="325"/>
      <c r="H20" s="158"/>
    </row>
    <row r="21" spans="2:8" x14ac:dyDescent="0.25">
      <c r="B21" s="329"/>
      <c r="C21" s="330"/>
      <c r="D21" s="324"/>
      <c r="E21" s="325"/>
      <c r="F21" s="328"/>
      <c r="G21" s="325"/>
      <c r="H21" s="158"/>
    </row>
    <row r="22" spans="2:8" x14ac:dyDescent="0.25">
      <c r="B22" s="329"/>
      <c r="C22" s="330"/>
      <c r="D22" s="324"/>
      <c r="E22" s="325"/>
      <c r="F22" s="328"/>
      <c r="G22" s="325"/>
      <c r="H22" s="158"/>
    </row>
    <row r="23" spans="2:8" x14ac:dyDescent="0.25">
      <c r="B23" s="329"/>
      <c r="C23" s="330"/>
      <c r="D23" s="324"/>
      <c r="E23" s="325"/>
      <c r="F23" s="328"/>
      <c r="G23" s="325"/>
      <c r="H23" s="158"/>
    </row>
    <row r="24" spans="2:8" x14ac:dyDescent="0.25">
      <c r="B24" s="322"/>
      <c r="C24" s="330"/>
      <c r="D24" s="324"/>
      <c r="E24" s="325"/>
      <c r="F24" s="328"/>
      <c r="G24" s="325"/>
      <c r="H24" s="158"/>
    </row>
    <row r="25" spans="2:8" x14ac:dyDescent="0.25">
      <c r="B25" s="322"/>
      <c r="C25" s="330"/>
      <c r="D25" s="324"/>
      <c r="E25" s="325"/>
      <c r="F25" s="328"/>
      <c r="G25" s="325"/>
      <c r="H25" s="158"/>
    </row>
    <row r="26" spans="2:8" x14ac:dyDescent="0.25">
      <c r="B26" s="322"/>
      <c r="C26" s="330"/>
      <c r="D26" s="324"/>
      <c r="E26" s="325"/>
      <c r="F26" s="328"/>
      <c r="G26" s="325"/>
      <c r="H26" s="158"/>
    </row>
    <row r="27" spans="2:8" x14ac:dyDescent="0.25">
      <c r="B27" s="322"/>
      <c r="C27" s="330"/>
      <c r="D27" s="324"/>
      <c r="E27" s="325"/>
      <c r="F27" s="328"/>
      <c r="G27" s="325"/>
      <c r="H27" s="158"/>
    </row>
    <row r="28" spans="2:8" x14ac:dyDescent="0.25">
      <c r="B28" s="316"/>
      <c r="C28" s="317"/>
      <c r="D28" s="318"/>
      <c r="E28" s="319"/>
      <c r="F28" s="320"/>
      <c r="G28" s="321"/>
      <c r="H28" s="158"/>
    </row>
    <row r="29" spans="2:8" x14ac:dyDescent="0.25">
      <c r="B29" s="329"/>
      <c r="C29" s="330"/>
      <c r="D29" s="324"/>
      <c r="E29" s="331"/>
      <c r="F29" s="328"/>
      <c r="G29" s="325"/>
      <c r="H29" s="158"/>
    </row>
    <row r="30" spans="2:8" x14ac:dyDescent="0.25">
      <c r="B30" s="329"/>
      <c r="C30" s="330"/>
      <c r="D30" s="324"/>
      <c r="E30" s="325"/>
      <c r="F30" s="328"/>
      <c r="G30" s="325"/>
      <c r="H30" s="158"/>
    </row>
    <row r="31" spans="2:8" x14ac:dyDescent="0.25">
      <c r="B31" s="329"/>
      <c r="C31" s="330"/>
      <c r="D31" s="324"/>
      <c r="E31" s="325"/>
      <c r="F31" s="328"/>
      <c r="G31" s="325"/>
      <c r="H31" s="158"/>
    </row>
    <row r="32" spans="2:8" x14ac:dyDescent="0.25">
      <c r="B32" s="329"/>
      <c r="C32" s="330"/>
      <c r="D32" s="324"/>
      <c r="E32" s="325"/>
      <c r="F32" s="328"/>
      <c r="G32" s="325"/>
      <c r="H32" s="158"/>
    </row>
    <row r="33" spans="2:8" x14ac:dyDescent="0.25">
      <c r="B33" s="332"/>
      <c r="C33" s="330"/>
      <c r="D33" s="324"/>
      <c r="E33" s="325"/>
      <c r="F33" s="328"/>
      <c r="G33" s="325"/>
      <c r="H33" s="158"/>
    </row>
    <row r="34" spans="2:8" x14ac:dyDescent="0.25">
      <c r="B34" s="329"/>
      <c r="C34" s="330"/>
      <c r="D34" s="324"/>
      <c r="E34" s="325"/>
      <c r="F34" s="328"/>
      <c r="G34" s="325"/>
      <c r="H34" s="158"/>
    </row>
    <row r="35" spans="2:8" x14ac:dyDescent="0.25">
      <c r="B35" s="329"/>
      <c r="C35" s="330"/>
      <c r="D35" s="324"/>
      <c r="E35" s="325"/>
      <c r="F35" s="328"/>
      <c r="G35" s="325"/>
      <c r="H35" s="158"/>
    </row>
    <row r="36" spans="2:8" x14ac:dyDescent="0.25">
      <c r="B36" s="329"/>
      <c r="C36" s="330"/>
      <c r="D36" s="324"/>
      <c r="E36" s="325"/>
      <c r="F36" s="328"/>
      <c r="G36" s="325"/>
      <c r="H36" s="158"/>
    </row>
    <row r="37" spans="2:8" x14ac:dyDescent="0.25">
      <c r="B37" s="329"/>
      <c r="C37" s="330"/>
      <c r="D37" s="324"/>
      <c r="E37" s="325"/>
      <c r="F37" s="328"/>
      <c r="G37" s="325"/>
      <c r="H37" s="158"/>
    </row>
    <row r="38" spans="2:8" x14ac:dyDescent="0.25">
      <c r="B38" s="329"/>
      <c r="C38" s="330"/>
      <c r="D38" s="324"/>
      <c r="E38" s="325"/>
      <c r="F38" s="328"/>
      <c r="G38" s="325"/>
      <c r="H38" s="158"/>
    </row>
    <row r="39" spans="2:8" x14ac:dyDescent="0.25">
      <c r="B39" s="322"/>
      <c r="C39" s="330"/>
      <c r="D39" s="324"/>
      <c r="E39" s="325"/>
      <c r="F39" s="328"/>
      <c r="G39" s="325"/>
      <c r="H39" s="158"/>
    </row>
    <row r="40" spans="2:8" x14ac:dyDescent="0.25">
      <c r="B40" s="322"/>
      <c r="C40" s="330"/>
      <c r="D40" s="324"/>
      <c r="E40" s="325"/>
      <c r="F40" s="328"/>
      <c r="G40" s="325"/>
      <c r="H40" s="158"/>
    </row>
    <row r="41" spans="2:8" x14ac:dyDescent="0.25">
      <c r="B41" s="322"/>
      <c r="C41" s="330"/>
      <c r="D41" s="324"/>
      <c r="E41" s="325"/>
      <c r="F41" s="328"/>
      <c r="G41" s="325"/>
      <c r="H41" s="158"/>
    </row>
    <row r="42" spans="2:8" x14ac:dyDescent="0.25">
      <c r="B42" s="322"/>
      <c r="C42" s="330"/>
      <c r="D42" s="324"/>
      <c r="E42" s="325"/>
      <c r="F42" s="328"/>
      <c r="G42" s="325"/>
      <c r="H42" s="158"/>
    </row>
    <row r="43" spans="2:8" x14ac:dyDescent="0.25">
      <c r="B43" s="322"/>
      <c r="C43" s="330"/>
      <c r="D43" s="324"/>
      <c r="E43" s="325"/>
      <c r="F43" s="328"/>
      <c r="G43" s="325"/>
      <c r="H43" s="158"/>
    </row>
    <row r="44" spans="2:8" x14ac:dyDescent="0.25">
      <c r="B44" s="322"/>
      <c r="C44" s="330"/>
      <c r="D44" s="324"/>
      <c r="E44" s="325"/>
      <c r="F44" s="328"/>
      <c r="G44" s="325"/>
      <c r="H44" s="158"/>
    </row>
    <row r="45" spans="2:8" x14ac:dyDescent="0.25">
      <c r="B45" s="322"/>
      <c r="C45" s="330"/>
      <c r="D45" s="324"/>
      <c r="E45" s="325"/>
      <c r="F45" s="328"/>
      <c r="G45" s="325"/>
      <c r="H45" s="158"/>
    </row>
    <row r="46" spans="2:8" x14ac:dyDescent="0.25">
      <c r="B46" s="322"/>
      <c r="C46" s="330"/>
      <c r="D46" s="324"/>
      <c r="E46" s="325"/>
      <c r="F46" s="328"/>
      <c r="G46" s="325"/>
      <c r="H46" s="158"/>
    </row>
    <row r="47" spans="2:8" x14ac:dyDescent="0.25">
      <c r="B47" s="322"/>
      <c r="C47" s="330"/>
      <c r="D47" s="324"/>
      <c r="E47" s="325"/>
      <c r="F47" s="328"/>
      <c r="G47" s="325"/>
      <c r="H47" s="158"/>
    </row>
    <row r="48" spans="2:8" x14ac:dyDescent="0.25">
      <c r="B48" s="322"/>
      <c r="C48" s="330"/>
      <c r="D48" s="324"/>
      <c r="E48" s="325"/>
      <c r="F48" s="328"/>
      <c r="G48" s="325"/>
      <c r="H48" s="158"/>
    </row>
    <row r="49" spans="2:8" x14ac:dyDescent="0.25">
      <c r="B49" s="322"/>
      <c r="C49" s="330"/>
      <c r="D49" s="324"/>
      <c r="E49" s="325"/>
      <c r="F49" s="328"/>
      <c r="G49" s="325"/>
      <c r="H49" s="158"/>
    </row>
    <row r="50" spans="2:8" x14ac:dyDescent="0.25">
      <c r="B50" s="316"/>
      <c r="C50" s="317"/>
      <c r="D50" s="318"/>
      <c r="E50" s="319"/>
      <c r="F50" s="320"/>
      <c r="G50" s="321"/>
      <c r="H50" s="158"/>
    </row>
    <row r="51" spans="2:8" x14ac:dyDescent="0.25">
      <c r="B51" s="329"/>
      <c r="C51" s="333"/>
      <c r="D51" s="324"/>
      <c r="E51" s="331"/>
      <c r="F51" s="328"/>
      <c r="G51" s="325"/>
      <c r="H51" s="158"/>
    </row>
    <row r="52" spans="2:8" x14ac:dyDescent="0.25">
      <c r="B52" s="329"/>
      <c r="C52" s="334"/>
      <c r="D52" s="324"/>
      <c r="E52" s="331"/>
      <c r="F52" s="328"/>
      <c r="G52" s="325"/>
      <c r="H52" s="158"/>
    </row>
    <row r="53" spans="2:8" x14ac:dyDescent="0.25">
      <c r="B53" s="329"/>
      <c r="C53" s="333"/>
      <c r="D53" s="324"/>
      <c r="E53" s="325"/>
      <c r="F53" s="328"/>
      <c r="G53" s="325"/>
      <c r="H53" s="158"/>
    </row>
    <row r="54" spans="2:8" x14ac:dyDescent="0.25">
      <c r="B54" s="329"/>
      <c r="C54" s="334"/>
      <c r="D54" s="324"/>
      <c r="E54" s="331"/>
      <c r="F54" s="328"/>
      <c r="G54" s="325"/>
      <c r="H54" s="158"/>
    </row>
    <row r="55" spans="2:8" x14ac:dyDescent="0.25">
      <c r="B55" s="329"/>
      <c r="C55" s="334"/>
      <c r="D55" s="324"/>
      <c r="E55" s="331"/>
      <c r="F55" s="328"/>
      <c r="G55" s="325"/>
      <c r="H55" s="158"/>
    </row>
    <row r="56" spans="2:8" x14ac:dyDescent="0.25">
      <c r="B56" s="322"/>
      <c r="C56" s="334"/>
      <c r="D56" s="324"/>
      <c r="E56" s="331"/>
      <c r="F56" s="328"/>
      <c r="G56" s="325"/>
      <c r="H56" s="158"/>
    </row>
    <row r="57" spans="2:8" x14ac:dyDescent="0.25">
      <c r="B57" s="322"/>
      <c r="C57" s="333"/>
      <c r="D57" s="324"/>
      <c r="E57" s="325"/>
      <c r="F57" s="328"/>
      <c r="G57" s="325"/>
      <c r="H57" s="158"/>
    </row>
    <row r="58" spans="2:8" x14ac:dyDescent="0.25">
      <c r="B58" s="322"/>
      <c r="C58" s="334"/>
      <c r="D58" s="324"/>
      <c r="E58" s="331"/>
      <c r="F58" s="328"/>
      <c r="G58" s="325"/>
      <c r="H58" s="158"/>
    </row>
    <row r="59" spans="2:8" x14ac:dyDescent="0.25">
      <c r="B59" s="329"/>
      <c r="C59" s="334"/>
      <c r="D59" s="324"/>
      <c r="E59" s="331"/>
      <c r="F59" s="328"/>
      <c r="G59" s="325"/>
      <c r="H59" s="158"/>
    </row>
    <row r="60" spans="2:8" x14ac:dyDescent="0.25">
      <c r="B60" s="316"/>
      <c r="C60" s="317"/>
      <c r="D60" s="335"/>
      <c r="E60" s="336"/>
      <c r="F60" s="337"/>
      <c r="G60" s="338"/>
      <c r="H60" s="158"/>
    </row>
    <row r="61" spans="2:8" x14ac:dyDescent="0.25">
      <c r="B61" s="329"/>
      <c r="C61" s="323"/>
      <c r="D61" s="324"/>
      <c r="E61" s="325"/>
      <c r="F61" s="326"/>
      <c r="G61" s="325"/>
      <c r="H61" s="158"/>
    </row>
    <row r="62" spans="2:8" x14ac:dyDescent="0.25">
      <c r="B62" s="329"/>
      <c r="C62" s="330"/>
      <c r="D62" s="324"/>
      <c r="E62" s="325"/>
      <c r="F62" s="326"/>
      <c r="G62" s="325"/>
      <c r="H62" s="158"/>
    </row>
    <row r="63" spans="2:8" x14ac:dyDescent="0.25">
      <c r="B63" s="329"/>
      <c r="C63" s="330"/>
      <c r="D63" s="324"/>
      <c r="E63" s="325"/>
      <c r="F63" s="326"/>
      <c r="G63" s="325"/>
      <c r="H63" s="158"/>
    </row>
    <row r="64" spans="2:8" x14ac:dyDescent="0.25">
      <c r="B64" s="329"/>
      <c r="C64" s="330"/>
      <c r="D64" s="324"/>
      <c r="E64" s="325"/>
      <c r="F64" s="326"/>
      <c r="G64" s="325"/>
      <c r="H64" s="158"/>
    </row>
    <row r="65" spans="2:8" x14ac:dyDescent="0.25">
      <c r="B65" s="332"/>
      <c r="C65" s="330"/>
      <c r="D65" s="324"/>
      <c r="E65" s="325"/>
      <c r="F65" s="326"/>
      <c r="G65" s="325"/>
      <c r="H65" s="158"/>
    </row>
    <row r="66" spans="2:8" x14ac:dyDescent="0.25">
      <c r="B66" s="255"/>
      <c r="C66" s="330"/>
      <c r="D66" s="324"/>
      <c r="E66" s="325"/>
      <c r="F66" s="326"/>
      <c r="G66" s="325"/>
      <c r="H66" s="158"/>
    </row>
    <row r="67" spans="2:8" x14ac:dyDescent="0.25">
      <c r="B67" s="322"/>
      <c r="C67" s="330"/>
      <c r="D67" s="324"/>
      <c r="E67" s="325"/>
      <c r="F67" s="326"/>
      <c r="G67" s="325"/>
      <c r="H67" s="158"/>
    </row>
    <row r="68" spans="2:8" x14ac:dyDescent="0.25">
      <c r="B68" s="322"/>
      <c r="C68" s="330"/>
      <c r="D68" s="324"/>
      <c r="E68" s="325"/>
      <c r="F68" s="326"/>
      <c r="G68" s="325"/>
      <c r="H68" s="158"/>
    </row>
    <row r="69" spans="2:8" x14ac:dyDescent="0.25">
      <c r="B69" s="322"/>
      <c r="C69" s="330"/>
      <c r="D69" s="324"/>
      <c r="E69" s="325"/>
      <c r="F69" s="326"/>
      <c r="G69" s="325"/>
      <c r="H69" s="158"/>
    </row>
    <row r="70" spans="2:8" x14ac:dyDescent="0.25">
      <c r="B70" s="322"/>
      <c r="C70" s="330"/>
      <c r="D70" s="324"/>
      <c r="E70" s="325"/>
      <c r="F70" s="326"/>
      <c r="G70" s="325"/>
      <c r="H70" s="158"/>
    </row>
    <row r="71" spans="2:8" x14ac:dyDescent="0.25">
      <c r="B71" s="329"/>
      <c r="C71" s="330"/>
      <c r="D71" s="324"/>
      <c r="E71" s="325"/>
      <c r="F71" s="326"/>
      <c r="G71" s="325"/>
      <c r="H71" s="158"/>
    </row>
    <row r="72" spans="2:8" x14ac:dyDescent="0.25">
      <c r="B72" s="329"/>
      <c r="C72" s="330"/>
      <c r="D72" s="324"/>
      <c r="E72" s="325"/>
      <c r="F72" s="326"/>
      <c r="G72" s="325"/>
      <c r="H72" s="158"/>
    </row>
    <row r="73" spans="2:8" x14ac:dyDescent="0.25">
      <c r="B73" s="329"/>
      <c r="C73" s="330"/>
      <c r="D73" s="324"/>
      <c r="E73" s="325"/>
      <c r="F73" s="326"/>
      <c r="G73" s="325"/>
      <c r="H73" s="158"/>
    </row>
    <row r="74" spans="2:8" x14ac:dyDescent="0.25">
      <c r="B74" s="329"/>
      <c r="C74" s="330"/>
      <c r="D74" s="324"/>
      <c r="E74" s="325"/>
      <c r="F74" s="326"/>
      <c r="G74" s="325"/>
      <c r="H74" s="158"/>
    </row>
    <row r="75" spans="2:8" x14ac:dyDescent="0.25">
      <c r="B75" s="329"/>
      <c r="C75" s="330"/>
      <c r="D75" s="324"/>
      <c r="E75" s="325"/>
      <c r="F75" s="326"/>
      <c r="G75" s="325"/>
      <c r="H75" s="158"/>
    </row>
    <row r="76" spans="2:8" x14ac:dyDescent="0.25">
      <c r="B76" s="153"/>
      <c r="C76" s="133"/>
      <c r="D76" s="129"/>
      <c r="E76" s="157"/>
      <c r="F76" s="158"/>
      <c r="G76" s="159"/>
      <c r="H76" s="158"/>
    </row>
    <row r="77" spans="2:8" x14ac:dyDescent="0.25">
      <c r="B77" s="160"/>
      <c r="C77" s="133"/>
      <c r="D77" s="129"/>
      <c r="E77" s="157"/>
      <c r="F77" s="158"/>
      <c r="G77" s="159"/>
      <c r="H77" s="158"/>
    </row>
    <row r="78" spans="2:8" ht="15.75" thickBot="1" x14ac:dyDescent="0.3">
      <c r="B78" s="161"/>
      <c r="C78" s="137"/>
      <c r="D78" s="162"/>
      <c r="E78" s="163"/>
      <c r="F78" s="164"/>
      <c r="G78" s="165"/>
      <c r="H78" s="164"/>
    </row>
    <row r="79" spans="2:8" ht="15.75" thickBot="1" x14ac:dyDescent="0.3">
      <c r="B79" s="144"/>
      <c r="C79" s="144"/>
      <c r="D79" s="144"/>
      <c r="E79" s="144"/>
      <c r="F79" s="144"/>
      <c r="G79" s="144"/>
      <c r="H79" s="144"/>
    </row>
    <row r="80" spans="2:8" ht="15.75" thickBot="1" x14ac:dyDescent="0.3">
      <c r="B80" s="166"/>
      <c r="C80" s="147" t="s">
        <v>94</v>
      </c>
      <c r="D80" s="147"/>
      <c r="E80" s="167"/>
      <c r="F80" s="167"/>
      <c r="G80" s="148" t="s">
        <v>140</v>
      </c>
      <c r="H80" s="168"/>
    </row>
    <row r="82" spans="8:8" x14ac:dyDescent="0.25">
      <c r="H82" s="340"/>
    </row>
  </sheetData>
  <mergeCells count="1">
    <mergeCell ref="B2:H2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1"/>
  <sheetViews>
    <sheetView zoomScaleNormal="100" workbookViewId="0">
      <selection activeCell="B11" sqref="B11:F18"/>
    </sheetView>
  </sheetViews>
  <sheetFormatPr baseColWidth="10" defaultRowHeight="15" x14ac:dyDescent="0.25"/>
  <cols>
    <col min="2" max="2" width="10.28515625" customWidth="1"/>
    <col min="3" max="3" width="57.42578125" bestFit="1" customWidth="1"/>
    <col min="4" max="4" width="8.140625" customWidth="1"/>
    <col min="5" max="5" width="17" bestFit="1" customWidth="1"/>
    <col min="6" max="6" width="11.140625" bestFit="1" customWidth="1"/>
    <col min="7" max="7" width="19" customWidth="1"/>
  </cols>
  <sheetData>
    <row r="2" spans="2:7" ht="18.75" x14ac:dyDescent="0.25">
      <c r="B2" s="421" t="s">
        <v>95</v>
      </c>
      <c r="C2" s="421"/>
      <c r="D2" s="421"/>
      <c r="E2" s="421"/>
      <c r="F2" s="421"/>
      <c r="G2" s="421"/>
    </row>
    <row r="3" spans="2:7" x14ac:dyDescent="0.25">
      <c r="B3" s="170" t="s">
        <v>13</v>
      </c>
      <c r="C3" s="3"/>
      <c r="D3" s="171"/>
      <c r="E3" s="172"/>
      <c r="F3" s="173"/>
      <c r="G3" s="173"/>
    </row>
    <row r="4" spans="2:7" x14ac:dyDescent="0.25">
      <c r="B4" s="174"/>
      <c r="C4" s="3" t="s">
        <v>126</v>
      </c>
      <c r="D4" s="175"/>
      <c r="E4" s="175"/>
      <c r="F4" s="176"/>
      <c r="G4" s="176"/>
    </row>
    <row r="5" spans="2:7" x14ac:dyDescent="0.25">
      <c r="B5" s="177" t="s">
        <v>14</v>
      </c>
      <c r="C5" s="3"/>
      <c r="D5" s="178"/>
      <c r="E5" s="178"/>
      <c r="F5" s="178"/>
      <c r="G5" s="178"/>
    </row>
    <row r="6" spans="2:7" x14ac:dyDescent="0.25">
      <c r="B6" s="177" t="s">
        <v>15</v>
      </c>
      <c r="C6" s="179"/>
      <c r="D6" s="178"/>
      <c r="E6" s="178"/>
      <c r="F6" s="178"/>
      <c r="G6" s="178"/>
    </row>
    <row r="7" spans="2:7" ht="15.75" thickBot="1" x14ac:dyDescent="0.3">
      <c r="B7" s="75"/>
      <c r="C7" s="75"/>
      <c r="D7" s="76"/>
      <c r="E7" s="77"/>
      <c r="F7" s="78"/>
      <c r="G7" s="79"/>
    </row>
    <row r="8" spans="2:7" ht="15.75" thickBot="1" x14ac:dyDescent="0.3">
      <c r="B8" s="92" t="s">
        <v>78</v>
      </c>
      <c r="C8" s="93" t="s">
        <v>79</v>
      </c>
      <c r="D8" s="93" t="s">
        <v>80</v>
      </c>
      <c r="E8" s="93" t="s">
        <v>81</v>
      </c>
      <c r="F8" s="93" t="s">
        <v>82</v>
      </c>
      <c r="G8" s="94" t="s">
        <v>83</v>
      </c>
    </row>
    <row r="9" spans="2:7" ht="15.75" thickBot="1" x14ac:dyDescent="0.3">
      <c r="B9" s="95"/>
      <c r="C9" s="95"/>
      <c r="D9" s="95"/>
      <c r="E9" s="95"/>
      <c r="F9" s="95"/>
      <c r="G9" s="95"/>
    </row>
    <row r="10" spans="2:7" x14ac:dyDescent="0.25">
      <c r="B10" s="96"/>
      <c r="C10" s="97"/>
      <c r="D10" s="97"/>
      <c r="E10" s="98"/>
      <c r="F10" s="97"/>
      <c r="G10" s="99"/>
    </row>
    <row r="11" spans="2:7" x14ac:dyDescent="0.25">
      <c r="B11" s="100"/>
      <c r="C11" s="101"/>
      <c r="D11" s="101"/>
      <c r="E11" s="102"/>
      <c r="F11" s="102"/>
      <c r="G11" s="103"/>
    </row>
    <row r="12" spans="2:7" x14ac:dyDescent="0.25">
      <c r="B12" s="100"/>
      <c r="C12" s="101"/>
      <c r="D12" s="101"/>
      <c r="E12" s="102"/>
      <c r="F12" s="102"/>
      <c r="G12" s="103"/>
    </row>
    <row r="13" spans="2:7" x14ac:dyDescent="0.25">
      <c r="B13" s="100"/>
      <c r="C13" s="101"/>
      <c r="D13" s="101"/>
      <c r="E13" s="102"/>
      <c r="F13" s="102"/>
      <c r="G13" s="103"/>
    </row>
    <row r="14" spans="2:7" x14ac:dyDescent="0.25">
      <c r="B14" s="100"/>
      <c r="C14" s="101"/>
      <c r="D14" s="101"/>
      <c r="E14" s="102"/>
      <c r="F14" s="102"/>
      <c r="G14" s="103"/>
    </row>
    <row r="15" spans="2:7" x14ac:dyDescent="0.25">
      <c r="B15" s="100"/>
      <c r="C15" s="101"/>
      <c r="D15" s="101"/>
      <c r="E15" s="102"/>
      <c r="F15" s="102"/>
      <c r="G15" s="103"/>
    </row>
    <row r="16" spans="2:7" x14ac:dyDescent="0.25">
      <c r="B16" s="100"/>
      <c r="C16" s="101"/>
      <c r="D16" s="101"/>
      <c r="E16" s="102"/>
      <c r="F16" s="102"/>
      <c r="G16" s="103"/>
    </row>
    <row r="17" spans="2:9" x14ac:dyDescent="0.25">
      <c r="B17" s="100"/>
      <c r="C17" s="101"/>
      <c r="D17" s="101"/>
      <c r="E17" s="102"/>
      <c r="F17" s="102"/>
      <c r="G17" s="103"/>
    </row>
    <row r="18" spans="2:9" x14ac:dyDescent="0.25">
      <c r="B18" s="100"/>
      <c r="C18" s="101"/>
      <c r="D18" s="101"/>
      <c r="E18" s="180"/>
      <c r="F18" s="102"/>
      <c r="G18" s="103"/>
    </row>
    <row r="19" spans="2:9" ht="15.75" thickBot="1" x14ac:dyDescent="0.3">
      <c r="B19" s="104"/>
      <c r="C19" s="105"/>
      <c r="D19" s="105"/>
      <c r="E19" s="106"/>
      <c r="F19" s="106"/>
      <c r="G19" s="107"/>
    </row>
    <row r="20" spans="2:9" ht="15.75" thickBot="1" x14ac:dyDescent="0.3">
      <c r="B20" s="418" t="s">
        <v>142</v>
      </c>
      <c r="C20" s="419"/>
      <c r="D20" s="419"/>
      <c r="E20" s="419"/>
      <c r="F20" s="420"/>
      <c r="G20" s="108">
        <f>SUM(G11:G16)</f>
        <v>0</v>
      </c>
      <c r="I20" s="341"/>
    </row>
    <row r="21" spans="2:9" ht="15.75" thickBot="1" x14ac:dyDescent="0.3">
      <c r="B21" s="418" t="s">
        <v>143</v>
      </c>
      <c r="C21" s="419"/>
      <c r="D21" s="419"/>
      <c r="E21" s="419"/>
      <c r="F21" s="420"/>
      <c r="G21" s="108">
        <f>SUM(G18:G19)</f>
        <v>0</v>
      </c>
    </row>
  </sheetData>
  <mergeCells count="3">
    <mergeCell ref="B2:G2"/>
    <mergeCell ref="B20:F20"/>
    <mergeCell ref="B21:F2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B41"/>
  <sheetViews>
    <sheetView zoomScale="85" zoomScaleNormal="85" workbookViewId="0">
      <selection activeCell="C11" sqref="C11:E23"/>
    </sheetView>
  </sheetViews>
  <sheetFormatPr baseColWidth="10" defaultRowHeight="15" x14ac:dyDescent="0.25"/>
  <cols>
    <col min="2" max="2" width="10.42578125" customWidth="1"/>
    <col min="3" max="3" width="70.5703125" customWidth="1"/>
    <col min="4" max="4" width="8.28515625" customWidth="1"/>
    <col min="5" max="5" width="10.28515625" bestFit="1" customWidth="1"/>
    <col min="6" max="6" width="12.7109375" bestFit="1" customWidth="1"/>
    <col min="7" max="14" width="11.5703125" bestFit="1" customWidth="1"/>
    <col min="15" max="15" width="21.85546875" customWidth="1"/>
  </cols>
  <sheetData>
    <row r="2" spans="2:28" ht="18.75" x14ac:dyDescent="0.25">
      <c r="B2" s="421" t="s">
        <v>96</v>
      </c>
      <c r="C2" s="421"/>
      <c r="D2" s="421"/>
      <c r="E2" s="421"/>
      <c r="F2" s="421"/>
      <c r="G2" s="421"/>
      <c r="H2" s="421"/>
      <c r="I2" s="421"/>
      <c r="J2" s="421"/>
      <c r="K2" s="421"/>
      <c r="L2" s="421"/>
      <c r="M2" s="421"/>
      <c r="N2" s="421"/>
      <c r="O2" s="421"/>
    </row>
    <row r="3" spans="2:28" x14ac:dyDescent="0.25">
      <c r="B3" s="195" t="s">
        <v>13</v>
      </c>
      <c r="C3" s="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2"/>
    </row>
    <row r="4" spans="2:28" x14ac:dyDescent="0.25">
      <c r="B4" s="174"/>
      <c r="C4" s="3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</row>
    <row r="5" spans="2:28" x14ac:dyDescent="0.25">
      <c r="B5" s="177" t="s">
        <v>14</v>
      </c>
      <c r="C5" s="3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</row>
    <row r="6" spans="2:28" x14ac:dyDescent="0.25">
      <c r="B6" s="177" t="s">
        <v>15</v>
      </c>
      <c r="C6" s="179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</row>
    <row r="7" spans="2:28" x14ac:dyDescent="0.25">
      <c r="B7" s="177"/>
      <c r="C7" s="178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42"/>
    </row>
    <row r="8" spans="2:28" x14ac:dyDescent="0.25">
      <c r="B8" s="398" t="s">
        <v>16</v>
      </c>
      <c r="C8" s="398" t="s">
        <v>2</v>
      </c>
      <c r="D8" s="398" t="s">
        <v>34</v>
      </c>
      <c r="E8" s="398" t="s">
        <v>97</v>
      </c>
      <c r="F8" s="422" t="s">
        <v>98</v>
      </c>
      <c r="G8" s="422"/>
      <c r="H8" s="422"/>
      <c r="I8" s="422"/>
      <c r="J8" s="422"/>
      <c r="K8" s="422"/>
      <c r="L8" s="422"/>
      <c r="M8" s="422"/>
      <c r="N8" s="422"/>
      <c r="O8" s="403" t="s">
        <v>37</v>
      </c>
    </row>
    <row r="9" spans="2:28" x14ac:dyDescent="0.25">
      <c r="B9" s="399"/>
      <c r="C9" s="399"/>
      <c r="D9" s="399"/>
      <c r="E9" s="399"/>
      <c r="F9" s="181" t="s">
        <v>99</v>
      </c>
      <c r="G9" s="181" t="s">
        <v>99</v>
      </c>
      <c r="H9" s="181" t="s">
        <v>99</v>
      </c>
      <c r="I9" s="181" t="s">
        <v>99</v>
      </c>
      <c r="J9" s="181" t="s">
        <v>99</v>
      </c>
      <c r="K9" s="181" t="s">
        <v>99</v>
      </c>
      <c r="L9" s="181" t="s">
        <v>99</v>
      </c>
      <c r="M9" s="181" t="s">
        <v>99</v>
      </c>
      <c r="N9" s="181" t="s">
        <v>99</v>
      </c>
      <c r="O9" s="404"/>
    </row>
    <row r="10" spans="2:28" x14ac:dyDescent="0.25">
      <c r="B10" s="400"/>
      <c r="C10" s="400"/>
      <c r="D10" s="400"/>
      <c r="E10" s="400"/>
      <c r="F10" s="181">
        <v>1</v>
      </c>
      <c r="G10" s="181">
        <v>2</v>
      </c>
      <c r="H10" s="181">
        <v>3</v>
      </c>
      <c r="I10" s="181">
        <v>4</v>
      </c>
      <c r="J10" s="181">
        <v>5</v>
      </c>
      <c r="K10" s="181">
        <v>6</v>
      </c>
      <c r="L10" s="181">
        <v>7</v>
      </c>
      <c r="M10" s="181">
        <v>8</v>
      </c>
      <c r="N10" s="181">
        <v>9</v>
      </c>
      <c r="O10" s="405"/>
      <c r="R10" s="230"/>
      <c r="S10" s="230"/>
      <c r="T10" s="230"/>
      <c r="U10" s="230"/>
      <c r="V10" s="230"/>
      <c r="W10" s="230"/>
      <c r="X10" s="230"/>
      <c r="Y10" s="230"/>
      <c r="Z10" s="230"/>
      <c r="AB10" s="230"/>
    </row>
    <row r="11" spans="2:28" x14ac:dyDescent="0.25">
      <c r="B11" s="47"/>
      <c r="C11" s="346"/>
      <c r="D11" s="48"/>
      <c r="E11" s="48"/>
      <c r="F11" s="49"/>
      <c r="G11" s="49"/>
      <c r="H11" s="49"/>
      <c r="I11" s="49"/>
      <c r="J11" s="49"/>
      <c r="K11" s="49"/>
      <c r="L11" s="49"/>
      <c r="M11" s="49"/>
      <c r="N11" s="49"/>
      <c r="O11" s="52"/>
      <c r="R11" s="230"/>
      <c r="S11" s="230"/>
      <c r="T11" s="230"/>
      <c r="U11" s="230"/>
      <c r="V11" s="230"/>
      <c r="W11" s="230"/>
      <c r="X11" s="230"/>
      <c r="Y11" s="230"/>
      <c r="Z11" s="230"/>
      <c r="AB11" s="230"/>
    </row>
    <row r="12" spans="2:28" x14ac:dyDescent="0.25">
      <c r="B12" s="56"/>
      <c r="C12" s="379"/>
      <c r="D12" s="48"/>
      <c r="E12" s="348"/>
      <c r="F12" s="182"/>
      <c r="G12" s="182"/>
      <c r="H12" s="182"/>
      <c r="I12" s="182"/>
      <c r="J12" s="182"/>
      <c r="K12" s="182"/>
      <c r="L12" s="182"/>
      <c r="M12" s="182"/>
      <c r="N12" s="182"/>
      <c r="O12" s="183"/>
      <c r="R12" s="230"/>
      <c r="S12" s="230"/>
      <c r="T12" s="230"/>
      <c r="U12" s="230"/>
      <c r="V12" s="230"/>
      <c r="W12" s="230"/>
      <c r="X12" s="230"/>
      <c r="Y12" s="230"/>
      <c r="Z12" s="230"/>
      <c r="AB12" s="230"/>
    </row>
    <row r="13" spans="2:28" x14ac:dyDescent="0.25">
      <c r="B13" s="53"/>
      <c r="C13" s="379"/>
      <c r="D13" s="48"/>
      <c r="E13" s="348"/>
      <c r="F13" s="182"/>
      <c r="G13" s="182"/>
      <c r="H13" s="182"/>
      <c r="I13" s="182"/>
      <c r="J13" s="182"/>
      <c r="K13" s="182"/>
      <c r="L13" s="182"/>
      <c r="M13" s="182"/>
      <c r="N13" s="182"/>
      <c r="O13" s="183"/>
      <c r="R13" s="230"/>
      <c r="S13" s="230"/>
      <c r="T13" s="230"/>
      <c r="U13" s="230"/>
      <c r="V13" s="230"/>
      <c r="W13" s="230"/>
      <c r="X13" s="230"/>
      <c r="Y13" s="230"/>
      <c r="Z13" s="230"/>
      <c r="AB13" s="230"/>
    </row>
    <row r="14" spans="2:28" x14ac:dyDescent="0.25">
      <c r="B14" s="53"/>
      <c r="C14" s="346"/>
      <c r="D14" s="48"/>
      <c r="E14" s="348"/>
      <c r="F14" s="182"/>
      <c r="G14" s="182"/>
      <c r="H14" s="182"/>
      <c r="I14" s="182"/>
      <c r="J14" s="182"/>
      <c r="K14" s="182"/>
      <c r="L14" s="182"/>
      <c r="M14" s="182"/>
      <c r="N14" s="182"/>
      <c r="O14" s="183"/>
      <c r="R14" s="230"/>
      <c r="S14" s="230"/>
      <c r="T14" s="230"/>
      <c r="U14" s="230"/>
      <c r="V14" s="230"/>
      <c r="W14" s="230"/>
      <c r="X14" s="230"/>
      <c r="Y14" s="230"/>
      <c r="Z14" s="230"/>
      <c r="AB14" s="230"/>
    </row>
    <row r="15" spans="2:28" x14ac:dyDescent="0.25">
      <c r="B15" s="56"/>
      <c r="C15" s="379"/>
      <c r="D15" s="48"/>
      <c r="E15" s="348"/>
      <c r="F15" s="182"/>
      <c r="G15" s="182"/>
      <c r="H15" s="182"/>
      <c r="I15" s="182"/>
      <c r="J15" s="182"/>
      <c r="K15" s="182"/>
      <c r="L15" s="182"/>
      <c r="M15" s="182"/>
      <c r="N15" s="182"/>
      <c r="O15" s="183"/>
      <c r="R15" s="230"/>
      <c r="S15" s="230"/>
      <c r="T15" s="230"/>
      <c r="U15" s="230"/>
      <c r="V15" s="230"/>
      <c r="W15" s="230"/>
      <c r="X15" s="230"/>
      <c r="Y15" s="230"/>
      <c r="Z15" s="230"/>
      <c r="AB15" s="230"/>
    </row>
    <row r="16" spans="2:28" x14ac:dyDescent="0.25">
      <c r="B16" s="53"/>
      <c r="C16" s="379"/>
      <c r="D16" s="48"/>
      <c r="E16" s="348"/>
      <c r="F16" s="182"/>
      <c r="G16" s="182"/>
      <c r="H16" s="182"/>
      <c r="I16" s="182"/>
      <c r="J16" s="182"/>
      <c r="K16" s="182"/>
      <c r="L16" s="182"/>
      <c r="M16" s="182"/>
      <c r="N16" s="182"/>
      <c r="O16" s="183"/>
      <c r="R16" s="230"/>
      <c r="S16" s="230"/>
      <c r="T16" s="230"/>
      <c r="U16" s="230"/>
      <c r="V16" s="230"/>
      <c r="W16" s="230"/>
      <c r="X16" s="230"/>
      <c r="Y16" s="230"/>
      <c r="Z16" s="230"/>
      <c r="AB16" s="230"/>
    </row>
    <row r="17" spans="2:28" x14ac:dyDescent="0.25">
      <c r="B17" s="53"/>
      <c r="C17" s="379"/>
      <c r="D17" s="48"/>
      <c r="E17" s="348"/>
      <c r="F17" s="182"/>
      <c r="G17" s="182"/>
      <c r="H17" s="182"/>
      <c r="I17" s="182"/>
      <c r="J17" s="182"/>
      <c r="K17" s="182"/>
      <c r="L17" s="182"/>
      <c r="M17" s="182"/>
      <c r="N17" s="182"/>
      <c r="O17" s="183"/>
      <c r="R17" s="230"/>
      <c r="S17" s="230"/>
      <c r="T17" s="230"/>
      <c r="U17" s="230"/>
      <c r="V17" s="230"/>
      <c r="W17" s="230"/>
      <c r="X17" s="230"/>
      <c r="Y17" s="230"/>
      <c r="Z17" s="230"/>
      <c r="AB17" s="230"/>
    </row>
    <row r="18" spans="2:28" x14ac:dyDescent="0.25">
      <c r="B18" s="56"/>
      <c r="C18" s="379"/>
      <c r="D18" s="48"/>
      <c r="E18" s="348"/>
      <c r="F18" s="182"/>
      <c r="G18" s="182"/>
      <c r="H18" s="182"/>
      <c r="I18" s="182"/>
      <c r="J18" s="182"/>
      <c r="K18" s="182"/>
      <c r="L18" s="182"/>
      <c r="M18" s="182"/>
      <c r="N18" s="182"/>
      <c r="O18" s="183"/>
      <c r="R18" s="230"/>
      <c r="S18" s="230"/>
      <c r="T18" s="230"/>
      <c r="U18" s="230"/>
      <c r="V18" s="230"/>
      <c r="W18" s="230"/>
      <c r="X18" s="230"/>
      <c r="Y18" s="230"/>
      <c r="Z18" s="230"/>
      <c r="AB18" s="230"/>
    </row>
    <row r="19" spans="2:28" x14ac:dyDescent="0.25">
      <c r="B19" s="53"/>
      <c r="C19" s="379"/>
      <c r="D19" s="48"/>
      <c r="E19" s="348"/>
      <c r="F19" s="182"/>
      <c r="G19" s="182"/>
      <c r="H19" s="182"/>
      <c r="I19" s="182"/>
      <c r="J19" s="182"/>
      <c r="K19" s="182"/>
      <c r="L19" s="182"/>
      <c r="M19" s="182"/>
      <c r="N19" s="182"/>
      <c r="O19" s="183"/>
      <c r="R19" s="230"/>
      <c r="S19" s="230"/>
      <c r="T19" s="230"/>
      <c r="U19" s="230"/>
      <c r="V19" s="230"/>
      <c r="W19" s="230"/>
      <c r="X19" s="230"/>
      <c r="Y19" s="230"/>
      <c r="Z19" s="230"/>
      <c r="AB19" s="230"/>
    </row>
    <row r="20" spans="2:28" x14ac:dyDescent="0.25">
      <c r="B20" s="53"/>
      <c r="C20" s="379"/>
      <c r="D20" s="48"/>
      <c r="E20" s="348"/>
      <c r="F20" s="182"/>
      <c r="G20" s="182"/>
      <c r="H20" s="182"/>
      <c r="I20" s="182"/>
      <c r="J20" s="182"/>
      <c r="K20" s="182"/>
      <c r="L20" s="182"/>
      <c r="M20" s="182"/>
      <c r="N20" s="182"/>
      <c r="O20" s="183"/>
      <c r="R20" s="230"/>
      <c r="S20" s="230"/>
      <c r="T20" s="230"/>
      <c r="U20" s="230"/>
      <c r="V20" s="230"/>
      <c r="W20" s="230"/>
      <c r="X20" s="230"/>
      <c r="Y20" s="230"/>
      <c r="Z20" s="230"/>
      <c r="AB20" s="230"/>
    </row>
    <row r="21" spans="2:28" x14ac:dyDescent="0.25">
      <c r="B21" s="56"/>
      <c r="C21" s="379"/>
      <c r="D21" s="48"/>
      <c r="E21" s="348"/>
      <c r="F21" s="182"/>
      <c r="G21" s="182"/>
      <c r="H21" s="182"/>
      <c r="I21" s="182"/>
      <c r="J21" s="182"/>
      <c r="K21" s="182"/>
      <c r="L21" s="182"/>
      <c r="M21" s="182"/>
      <c r="N21" s="182"/>
      <c r="O21" s="183"/>
      <c r="R21" s="230"/>
      <c r="S21" s="230"/>
      <c r="T21" s="230"/>
      <c r="U21" s="230"/>
      <c r="V21" s="230"/>
      <c r="W21" s="230"/>
      <c r="X21" s="230"/>
      <c r="Y21" s="230"/>
      <c r="Z21" s="230"/>
      <c r="AB21" s="230"/>
    </row>
    <row r="22" spans="2:28" x14ac:dyDescent="0.25">
      <c r="B22" s="56"/>
      <c r="C22" s="379"/>
      <c r="D22" s="48"/>
      <c r="E22" s="348"/>
      <c r="F22" s="182"/>
      <c r="G22" s="182"/>
      <c r="H22" s="182"/>
      <c r="I22" s="182"/>
      <c r="J22" s="182"/>
      <c r="K22" s="182"/>
      <c r="L22" s="182"/>
      <c r="M22" s="182"/>
      <c r="N22" s="182"/>
      <c r="O22" s="183"/>
      <c r="R22" s="230"/>
      <c r="S22" s="230"/>
      <c r="T22" s="230"/>
      <c r="U22" s="230"/>
      <c r="V22" s="230"/>
      <c r="W22" s="230"/>
      <c r="X22" s="230"/>
      <c r="Y22" s="230"/>
      <c r="Z22" s="230"/>
      <c r="AB22" s="230"/>
    </row>
    <row r="23" spans="2:28" x14ac:dyDescent="0.25">
      <c r="B23" s="56"/>
      <c r="C23" s="48"/>
      <c r="D23" s="48"/>
      <c r="E23" s="48"/>
      <c r="F23" s="182"/>
      <c r="G23" s="182"/>
      <c r="H23" s="182"/>
      <c r="I23" s="182"/>
      <c r="J23" s="182"/>
      <c r="K23" s="182"/>
      <c r="L23" s="182"/>
      <c r="M23" s="182"/>
      <c r="N23" s="182"/>
      <c r="O23" s="183"/>
    </row>
    <row r="24" spans="2:28" x14ac:dyDescent="0.25">
      <c r="B24" s="63"/>
      <c r="C24" s="57"/>
      <c r="D24" s="62"/>
      <c r="E24" s="381"/>
      <c r="F24" s="184"/>
      <c r="G24" s="184"/>
      <c r="H24" s="184"/>
      <c r="I24" s="184"/>
      <c r="J24" s="184"/>
      <c r="K24" s="184"/>
      <c r="L24" s="184"/>
      <c r="M24" s="184"/>
      <c r="N24" s="184"/>
      <c r="O24" s="183"/>
    </row>
    <row r="25" spans="2:28" x14ac:dyDescent="0.25">
      <c r="B25" s="64"/>
      <c r="C25" s="65"/>
      <c r="D25" s="66"/>
      <c r="E25" s="183"/>
      <c r="F25" s="183"/>
      <c r="G25" s="183"/>
      <c r="H25" s="183"/>
      <c r="I25" s="183"/>
      <c r="J25" s="183"/>
      <c r="K25" s="183"/>
      <c r="L25" s="183"/>
      <c r="M25" s="183"/>
      <c r="N25" s="183"/>
      <c r="O25" s="183"/>
    </row>
    <row r="26" spans="2:28" x14ac:dyDescent="0.25">
      <c r="B26" s="64"/>
      <c r="C26" s="65"/>
      <c r="D26" s="66"/>
      <c r="E26" s="183"/>
      <c r="F26" s="183"/>
      <c r="G26" s="183"/>
      <c r="H26" s="183"/>
      <c r="I26" s="183"/>
      <c r="J26" s="183"/>
      <c r="K26" s="183"/>
      <c r="L26" s="183"/>
      <c r="M26" s="183"/>
      <c r="N26" s="183"/>
      <c r="O26" s="183"/>
    </row>
    <row r="27" spans="2:28" x14ac:dyDescent="0.25">
      <c r="B27" s="64"/>
      <c r="C27" s="186" t="s">
        <v>100</v>
      </c>
      <c r="D27" s="186"/>
      <c r="E27" s="349">
        <f>SUM(F27:N27)</f>
        <v>0</v>
      </c>
      <c r="F27" s="349"/>
      <c r="G27" s="349"/>
      <c r="H27" s="349"/>
      <c r="I27" s="349"/>
      <c r="J27" s="349"/>
      <c r="K27" s="349"/>
      <c r="L27" s="349"/>
      <c r="M27" s="349"/>
      <c r="N27" s="349"/>
      <c r="O27" s="186"/>
    </row>
    <row r="28" spans="2:28" x14ac:dyDescent="0.25">
      <c r="B28" s="64"/>
      <c r="C28" s="186" t="s">
        <v>101</v>
      </c>
      <c r="D28" s="186"/>
      <c r="E28" s="186"/>
      <c r="F28" s="350"/>
      <c r="G28" s="350"/>
      <c r="H28" s="350"/>
      <c r="I28" s="350"/>
      <c r="J28" s="350"/>
      <c r="K28" s="350"/>
      <c r="L28" s="350"/>
      <c r="M28" s="350"/>
      <c r="N28" s="350"/>
      <c r="O28" s="186"/>
    </row>
    <row r="29" spans="2:28" x14ac:dyDescent="0.25">
      <c r="B29" s="64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</row>
    <row r="30" spans="2:28" x14ac:dyDescent="0.25">
      <c r="B30" s="64"/>
      <c r="C30" s="186" t="s">
        <v>102</v>
      </c>
      <c r="D30" s="186"/>
      <c r="E30" s="186"/>
      <c r="F30" s="351"/>
      <c r="G30" s="351"/>
      <c r="H30" s="351"/>
      <c r="I30" s="351"/>
      <c r="J30" s="351"/>
      <c r="K30" s="351"/>
      <c r="L30" s="351"/>
      <c r="M30" s="351"/>
      <c r="N30" s="351"/>
      <c r="O30" s="186"/>
    </row>
    <row r="31" spans="2:28" x14ac:dyDescent="0.25">
      <c r="B31" s="64"/>
      <c r="C31" s="186" t="s">
        <v>101</v>
      </c>
      <c r="D31" s="186"/>
      <c r="E31" s="186"/>
      <c r="F31" s="351"/>
      <c r="G31" s="351"/>
      <c r="H31" s="351"/>
      <c r="I31" s="351"/>
      <c r="J31" s="351"/>
      <c r="K31" s="351"/>
      <c r="L31" s="351"/>
      <c r="M31" s="351"/>
      <c r="N31" s="351"/>
      <c r="O31" s="186"/>
    </row>
    <row r="32" spans="2:28" x14ac:dyDescent="0.25">
      <c r="B32" s="64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</row>
    <row r="33" spans="2:15" x14ac:dyDescent="0.25">
      <c r="B33" s="64"/>
      <c r="C33" s="186" t="s">
        <v>103</v>
      </c>
      <c r="D33" s="186"/>
      <c r="E33" s="186"/>
      <c r="F33" s="351"/>
      <c r="G33" s="351"/>
      <c r="H33" s="351"/>
      <c r="I33" s="351"/>
      <c r="J33" s="351"/>
      <c r="K33" s="351"/>
      <c r="L33" s="351"/>
      <c r="M33" s="351"/>
      <c r="N33" s="351"/>
      <c r="O33" s="186"/>
    </row>
    <row r="34" spans="2:15" x14ac:dyDescent="0.25">
      <c r="B34" s="64"/>
      <c r="C34" s="186" t="s">
        <v>101</v>
      </c>
      <c r="D34" s="186"/>
      <c r="E34" s="186"/>
      <c r="F34" s="351"/>
      <c r="G34" s="351"/>
      <c r="H34" s="351"/>
      <c r="I34" s="351"/>
      <c r="J34" s="351"/>
      <c r="K34" s="351"/>
      <c r="L34" s="351"/>
      <c r="M34" s="351"/>
      <c r="N34" s="351"/>
      <c r="O34" s="186"/>
    </row>
    <row r="35" spans="2:15" x14ac:dyDescent="0.25">
      <c r="B35" s="64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</row>
    <row r="36" spans="2:15" x14ac:dyDescent="0.25">
      <c r="B36" s="64"/>
      <c r="C36" s="186" t="s">
        <v>104</v>
      </c>
      <c r="D36" s="186"/>
      <c r="E36" s="186"/>
      <c r="F36" s="352"/>
      <c r="G36" s="352"/>
      <c r="H36" s="352"/>
      <c r="I36" s="352"/>
      <c r="J36" s="352"/>
      <c r="K36" s="352"/>
      <c r="L36" s="352"/>
      <c r="M36" s="352"/>
      <c r="N36" s="352"/>
      <c r="O36" s="186"/>
    </row>
    <row r="37" spans="2:15" x14ac:dyDescent="0.25">
      <c r="B37" s="64"/>
      <c r="C37" s="186" t="s">
        <v>105</v>
      </c>
      <c r="D37" s="186"/>
      <c r="E37" s="186"/>
      <c r="F37" s="352"/>
      <c r="G37" s="352"/>
      <c r="H37" s="352"/>
      <c r="I37" s="352"/>
      <c r="J37" s="352"/>
      <c r="K37" s="352"/>
      <c r="L37" s="352"/>
      <c r="M37" s="352"/>
      <c r="N37" s="352"/>
      <c r="O37" s="186"/>
    </row>
    <row r="38" spans="2:15" x14ac:dyDescent="0.25">
      <c r="B38" s="56"/>
      <c r="C38" s="57"/>
      <c r="D38" s="58"/>
      <c r="E38" s="183"/>
      <c r="F38" s="183"/>
      <c r="G38" s="183"/>
      <c r="H38" s="183"/>
      <c r="I38" s="183"/>
      <c r="J38" s="183"/>
      <c r="K38" s="183"/>
      <c r="L38" s="183"/>
      <c r="M38" s="183"/>
      <c r="N38" s="183"/>
      <c r="O38" s="183"/>
    </row>
    <row r="39" spans="2:15" x14ac:dyDescent="0.25">
      <c r="B39" s="56"/>
      <c r="C39" s="61"/>
      <c r="D39" s="62"/>
      <c r="E39" s="183"/>
      <c r="F39" s="183"/>
      <c r="G39" s="183"/>
      <c r="H39" s="183"/>
      <c r="I39" s="183"/>
      <c r="J39" s="183"/>
      <c r="K39" s="183"/>
      <c r="L39" s="183"/>
      <c r="M39" s="183"/>
      <c r="N39" s="183"/>
      <c r="O39" s="183"/>
    </row>
    <row r="40" spans="2:15" x14ac:dyDescent="0.25">
      <c r="B40" s="64"/>
      <c r="C40" s="65"/>
      <c r="D40" s="66"/>
      <c r="E40" s="187"/>
      <c r="F40" s="187"/>
      <c r="G40" s="187"/>
      <c r="H40" s="187"/>
      <c r="I40" s="187"/>
      <c r="J40" s="187"/>
      <c r="K40" s="187"/>
      <c r="L40" s="187"/>
      <c r="M40" s="187"/>
      <c r="N40" s="187"/>
      <c r="O40" s="189"/>
    </row>
    <row r="41" spans="2:15" x14ac:dyDescent="0.25">
      <c r="B41" s="396" t="s">
        <v>40</v>
      </c>
      <c r="C41" s="397"/>
      <c r="D41" s="397"/>
      <c r="E41" s="397"/>
      <c r="F41" s="397"/>
      <c r="G41" s="397"/>
      <c r="H41" s="397"/>
      <c r="I41" s="397"/>
      <c r="J41" s="397"/>
      <c r="K41" s="397"/>
      <c r="L41" s="397"/>
      <c r="M41" s="397"/>
      <c r="N41" s="397"/>
      <c r="O41" s="71"/>
    </row>
  </sheetData>
  <mergeCells count="8">
    <mergeCell ref="B41:N41"/>
    <mergeCell ref="B2:O2"/>
    <mergeCell ref="B8:B10"/>
    <mergeCell ref="C8:C10"/>
    <mergeCell ref="D8:D10"/>
    <mergeCell ref="E8:E10"/>
    <mergeCell ref="F8:N8"/>
    <mergeCell ref="O8:O10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9"/>
  <sheetViews>
    <sheetView zoomScaleNormal="100" workbookViewId="0">
      <selection activeCell="C11" sqref="C11:C22"/>
    </sheetView>
  </sheetViews>
  <sheetFormatPr baseColWidth="10" defaultRowHeight="15" x14ac:dyDescent="0.25"/>
  <cols>
    <col min="2" max="2" width="10.42578125" customWidth="1"/>
    <col min="3" max="3" width="70.5703125" customWidth="1"/>
    <col min="4" max="4" width="16" bestFit="1" customWidth="1"/>
    <col min="5" max="5" width="14.85546875" bestFit="1" customWidth="1"/>
    <col min="6" max="7" width="14.5703125" bestFit="1" customWidth="1"/>
    <col min="8" max="8" width="21.85546875" customWidth="1"/>
  </cols>
  <sheetData>
    <row r="2" spans="2:13" ht="18.75" x14ac:dyDescent="0.25">
      <c r="B2" s="421" t="s">
        <v>10</v>
      </c>
      <c r="C2" s="421"/>
      <c r="D2" s="421"/>
      <c r="E2" s="421"/>
      <c r="F2" s="421"/>
      <c r="G2" s="421"/>
      <c r="H2" s="421"/>
    </row>
    <row r="3" spans="2:13" x14ac:dyDescent="0.25">
      <c r="B3" s="196" t="s">
        <v>13</v>
      </c>
      <c r="C3" s="172"/>
      <c r="D3" s="173"/>
      <c r="E3" s="35"/>
      <c r="F3" s="172"/>
      <c r="G3" s="172"/>
      <c r="H3" s="172"/>
    </row>
    <row r="4" spans="2:13" x14ac:dyDescent="0.25">
      <c r="B4" s="174"/>
      <c r="C4" s="175"/>
      <c r="D4" s="176"/>
      <c r="E4" s="176"/>
      <c r="F4" s="176"/>
      <c r="G4" s="176"/>
      <c r="H4" s="176"/>
    </row>
    <row r="5" spans="2:13" x14ac:dyDescent="0.25">
      <c r="B5" s="177" t="s">
        <v>14</v>
      </c>
      <c r="C5" s="178"/>
      <c r="D5" s="178"/>
      <c r="E5" s="178"/>
      <c r="F5" s="178"/>
      <c r="G5" s="178"/>
      <c r="H5" s="178"/>
    </row>
    <row r="6" spans="2:13" x14ac:dyDescent="0.25">
      <c r="B6" s="177" t="s">
        <v>15</v>
      </c>
      <c r="C6" s="178"/>
      <c r="D6" s="178"/>
      <c r="E6" s="178"/>
      <c r="F6" s="178"/>
      <c r="G6" s="178"/>
      <c r="H6" s="178"/>
    </row>
    <row r="7" spans="2:13" x14ac:dyDescent="0.25">
      <c r="B7" s="177"/>
      <c r="C7" s="178"/>
      <c r="D7" s="39"/>
      <c r="E7" s="40"/>
      <c r="F7" s="41"/>
      <c r="G7" s="41"/>
      <c r="H7" s="42"/>
    </row>
    <row r="8" spans="2:13" x14ac:dyDescent="0.25">
      <c r="B8" s="398" t="s">
        <v>16</v>
      </c>
      <c r="C8" s="398" t="s">
        <v>2</v>
      </c>
      <c r="D8" s="398" t="s">
        <v>106</v>
      </c>
      <c r="E8" s="401" t="s">
        <v>107</v>
      </c>
      <c r="F8" s="401"/>
      <c r="G8" s="401"/>
      <c r="H8" s="403" t="s">
        <v>37</v>
      </c>
    </row>
    <row r="9" spans="2:13" x14ac:dyDescent="0.25">
      <c r="B9" s="399"/>
      <c r="C9" s="399"/>
      <c r="D9" s="399"/>
      <c r="E9" s="43" t="s">
        <v>108</v>
      </c>
      <c r="F9" s="43" t="s">
        <v>108</v>
      </c>
      <c r="G9" s="43" t="s">
        <v>108</v>
      </c>
      <c r="H9" s="404"/>
    </row>
    <row r="10" spans="2:13" x14ac:dyDescent="0.25">
      <c r="B10" s="400"/>
      <c r="C10" s="400"/>
      <c r="D10" s="400"/>
      <c r="E10" s="46">
        <v>1</v>
      </c>
      <c r="F10" s="46">
        <v>2</v>
      </c>
      <c r="G10" s="46">
        <v>3</v>
      </c>
      <c r="H10" s="405"/>
    </row>
    <row r="11" spans="2:13" x14ac:dyDescent="0.25">
      <c r="B11" s="47"/>
      <c r="C11" s="346"/>
      <c r="D11" s="49"/>
      <c r="E11" s="50"/>
      <c r="F11" s="51"/>
      <c r="G11" s="51"/>
      <c r="H11" s="52"/>
      <c r="J11" s="230"/>
      <c r="K11" s="230"/>
      <c r="L11" s="230"/>
      <c r="M11" s="230"/>
    </row>
    <row r="12" spans="2:13" x14ac:dyDescent="0.25">
      <c r="B12" s="56"/>
      <c r="C12" s="379"/>
      <c r="D12" s="382"/>
      <c r="E12" s="185"/>
      <c r="F12" s="185"/>
      <c r="G12" s="185"/>
      <c r="H12" s="183"/>
      <c r="J12" s="230"/>
      <c r="K12" s="230"/>
      <c r="L12" s="230"/>
      <c r="M12" s="230"/>
    </row>
    <row r="13" spans="2:13" x14ac:dyDescent="0.25">
      <c r="B13" s="56"/>
      <c r="C13" s="379"/>
      <c r="D13" s="382"/>
      <c r="E13" s="185"/>
      <c r="F13" s="185"/>
      <c r="G13" s="185"/>
      <c r="H13" s="183"/>
      <c r="J13" s="230"/>
      <c r="K13" s="230"/>
      <c r="L13" s="230"/>
      <c r="M13" s="230"/>
    </row>
    <row r="14" spans="2:13" x14ac:dyDescent="0.25">
      <c r="B14" s="56"/>
      <c r="C14" s="346"/>
      <c r="D14" s="382"/>
      <c r="E14" s="185"/>
      <c r="F14" s="185"/>
      <c r="G14" s="185"/>
      <c r="H14" s="183"/>
      <c r="J14" s="230"/>
      <c r="K14" s="230"/>
      <c r="L14" s="230"/>
      <c r="M14" s="230"/>
    </row>
    <row r="15" spans="2:13" x14ac:dyDescent="0.25">
      <c r="B15" s="56"/>
      <c r="C15" s="379"/>
      <c r="D15" s="382"/>
      <c r="E15" s="185"/>
      <c r="F15" s="185"/>
      <c r="G15" s="185"/>
      <c r="H15" s="183"/>
      <c r="J15" s="230"/>
      <c r="K15" s="230"/>
      <c r="L15" s="230"/>
      <c r="M15" s="230"/>
    </row>
    <row r="16" spans="2:13" x14ac:dyDescent="0.25">
      <c r="B16" s="56"/>
      <c r="C16" s="379"/>
      <c r="D16" s="382"/>
      <c r="E16" s="185"/>
      <c r="F16" s="185"/>
      <c r="G16" s="185"/>
      <c r="H16" s="183"/>
      <c r="J16" s="230"/>
      <c r="K16" s="230"/>
      <c r="L16" s="230"/>
      <c r="M16" s="230"/>
    </row>
    <row r="17" spans="2:13" x14ac:dyDescent="0.25">
      <c r="B17" s="56"/>
      <c r="C17" s="379"/>
      <c r="D17" s="382"/>
      <c r="E17" s="185"/>
      <c r="F17" s="185"/>
      <c r="G17" s="185"/>
      <c r="H17" s="183"/>
      <c r="J17" s="230"/>
      <c r="K17" s="230"/>
      <c r="L17" s="230"/>
      <c r="M17" s="230"/>
    </row>
    <row r="18" spans="2:13" x14ac:dyDescent="0.25">
      <c r="B18" s="56"/>
      <c r="C18" s="379"/>
      <c r="D18" s="382"/>
      <c r="E18" s="185"/>
      <c r="F18" s="185"/>
      <c r="G18" s="185"/>
      <c r="H18" s="183"/>
      <c r="J18" s="230"/>
      <c r="K18" s="230"/>
      <c r="L18" s="230"/>
      <c r="M18" s="230"/>
    </row>
    <row r="19" spans="2:13" x14ac:dyDescent="0.25">
      <c r="B19" s="56"/>
      <c r="C19" s="379"/>
      <c r="D19" s="382"/>
      <c r="E19" s="185"/>
      <c r="F19" s="185"/>
      <c r="G19" s="185"/>
      <c r="H19" s="183"/>
      <c r="J19" s="230"/>
      <c r="K19" s="230"/>
      <c r="L19" s="230"/>
      <c r="M19" s="230"/>
    </row>
    <row r="20" spans="2:13" x14ac:dyDescent="0.25">
      <c r="B20" s="56"/>
      <c r="C20" s="379"/>
      <c r="D20" s="382"/>
      <c r="E20" s="185"/>
      <c r="F20" s="185"/>
      <c r="G20" s="185"/>
      <c r="H20" s="183"/>
      <c r="J20" s="230"/>
      <c r="K20" s="230"/>
      <c r="L20" s="230"/>
      <c r="M20" s="230"/>
    </row>
    <row r="21" spans="2:13" x14ac:dyDescent="0.25">
      <c r="B21" s="56"/>
      <c r="C21" s="379"/>
      <c r="D21" s="382"/>
      <c r="E21" s="185"/>
      <c r="F21" s="185"/>
      <c r="G21" s="185"/>
      <c r="H21" s="183"/>
      <c r="J21" s="230"/>
      <c r="K21" s="230"/>
      <c r="L21" s="230"/>
      <c r="M21" s="230"/>
    </row>
    <row r="22" spans="2:13" x14ac:dyDescent="0.25">
      <c r="B22" s="56"/>
      <c r="C22" s="379"/>
      <c r="D22" s="382"/>
      <c r="E22" s="185"/>
      <c r="F22" s="185"/>
      <c r="G22" s="185"/>
      <c r="H22" s="183"/>
      <c r="J22" s="230"/>
      <c r="K22" s="230"/>
      <c r="L22" s="230"/>
      <c r="M22" s="230"/>
    </row>
    <row r="23" spans="2:13" x14ac:dyDescent="0.25">
      <c r="B23" s="56"/>
      <c r="C23" s="48"/>
      <c r="D23" s="183"/>
      <c r="E23" s="185"/>
      <c r="F23" s="183"/>
      <c r="G23" s="183"/>
      <c r="H23" s="183"/>
    </row>
    <row r="24" spans="2:13" x14ac:dyDescent="0.25">
      <c r="B24" s="56"/>
      <c r="C24" s="61"/>
      <c r="D24" s="183"/>
      <c r="E24" s="185"/>
      <c r="F24" s="183"/>
      <c r="G24" s="183"/>
      <c r="H24" s="183"/>
    </row>
    <row r="25" spans="2:13" x14ac:dyDescent="0.25">
      <c r="B25" s="56"/>
      <c r="C25" s="54"/>
      <c r="D25" s="183"/>
      <c r="E25" s="185"/>
      <c r="F25" s="183"/>
      <c r="G25" s="183"/>
      <c r="H25" s="183"/>
    </row>
    <row r="26" spans="2:13" x14ac:dyDescent="0.25">
      <c r="B26" s="56"/>
      <c r="C26" s="57"/>
      <c r="D26" s="183"/>
      <c r="E26" s="185"/>
      <c r="F26" s="183"/>
      <c r="G26" s="183"/>
      <c r="H26" s="183"/>
    </row>
    <row r="27" spans="2:13" x14ac:dyDescent="0.25">
      <c r="B27" s="56"/>
      <c r="C27" s="61"/>
      <c r="D27" s="183"/>
      <c r="E27" s="185"/>
      <c r="F27" s="183"/>
      <c r="G27" s="183"/>
      <c r="H27" s="183"/>
    </row>
    <row r="28" spans="2:13" x14ac:dyDescent="0.25">
      <c r="B28" s="64"/>
      <c r="C28" s="65"/>
      <c r="D28" s="187"/>
      <c r="E28" s="188"/>
      <c r="F28" s="189"/>
      <c r="G28" s="189"/>
      <c r="H28" s="189"/>
    </row>
    <row r="29" spans="2:13" x14ac:dyDescent="0.25">
      <c r="B29" s="396" t="s">
        <v>40</v>
      </c>
      <c r="C29" s="397"/>
      <c r="D29" s="190">
        <f t="shared" ref="D29:G29" si="0">SUM(D11:D28)</f>
        <v>0</v>
      </c>
      <c r="E29" s="190">
        <f t="shared" si="0"/>
        <v>0</v>
      </c>
      <c r="F29" s="190">
        <f t="shared" si="0"/>
        <v>0</v>
      </c>
      <c r="G29" s="190">
        <f t="shared" si="0"/>
        <v>0</v>
      </c>
      <c r="H29" s="191">
        <f>SUM(E29:G29)</f>
        <v>0</v>
      </c>
    </row>
  </sheetData>
  <mergeCells count="7">
    <mergeCell ref="B29:C29"/>
    <mergeCell ref="B2:H2"/>
    <mergeCell ref="B8:B10"/>
    <mergeCell ref="C8:C10"/>
    <mergeCell ref="D8:D10"/>
    <mergeCell ref="E8:G8"/>
    <mergeCell ref="H8:H10"/>
  </mergeCells>
  <pageMargins left="0.7" right="0.7" top="0.75" bottom="0.75" header="0.3" footer="0.3"/>
  <pageSetup paperSize="9"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F47"/>
  <sheetViews>
    <sheetView tabSelected="1" topLeftCell="A7" zoomScale="85" zoomScaleNormal="85" workbookViewId="0">
      <selection activeCell="K39" sqref="K39"/>
    </sheetView>
  </sheetViews>
  <sheetFormatPr baseColWidth="10" defaultRowHeight="15" x14ac:dyDescent="0.25"/>
  <cols>
    <col min="2" max="2" width="10.42578125" customWidth="1"/>
    <col min="3" max="3" width="44.5703125" customWidth="1"/>
    <col min="4" max="4" width="8.28515625" customWidth="1"/>
    <col min="5" max="8" width="10.28515625" customWidth="1"/>
    <col min="9" max="9" width="12.7109375" bestFit="1" customWidth="1"/>
    <col min="10" max="20" width="11.5703125" bestFit="1" customWidth="1"/>
  </cols>
  <sheetData>
    <row r="2" spans="2:32" ht="18.75" x14ac:dyDescent="0.25">
      <c r="B2" s="421" t="s">
        <v>11</v>
      </c>
      <c r="C2" s="421"/>
      <c r="D2" s="421"/>
      <c r="E2" s="421"/>
      <c r="F2" s="421"/>
      <c r="G2" s="421"/>
      <c r="H2" s="421"/>
      <c r="I2" s="421"/>
      <c r="J2" s="421"/>
      <c r="K2" s="421"/>
      <c r="L2" s="421"/>
      <c r="M2" s="421"/>
      <c r="N2" s="421"/>
      <c r="O2" s="421"/>
      <c r="P2" s="421"/>
      <c r="Q2" s="421"/>
      <c r="R2" s="421"/>
      <c r="S2" s="421"/>
      <c r="T2" s="421"/>
    </row>
    <row r="3" spans="2:32" x14ac:dyDescent="0.25">
      <c r="B3" s="195" t="s">
        <v>13</v>
      </c>
      <c r="C3" s="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</row>
    <row r="4" spans="2:32" x14ac:dyDescent="0.25">
      <c r="B4" s="174"/>
      <c r="C4" s="3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</row>
    <row r="5" spans="2:32" x14ac:dyDescent="0.25">
      <c r="B5" s="177" t="s">
        <v>14</v>
      </c>
      <c r="C5" s="3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</row>
    <row r="6" spans="2:32" x14ac:dyDescent="0.25">
      <c r="B6" s="177" t="s">
        <v>15</v>
      </c>
      <c r="C6" s="179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</row>
    <row r="7" spans="2:32" x14ac:dyDescent="0.25">
      <c r="B7" s="177"/>
      <c r="C7" s="178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</row>
    <row r="8" spans="2:32" x14ac:dyDescent="0.25">
      <c r="B8" s="398" t="s">
        <v>16</v>
      </c>
      <c r="C8" s="398" t="s">
        <v>2</v>
      </c>
      <c r="D8" s="398" t="s">
        <v>34</v>
      </c>
      <c r="E8" s="398" t="s">
        <v>97</v>
      </c>
      <c r="F8" s="72"/>
      <c r="G8" s="72"/>
      <c r="H8" s="212"/>
      <c r="I8" s="422" t="s">
        <v>98</v>
      </c>
      <c r="J8" s="422"/>
      <c r="K8" s="422"/>
      <c r="L8" s="422"/>
      <c r="M8" s="422"/>
      <c r="N8" s="422"/>
      <c r="O8" s="422"/>
      <c r="P8" s="422"/>
      <c r="Q8" s="422"/>
      <c r="R8" s="422"/>
      <c r="S8" s="422"/>
      <c r="T8" s="422"/>
    </row>
    <row r="9" spans="2:32" ht="30" x14ac:dyDescent="0.25">
      <c r="B9" s="399"/>
      <c r="C9" s="399"/>
      <c r="D9" s="399"/>
      <c r="E9" s="399"/>
      <c r="F9" s="73" t="s">
        <v>146</v>
      </c>
      <c r="G9" s="73"/>
      <c r="H9" s="213"/>
      <c r="I9" s="181" t="s">
        <v>99</v>
      </c>
      <c r="J9" s="181" t="s">
        <v>99</v>
      </c>
      <c r="K9" s="181" t="s">
        <v>99</v>
      </c>
      <c r="L9" s="181" t="s">
        <v>99</v>
      </c>
      <c r="M9" s="181" t="s">
        <v>99</v>
      </c>
      <c r="N9" s="181" t="s">
        <v>99</v>
      </c>
      <c r="O9" s="181" t="s">
        <v>99</v>
      </c>
      <c r="P9" s="181" t="s">
        <v>99</v>
      </c>
      <c r="Q9" s="181" t="s">
        <v>99</v>
      </c>
      <c r="R9" s="181" t="s">
        <v>99</v>
      </c>
      <c r="S9" s="181" t="s">
        <v>99</v>
      </c>
      <c r="T9" s="181" t="s">
        <v>99</v>
      </c>
    </row>
    <row r="10" spans="2:32" x14ac:dyDescent="0.25">
      <c r="B10" s="400"/>
      <c r="C10" s="400"/>
      <c r="D10" s="400"/>
      <c r="E10" s="400"/>
      <c r="F10" s="74"/>
      <c r="G10" s="74"/>
      <c r="H10" s="214"/>
      <c r="I10" s="181">
        <v>1</v>
      </c>
      <c r="J10" s="181">
        <v>2</v>
      </c>
      <c r="K10" s="181">
        <v>3</v>
      </c>
      <c r="L10" s="181">
        <v>4</v>
      </c>
      <c r="M10" s="181">
        <v>5</v>
      </c>
      <c r="N10" s="181">
        <v>6</v>
      </c>
      <c r="O10" s="181">
        <v>7</v>
      </c>
      <c r="P10" s="181">
        <v>8</v>
      </c>
      <c r="Q10" s="181">
        <v>9</v>
      </c>
      <c r="R10" s="181">
        <v>10</v>
      </c>
      <c r="S10" s="181">
        <v>11</v>
      </c>
      <c r="T10" s="181">
        <v>12</v>
      </c>
    </row>
    <row r="11" spans="2:32" x14ac:dyDescent="0.25">
      <c r="B11" s="204">
        <v>1</v>
      </c>
      <c r="C11" s="346" t="s">
        <v>44</v>
      </c>
      <c r="D11" s="48"/>
      <c r="E11" s="48"/>
      <c r="F11" s="205"/>
      <c r="G11" s="209"/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  <c r="T11" s="205"/>
      <c r="V11" s="230"/>
      <c r="W11" s="230"/>
      <c r="X11" s="230"/>
      <c r="Y11" s="230"/>
      <c r="Z11" s="230"/>
      <c r="AA11" s="230"/>
      <c r="AB11" s="230"/>
      <c r="AC11" s="230"/>
      <c r="AD11" s="230"/>
      <c r="AF11" s="230"/>
    </row>
    <row r="12" spans="2:32" x14ac:dyDescent="0.25">
      <c r="B12" s="204">
        <v>1</v>
      </c>
      <c r="C12" s="379"/>
      <c r="D12" s="48"/>
      <c r="E12" s="372"/>
      <c r="F12" s="384"/>
      <c r="G12" s="373" t="s">
        <v>122</v>
      </c>
      <c r="H12" s="209"/>
      <c r="I12" s="389"/>
      <c r="J12" s="389"/>
      <c r="K12" s="389"/>
      <c r="L12" s="389"/>
      <c r="M12" s="389"/>
      <c r="N12" s="389"/>
      <c r="O12" s="389"/>
      <c r="P12" s="389"/>
      <c r="Q12" s="389"/>
      <c r="R12" s="210"/>
      <c r="S12" s="210"/>
      <c r="T12" s="210"/>
      <c r="V12" s="230"/>
      <c r="W12" s="230"/>
      <c r="X12" s="230"/>
      <c r="Y12" s="230"/>
      <c r="Z12" s="230"/>
      <c r="AA12" s="230"/>
      <c r="AB12" s="230"/>
      <c r="AC12" s="230"/>
      <c r="AD12" s="230"/>
      <c r="AF12" s="230"/>
    </row>
    <row r="13" spans="2:32" x14ac:dyDescent="0.25">
      <c r="B13" s="204">
        <v>2</v>
      </c>
      <c r="C13" s="369" t="s">
        <v>45</v>
      </c>
      <c r="D13" s="370" t="s">
        <v>35</v>
      </c>
      <c r="E13" s="209"/>
      <c r="F13" s="386" t="e">
        <f>+SUM(I13:Q13)/E13</f>
        <v>#DIV/0!</v>
      </c>
      <c r="G13" s="387" t="s">
        <v>121</v>
      </c>
      <c r="H13" s="387"/>
      <c r="I13" s="390"/>
      <c r="J13" s="390"/>
      <c r="K13" s="390"/>
      <c r="L13" s="390"/>
      <c r="M13" s="390"/>
      <c r="N13" s="390"/>
      <c r="O13" s="390"/>
      <c r="P13" s="390"/>
      <c r="Q13" s="390"/>
      <c r="R13" s="210"/>
      <c r="S13" s="210"/>
      <c r="T13" s="210"/>
      <c r="V13" s="230"/>
      <c r="W13" s="230"/>
      <c r="X13" s="230"/>
      <c r="Y13" s="230"/>
      <c r="Z13" s="230"/>
      <c r="AA13" s="230"/>
      <c r="AB13" s="230"/>
      <c r="AC13" s="230"/>
      <c r="AD13" s="230"/>
      <c r="AF13" s="230"/>
    </row>
    <row r="14" spans="2:32" x14ac:dyDescent="0.25">
      <c r="B14" s="204">
        <v>2</v>
      </c>
      <c r="C14" s="369"/>
      <c r="D14" s="370"/>
      <c r="E14" s="383"/>
      <c r="F14" s="384"/>
      <c r="G14" s="373" t="s">
        <v>122</v>
      </c>
      <c r="H14" s="373"/>
      <c r="I14" s="391"/>
      <c r="J14" s="391"/>
      <c r="K14" s="391"/>
      <c r="L14" s="391"/>
      <c r="M14" s="391"/>
      <c r="N14" s="391"/>
      <c r="O14" s="391"/>
      <c r="P14" s="391"/>
      <c r="Q14" s="391"/>
      <c r="R14" s="210"/>
      <c r="S14" s="210"/>
      <c r="T14" s="210"/>
      <c r="V14" s="230"/>
      <c r="W14" s="230"/>
      <c r="X14" s="230"/>
      <c r="Y14" s="230"/>
      <c r="Z14" s="230"/>
      <c r="AA14" s="230"/>
      <c r="AB14" s="230"/>
      <c r="AC14" s="230"/>
      <c r="AD14" s="230"/>
      <c r="AF14" s="230"/>
    </row>
    <row r="15" spans="2:32" ht="26.25" x14ac:dyDescent="0.25">
      <c r="B15" s="206">
        <v>3</v>
      </c>
      <c r="C15" s="379" t="s">
        <v>46</v>
      </c>
      <c r="D15" s="48" t="s">
        <v>35</v>
      </c>
      <c r="E15" s="372"/>
      <c r="F15" s="386" t="e">
        <f>+SUM(I15:Q15)/E15</f>
        <v>#DIV/0!</v>
      </c>
      <c r="G15" s="387" t="s">
        <v>121</v>
      </c>
      <c r="H15" s="387"/>
      <c r="I15" s="353"/>
      <c r="J15" s="390"/>
      <c r="K15" s="390"/>
      <c r="L15" s="353"/>
      <c r="M15" s="353"/>
      <c r="N15" s="353"/>
      <c r="O15" s="353"/>
      <c r="P15" s="353"/>
      <c r="Q15" s="353"/>
      <c r="R15" s="210"/>
      <c r="S15" s="210"/>
      <c r="T15" s="210"/>
      <c r="V15" s="230"/>
      <c r="W15" s="230"/>
      <c r="X15" s="230"/>
      <c r="Y15" s="230"/>
      <c r="Z15" s="230"/>
      <c r="AA15" s="230"/>
      <c r="AB15" s="230"/>
      <c r="AC15" s="230"/>
      <c r="AD15" s="230"/>
      <c r="AF15" s="230"/>
    </row>
    <row r="16" spans="2:32" x14ac:dyDescent="0.25">
      <c r="B16" s="206">
        <v>3</v>
      </c>
      <c r="C16" s="379"/>
      <c r="D16" s="48"/>
      <c r="E16" s="372"/>
      <c r="F16" s="384"/>
      <c r="G16" s="373" t="s">
        <v>122</v>
      </c>
      <c r="H16" s="209"/>
      <c r="I16" s="389"/>
      <c r="J16" s="389"/>
      <c r="K16" s="389"/>
      <c r="L16" s="389"/>
      <c r="M16" s="389"/>
      <c r="N16" s="389"/>
      <c r="O16" s="389"/>
      <c r="P16" s="389"/>
      <c r="Q16" s="389"/>
      <c r="R16" s="210"/>
      <c r="S16" s="210"/>
      <c r="T16" s="210"/>
      <c r="V16" s="230"/>
      <c r="W16" s="230"/>
      <c r="X16" s="230"/>
      <c r="Y16" s="230"/>
      <c r="Z16" s="230"/>
      <c r="AA16" s="230"/>
      <c r="AB16" s="230"/>
      <c r="AC16" s="230"/>
      <c r="AD16" s="230"/>
      <c r="AF16" s="230"/>
    </row>
    <row r="17" spans="2:32" x14ac:dyDescent="0.25">
      <c r="B17" s="204">
        <v>4</v>
      </c>
      <c r="C17" s="369" t="s">
        <v>50</v>
      </c>
      <c r="D17" s="370"/>
      <c r="E17" s="388"/>
      <c r="F17" s="386"/>
      <c r="G17" s="387" t="s">
        <v>121</v>
      </c>
      <c r="H17" s="387"/>
      <c r="I17" s="390"/>
      <c r="J17" s="390"/>
      <c r="K17" s="390"/>
      <c r="L17" s="390"/>
      <c r="M17" s="390"/>
      <c r="N17" s="390"/>
      <c r="O17" s="390"/>
      <c r="P17" s="390"/>
      <c r="Q17" s="390"/>
      <c r="R17" s="210"/>
      <c r="S17" s="210"/>
      <c r="T17" s="210"/>
      <c r="V17" s="230"/>
      <c r="W17" s="230"/>
      <c r="X17" s="230"/>
      <c r="Y17" s="230"/>
      <c r="Z17" s="230"/>
      <c r="AA17" s="230"/>
      <c r="AB17" s="230"/>
      <c r="AC17" s="230"/>
      <c r="AD17" s="230"/>
      <c r="AF17" s="230"/>
    </row>
    <row r="18" spans="2:32" x14ac:dyDescent="0.25">
      <c r="B18" s="204">
        <v>4</v>
      </c>
      <c r="C18" s="369"/>
      <c r="D18" s="370"/>
      <c r="E18" s="383"/>
      <c r="F18" s="373"/>
      <c r="G18" s="373" t="s">
        <v>122</v>
      </c>
      <c r="H18" s="373"/>
      <c r="I18" s="391"/>
      <c r="J18" s="391"/>
      <c r="K18" s="391"/>
      <c r="L18" s="391"/>
      <c r="M18" s="391"/>
      <c r="N18" s="391"/>
      <c r="O18" s="391"/>
      <c r="P18" s="391"/>
      <c r="Q18" s="391"/>
      <c r="R18" s="210"/>
      <c r="S18" s="210"/>
      <c r="T18" s="210"/>
      <c r="V18" s="230"/>
      <c r="W18" s="230"/>
      <c r="X18" s="230"/>
      <c r="Y18" s="230"/>
      <c r="Z18" s="230"/>
      <c r="AA18" s="230"/>
      <c r="AB18" s="230"/>
      <c r="AC18" s="230"/>
      <c r="AD18" s="230"/>
      <c r="AF18" s="230"/>
    </row>
    <row r="19" spans="2:32" x14ac:dyDescent="0.25">
      <c r="B19" s="204">
        <v>5</v>
      </c>
      <c r="C19" s="379" t="s">
        <v>114</v>
      </c>
      <c r="D19" s="48" t="s">
        <v>35</v>
      </c>
      <c r="E19" s="372"/>
      <c r="F19" s="386"/>
      <c r="G19" s="387" t="s">
        <v>121</v>
      </c>
      <c r="H19" s="387"/>
      <c r="I19" s="353"/>
      <c r="J19" s="390"/>
      <c r="K19" s="390"/>
      <c r="L19" s="353"/>
      <c r="M19" s="353"/>
      <c r="N19" s="353"/>
      <c r="O19" s="353"/>
      <c r="P19" s="353"/>
      <c r="Q19" s="353"/>
      <c r="R19" s="210"/>
      <c r="S19" s="210"/>
      <c r="T19" s="210"/>
      <c r="V19" s="230"/>
      <c r="W19" s="230"/>
      <c r="X19" s="230"/>
      <c r="Y19" s="230"/>
      <c r="Z19" s="230"/>
      <c r="AA19" s="230"/>
      <c r="AB19" s="230"/>
      <c r="AC19" s="230"/>
      <c r="AD19" s="230"/>
      <c r="AF19" s="230"/>
    </row>
    <row r="20" spans="2:32" x14ac:dyDescent="0.25">
      <c r="B20" s="204">
        <v>5</v>
      </c>
      <c r="C20" s="379"/>
      <c r="D20" s="48"/>
      <c r="E20" s="372"/>
      <c r="F20" s="354"/>
      <c r="G20" s="373" t="s">
        <v>122</v>
      </c>
      <c r="H20" s="209"/>
      <c r="I20" s="389"/>
      <c r="J20" s="389"/>
      <c r="K20" s="389"/>
      <c r="L20" s="389"/>
      <c r="M20" s="389"/>
      <c r="N20" s="389"/>
      <c r="O20" s="389"/>
      <c r="P20" s="389"/>
      <c r="Q20" s="389"/>
      <c r="R20" s="210"/>
      <c r="S20" s="210"/>
      <c r="T20" s="210"/>
      <c r="V20" s="230"/>
      <c r="W20" s="230"/>
      <c r="X20" s="230"/>
      <c r="Y20" s="230"/>
      <c r="Z20" s="230"/>
      <c r="AA20" s="230"/>
      <c r="AB20" s="230"/>
      <c r="AC20" s="230"/>
      <c r="AD20" s="230"/>
      <c r="AF20" s="230"/>
    </row>
    <row r="21" spans="2:32" x14ac:dyDescent="0.25">
      <c r="B21" s="206">
        <v>6</v>
      </c>
      <c r="C21" s="369" t="s">
        <v>115</v>
      </c>
      <c r="D21" s="370" t="s">
        <v>35</v>
      </c>
      <c r="E21" s="388"/>
      <c r="F21" s="386" t="e">
        <f>+SUM(I21:Q21)/E21</f>
        <v>#DIV/0!</v>
      </c>
      <c r="G21" s="387" t="s">
        <v>121</v>
      </c>
      <c r="H21" s="387"/>
      <c r="I21" s="390"/>
      <c r="J21" s="390"/>
      <c r="K21" s="390"/>
      <c r="L21" s="390"/>
      <c r="M21" s="390"/>
      <c r="N21" s="390"/>
      <c r="O21" s="390"/>
      <c r="P21" s="390"/>
      <c r="Q21" s="390"/>
      <c r="R21" s="210"/>
      <c r="S21" s="210"/>
      <c r="T21" s="210"/>
      <c r="V21" s="230"/>
      <c r="W21" s="230"/>
      <c r="X21" s="230"/>
      <c r="Y21" s="230"/>
      <c r="Z21" s="230"/>
      <c r="AA21" s="230"/>
      <c r="AB21" s="230"/>
      <c r="AC21" s="230"/>
      <c r="AD21" s="230"/>
      <c r="AF21" s="230"/>
    </row>
    <row r="22" spans="2:32" x14ac:dyDescent="0.25">
      <c r="B22" s="206">
        <v>6</v>
      </c>
      <c r="C22" s="369"/>
      <c r="D22" s="370"/>
      <c r="E22" s="383"/>
      <c r="F22" s="373"/>
      <c r="G22" s="373" t="s">
        <v>122</v>
      </c>
      <c r="H22" s="373"/>
      <c r="I22" s="391"/>
      <c r="J22" s="391"/>
      <c r="K22" s="391"/>
      <c r="L22" s="391"/>
      <c r="M22" s="391"/>
      <c r="N22" s="391"/>
      <c r="O22" s="391"/>
      <c r="P22" s="391"/>
      <c r="Q22" s="391"/>
      <c r="R22" s="210"/>
      <c r="S22" s="210"/>
      <c r="T22" s="210"/>
      <c r="V22" s="230"/>
      <c r="W22" s="230"/>
      <c r="X22" s="230"/>
      <c r="Y22" s="230"/>
      <c r="Z22" s="230"/>
      <c r="AA22" s="230"/>
      <c r="AB22" s="230"/>
      <c r="AC22" s="230"/>
      <c r="AD22" s="230"/>
      <c r="AF22" s="230"/>
    </row>
    <row r="23" spans="2:32" x14ac:dyDescent="0.25">
      <c r="B23" s="204">
        <v>7</v>
      </c>
      <c r="C23" s="385" t="s">
        <v>116</v>
      </c>
      <c r="D23" s="371" t="s">
        <v>35</v>
      </c>
      <c r="E23" s="372"/>
      <c r="F23" s="386" t="e">
        <f>+SUM(I23:Q23)/E23</f>
        <v>#DIV/0!</v>
      </c>
      <c r="G23" s="387" t="s">
        <v>121</v>
      </c>
      <c r="H23" s="387"/>
      <c r="I23" s="353"/>
      <c r="J23" s="390"/>
      <c r="K23" s="390"/>
      <c r="L23" s="353"/>
      <c r="M23" s="353"/>
      <c r="N23" s="353"/>
      <c r="O23" s="353"/>
      <c r="P23" s="353"/>
      <c r="Q23" s="353"/>
      <c r="R23" s="210"/>
      <c r="S23" s="210"/>
      <c r="T23" s="210"/>
      <c r="V23" s="230"/>
      <c r="W23" s="230"/>
      <c r="X23" s="230"/>
      <c r="Y23" s="230"/>
      <c r="Z23" s="230"/>
      <c r="AA23" s="230"/>
      <c r="AB23" s="230"/>
      <c r="AC23" s="230"/>
      <c r="AD23" s="230"/>
      <c r="AF23" s="230"/>
    </row>
    <row r="24" spans="2:32" x14ac:dyDescent="0.25">
      <c r="B24" s="204">
        <v>7</v>
      </c>
      <c r="C24" s="380"/>
      <c r="D24" s="371"/>
      <c r="E24" s="348"/>
      <c r="F24" s="354"/>
      <c r="G24" s="373" t="s">
        <v>122</v>
      </c>
      <c r="H24" s="209"/>
      <c r="I24" s="389"/>
      <c r="J24" s="389"/>
      <c r="K24" s="389"/>
      <c r="L24" s="389"/>
      <c r="M24" s="389"/>
      <c r="N24" s="389"/>
      <c r="O24" s="389"/>
      <c r="P24" s="389"/>
      <c r="Q24" s="389"/>
      <c r="R24" s="210"/>
      <c r="S24" s="210"/>
      <c r="T24" s="210"/>
    </row>
    <row r="25" spans="2:32" x14ac:dyDescent="0.25">
      <c r="B25" s="204">
        <v>8</v>
      </c>
      <c r="C25" s="207" t="s">
        <v>123</v>
      </c>
      <c r="D25" s="208" t="s">
        <v>35</v>
      </c>
      <c r="E25" s="209"/>
      <c r="F25" s="386" t="e">
        <f>+SUM(I25:Q25)/E25</f>
        <v>#DIV/0!</v>
      </c>
      <c r="G25" s="387" t="s">
        <v>121</v>
      </c>
      <c r="H25" s="387"/>
      <c r="I25" s="390"/>
      <c r="J25" s="390"/>
      <c r="K25" s="390"/>
      <c r="L25" s="390"/>
      <c r="M25" s="390"/>
      <c r="N25" s="390"/>
      <c r="O25" s="390"/>
      <c r="P25" s="390"/>
      <c r="Q25" s="390"/>
      <c r="R25" s="210"/>
      <c r="S25" s="210"/>
      <c r="T25" s="210"/>
    </row>
    <row r="26" spans="2:32" x14ac:dyDescent="0.25">
      <c r="B26" s="204">
        <v>8</v>
      </c>
      <c r="C26" s="207"/>
      <c r="D26" s="208"/>
      <c r="E26" s="378"/>
      <c r="F26" s="373"/>
      <c r="G26" s="373" t="s">
        <v>122</v>
      </c>
      <c r="H26" s="373"/>
      <c r="I26" s="391"/>
      <c r="J26" s="391"/>
      <c r="K26" s="391"/>
      <c r="L26" s="391"/>
      <c r="M26" s="391"/>
      <c r="N26" s="391"/>
      <c r="O26" s="391"/>
      <c r="P26" s="391"/>
      <c r="Q26" s="391"/>
      <c r="R26" s="210"/>
      <c r="S26" s="210"/>
      <c r="T26" s="210"/>
    </row>
    <row r="27" spans="2:32" x14ac:dyDescent="0.25">
      <c r="B27" s="206">
        <v>9</v>
      </c>
      <c r="C27" s="380" t="s">
        <v>124</v>
      </c>
      <c r="D27" s="371" t="s">
        <v>35</v>
      </c>
      <c r="E27" s="372"/>
      <c r="F27" s="386" t="e">
        <f>+SUM(I27:Q27)/E27</f>
        <v>#DIV/0!</v>
      </c>
      <c r="G27" s="387" t="s">
        <v>121</v>
      </c>
      <c r="H27" s="387"/>
      <c r="I27" s="353"/>
      <c r="J27" s="390"/>
      <c r="K27" s="390"/>
      <c r="L27" s="353"/>
      <c r="M27" s="353"/>
      <c r="N27" s="353"/>
      <c r="O27" s="353"/>
      <c r="P27" s="353"/>
      <c r="Q27" s="353"/>
      <c r="R27" s="210"/>
      <c r="S27" s="210"/>
      <c r="T27" s="210"/>
    </row>
    <row r="28" spans="2:32" x14ac:dyDescent="0.25">
      <c r="B28" s="206">
        <v>9</v>
      </c>
      <c r="C28" s="380"/>
      <c r="D28" s="371"/>
      <c r="E28" s="348"/>
      <c r="F28" s="354"/>
      <c r="G28" s="373" t="s">
        <v>122</v>
      </c>
      <c r="H28" s="209"/>
      <c r="I28" s="389"/>
      <c r="J28" s="389"/>
      <c r="K28" s="389"/>
      <c r="L28" s="389"/>
      <c r="M28" s="389"/>
      <c r="N28" s="389"/>
      <c r="O28" s="389"/>
      <c r="P28" s="389"/>
      <c r="Q28" s="389"/>
      <c r="R28" s="210"/>
      <c r="S28" s="210"/>
      <c r="T28" s="210"/>
    </row>
    <row r="29" spans="2:32" x14ac:dyDescent="0.25">
      <c r="B29" s="204">
        <v>10</v>
      </c>
      <c r="C29" s="207" t="s">
        <v>125</v>
      </c>
      <c r="D29" s="208" t="s">
        <v>35</v>
      </c>
      <c r="E29" s="388"/>
      <c r="F29" s="386" t="e">
        <f>+SUM(I29:Q29)/E29</f>
        <v>#DIV/0!</v>
      </c>
      <c r="G29" s="387" t="s">
        <v>121</v>
      </c>
      <c r="H29" s="387"/>
      <c r="I29" s="390"/>
      <c r="J29" s="390"/>
      <c r="K29" s="390"/>
      <c r="L29" s="390"/>
      <c r="M29" s="390"/>
      <c r="N29" s="390"/>
      <c r="O29" s="390"/>
      <c r="P29" s="390"/>
      <c r="Q29" s="390"/>
      <c r="R29" s="210"/>
      <c r="S29" s="210"/>
      <c r="T29" s="210"/>
    </row>
    <row r="30" spans="2:32" x14ac:dyDescent="0.25">
      <c r="B30" s="204">
        <v>10</v>
      </c>
      <c r="C30" s="207"/>
      <c r="D30" s="208"/>
      <c r="E30" s="378"/>
      <c r="F30" s="373"/>
      <c r="G30" s="373" t="s">
        <v>122</v>
      </c>
      <c r="H30" s="373"/>
      <c r="I30" s="391"/>
      <c r="J30" s="391"/>
      <c r="K30" s="391"/>
      <c r="L30" s="391"/>
      <c r="M30" s="391"/>
      <c r="N30" s="391"/>
      <c r="O30" s="391"/>
      <c r="P30" s="391"/>
      <c r="Q30" s="391"/>
      <c r="R30" s="210"/>
      <c r="S30" s="210"/>
      <c r="T30" s="210"/>
    </row>
    <row r="31" spans="2:32" x14ac:dyDescent="0.25">
      <c r="B31" s="204">
        <v>11</v>
      </c>
      <c r="C31" s="380" t="s">
        <v>119</v>
      </c>
      <c r="D31" s="371" t="s">
        <v>35</v>
      </c>
      <c r="E31" s="372"/>
      <c r="F31" s="386" t="e">
        <f>+SUM(I31:Q31)/E31</f>
        <v>#DIV/0!</v>
      </c>
      <c r="G31" s="387" t="s">
        <v>121</v>
      </c>
      <c r="H31" s="387"/>
      <c r="I31" s="353"/>
      <c r="J31" s="390"/>
      <c r="K31" s="390"/>
      <c r="L31" s="353"/>
      <c r="M31" s="353"/>
      <c r="N31" s="353"/>
      <c r="O31" s="353"/>
      <c r="P31" s="353"/>
      <c r="Q31" s="353"/>
      <c r="R31" s="210"/>
      <c r="S31" s="210"/>
      <c r="T31" s="210"/>
    </row>
    <row r="32" spans="2:32" x14ac:dyDescent="0.25">
      <c r="B32" s="204">
        <v>11</v>
      </c>
      <c r="C32" s="380"/>
      <c r="D32" s="371"/>
      <c r="E32" s="348"/>
      <c r="F32" s="354"/>
      <c r="G32" s="373" t="s">
        <v>122</v>
      </c>
      <c r="H32" s="209"/>
      <c r="I32" s="389"/>
      <c r="J32" s="389"/>
      <c r="K32" s="389"/>
      <c r="L32" s="389"/>
      <c r="M32" s="389"/>
      <c r="N32" s="389"/>
      <c r="O32" s="389"/>
      <c r="P32" s="389"/>
      <c r="Q32" s="389"/>
      <c r="R32" s="210"/>
      <c r="S32" s="210"/>
      <c r="T32" s="210"/>
    </row>
    <row r="33" spans="2:20" ht="26.25" x14ac:dyDescent="0.25">
      <c r="B33" s="206">
        <v>12</v>
      </c>
      <c r="C33" s="207" t="s">
        <v>120</v>
      </c>
      <c r="D33" s="208" t="s">
        <v>35</v>
      </c>
      <c r="E33" s="388"/>
      <c r="F33" s="386" t="e">
        <f>+SUM(I33:Q33)/E33</f>
        <v>#DIV/0!</v>
      </c>
      <c r="G33" s="387" t="s">
        <v>121</v>
      </c>
      <c r="H33" s="387"/>
      <c r="I33" s="390"/>
      <c r="J33" s="390"/>
      <c r="K33" s="390"/>
      <c r="L33" s="390"/>
      <c r="M33" s="390"/>
      <c r="N33" s="390"/>
      <c r="O33" s="390"/>
      <c r="P33" s="390"/>
      <c r="Q33" s="390"/>
      <c r="R33" s="210"/>
      <c r="S33" s="210"/>
      <c r="T33" s="210"/>
    </row>
    <row r="34" spans="2:20" x14ac:dyDescent="0.25">
      <c r="B34" s="206">
        <v>12</v>
      </c>
      <c r="C34" s="207"/>
      <c r="D34" s="208"/>
      <c r="E34" s="378">
        <f>+SUM(I34:Q34)</f>
        <v>0</v>
      </c>
      <c r="F34" s="373"/>
      <c r="G34" s="373" t="s">
        <v>122</v>
      </c>
      <c r="H34" s="373"/>
      <c r="I34" s="391"/>
      <c r="J34" s="391"/>
      <c r="K34" s="391"/>
      <c r="L34" s="391"/>
      <c r="M34" s="391"/>
      <c r="N34" s="391"/>
      <c r="O34" s="391"/>
      <c r="P34" s="391"/>
      <c r="Q34" s="391"/>
      <c r="R34" s="210"/>
      <c r="S34" s="210"/>
      <c r="T34" s="210"/>
    </row>
    <row r="35" spans="2:20" x14ac:dyDescent="0.25">
      <c r="B35" s="206"/>
      <c r="C35" s="207"/>
      <c r="D35" s="208"/>
      <c r="E35" s="209"/>
      <c r="F35" s="209"/>
      <c r="G35" s="209"/>
      <c r="H35" s="209"/>
      <c r="I35" s="210"/>
      <c r="J35" s="210"/>
      <c r="K35" s="210"/>
      <c r="L35" s="210"/>
      <c r="M35" s="210"/>
      <c r="N35" s="210"/>
      <c r="O35" s="210"/>
      <c r="P35" s="210"/>
      <c r="Q35" s="210"/>
      <c r="R35" s="210"/>
      <c r="S35" s="210"/>
      <c r="T35" s="210"/>
    </row>
    <row r="39" spans="2:20" x14ac:dyDescent="0.25">
      <c r="B39" s="194"/>
      <c r="C39" s="194"/>
      <c r="D39" s="194"/>
      <c r="E39" s="194"/>
      <c r="F39" s="194"/>
      <c r="G39" s="194"/>
      <c r="H39" s="194"/>
      <c r="I39" s="194"/>
      <c r="J39" s="194"/>
      <c r="K39" s="194"/>
      <c r="L39" s="194"/>
      <c r="M39" s="194"/>
      <c r="N39" s="194"/>
      <c r="O39" s="194"/>
      <c r="P39" s="194"/>
      <c r="Q39" s="194"/>
    </row>
    <row r="40" spans="2:20" x14ac:dyDescent="0.25">
      <c r="B40" s="194"/>
      <c r="C40" s="194" t="s">
        <v>40</v>
      </c>
      <c r="D40" s="194"/>
      <c r="E40" s="209">
        <f>SUMIF($G$12:$G$34,$F$40,E12:E34)</f>
        <v>0</v>
      </c>
      <c r="F40" s="209" t="s">
        <v>121</v>
      </c>
      <c r="G40" s="194"/>
      <c r="H40" s="194"/>
      <c r="I40" s="194"/>
      <c r="J40" s="194"/>
      <c r="K40" s="194"/>
      <c r="L40" s="194"/>
      <c r="M40" s="194"/>
      <c r="N40" s="194"/>
      <c r="O40" s="194"/>
      <c r="P40" s="194"/>
      <c r="Q40" s="194"/>
    </row>
    <row r="41" spans="2:20" x14ac:dyDescent="0.25">
      <c r="B41" s="194"/>
      <c r="C41" s="194"/>
      <c r="D41" s="194"/>
      <c r="E41" s="374">
        <f>SUMIF($G$12:$G$34,$F$41,E12:E34)</f>
        <v>0</v>
      </c>
      <c r="F41" s="374" t="s">
        <v>122</v>
      </c>
      <c r="G41" s="194"/>
      <c r="H41" s="194"/>
      <c r="I41" s="194"/>
      <c r="J41" s="194"/>
      <c r="K41" s="194"/>
      <c r="L41" s="194"/>
      <c r="M41" s="194"/>
      <c r="N41" s="194"/>
      <c r="O41" s="194"/>
      <c r="P41" s="194"/>
      <c r="Q41" s="194"/>
    </row>
    <row r="42" spans="2:20" x14ac:dyDescent="0.25">
      <c r="B42" s="194"/>
      <c r="C42" s="356" t="s">
        <v>147</v>
      </c>
      <c r="D42" s="357"/>
      <c r="E42" s="358"/>
      <c r="F42" s="209" t="s">
        <v>121</v>
      </c>
      <c r="G42" s="194"/>
      <c r="H42" s="194"/>
      <c r="I42" s="355">
        <f>SUMIF($G$12:$G$34,$F$42,I12:I34)</f>
        <v>0</v>
      </c>
      <c r="J42" s="355">
        <f t="shared" ref="J42:N42" si="0">SUMIF($G$12:$G$34,$F$42,J12:J34)</f>
        <v>0</v>
      </c>
      <c r="K42" s="355">
        <f t="shared" si="0"/>
        <v>0</v>
      </c>
      <c r="L42" s="355">
        <f t="shared" si="0"/>
        <v>0</v>
      </c>
      <c r="M42" s="355">
        <f t="shared" si="0"/>
        <v>0</v>
      </c>
      <c r="N42" s="355">
        <f t="shared" si="0"/>
        <v>0</v>
      </c>
      <c r="O42" s="355">
        <f>SUMIF($G$12:$G$34,$F$42,O12:O34)</f>
        <v>0</v>
      </c>
      <c r="P42" s="355">
        <f>SUMIF($G$12:$G$34,$F$42,P12:P34)</f>
        <v>0</v>
      </c>
      <c r="Q42" s="355">
        <f>SUMIF($G$12:$G$34,$F$42,Q12:Q34)</f>
        <v>0</v>
      </c>
    </row>
    <row r="43" spans="2:20" x14ac:dyDescent="0.25">
      <c r="B43" s="194"/>
      <c r="C43" s="359" t="s">
        <v>148</v>
      </c>
      <c r="D43" s="360"/>
      <c r="E43" s="361"/>
      <c r="F43" s="209" t="s">
        <v>121</v>
      </c>
      <c r="G43" s="194"/>
      <c r="H43" s="194"/>
      <c r="I43" s="355">
        <f>+I42</f>
        <v>0</v>
      </c>
      <c r="J43" s="355">
        <f>+I43+J42</f>
        <v>0</v>
      </c>
      <c r="K43" s="355">
        <f t="shared" ref="K43:Q43" si="1">+J43+K42</f>
        <v>0</v>
      </c>
      <c r="L43" s="355">
        <f t="shared" si="1"/>
        <v>0</v>
      </c>
      <c r="M43" s="355">
        <f t="shared" si="1"/>
        <v>0</v>
      </c>
      <c r="N43" s="355">
        <f t="shared" si="1"/>
        <v>0</v>
      </c>
      <c r="O43" s="355">
        <f t="shared" si="1"/>
        <v>0</v>
      </c>
      <c r="P43" s="355">
        <f t="shared" si="1"/>
        <v>0</v>
      </c>
      <c r="Q43" s="355">
        <f t="shared" si="1"/>
        <v>0</v>
      </c>
    </row>
    <row r="44" spans="2:20" x14ac:dyDescent="0.25">
      <c r="B44" s="194"/>
      <c r="C44" s="362" t="s">
        <v>149</v>
      </c>
      <c r="D44" s="363"/>
      <c r="E44" s="364"/>
      <c r="F44" s="209" t="s">
        <v>121</v>
      </c>
      <c r="G44" s="194"/>
      <c r="H44" s="194"/>
      <c r="I44" s="368" t="e">
        <f>+I43/$E$40</f>
        <v>#DIV/0!</v>
      </c>
      <c r="J44" s="368" t="e">
        <f t="shared" ref="J44:Q44" si="2">+J43/$E$40</f>
        <v>#DIV/0!</v>
      </c>
      <c r="K44" s="368" t="e">
        <f t="shared" si="2"/>
        <v>#DIV/0!</v>
      </c>
      <c r="L44" s="368" t="e">
        <f t="shared" si="2"/>
        <v>#DIV/0!</v>
      </c>
      <c r="M44" s="368" t="e">
        <f t="shared" si="2"/>
        <v>#DIV/0!</v>
      </c>
      <c r="N44" s="368" t="e">
        <f t="shared" si="2"/>
        <v>#DIV/0!</v>
      </c>
      <c r="O44" s="368" t="e">
        <f t="shared" si="2"/>
        <v>#DIV/0!</v>
      </c>
      <c r="P44" s="368" t="e">
        <f t="shared" si="2"/>
        <v>#DIV/0!</v>
      </c>
      <c r="Q44" s="368" t="e">
        <f t="shared" si="2"/>
        <v>#DIV/0!</v>
      </c>
    </row>
    <row r="45" spans="2:20" x14ac:dyDescent="0.25">
      <c r="C45" s="365" t="s">
        <v>150</v>
      </c>
      <c r="D45" s="357"/>
      <c r="E45" s="366"/>
      <c r="F45" s="373" t="s">
        <v>122</v>
      </c>
      <c r="G45" s="375"/>
      <c r="H45" s="375"/>
      <c r="I45" s="376">
        <f>SUMIF($G$12:$G$34,$F$45,I12:I34)</f>
        <v>0</v>
      </c>
      <c r="J45" s="376">
        <f t="shared" ref="J45:N45" si="3">SUMIF($G$12:$G$34,$F$45,J12:J34)</f>
        <v>0</v>
      </c>
      <c r="K45" s="376">
        <f t="shared" si="3"/>
        <v>0</v>
      </c>
      <c r="L45" s="376">
        <f t="shared" si="3"/>
        <v>0</v>
      </c>
      <c r="M45" s="376">
        <f t="shared" si="3"/>
        <v>0</v>
      </c>
      <c r="N45" s="376">
        <f t="shared" si="3"/>
        <v>0</v>
      </c>
      <c r="O45" s="376">
        <f>SUMIF($G$12:$G$34,$F$45,O12:O34)</f>
        <v>0</v>
      </c>
      <c r="P45" s="376">
        <f>SUMIF($G$12:$G$34,$F$45,P12:P34)</f>
        <v>0</v>
      </c>
      <c r="Q45" s="376">
        <f>SUMIF($G$12:$G$34,$F$45,Q12:Q34)</f>
        <v>0</v>
      </c>
    </row>
    <row r="46" spans="2:20" x14ac:dyDescent="0.25">
      <c r="C46" s="367" t="s">
        <v>151</v>
      </c>
      <c r="D46" s="360"/>
      <c r="E46" s="361"/>
      <c r="F46" s="373" t="s">
        <v>122</v>
      </c>
      <c r="G46" s="375"/>
      <c r="H46" s="375"/>
      <c r="I46" s="376">
        <f>+I45</f>
        <v>0</v>
      </c>
      <c r="J46" s="376">
        <f>+I46+J45</f>
        <v>0</v>
      </c>
      <c r="K46" s="376">
        <f t="shared" ref="K46:Q46" si="4">+J46+K45</f>
        <v>0</v>
      </c>
      <c r="L46" s="376">
        <f t="shared" si="4"/>
        <v>0</v>
      </c>
      <c r="M46" s="376">
        <f t="shared" si="4"/>
        <v>0</v>
      </c>
      <c r="N46" s="376">
        <f t="shared" si="4"/>
        <v>0</v>
      </c>
      <c r="O46" s="376">
        <f t="shared" si="4"/>
        <v>0</v>
      </c>
      <c r="P46" s="376">
        <f t="shared" si="4"/>
        <v>0</v>
      </c>
      <c r="Q46" s="376">
        <f t="shared" si="4"/>
        <v>0</v>
      </c>
    </row>
    <row r="47" spans="2:20" x14ac:dyDescent="0.25">
      <c r="C47" s="367" t="s">
        <v>152</v>
      </c>
      <c r="D47" s="360"/>
      <c r="E47" s="361"/>
      <c r="F47" s="373" t="s">
        <v>122</v>
      </c>
      <c r="G47" s="375"/>
      <c r="H47" s="375"/>
      <c r="I47" s="377" t="e">
        <f>+I46/$E$40</f>
        <v>#DIV/0!</v>
      </c>
      <c r="J47" s="377" t="e">
        <f t="shared" ref="J47:Q47" si="5">+J46/$E$40</f>
        <v>#DIV/0!</v>
      </c>
      <c r="K47" s="377" t="e">
        <f t="shared" si="5"/>
        <v>#DIV/0!</v>
      </c>
      <c r="L47" s="377" t="e">
        <f t="shared" si="5"/>
        <v>#DIV/0!</v>
      </c>
      <c r="M47" s="377" t="e">
        <f t="shared" si="5"/>
        <v>#DIV/0!</v>
      </c>
      <c r="N47" s="377" t="e">
        <f t="shared" si="5"/>
        <v>#DIV/0!</v>
      </c>
      <c r="O47" s="377" t="e">
        <f t="shared" si="5"/>
        <v>#DIV/0!</v>
      </c>
      <c r="P47" s="377" t="e">
        <f t="shared" si="5"/>
        <v>#DIV/0!</v>
      </c>
      <c r="Q47" s="377" t="e">
        <f t="shared" si="5"/>
        <v>#DIV/0!</v>
      </c>
    </row>
  </sheetData>
  <sortState ref="B11:Q34">
    <sortCondition ref="B11"/>
  </sortState>
  <mergeCells count="6">
    <mergeCell ref="B2:T2"/>
    <mergeCell ref="B8:B10"/>
    <mergeCell ref="C8:C10"/>
    <mergeCell ref="D8:D10"/>
    <mergeCell ref="E8:E10"/>
    <mergeCell ref="I8:T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5"/>
  <sheetViews>
    <sheetView zoomScale="115" zoomScaleNormal="115" workbookViewId="0">
      <selection activeCell="G15" sqref="G15"/>
    </sheetView>
  </sheetViews>
  <sheetFormatPr baseColWidth="10" defaultRowHeight="15" x14ac:dyDescent="0.25"/>
  <cols>
    <col min="2" max="2" width="11.7109375" customWidth="1"/>
    <col min="3" max="3" width="46.28515625" customWidth="1"/>
    <col min="4" max="4" width="22" customWidth="1"/>
    <col min="5" max="5" width="16.140625" customWidth="1"/>
  </cols>
  <sheetData>
    <row r="2" spans="2:5" ht="18.75" x14ac:dyDescent="0.25">
      <c r="B2" s="394" t="s">
        <v>12</v>
      </c>
      <c r="C2" s="394"/>
      <c r="D2" s="394"/>
      <c r="E2" s="394"/>
    </row>
    <row r="3" spans="2:5" x14ac:dyDescent="0.25">
      <c r="B3" s="1" t="s">
        <v>13</v>
      </c>
      <c r="C3" s="2"/>
      <c r="D3" s="2"/>
      <c r="E3" s="3"/>
    </row>
    <row r="4" spans="2:5" x14ac:dyDescent="0.25">
      <c r="B4" s="4"/>
      <c r="C4" s="395"/>
      <c r="D4" s="395"/>
      <c r="E4" s="395"/>
    </row>
    <row r="5" spans="2:5" x14ac:dyDescent="0.25">
      <c r="B5" s="5" t="s">
        <v>14</v>
      </c>
      <c r="C5" s="5"/>
      <c r="D5" s="5"/>
      <c r="E5" s="5"/>
    </row>
    <row r="6" spans="2:5" x14ac:dyDescent="0.25">
      <c r="B6" s="5" t="s">
        <v>15</v>
      </c>
      <c r="C6" s="5"/>
      <c r="D6" s="5"/>
      <c r="E6" s="5"/>
    </row>
    <row r="7" spans="2:5" ht="15.75" thickBot="1" x14ac:dyDescent="0.3">
      <c r="B7" s="3"/>
      <c r="C7" s="3"/>
      <c r="D7" s="3"/>
      <c r="E7" s="3"/>
    </row>
    <row r="8" spans="2:5" x14ac:dyDescent="0.25">
      <c r="B8" s="6" t="s">
        <v>16</v>
      </c>
      <c r="C8" s="7" t="s">
        <v>2</v>
      </c>
      <c r="D8" s="7" t="s">
        <v>127</v>
      </c>
      <c r="E8" s="8" t="s">
        <v>17</v>
      </c>
    </row>
    <row r="9" spans="2:5" x14ac:dyDescent="0.25">
      <c r="B9" s="9"/>
      <c r="C9" s="10"/>
      <c r="D9" s="10"/>
      <c r="E9" s="11"/>
    </row>
    <row r="10" spans="2:5" x14ac:dyDescent="0.25">
      <c r="B10" s="12">
        <v>1</v>
      </c>
      <c r="C10" s="13" t="s">
        <v>18</v>
      </c>
      <c r="D10" s="231">
        <f>+DETALLE!AK24</f>
        <v>0</v>
      </c>
      <c r="E10" s="232" t="e">
        <f>+D10/$D$25</f>
        <v>#DIV/0!</v>
      </c>
    </row>
    <row r="11" spans="2:5" x14ac:dyDescent="0.25">
      <c r="B11" s="12">
        <v>2</v>
      </c>
      <c r="C11" s="13" t="s">
        <v>19</v>
      </c>
      <c r="D11" s="231">
        <f>+DETALLE!AL24</f>
        <v>0</v>
      </c>
      <c r="E11" s="232" t="e">
        <f t="shared" ref="E11:E13" si="0">+D11/$D$25</f>
        <v>#DIV/0!</v>
      </c>
    </row>
    <row r="12" spans="2:5" x14ac:dyDescent="0.25">
      <c r="B12" s="12">
        <v>3</v>
      </c>
      <c r="C12" s="13" t="s">
        <v>20</v>
      </c>
      <c r="D12" s="231">
        <f>+DETALLE!AM24</f>
        <v>0</v>
      </c>
      <c r="E12" s="232" t="e">
        <f t="shared" si="0"/>
        <v>#DIV/0!</v>
      </c>
    </row>
    <row r="13" spans="2:5" x14ac:dyDescent="0.25">
      <c r="B13" s="12">
        <v>4</v>
      </c>
      <c r="C13" s="13" t="s">
        <v>21</v>
      </c>
      <c r="D13" s="13">
        <v>0</v>
      </c>
      <c r="E13" s="232" t="e">
        <f t="shared" si="0"/>
        <v>#DIV/0!</v>
      </c>
    </row>
    <row r="14" spans="2:5" x14ac:dyDescent="0.25">
      <c r="B14" s="14"/>
      <c r="C14" s="15"/>
      <c r="D14" s="15"/>
      <c r="E14" s="16"/>
    </row>
    <row r="15" spans="2:5" x14ac:dyDescent="0.25">
      <c r="B15" s="17"/>
      <c r="C15" s="18" t="s">
        <v>22</v>
      </c>
      <c r="D15" s="18">
        <f>SUM(D10:D13)</f>
        <v>0</v>
      </c>
      <c r="E15" s="19"/>
    </row>
    <row r="16" spans="2:5" x14ac:dyDescent="0.25">
      <c r="B16" s="20"/>
      <c r="C16" s="21"/>
      <c r="D16" s="21"/>
      <c r="E16" s="22"/>
    </row>
    <row r="17" spans="2:5" x14ac:dyDescent="0.25">
      <c r="B17" s="12">
        <v>5</v>
      </c>
      <c r="C17" s="13" t="s">
        <v>23</v>
      </c>
      <c r="D17" s="343">
        <f>+SUPER!H27</f>
        <v>0</v>
      </c>
      <c r="E17" s="232" t="e">
        <f t="shared" ref="E17:E21" si="1">+D17/$D$25</f>
        <v>#DIV/0!</v>
      </c>
    </row>
    <row r="18" spans="2:5" x14ac:dyDescent="0.25">
      <c r="B18" s="12">
        <v>6</v>
      </c>
      <c r="C18" s="13" t="s">
        <v>24</v>
      </c>
      <c r="D18" s="343">
        <f>+GG!H89</f>
        <v>0</v>
      </c>
      <c r="E18" s="232" t="e">
        <f t="shared" si="1"/>
        <v>#DIV/0!</v>
      </c>
    </row>
    <row r="19" spans="2:5" x14ac:dyDescent="0.25">
      <c r="B19" s="12">
        <v>7</v>
      </c>
      <c r="C19" s="13" t="s">
        <v>25</v>
      </c>
      <c r="D19" s="343">
        <f>+SEGUR!H80</f>
        <v>0</v>
      </c>
      <c r="E19" s="232" t="e">
        <f t="shared" si="1"/>
        <v>#DIV/0!</v>
      </c>
    </row>
    <row r="20" spans="2:5" x14ac:dyDescent="0.25">
      <c r="B20" s="12">
        <v>8</v>
      </c>
      <c r="C20" s="13" t="s">
        <v>26</v>
      </c>
      <c r="D20" s="13">
        <f>+'FIN-UTI'!G21</f>
        <v>0</v>
      </c>
      <c r="E20" s="232" t="e">
        <f t="shared" si="1"/>
        <v>#DIV/0!</v>
      </c>
    </row>
    <row r="21" spans="2:5" x14ac:dyDescent="0.25">
      <c r="B21" s="12">
        <v>9</v>
      </c>
      <c r="C21" s="13" t="s">
        <v>27</v>
      </c>
      <c r="D21" s="13">
        <f>+'FIN-UTI'!G20</f>
        <v>0</v>
      </c>
      <c r="E21" s="232" t="e">
        <f t="shared" si="1"/>
        <v>#DIV/0!</v>
      </c>
    </row>
    <row r="22" spans="2:5" x14ac:dyDescent="0.25">
      <c r="B22" s="14"/>
      <c r="C22" s="15"/>
      <c r="D22" s="15"/>
      <c r="E22" s="16"/>
    </row>
    <row r="23" spans="2:5" x14ac:dyDescent="0.25">
      <c r="B23" s="17"/>
      <c r="C23" s="18" t="s">
        <v>28</v>
      </c>
      <c r="D23" s="18">
        <f>SUM(D17:D21)</f>
        <v>0</v>
      </c>
      <c r="E23" s="19"/>
    </row>
    <row r="24" spans="2:5" x14ac:dyDescent="0.25">
      <c r="B24" s="23"/>
      <c r="C24" s="3"/>
      <c r="D24" s="3"/>
      <c r="E24" s="24"/>
    </row>
    <row r="25" spans="2:5" x14ac:dyDescent="0.25">
      <c r="B25" s="25"/>
      <c r="C25" s="26" t="s">
        <v>29</v>
      </c>
      <c r="D25" s="26">
        <f>+D23+D15</f>
        <v>0</v>
      </c>
      <c r="E25" s="27"/>
    </row>
    <row r="26" spans="2:5" x14ac:dyDescent="0.25">
      <c r="B26" s="28"/>
      <c r="C26" s="21"/>
      <c r="D26" s="21"/>
      <c r="E26" s="21"/>
    </row>
    <row r="27" spans="2:5" x14ac:dyDescent="0.25">
      <c r="B27" s="9"/>
      <c r="C27" s="10" t="s">
        <v>30</v>
      </c>
      <c r="D27" s="29"/>
      <c r="E27" s="345">
        <f>+DETALLE!E25</f>
        <v>0</v>
      </c>
    </row>
    <row r="28" spans="2:5" x14ac:dyDescent="0.25">
      <c r="B28" s="9"/>
      <c r="C28" s="10" t="s">
        <v>144</v>
      </c>
      <c r="D28" s="29"/>
      <c r="E28" s="345" t="e">
        <f>D25/E27</f>
        <v>#DIV/0!</v>
      </c>
    </row>
    <row r="29" spans="2:5" x14ac:dyDescent="0.25">
      <c r="B29" s="9"/>
      <c r="C29" s="10" t="s">
        <v>145</v>
      </c>
      <c r="D29" s="29"/>
      <c r="E29" s="345" t="e">
        <f>D10/E27</f>
        <v>#DIV/0!</v>
      </c>
    </row>
    <row r="30" spans="2:5" x14ac:dyDescent="0.25">
      <c r="B30" s="30"/>
      <c r="C30" s="10"/>
      <c r="D30" s="10"/>
      <c r="E30" s="10"/>
    </row>
    <row r="31" spans="2:5" x14ac:dyDescent="0.25">
      <c r="B31" s="9"/>
      <c r="C31" s="10" t="s">
        <v>31</v>
      </c>
      <c r="D31" s="10">
        <f>TRUNC($D$25*0.18,2)</f>
        <v>0</v>
      </c>
      <c r="E31" s="11"/>
    </row>
    <row r="32" spans="2:5" x14ac:dyDescent="0.25">
      <c r="B32" s="30"/>
      <c r="C32" s="10"/>
      <c r="D32" s="10"/>
      <c r="E32" s="10"/>
    </row>
    <row r="33" spans="2:5" ht="15.75" thickBot="1" x14ac:dyDescent="0.3">
      <c r="B33" s="31"/>
      <c r="C33" s="32" t="s">
        <v>32</v>
      </c>
      <c r="D33" s="26">
        <f>D25+D31</f>
        <v>0</v>
      </c>
      <c r="E33" s="33"/>
    </row>
    <row r="34" spans="2:5" x14ac:dyDescent="0.25">
      <c r="B34" s="3"/>
      <c r="C34" s="3"/>
      <c r="D34" s="3"/>
      <c r="E34" s="3"/>
    </row>
    <row r="35" spans="2:5" x14ac:dyDescent="0.25">
      <c r="B35" s="3" t="s">
        <v>33</v>
      </c>
      <c r="C35" s="3"/>
      <c r="D35" s="3"/>
      <c r="E35" s="3"/>
    </row>
  </sheetData>
  <mergeCells count="2">
    <mergeCell ref="B2:E2"/>
    <mergeCell ref="C4:E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27"/>
  <sheetViews>
    <sheetView zoomScale="85" zoomScaleNormal="85" workbookViewId="0">
      <selection activeCell="C23" sqref="C23"/>
    </sheetView>
  </sheetViews>
  <sheetFormatPr baseColWidth="10" defaultRowHeight="15" x14ac:dyDescent="0.25"/>
  <cols>
    <col min="2" max="2" width="10.42578125" customWidth="1"/>
    <col min="3" max="3" width="49" bestFit="1" customWidth="1"/>
    <col min="4" max="4" width="8.28515625" customWidth="1"/>
    <col min="5" max="5" width="9.140625"/>
    <col min="6" max="8" width="13.140625" customWidth="1"/>
    <col min="9" max="9" width="21.85546875" customWidth="1"/>
  </cols>
  <sheetData>
    <row r="3" spans="2:10" ht="18.75" x14ac:dyDescent="0.25">
      <c r="B3" s="394" t="s">
        <v>153</v>
      </c>
      <c r="C3" s="394"/>
      <c r="D3" s="394"/>
      <c r="E3" s="394"/>
      <c r="F3" s="394"/>
      <c r="G3" s="394"/>
      <c r="H3" s="394"/>
      <c r="I3" s="394"/>
      <c r="J3" s="347"/>
    </row>
    <row r="4" spans="2:10" x14ac:dyDescent="0.25">
      <c r="B4" s="1" t="s">
        <v>13</v>
      </c>
      <c r="C4" s="3" t="s">
        <v>157</v>
      </c>
      <c r="D4" s="34"/>
      <c r="E4" s="34"/>
      <c r="F4" s="35"/>
      <c r="G4" s="3"/>
      <c r="H4" s="3"/>
      <c r="I4" s="3"/>
      <c r="J4" s="347"/>
    </row>
    <row r="5" spans="2:10" x14ac:dyDescent="0.25">
      <c r="B5" s="4"/>
      <c r="C5" s="36"/>
      <c r="D5" s="37"/>
      <c r="E5" s="37"/>
      <c r="F5" s="37"/>
      <c r="G5" s="37"/>
      <c r="H5" s="37"/>
      <c r="I5" s="37"/>
      <c r="J5" s="230"/>
    </row>
    <row r="6" spans="2:10" x14ac:dyDescent="0.25">
      <c r="B6" s="5" t="s">
        <v>14</v>
      </c>
      <c r="C6" s="392" t="s">
        <v>156</v>
      </c>
      <c r="D6" s="38"/>
      <c r="E6" s="38"/>
      <c r="F6" s="38"/>
      <c r="G6" s="38"/>
      <c r="H6" s="38"/>
      <c r="I6" s="38"/>
    </row>
    <row r="7" spans="2:10" x14ac:dyDescent="0.25">
      <c r="B7" s="5" t="s">
        <v>15</v>
      </c>
      <c r="C7" s="38"/>
      <c r="D7" s="38"/>
      <c r="E7" s="38"/>
      <c r="F7" s="38"/>
      <c r="G7" s="38"/>
      <c r="H7" s="38"/>
      <c r="I7" s="38"/>
    </row>
    <row r="8" spans="2:10" x14ac:dyDescent="0.25">
      <c r="B8" s="5"/>
      <c r="C8" s="38"/>
      <c r="D8" s="39"/>
      <c r="E8" s="39"/>
      <c r="F8" s="40"/>
      <c r="G8" s="41"/>
      <c r="H8" s="41"/>
      <c r="I8" s="42"/>
    </row>
    <row r="9" spans="2:10" x14ac:dyDescent="0.25">
      <c r="B9" s="398" t="s">
        <v>16</v>
      </c>
      <c r="C9" s="398" t="s">
        <v>2</v>
      </c>
      <c r="D9" s="398" t="s">
        <v>34</v>
      </c>
      <c r="E9" s="398" t="s">
        <v>35</v>
      </c>
      <c r="F9" s="401" t="s">
        <v>36</v>
      </c>
      <c r="G9" s="401"/>
      <c r="H9" s="402"/>
      <c r="I9" s="403" t="s">
        <v>37</v>
      </c>
    </row>
    <row r="10" spans="2:10" x14ac:dyDescent="0.25">
      <c r="B10" s="399"/>
      <c r="C10" s="399"/>
      <c r="D10" s="399"/>
      <c r="E10" s="399"/>
      <c r="F10" s="43" t="s">
        <v>38</v>
      </c>
      <c r="G10" s="44" t="s">
        <v>39</v>
      </c>
      <c r="H10" s="45" t="s">
        <v>40</v>
      </c>
      <c r="I10" s="404"/>
    </row>
    <row r="11" spans="2:10" x14ac:dyDescent="0.25">
      <c r="B11" s="400"/>
      <c r="C11" s="400"/>
      <c r="D11" s="400"/>
      <c r="E11" s="400"/>
      <c r="F11" s="43" t="s">
        <v>41</v>
      </c>
      <c r="G11" s="46" t="s">
        <v>42</v>
      </c>
      <c r="H11" s="46" t="s">
        <v>43</v>
      </c>
      <c r="I11" s="405"/>
    </row>
    <row r="12" spans="2:10" x14ac:dyDescent="0.25">
      <c r="B12" s="221" t="s">
        <v>128</v>
      </c>
      <c r="C12" s="198" t="s">
        <v>44</v>
      </c>
      <c r="D12" s="199"/>
      <c r="E12" s="49"/>
      <c r="F12" s="50"/>
      <c r="G12" s="51"/>
      <c r="H12" s="51"/>
      <c r="I12" s="52"/>
    </row>
    <row r="13" spans="2:10" x14ac:dyDescent="0.25">
      <c r="B13" s="222" t="s">
        <v>129</v>
      </c>
      <c r="C13" s="203" t="s">
        <v>45</v>
      </c>
      <c r="D13" s="58" t="s">
        <v>117</v>
      </c>
      <c r="E13" s="59"/>
      <c r="F13" s="60"/>
      <c r="G13" s="59"/>
      <c r="H13" s="55"/>
      <c r="I13" s="59"/>
    </row>
    <row r="14" spans="2:10" x14ac:dyDescent="0.25">
      <c r="B14" s="222" t="s">
        <v>130</v>
      </c>
      <c r="C14" s="197" t="s">
        <v>46</v>
      </c>
      <c r="D14" s="62" t="s">
        <v>117</v>
      </c>
      <c r="E14" s="59"/>
      <c r="F14" s="60"/>
      <c r="G14" s="59"/>
      <c r="H14" s="55"/>
      <c r="I14" s="59"/>
    </row>
    <row r="15" spans="2:10" x14ac:dyDescent="0.25">
      <c r="B15" s="223" t="s">
        <v>131</v>
      </c>
      <c r="C15" s="198" t="s">
        <v>50</v>
      </c>
      <c r="D15" s="201"/>
      <c r="E15" s="59"/>
      <c r="F15" s="60"/>
      <c r="G15" s="59"/>
      <c r="H15" s="55"/>
      <c r="I15" s="59"/>
    </row>
    <row r="16" spans="2:10" x14ac:dyDescent="0.25">
      <c r="B16" s="222" t="s">
        <v>132</v>
      </c>
      <c r="C16" s="203" t="s">
        <v>114</v>
      </c>
      <c r="D16" s="58" t="s">
        <v>118</v>
      </c>
      <c r="E16" s="59"/>
      <c r="F16" s="60"/>
      <c r="G16" s="59"/>
      <c r="H16" s="55"/>
      <c r="I16" s="59"/>
    </row>
    <row r="17" spans="2:9" x14ac:dyDescent="0.25">
      <c r="B17" s="222" t="s">
        <v>133</v>
      </c>
      <c r="C17" s="197" t="s">
        <v>115</v>
      </c>
      <c r="D17" s="62" t="s">
        <v>118</v>
      </c>
      <c r="E17" s="59"/>
      <c r="F17" s="60"/>
      <c r="G17" s="59"/>
      <c r="H17" s="55"/>
      <c r="I17" s="59"/>
    </row>
    <row r="18" spans="2:9" x14ac:dyDescent="0.25">
      <c r="B18" s="222" t="s">
        <v>134</v>
      </c>
      <c r="C18" s="197" t="s">
        <v>116</v>
      </c>
      <c r="D18" s="62" t="s">
        <v>118</v>
      </c>
      <c r="E18" s="59"/>
      <c r="F18" s="60"/>
      <c r="G18" s="59"/>
      <c r="H18" s="55"/>
      <c r="I18" s="59"/>
    </row>
    <row r="19" spans="2:9" x14ac:dyDescent="0.25">
      <c r="B19" s="222" t="s">
        <v>135</v>
      </c>
      <c r="C19" s="197" t="s">
        <v>123</v>
      </c>
      <c r="D19" s="211" t="s">
        <v>47</v>
      </c>
      <c r="E19" s="59"/>
      <c r="F19" s="60"/>
      <c r="G19" s="59"/>
      <c r="H19" s="55"/>
      <c r="I19" s="59"/>
    </row>
    <row r="20" spans="2:9" x14ac:dyDescent="0.25">
      <c r="B20" s="222" t="s">
        <v>136</v>
      </c>
      <c r="C20" s="197" t="s">
        <v>124</v>
      </c>
      <c r="D20" s="211" t="s">
        <v>47</v>
      </c>
      <c r="E20" s="59"/>
      <c r="F20" s="60"/>
      <c r="G20" s="59"/>
      <c r="H20" s="55"/>
      <c r="I20" s="59"/>
    </row>
    <row r="21" spans="2:9" x14ac:dyDescent="0.25">
      <c r="B21" s="222" t="s">
        <v>137</v>
      </c>
      <c r="C21" s="197" t="s">
        <v>158</v>
      </c>
      <c r="D21" s="211" t="s">
        <v>47</v>
      </c>
      <c r="E21" s="59"/>
      <c r="F21" s="60"/>
      <c r="G21" s="59"/>
      <c r="H21" s="55"/>
      <c r="I21" s="59"/>
    </row>
    <row r="22" spans="2:9" x14ac:dyDescent="0.25">
      <c r="B22" s="222" t="s">
        <v>138</v>
      </c>
      <c r="C22" s="197" t="s">
        <v>119</v>
      </c>
      <c r="D22" s="58" t="s">
        <v>47</v>
      </c>
      <c r="E22" s="59"/>
      <c r="F22" s="60"/>
      <c r="G22" s="59"/>
      <c r="H22" s="55"/>
      <c r="I22" s="59"/>
    </row>
    <row r="23" spans="2:9" x14ac:dyDescent="0.25">
      <c r="B23" s="222" t="s">
        <v>139</v>
      </c>
      <c r="C23" s="197" t="s">
        <v>120</v>
      </c>
      <c r="D23" s="62" t="s">
        <v>117</v>
      </c>
      <c r="E23" s="59"/>
      <c r="F23" s="60"/>
      <c r="G23" s="59"/>
      <c r="H23" s="55"/>
      <c r="I23" s="59"/>
    </row>
    <row r="24" spans="2:9" x14ac:dyDescent="0.25">
      <c r="B24" s="56"/>
      <c r="C24" s="57"/>
      <c r="D24" s="58"/>
      <c r="E24" s="59"/>
      <c r="F24" s="60"/>
      <c r="G24" s="59"/>
      <c r="H24" s="55"/>
      <c r="I24" s="59"/>
    </row>
    <row r="25" spans="2:9" x14ac:dyDescent="0.25">
      <c r="B25" s="56"/>
      <c r="C25" s="61"/>
      <c r="D25" s="62"/>
      <c r="E25" s="59"/>
      <c r="F25" s="60"/>
      <c r="G25" s="59"/>
      <c r="H25" s="55"/>
      <c r="I25" s="59"/>
    </row>
    <row r="26" spans="2:9" x14ac:dyDescent="0.25">
      <c r="B26" s="64"/>
      <c r="C26" s="65"/>
      <c r="D26" s="66"/>
      <c r="E26" s="67"/>
      <c r="F26" s="68"/>
      <c r="G26" s="69"/>
      <c r="H26" s="55"/>
      <c r="I26" s="69"/>
    </row>
    <row r="27" spans="2:9" x14ac:dyDescent="0.25">
      <c r="B27" s="396" t="s">
        <v>40</v>
      </c>
      <c r="C27" s="397"/>
      <c r="D27" s="397"/>
      <c r="E27" s="397"/>
      <c r="F27" s="397"/>
      <c r="G27" s="397"/>
      <c r="H27" s="70"/>
      <c r="I27" s="71"/>
    </row>
  </sheetData>
  <mergeCells count="8">
    <mergeCell ref="B27:G27"/>
    <mergeCell ref="B3:I3"/>
    <mergeCell ref="B9:B11"/>
    <mergeCell ref="C9:C11"/>
    <mergeCell ref="D9:D11"/>
    <mergeCell ref="E9:E11"/>
    <mergeCell ref="F9:H9"/>
    <mergeCell ref="I9:I11"/>
  </mergeCells>
  <phoneticPr fontId="16" type="noConversion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M25"/>
  <sheetViews>
    <sheetView zoomScale="90" zoomScaleNormal="90" workbookViewId="0">
      <selection activeCell="I9" sqref="I9:I21"/>
    </sheetView>
  </sheetViews>
  <sheetFormatPr baseColWidth="10" defaultRowHeight="15" x14ac:dyDescent="0.25"/>
  <cols>
    <col min="2" max="2" width="13.42578125" customWidth="1"/>
    <col min="3" max="3" width="55.7109375" bestFit="1" customWidth="1"/>
    <col min="4" max="4" width="7.42578125" bestFit="1" customWidth="1"/>
    <col min="5" max="5" width="12.140625" bestFit="1" customWidth="1"/>
    <col min="6" max="6" width="10.28515625" customWidth="1"/>
    <col min="7" max="9" width="11.28515625" customWidth="1"/>
    <col min="10" max="10" width="13.5703125" customWidth="1"/>
    <col min="11" max="15" width="11.28515625" customWidth="1"/>
    <col min="16" max="16" width="13.5703125" customWidth="1"/>
    <col min="17" max="17" width="14.140625" customWidth="1"/>
    <col min="18" max="18" width="16.42578125" customWidth="1"/>
    <col min="31" max="31" width="7.28515625" customWidth="1"/>
    <col min="32" max="32" width="12.28515625" bestFit="1" customWidth="1"/>
  </cols>
  <sheetData>
    <row r="2" spans="2:39" ht="18.75" x14ac:dyDescent="0.25">
      <c r="B2" s="394" t="s">
        <v>51</v>
      </c>
      <c r="C2" s="394"/>
      <c r="D2" s="394"/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394"/>
      <c r="P2" s="394"/>
      <c r="Q2" s="394"/>
      <c r="R2" s="394"/>
    </row>
    <row r="3" spans="2:39" x14ac:dyDescent="0.25">
      <c r="B3" s="1" t="s">
        <v>13</v>
      </c>
      <c r="C3" s="3"/>
      <c r="D3" s="34"/>
      <c r="E3" s="34"/>
      <c r="F3" s="35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AA3" s="227"/>
    </row>
    <row r="4" spans="2:39" x14ac:dyDescent="0.25">
      <c r="B4" s="4"/>
      <c r="C4" s="36"/>
      <c r="D4" s="37"/>
      <c r="E4" s="37"/>
      <c r="F4" s="37"/>
      <c r="G4" s="37"/>
      <c r="H4" s="37"/>
      <c r="I4" s="37"/>
      <c r="J4" s="34"/>
      <c r="K4" s="34"/>
      <c r="L4" s="34"/>
      <c r="M4" s="34"/>
      <c r="N4" s="34"/>
      <c r="O4" s="34"/>
      <c r="P4" s="34"/>
      <c r="Q4" s="34"/>
      <c r="R4" s="34"/>
    </row>
    <row r="5" spans="2:39" x14ac:dyDescent="0.25">
      <c r="B5" s="5" t="s">
        <v>14</v>
      </c>
      <c r="C5" s="38"/>
      <c r="D5" s="38"/>
      <c r="E5" s="38"/>
      <c r="F5" s="38"/>
      <c r="G5" s="38"/>
      <c r="H5" s="38"/>
      <c r="I5" s="38"/>
      <c r="J5" s="34"/>
      <c r="K5" s="34"/>
      <c r="L5" s="34"/>
      <c r="M5" s="34"/>
      <c r="N5" s="34"/>
      <c r="O5" s="34"/>
      <c r="P5" s="34"/>
      <c r="Q5" s="34"/>
      <c r="R5" s="34"/>
      <c r="AD5" s="228"/>
    </row>
    <row r="6" spans="2:39" x14ac:dyDescent="0.25">
      <c r="B6" s="5" t="s">
        <v>15</v>
      </c>
      <c r="C6" s="38"/>
      <c r="D6" s="38"/>
      <c r="E6" s="38"/>
      <c r="F6" s="38"/>
      <c r="G6" s="38"/>
      <c r="H6" s="38"/>
      <c r="I6" s="38"/>
      <c r="J6" s="34"/>
      <c r="K6" s="34"/>
      <c r="L6" s="34"/>
      <c r="M6" s="34"/>
      <c r="N6" s="34"/>
      <c r="O6" s="34"/>
      <c r="P6" s="34"/>
      <c r="Q6" s="34"/>
      <c r="R6" s="34"/>
    </row>
    <row r="7" spans="2:39" x14ac:dyDescent="0.25">
      <c r="B7" s="75"/>
      <c r="C7" s="77"/>
      <c r="D7" s="78"/>
      <c r="E7" s="79"/>
      <c r="F7" s="80"/>
      <c r="G7" s="81"/>
      <c r="H7" s="81"/>
      <c r="I7" s="81"/>
      <c r="J7" s="81"/>
      <c r="K7" s="342"/>
      <c r="L7" s="342"/>
      <c r="M7" s="342"/>
      <c r="N7" s="342"/>
      <c r="O7" s="342"/>
      <c r="P7" s="82"/>
      <c r="Q7" s="82"/>
      <c r="R7" s="83"/>
    </row>
    <row r="8" spans="2:39" x14ac:dyDescent="0.25">
      <c r="B8" s="409" t="s">
        <v>16</v>
      </c>
      <c r="C8" s="409" t="s">
        <v>2</v>
      </c>
      <c r="D8" s="409" t="s">
        <v>34</v>
      </c>
      <c r="E8" s="409" t="s">
        <v>35</v>
      </c>
      <c r="F8" s="412" t="s">
        <v>52</v>
      </c>
      <c r="G8" s="415" t="s">
        <v>53</v>
      </c>
      <c r="H8" s="415"/>
      <c r="I8" s="415"/>
      <c r="J8" s="415"/>
      <c r="K8" s="416" t="s">
        <v>54</v>
      </c>
      <c r="L8" s="417"/>
      <c r="M8" s="417"/>
      <c r="N8" s="417"/>
      <c r="O8" s="417"/>
      <c r="P8" s="417"/>
      <c r="Q8" s="406" t="s">
        <v>39</v>
      </c>
      <c r="R8" s="406" t="s">
        <v>55</v>
      </c>
    </row>
    <row r="9" spans="2:39" ht="30" x14ac:dyDescent="0.25">
      <c r="B9" s="410"/>
      <c r="C9" s="410"/>
      <c r="D9" s="410"/>
      <c r="E9" s="410"/>
      <c r="F9" s="413"/>
      <c r="G9" s="84" t="s">
        <v>56</v>
      </c>
      <c r="H9" s="84" t="s">
        <v>57</v>
      </c>
      <c r="I9" s="84" t="s">
        <v>58</v>
      </c>
      <c r="J9" s="84" t="s">
        <v>59</v>
      </c>
      <c r="K9" s="85" t="s">
        <v>60</v>
      </c>
      <c r="L9" s="85" t="s">
        <v>61</v>
      </c>
      <c r="M9" s="85" t="s">
        <v>62</v>
      </c>
      <c r="N9" s="85" t="s">
        <v>63</v>
      </c>
      <c r="O9" s="85" t="s">
        <v>64</v>
      </c>
      <c r="P9" s="86" t="s">
        <v>65</v>
      </c>
      <c r="Q9" s="406"/>
      <c r="R9" s="406"/>
    </row>
    <row r="10" spans="2:39" x14ac:dyDescent="0.25">
      <c r="B10" s="411"/>
      <c r="C10" s="411"/>
      <c r="D10" s="411"/>
      <c r="E10" s="411"/>
      <c r="F10" s="414"/>
      <c r="G10" s="87" t="s">
        <v>42</v>
      </c>
      <c r="H10" s="87" t="s">
        <v>66</v>
      </c>
      <c r="I10" s="87" t="s">
        <v>67</v>
      </c>
      <c r="J10" s="87" t="s">
        <v>68</v>
      </c>
      <c r="K10" s="85" t="s">
        <v>69</v>
      </c>
      <c r="L10" s="85" t="s">
        <v>70</v>
      </c>
      <c r="M10" s="85" t="s">
        <v>71</v>
      </c>
      <c r="N10" s="85" t="s">
        <v>72</v>
      </c>
      <c r="O10" s="85" t="s">
        <v>73</v>
      </c>
      <c r="P10" s="88" t="s">
        <v>74</v>
      </c>
      <c r="Q10" s="88" t="s">
        <v>75</v>
      </c>
      <c r="R10" s="88" t="s">
        <v>76</v>
      </c>
      <c r="T10" s="224"/>
      <c r="U10" s="224"/>
      <c r="V10" s="224"/>
      <c r="W10" s="225"/>
      <c r="X10" s="225"/>
      <c r="Y10" s="225"/>
      <c r="Z10" s="226"/>
      <c r="AA10" s="225"/>
      <c r="AB10" s="225"/>
      <c r="AC10" s="225"/>
      <c r="AD10" s="225"/>
      <c r="AF10" s="225"/>
      <c r="AG10" s="225"/>
      <c r="AH10" s="225"/>
      <c r="AI10" s="225"/>
      <c r="AK10" s="225"/>
      <c r="AL10" s="225"/>
      <c r="AM10" s="225"/>
    </row>
    <row r="11" spans="2:39" x14ac:dyDescent="0.25">
      <c r="B11" s="221" t="s">
        <v>128</v>
      </c>
      <c r="C11" s="198" t="s">
        <v>44</v>
      </c>
      <c r="D11" s="199"/>
      <c r="E11" s="199"/>
      <c r="F11" s="199"/>
      <c r="G11" s="199"/>
      <c r="H11" s="199"/>
      <c r="I11" s="199"/>
      <c r="J11" s="199"/>
      <c r="K11" s="200"/>
      <c r="L11" s="200"/>
      <c r="M11" s="200"/>
      <c r="N11" s="200"/>
      <c r="O11" s="200"/>
      <c r="P11" s="200"/>
      <c r="Q11" s="200"/>
      <c r="R11" s="200"/>
      <c r="T11" s="219"/>
      <c r="U11" s="219"/>
      <c r="V11" s="219"/>
      <c r="W11" s="217"/>
      <c r="X11" s="217"/>
      <c r="Y11" s="217"/>
      <c r="Z11" s="215"/>
      <c r="AA11" s="217"/>
      <c r="AB11" s="217"/>
      <c r="AC11" s="217"/>
      <c r="AD11" s="217"/>
    </row>
    <row r="12" spans="2:39" x14ac:dyDescent="0.25">
      <c r="B12" s="222" t="s">
        <v>129</v>
      </c>
      <c r="C12" s="203" t="s">
        <v>45</v>
      </c>
      <c r="D12" s="58" t="s">
        <v>117</v>
      </c>
      <c r="E12" s="59"/>
      <c r="F12" s="60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T12" s="220"/>
      <c r="U12" s="220"/>
      <c r="V12" s="220"/>
      <c r="W12" s="218"/>
      <c r="X12" s="218"/>
      <c r="Y12" s="218"/>
      <c r="Z12" s="216"/>
      <c r="AA12" s="218"/>
      <c r="AB12" s="218"/>
      <c r="AC12" s="218"/>
      <c r="AD12" s="218"/>
      <c r="AF12" s="230"/>
      <c r="AG12" s="230"/>
      <c r="AH12" s="230"/>
      <c r="AI12" s="230"/>
    </row>
    <row r="13" spans="2:39" x14ac:dyDescent="0.25">
      <c r="B13" s="222" t="s">
        <v>130</v>
      </c>
      <c r="C13" s="197" t="s">
        <v>46</v>
      </c>
      <c r="D13" s="62" t="s">
        <v>117</v>
      </c>
      <c r="E13" s="59"/>
      <c r="F13" s="60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T13" s="220"/>
      <c r="U13" s="220"/>
      <c r="V13" s="220"/>
      <c r="W13" s="218"/>
      <c r="X13" s="218"/>
      <c r="Y13" s="218"/>
      <c r="Z13" s="216"/>
      <c r="AA13" s="218"/>
      <c r="AB13" s="218"/>
      <c r="AC13" s="218"/>
      <c r="AD13" s="218"/>
      <c r="AF13" s="230"/>
      <c r="AG13" s="230"/>
      <c r="AH13" s="230"/>
      <c r="AI13" s="230"/>
    </row>
    <row r="14" spans="2:39" x14ac:dyDescent="0.25">
      <c r="B14" s="223" t="s">
        <v>131</v>
      </c>
      <c r="C14" s="198" t="s">
        <v>50</v>
      </c>
      <c r="D14" s="201"/>
      <c r="E14" s="201"/>
      <c r="F14" s="201"/>
      <c r="G14" s="201"/>
      <c r="H14" s="201"/>
      <c r="I14" s="201"/>
      <c r="J14" s="201"/>
      <c r="K14" s="202"/>
      <c r="L14" s="202"/>
      <c r="M14" s="202"/>
      <c r="N14" s="202"/>
      <c r="O14" s="202"/>
      <c r="P14" s="202"/>
      <c r="Q14" s="202"/>
      <c r="R14" s="202"/>
      <c r="T14" s="219"/>
      <c r="U14" s="219"/>
      <c r="V14" s="219"/>
      <c r="W14" s="217"/>
      <c r="X14" s="217"/>
      <c r="Y14" s="217"/>
      <c r="Z14" s="215"/>
      <c r="AA14" s="217"/>
      <c r="AB14" s="217"/>
      <c r="AC14" s="217"/>
      <c r="AD14" s="217"/>
      <c r="AF14" s="230"/>
      <c r="AG14" s="230"/>
      <c r="AH14" s="230"/>
      <c r="AI14" s="230"/>
    </row>
    <row r="15" spans="2:39" x14ac:dyDescent="0.25">
      <c r="B15" s="222" t="s">
        <v>132</v>
      </c>
      <c r="C15" s="203" t="s">
        <v>114</v>
      </c>
      <c r="D15" s="58" t="s">
        <v>118</v>
      </c>
      <c r="E15" s="59"/>
      <c r="F15" s="60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T15" s="220"/>
      <c r="U15" s="220"/>
      <c r="V15" s="220"/>
      <c r="W15" s="218"/>
      <c r="X15" s="218"/>
      <c r="Y15" s="218"/>
      <c r="Z15" s="216"/>
      <c r="AA15" s="218"/>
      <c r="AB15" s="218"/>
      <c r="AC15" s="218"/>
      <c r="AD15" s="218"/>
      <c r="AF15" s="230"/>
      <c r="AG15" s="230"/>
      <c r="AH15" s="230"/>
      <c r="AI15" s="230"/>
    </row>
    <row r="16" spans="2:39" x14ac:dyDescent="0.25">
      <c r="B16" s="222" t="s">
        <v>133</v>
      </c>
      <c r="C16" s="197" t="s">
        <v>115</v>
      </c>
      <c r="D16" s="62" t="s">
        <v>118</v>
      </c>
      <c r="E16" s="59"/>
      <c r="F16" s="60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T16" s="220"/>
      <c r="U16" s="220"/>
      <c r="V16" s="220"/>
      <c r="W16" s="218"/>
      <c r="X16" s="218"/>
      <c r="Y16" s="229"/>
      <c r="Z16" s="216"/>
      <c r="AA16" s="218"/>
      <c r="AB16" s="218"/>
      <c r="AC16" s="218"/>
      <c r="AD16" s="218"/>
      <c r="AF16" s="230"/>
      <c r="AG16" s="230"/>
      <c r="AH16" s="230"/>
      <c r="AI16" s="230"/>
    </row>
    <row r="17" spans="2:39" x14ac:dyDescent="0.25">
      <c r="B17" s="222" t="s">
        <v>134</v>
      </c>
      <c r="C17" s="197" t="s">
        <v>116</v>
      </c>
      <c r="D17" s="62" t="s">
        <v>118</v>
      </c>
      <c r="E17" s="59"/>
      <c r="F17" s="60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T17" s="220"/>
      <c r="U17" s="220"/>
      <c r="V17" s="220"/>
      <c r="W17" s="218"/>
      <c r="X17" s="218"/>
      <c r="Y17" s="218"/>
      <c r="Z17" s="216"/>
      <c r="AA17" s="218"/>
      <c r="AB17" s="218"/>
      <c r="AC17" s="218"/>
      <c r="AD17" s="218"/>
      <c r="AF17" s="230"/>
      <c r="AG17" s="230"/>
      <c r="AH17" s="230"/>
      <c r="AI17" s="230"/>
    </row>
    <row r="18" spans="2:39" x14ac:dyDescent="0.25">
      <c r="B18" s="222" t="s">
        <v>135</v>
      </c>
      <c r="C18" s="197" t="s">
        <v>123</v>
      </c>
      <c r="D18" s="211" t="s">
        <v>47</v>
      </c>
      <c r="E18" s="59"/>
      <c r="F18" s="60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T18" s="220"/>
      <c r="U18" s="220"/>
      <c r="V18" s="220"/>
      <c r="W18" s="218"/>
      <c r="X18" s="218"/>
      <c r="Y18" s="218"/>
      <c r="Z18" s="216"/>
      <c r="AA18" s="218"/>
      <c r="AB18" s="218"/>
      <c r="AC18" s="218"/>
      <c r="AD18" s="218"/>
      <c r="AF18" s="230"/>
      <c r="AG18" s="230"/>
      <c r="AH18" s="230"/>
      <c r="AI18" s="230"/>
    </row>
    <row r="19" spans="2:39" x14ac:dyDescent="0.25">
      <c r="B19" s="222" t="s">
        <v>136</v>
      </c>
      <c r="C19" s="197" t="s">
        <v>124</v>
      </c>
      <c r="D19" s="211" t="s">
        <v>47</v>
      </c>
      <c r="E19" s="59"/>
      <c r="F19" s="60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T19" s="220"/>
      <c r="U19" s="220"/>
      <c r="V19" s="220"/>
      <c r="W19" s="218"/>
      <c r="X19" s="218"/>
      <c r="Y19" s="218"/>
      <c r="Z19" s="216"/>
      <c r="AA19" s="218"/>
      <c r="AB19" s="218"/>
      <c r="AC19" s="218"/>
      <c r="AD19" s="218"/>
      <c r="AF19" s="230"/>
      <c r="AG19" s="230"/>
      <c r="AH19" s="230"/>
      <c r="AI19" s="230"/>
    </row>
    <row r="20" spans="2:39" x14ac:dyDescent="0.25">
      <c r="B20" s="222" t="s">
        <v>137</v>
      </c>
      <c r="C20" s="197" t="s">
        <v>159</v>
      </c>
      <c r="D20" s="211" t="s">
        <v>47</v>
      </c>
      <c r="E20" s="59"/>
      <c r="F20" s="60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T20" s="220"/>
      <c r="U20" s="220"/>
      <c r="V20" s="220"/>
      <c r="W20" s="218"/>
      <c r="X20" s="218"/>
      <c r="Y20" s="218"/>
      <c r="Z20" s="216"/>
      <c r="AA20" s="218"/>
      <c r="AB20" s="218"/>
      <c r="AC20" s="218"/>
      <c r="AD20" s="218"/>
      <c r="AF20" s="230"/>
      <c r="AG20" s="230"/>
      <c r="AH20" s="230"/>
      <c r="AI20" s="230"/>
    </row>
    <row r="21" spans="2:39" x14ac:dyDescent="0.25">
      <c r="B21" s="222" t="s">
        <v>138</v>
      </c>
      <c r="C21" s="197" t="s">
        <v>119</v>
      </c>
      <c r="D21" s="58" t="s">
        <v>47</v>
      </c>
      <c r="E21" s="59"/>
      <c r="F21" s="60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T21" s="220"/>
      <c r="U21" s="220"/>
      <c r="V21" s="220"/>
      <c r="W21" s="218"/>
      <c r="X21" s="218"/>
      <c r="Y21" s="218"/>
      <c r="Z21" s="216"/>
      <c r="AA21" s="218"/>
      <c r="AB21" s="218"/>
      <c r="AC21" s="218"/>
      <c r="AD21" s="218"/>
      <c r="AF21" s="230"/>
      <c r="AG21" s="230"/>
      <c r="AH21" s="230"/>
      <c r="AI21" s="230"/>
    </row>
    <row r="22" spans="2:39" x14ac:dyDescent="0.25">
      <c r="B22" s="222" t="s">
        <v>139</v>
      </c>
      <c r="C22" s="197" t="s">
        <v>120</v>
      </c>
      <c r="D22" s="62" t="s">
        <v>117</v>
      </c>
      <c r="E22" s="59"/>
      <c r="F22" s="60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T22" s="220"/>
      <c r="U22" s="220"/>
      <c r="V22" s="220"/>
      <c r="W22" s="218"/>
      <c r="X22" s="218"/>
      <c r="Y22" s="218"/>
      <c r="Z22" s="216"/>
      <c r="AA22" s="218"/>
      <c r="AB22" s="218"/>
      <c r="AC22" s="218"/>
      <c r="AD22" s="218"/>
      <c r="AF22" s="230"/>
      <c r="AG22" s="230"/>
      <c r="AH22" s="230"/>
      <c r="AI22" s="230"/>
    </row>
    <row r="23" spans="2:39" x14ac:dyDescent="0.25">
      <c r="B23" s="407" t="s">
        <v>40</v>
      </c>
      <c r="C23" s="408"/>
      <c r="D23" s="90"/>
      <c r="E23" s="90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</row>
    <row r="24" spans="2:39" x14ac:dyDescent="0.25">
      <c r="AF24" s="230"/>
      <c r="AG24" s="230"/>
      <c r="AH24" s="230"/>
      <c r="AI24" s="230"/>
      <c r="AK24" s="230"/>
      <c r="AL24" s="230"/>
      <c r="AM24" s="230"/>
    </row>
    <row r="25" spans="2:39" x14ac:dyDescent="0.25">
      <c r="E25" s="344"/>
    </row>
  </sheetData>
  <mergeCells count="11">
    <mergeCell ref="Q8:Q9"/>
    <mergeCell ref="R8:R9"/>
    <mergeCell ref="B23:C23"/>
    <mergeCell ref="B2:R2"/>
    <mergeCell ref="B8:B10"/>
    <mergeCell ref="C8:C10"/>
    <mergeCell ref="D8:D10"/>
    <mergeCell ref="E8:E10"/>
    <mergeCell ref="F8:F10"/>
    <mergeCell ref="G8:J8"/>
    <mergeCell ref="K8:P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6"/>
  <sheetViews>
    <sheetView zoomScale="85" zoomScaleNormal="85" workbookViewId="0">
      <selection activeCell="Q51" sqref="Q51"/>
    </sheetView>
  </sheetViews>
  <sheetFormatPr baseColWidth="10" defaultRowHeight="15" x14ac:dyDescent="0.25"/>
  <cols>
    <col min="2" max="2" width="25.7109375" customWidth="1"/>
    <col min="3" max="3" width="10.5703125" customWidth="1"/>
    <col min="4" max="4" width="13.7109375" customWidth="1"/>
    <col min="5" max="5" width="13" customWidth="1"/>
    <col min="6" max="6" width="12.7109375" customWidth="1"/>
    <col min="7" max="7" width="11.28515625" customWidth="1"/>
  </cols>
  <sheetData>
    <row r="2" spans="2:7" ht="18.75" x14ac:dyDescent="0.25">
      <c r="B2" s="394" t="s">
        <v>113</v>
      </c>
      <c r="C2" s="394"/>
      <c r="D2" s="394"/>
      <c r="E2" s="394"/>
      <c r="F2" s="394"/>
      <c r="G2" s="394"/>
    </row>
    <row r="3" spans="2:7" x14ac:dyDescent="0.25">
      <c r="B3" s="1" t="s">
        <v>13</v>
      </c>
      <c r="C3" s="3"/>
      <c r="D3" s="2"/>
      <c r="E3" s="2"/>
      <c r="F3" s="2"/>
      <c r="G3" s="3"/>
    </row>
    <row r="4" spans="2:7" x14ac:dyDescent="0.25">
      <c r="B4" s="4"/>
      <c r="C4" s="3"/>
      <c r="D4" s="36"/>
      <c r="E4" s="36"/>
      <c r="F4" s="36"/>
      <c r="G4" s="36"/>
    </row>
    <row r="5" spans="2:7" x14ac:dyDescent="0.25">
      <c r="B5" s="5" t="s">
        <v>14</v>
      </c>
      <c r="C5" s="3"/>
      <c r="D5" s="38"/>
      <c r="E5" s="38"/>
      <c r="F5" s="38"/>
      <c r="G5" s="38"/>
    </row>
    <row r="6" spans="2:7" x14ac:dyDescent="0.25">
      <c r="B6" s="5" t="s">
        <v>15</v>
      </c>
      <c r="C6" s="179"/>
      <c r="D6" s="38"/>
      <c r="E6" s="38"/>
      <c r="F6" s="38"/>
      <c r="G6" s="38"/>
    </row>
  </sheetData>
  <mergeCells count="1">
    <mergeCell ref="B2:G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69"/>
  <sheetViews>
    <sheetView view="pageBreakPreview" zoomScaleNormal="85" zoomScaleSheetLayoutView="100" workbookViewId="0">
      <selection activeCell="G21" sqref="G21"/>
    </sheetView>
  </sheetViews>
  <sheetFormatPr baseColWidth="10" defaultRowHeight="15" x14ac:dyDescent="0.25"/>
  <cols>
    <col min="2" max="2" width="10.28515625" customWidth="1"/>
    <col min="3" max="3" width="33.42578125" customWidth="1"/>
    <col min="4" max="4" width="8.140625" customWidth="1"/>
    <col min="5" max="5" width="17" bestFit="1" customWidth="1"/>
    <col min="6" max="6" width="11.140625" bestFit="1" customWidth="1"/>
    <col min="7" max="7" width="19" customWidth="1"/>
  </cols>
  <sheetData>
    <row r="2" spans="2:14" ht="18.75" x14ac:dyDescent="0.25">
      <c r="B2" s="394" t="s">
        <v>77</v>
      </c>
      <c r="C2" s="394"/>
      <c r="D2" s="394"/>
      <c r="E2" s="394"/>
      <c r="F2" s="394"/>
      <c r="G2" s="394"/>
    </row>
    <row r="3" spans="2:14" x14ac:dyDescent="0.25">
      <c r="B3" s="1" t="s">
        <v>13</v>
      </c>
      <c r="C3" s="3" t="s">
        <v>126</v>
      </c>
      <c r="D3" s="2"/>
      <c r="E3" s="3"/>
      <c r="F3" s="34"/>
      <c r="G3" s="34"/>
    </row>
    <row r="4" spans="2:14" x14ac:dyDescent="0.25">
      <c r="B4" s="4"/>
      <c r="C4" s="3" t="s">
        <v>126</v>
      </c>
      <c r="D4" s="36"/>
      <c r="E4" s="36"/>
      <c r="F4" s="37"/>
      <c r="G4" s="37"/>
    </row>
    <row r="5" spans="2:14" x14ac:dyDescent="0.25">
      <c r="B5" s="5" t="s">
        <v>14</v>
      </c>
      <c r="C5" s="3" t="s">
        <v>126</v>
      </c>
      <c r="D5" s="38"/>
      <c r="E5" s="38"/>
      <c r="F5" s="38"/>
      <c r="G5" s="38"/>
    </row>
    <row r="6" spans="2:14" x14ac:dyDescent="0.25">
      <c r="B6" s="5" t="s">
        <v>15</v>
      </c>
      <c r="C6" s="3" t="s">
        <v>126</v>
      </c>
      <c r="D6" s="38"/>
      <c r="E6" s="38"/>
      <c r="F6" s="38"/>
      <c r="G6" s="38"/>
    </row>
    <row r="7" spans="2:14" ht="15.75" thickBot="1" x14ac:dyDescent="0.3">
      <c r="B7" s="75"/>
      <c r="C7" s="75"/>
      <c r="D7" s="76"/>
      <c r="E7" s="77"/>
      <c r="F7" s="78"/>
      <c r="G7" s="79"/>
    </row>
    <row r="8" spans="2:14" ht="15.75" thickBot="1" x14ac:dyDescent="0.3">
      <c r="B8" s="92" t="s">
        <v>78</v>
      </c>
      <c r="C8" s="93" t="s">
        <v>79</v>
      </c>
      <c r="D8" s="93" t="s">
        <v>80</v>
      </c>
      <c r="E8" s="93" t="s">
        <v>81</v>
      </c>
      <c r="F8" s="93" t="s">
        <v>82</v>
      </c>
      <c r="G8" s="94" t="s">
        <v>83</v>
      </c>
    </row>
    <row r="9" spans="2:14" ht="15.75" thickBot="1" x14ac:dyDescent="0.3">
      <c r="B9" s="95"/>
      <c r="C9" s="95"/>
      <c r="D9" s="95"/>
      <c r="E9" s="95"/>
      <c r="F9" s="95"/>
      <c r="G9" s="95"/>
    </row>
    <row r="10" spans="2:14" x14ac:dyDescent="0.25">
      <c r="B10" s="96"/>
      <c r="C10" s="97"/>
      <c r="D10" s="97"/>
      <c r="E10" s="98"/>
      <c r="F10" s="97"/>
      <c r="G10" s="99"/>
      <c r="I10" s="233"/>
      <c r="J10" s="233"/>
      <c r="K10" s="233"/>
      <c r="L10" s="233"/>
      <c r="M10" s="234"/>
      <c r="N10" s="234"/>
    </row>
    <row r="11" spans="2:14" x14ac:dyDescent="0.25">
      <c r="B11" s="237"/>
      <c r="C11" s="237"/>
      <c r="D11" s="237"/>
      <c r="E11" s="237"/>
      <c r="F11" s="237"/>
      <c r="G11" s="103"/>
      <c r="I11" s="234"/>
      <c r="J11" s="233"/>
      <c r="K11" s="233"/>
      <c r="L11" s="233"/>
      <c r="M11" s="233"/>
      <c r="N11" s="233"/>
    </row>
    <row r="12" spans="2:14" x14ac:dyDescent="0.25">
      <c r="B12" s="237"/>
      <c r="C12" s="237"/>
      <c r="D12" s="237"/>
      <c r="E12" s="237"/>
      <c r="F12" s="237"/>
      <c r="G12" s="103"/>
      <c r="I12" s="234"/>
      <c r="J12" s="234"/>
      <c r="K12" s="234"/>
      <c r="L12" s="235"/>
      <c r="M12" s="236"/>
      <c r="N12" s="236"/>
    </row>
    <row r="13" spans="2:14" x14ac:dyDescent="0.25">
      <c r="B13" s="237"/>
      <c r="C13" s="237"/>
      <c r="D13" s="237"/>
      <c r="E13" s="237"/>
      <c r="F13" s="237"/>
      <c r="G13" s="103"/>
      <c r="I13" s="234"/>
      <c r="J13" s="234"/>
      <c r="K13" s="234"/>
      <c r="L13" s="235"/>
      <c r="M13" s="236"/>
      <c r="N13" s="236"/>
    </row>
    <row r="14" spans="2:14" x14ac:dyDescent="0.25">
      <c r="B14" s="237"/>
      <c r="C14" s="237"/>
      <c r="D14" s="237"/>
      <c r="E14" s="237"/>
      <c r="F14" s="237"/>
      <c r="G14" s="103"/>
      <c r="I14" s="234"/>
      <c r="J14" s="234"/>
      <c r="K14" s="234"/>
      <c r="L14" s="235"/>
      <c r="M14" s="236"/>
      <c r="N14" s="236"/>
    </row>
    <row r="15" spans="2:14" x14ac:dyDescent="0.25">
      <c r="B15" s="237"/>
      <c r="C15" s="237"/>
      <c r="D15" s="237"/>
      <c r="E15" s="237"/>
      <c r="F15" s="237"/>
      <c r="G15" s="103"/>
      <c r="I15" s="234"/>
      <c r="J15" s="234"/>
      <c r="K15" s="234"/>
      <c r="L15" s="235"/>
      <c r="M15" s="236"/>
      <c r="N15" s="236"/>
    </row>
    <row r="16" spans="2:14" x14ac:dyDescent="0.25">
      <c r="B16" s="237"/>
      <c r="C16" s="237"/>
      <c r="D16" s="237"/>
      <c r="E16" s="237"/>
      <c r="F16" s="237"/>
      <c r="G16" s="103"/>
      <c r="I16" s="234"/>
      <c r="J16" s="234"/>
      <c r="K16" s="234"/>
      <c r="L16" s="235"/>
      <c r="M16" s="236"/>
      <c r="N16" s="236"/>
    </row>
    <row r="17" spans="2:14" x14ac:dyDescent="0.25">
      <c r="B17" s="237"/>
      <c r="C17" s="237"/>
      <c r="D17" s="237"/>
      <c r="E17" s="237"/>
      <c r="F17" s="237"/>
      <c r="G17" s="103"/>
      <c r="I17" s="234"/>
      <c r="J17" s="234"/>
      <c r="K17" s="234"/>
      <c r="L17" s="235"/>
      <c r="M17" s="236"/>
      <c r="N17" s="236"/>
    </row>
    <row r="18" spans="2:14" x14ac:dyDescent="0.25">
      <c r="B18" s="100"/>
      <c r="C18" s="101"/>
      <c r="D18" s="101"/>
      <c r="E18" s="102"/>
      <c r="F18" s="102"/>
      <c r="G18" s="103"/>
      <c r="I18" s="234"/>
      <c r="J18" s="234"/>
      <c r="K18" s="234"/>
      <c r="L18" s="235"/>
      <c r="M18" s="236"/>
      <c r="N18" s="236"/>
    </row>
    <row r="19" spans="2:14" x14ac:dyDescent="0.25">
      <c r="B19" s="100"/>
      <c r="C19" s="101"/>
      <c r="D19" s="101"/>
      <c r="E19" s="102"/>
      <c r="F19" s="102"/>
      <c r="G19" s="103"/>
      <c r="I19" s="233"/>
      <c r="J19" s="233"/>
      <c r="K19" s="233"/>
      <c r="L19" s="233"/>
      <c r="M19" s="233"/>
      <c r="N19" s="236"/>
    </row>
    <row r="20" spans="2:14" ht="15.75" thickBot="1" x14ac:dyDescent="0.3">
      <c r="B20" s="104"/>
      <c r="C20" s="105"/>
      <c r="D20" s="105"/>
      <c r="E20" s="106"/>
      <c r="F20" s="106"/>
      <c r="G20" s="107"/>
      <c r="I20" s="234"/>
      <c r="J20" s="233"/>
      <c r="K20" s="233"/>
      <c r="L20" s="233"/>
      <c r="M20" s="233"/>
      <c r="N20" s="233"/>
    </row>
    <row r="21" spans="2:14" ht="15.75" thickBot="1" x14ac:dyDescent="0.3">
      <c r="B21" s="418" t="s">
        <v>84</v>
      </c>
      <c r="C21" s="419"/>
      <c r="D21" s="419"/>
      <c r="E21" s="419"/>
      <c r="F21" s="420"/>
      <c r="G21" s="108"/>
      <c r="I21" s="234"/>
      <c r="J21" s="234"/>
      <c r="K21" s="234"/>
      <c r="L21" s="233"/>
      <c r="M21" s="233"/>
      <c r="N21" s="236"/>
    </row>
    <row r="22" spans="2:14" x14ac:dyDescent="0.25">
      <c r="I22" s="234"/>
      <c r="J22" s="234"/>
      <c r="K22" s="234"/>
      <c r="L22" s="235"/>
      <c r="M22" s="236"/>
      <c r="N22" s="236"/>
    </row>
    <row r="23" spans="2:14" x14ac:dyDescent="0.25">
      <c r="I23" s="234"/>
      <c r="J23" s="234"/>
      <c r="K23" s="234"/>
      <c r="L23" s="235"/>
      <c r="M23" s="236"/>
      <c r="N23" s="236"/>
    </row>
    <row r="24" spans="2:14" x14ac:dyDescent="0.25">
      <c r="I24" s="234"/>
      <c r="J24" s="234"/>
      <c r="K24" s="234"/>
      <c r="L24" s="235"/>
      <c r="M24" s="236"/>
      <c r="N24" s="236"/>
    </row>
    <row r="25" spans="2:14" x14ac:dyDescent="0.25">
      <c r="I25" s="234"/>
      <c r="J25" s="234"/>
      <c r="K25" s="234"/>
      <c r="L25" s="235"/>
      <c r="M25" s="236"/>
      <c r="N25" s="236"/>
    </row>
    <row r="26" spans="2:14" x14ac:dyDescent="0.25">
      <c r="I26" s="234"/>
      <c r="J26" s="234"/>
      <c r="K26" s="234"/>
      <c r="L26" s="235"/>
      <c r="M26" s="236"/>
      <c r="N26" s="236"/>
    </row>
    <row r="27" spans="2:14" x14ac:dyDescent="0.25">
      <c r="I27" s="234"/>
      <c r="J27" s="234"/>
      <c r="K27" s="234"/>
      <c r="L27" s="235"/>
      <c r="M27" s="236"/>
      <c r="N27" s="236"/>
    </row>
    <row r="28" spans="2:14" x14ac:dyDescent="0.25">
      <c r="I28" s="234"/>
      <c r="J28" s="234"/>
      <c r="K28" s="234"/>
      <c r="L28" s="235"/>
      <c r="M28" s="236"/>
      <c r="N28" s="236"/>
    </row>
    <row r="29" spans="2:14" x14ac:dyDescent="0.25">
      <c r="I29" s="234"/>
      <c r="J29" s="234"/>
      <c r="K29" s="234"/>
      <c r="L29" s="235"/>
      <c r="M29" s="236"/>
      <c r="N29" s="236"/>
    </row>
    <row r="30" spans="2:14" x14ac:dyDescent="0.25">
      <c r="I30" s="234"/>
      <c r="J30" s="234"/>
      <c r="K30" s="234"/>
      <c r="L30" s="235"/>
      <c r="M30" s="236"/>
      <c r="N30" s="236"/>
    </row>
    <row r="31" spans="2:14" x14ac:dyDescent="0.25">
      <c r="I31" s="234"/>
      <c r="J31" s="234"/>
      <c r="K31" s="234"/>
      <c r="L31" s="235"/>
      <c r="M31" s="236"/>
      <c r="N31" s="236"/>
    </row>
    <row r="32" spans="2:14" x14ac:dyDescent="0.25">
      <c r="I32" s="234"/>
      <c r="J32" s="234"/>
      <c r="K32" s="234"/>
      <c r="L32" s="235"/>
      <c r="M32" s="236"/>
      <c r="N32" s="236"/>
    </row>
    <row r="33" spans="9:14" x14ac:dyDescent="0.25">
      <c r="I33" s="234"/>
      <c r="J33" s="234"/>
      <c r="K33" s="234"/>
      <c r="L33" s="235"/>
      <c r="M33" s="236"/>
      <c r="N33" s="236"/>
    </row>
    <row r="34" spans="9:14" x14ac:dyDescent="0.25">
      <c r="I34" s="234"/>
      <c r="J34" s="234"/>
      <c r="K34" s="234"/>
      <c r="L34" s="235"/>
      <c r="M34" s="236"/>
      <c r="N34" s="236"/>
    </row>
    <row r="35" spans="9:14" x14ac:dyDescent="0.25">
      <c r="I35" s="234"/>
      <c r="J35" s="234"/>
      <c r="K35" s="234"/>
      <c r="L35" s="235"/>
      <c r="M35" s="236"/>
      <c r="N35" s="236"/>
    </row>
    <row r="36" spans="9:14" x14ac:dyDescent="0.25">
      <c r="I36" s="234"/>
      <c r="J36" s="234"/>
      <c r="K36" s="234"/>
      <c r="L36" s="235"/>
      <c r="M36" s="236"/>
      <c r="N36" s="236"/>
    </row>
    <row r="37" spans="9:14" x14ac:dyDescent="0.25">
      <c r="I37" s="234"/>
      <c r="J37" s="234"/>
      <c r="K37" s="234"/>
      <c r="L37" s="235"/>
      <c r="M37" s="236"/>
      <c r="N37" s="236"/>
    </row>
    <row r="38" spans="9:14" x14ac:dyDescent="0.25">
      <c r="I38" s="234"/>
      <c r="J38" s="234"/>
      <c r="K38" s="234"/>
      <c r="L38" s="235"/>
      <c r="M38" s="236"/>
      <c r="N38" s="236"/>
    </row>
    <row r="39" spans="9:14" x14ac:dyDescent="0.25">
      <c r="I39" s="234"/>
      <c r="J39" s="234"/>
      <c r="K39" s="234"/>
      <c r="L39" s="235"/>
      <c r="M39" s="236"/>
      <c r="N39" s="236"/>
    </row>
    <row r="40" spans="9:14" x14ac:dyDescent="0.25">
      <c r="I40" s="234"/>
      <c r="J40" s="234"/>
      <c r="K40" s="234"/>
      <c r="L40" s="235"/>
      <c r="M40" s="236"/>
      <c r="N40" s="236"/>
    </row>
    <row r="41" spans="9:14" x14ac:dyDescent="0.25">
      <c r="I41" s="234"/>
      <c r="J41" s="234"/>
      <c r="K41" s="234"/>
      <c r="L41" s="235"/>
      <c r="M41" s="236"/>
      <c r="N41" s="236"/>
    </row>
    <row r="42" spans="9:14" x14ac:dyDescent="0.25">
      <c r="I42" s="234"/>
      <c r="J42" s="234"/>
      <c r="K42" s="234"/>
      <c r="L42" s="235"/>
      <c r="M42" s="236"/>
      <c r="N42" s="236"/>
    </row>
    <row r="43" spans="9:14" x14ac:dyDescent="0.25">
      <c r="I43" s="234"/>
      <c r="J43" s="234"/>
      <c r="K43" s="234"/>
      <c r="L43" s="235"/>
      <c r="M43" s="236"/>
      <c r="N43" s="236"/>
    </row>
    <row r="44" spans="9:14" x14ac:dyDescent="0.25">
      <c r="I44" s="233"/>
      <c r="J44" s="233"/>
      <c r="K44" s="233"/>
      <c r="L44" s="233"/>
      <c r="M44" s="233"/>
      <c r="N44" s="236"/>
    </row>
    <row r="45" spans="9:14" x14ac:dyDescent="0.25">
      <c r="I45" s="234"/>
      <c r="J45" s="233"/>
      <c r="K45" s="233"/>
      <c r="L45" s="233"/>
      <c r="M45" s="233"/>
      <c r="N45" s="233"/>
    </row>
    <row r="46" spans="9:14" x14ac:dyDescent="0.25">
      <c r="I46" s="234"/>
      <c r="J46" s="234"/>
      <c r="K46" s="234"/>
      <c r="L46" s="233"/>
      <c r="M46" s="233"/>
      <c r="N46" s="236"/>
    </row>
    <row r="47" spans="9:14" x14ac:dyDescent="0.25">
      <c r="I47" s="234"/>
      <c r="J47" s="234"/>
      <c r="K47" s="234"/>
      <c r="L47" s="235"/>
      <c r="M47" s="236"/>
      <c r="N47" s="236"/>
    </row>
    <row r="48" spans="9:14" x14ac:dyDescent="0.25">
      <c r="I48" s="234"/>
      <c r="J48" s="234"/>
      <c r="K48" s="234"/>
      <c r="L48" s="235"/>
      <c r="M48" s="236"/>
      <c r="N48" s="236"/>
    </row>
    <row r="49" spans="9:14" x14ac:dyDescent="0.25">
      <c r="I49" s="234"/>
      <c r="J49" s="234"/>
      <c r="K49" s="234"/>
      <c r="L49" s="235"/>
      <c r="M49" s="236"/>
      <c r="N49" s="236"/>
    </row>
    <row r="50" spans="9:14" x14ac:dyDescent="0.25">
      <c r="I50" s="234"/>
      <c r="J50" s="234"/>
      <c r="K50" s="234"/>
      <c r="L50" s="235"/>
      <c r="M50" s="236"/>
      <c r="N50" s="236"/>
    </row>
    <row r="51" spans="9:14" x14ac:dyDescent="0.25">
      <c r="I51" s="234"/>
      <c r="J51" s="234"/>
      <c r="K51" s="234"/>
      <c r="L51" s="235"/>
      <c r="M51" s="236"/>
      <c r="N51" s="236"/>
    </row>
    <row r="52" spans="9:14" x14ac:dyDescent="0.25">
      <c r="I52" s="234"/>
      <c r="J52" s="234"/>
      <c r="K52" s="234"/>
      <c r="L52" s="235"/>
      <c r="M52" s="236"/>
      <c r="N52" s="236"/>
    </row>
    <row r="53" spans="9:14" x14ac:dyDescent="0.25">
      <c r="I53" s="234"/>
      <c r="J53" s="234"/>
      <c r="K53" s="234"/>
      <c r="L53" s="235"/>
      <c r="M53" s="236"/>
      <c r="N53" s="236"/>
    </row>
    <row r="54" spans="9:14" x14ac:dyDescent="0.25">
      <c r="I54" s="234"/>
      <c r="J54" s="234"/>
      <c r="K54" s="234"/>
      <c r="L54" s="235"/>
      <c r="M54" s="236"/>
      <c r="N54" s="236"/>
    </row>
    <row r="55" spans="9:14" x14ac:dyDescent="0.25">
      <c r="I55" s="234"/>
      <c r="J55" s="234"/>
      <c r="K55" s="234"/>
      <c r="L55" s="235"/>
      <c r="M55" s="236"/>
      <c r="N55" s="236"/>
    </row>
    <row r="56" spans="9:14" x14ac:dyDescent="0.25">
      <c r="I56" s="234"/>
      <c r="J56" s="234"/>
      <c r="K56" s="234"/>
      <c r="L56" s="235"/>
      <c r="M56" s="236"/>
      <c r="N56" s="236"/>
    </row>
    <row r="57" spans="9:14" x14ac:dyDescent="0.25">
      <c r="I57" s="234"/>
      <c r="J57" s="234"/>
      <c r="K57" s="234"/>
      <c r="L57" s="235"/>
      <c r="M57" s="236"/>
      <c r="N57" s="236"/>
    </row>
    <row r="58" spans="9:14" x14ac:dyDescent="0.25">
      <c r="I58" s="234"/>
      <c r="J58" s="234"/>
      <c r="K58" s="234"/>
      <c r="L58" s="235"/>
      <c r="M58" s="236"/>
      <c r="N58" s="236"/>
    </row>
    <row r="59" spans="9:14" x14ac:dyDescent="0.25">
      <c r="I59" s="234"/>
      <c r="J59" s="234"/>
      <c r="K59" s="234"/>
      <c r="L59" s="235"/>
      <c r="M59" s="236"/>
      <c r="N59" s="236"/>
    </row>
    <row r="60" spans="9:14" x14ac:dyDescent="0.25">
      <c r="I60" s="234"/>
      <c r="J60" s="234"/>
      <c r="K60" s="234"/>
      <c r="L60" s="235"/>
      <c r="M60" s="236"/>
      <c r="N60" s="236"/>
    </row>
    <row r="61" spans="9:14" x14ac:dyDescent="0.25">
      <c r="I61" s="234"/>
      <c r="J61" s="234"/>
      <c r="K61" s="234"/>
      <c r="L61" s="235"/>
      <c r="M61" s="236"/>
      <c r="N61" s="236"/>
    </row>
    <row r="62" spans="9:14" x14ac:dyDescent="0.25">
      <c r="I62" s="234"/>
      <c r="J62" s="234"/>
      <c r="K62" s="234"/>
      <c r="L62" s="235"/>
      <c r="M62" s="236"/>
      <c r="N62" s="236"/>
    </row>
    <row r="63" spans="9:14" x14ac:dyDescent="0.25">
      <c r="I63" s="234"/>
      <c r="J63" s="234"/>
      <c r="K63" s="234"/>
      <c r="L63" s="235"/>
      <c r="M63" s="236"/>
      <c r="N63" s="236"/>
    </row>
    <row r="64" spans="9:14" x14ac:dyDescent="0.25">
      <c r="I64" s="234"/>
      <c r="J64" s="234"/>
      <c r="K64" s="234"/>
      <c r="L64" s="235"/>
      <c r="M64" s="236"/>
      <c r="N64" s="236"/>
    </row>
    <row r="65" spans="9:14" x14ac:dyDescent="0.25">
      <c r="I65" s="234"/>
      <c r="J65" s="234"/>
      <c r="K65" s="234"/>
      <c r="L65" s="235"/>
      <c r="M65" s="236"/>
      <c r="N65" s="236"/>
    </row>
    <row r="66" spans="9:14" x14ac:dyDescent="0.25">
      <c r="I66" s="234"/>
      <c r="J66" s="234"/>
      <c r="K66" s="234"/>
      <c r="L66" s="235"/>
      <c r="M66" s="236"/>
      <c r="N66" s="236"/>
    </row>
    <row r="67" spans="9:14" x14ac:dyDescent="0.25">
      <c r="I67" s="234"/>
      <c r="J67" s="234"/>
      <c r="K67" s="234"/>
      <c r="L67" s="235"/>
      <c r="M67" s="236"/>
      <c r="N67" s="236"/>
    </row>
    <row r="68" spans="9:14" x14ac:dyDescent="0.25">
      <c r="I68" s="234"/>
      <c r="J68" s="234"/>
      <c r="K68" s="234"/>
      <c r="L68" s="235"/>
      <c r="M68" s="236"/>
      <c r="N68" s="236"/>
    </row>
    <row r="69" spans="9:14" x14ac:dyDescent="0.25">
      <c r="I69" s="233"/>
      <c r="J69" s="233"/>
      <c r="K69" s="233"/>
      <c r="L69" s="233"/>
      <c r="M69" s="233"/>
      <c r="N69" s="236"/>
    </row>
  </sheetData>
  <mergeCells count="2">
    <mergeCell ref="B2:G2"/>
    <mergeCell ref="B21:F21"/>
  </mergeCells>
  <pageMargins left="0.7" right="0.7" top="0.75" bottom="0.75" header="0.3" footer="0.3"/>
  <pageSetup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5"/>
  <sheetViews>
    <sheetView view="pageBreakPreview" zoomScaleNormal="100" zoomScaleSheetLayoutView="100" workbookViewId="0">
      <selection activeCell="G35" sqref="G35:H35"/>
    </sheetView>
  </sheetViews>
  <sheetFormatPr baseColWidth="10" defaultRowHeight="15" x14ac:dyDescent="0.25"/>
  <cols>
    <col min="2" max="2" width="10.28515625" customWidth="1"/>
    <col min="3" max="3" width="33.42578125" customWidth="1"/>
    <col min="4" max="4" width="8.140625" customWidth="1"/>
    <col min="5" max="5" width="17" bestFit="1" customWidth="1"/>
    <col min="6" max="6" width="11.140625" bestFit="1" customWidth="1"/>
    <col min="7" max="7" width="19" customWidth="1"/>
  </cols>
  <sheetData>
    <row r="2" spans="2:7" ht="18.75" x14ac:dyDescent="0.25">
      <c r="B2" s="394" t="s">
        <v>57</v>
      </c>
      <c r="C2" s="394"/>
      <c r="D2" s="394"/>
      <c r="E2" s="394"/>
      <c r="F2" s="394"/>
      <c r="G2" s="394"/>
    </row>
    <row r="3" spans="2:7" x14ac:dyDescent="0.25">
      <c r="B3" s="1" t="s">
        <v>13</v>
      </c>
      <c r="C3" s="3" t="s">
        <v>126</v>
      </c>
      <c r="D3" s="2"/>
      <c r="E3" s="3"/>
      <c r="F3" s="34"/>
      <c r="G3" s="34"/>
    </row>
    <row r="4" spans="2:7" x14ac:dyDescent="0.25">
      <c r="B4" s="4"/>
      <c r="C4" s="3" t="s">
        <v>126</v>
      </c>
      <c r="D4" s="36"/>
      <c r="E4" s="36"/>
      <c r="F4" s="37"/>
      <c r="G4" s="37"/>
    </row>
    <row r="5" spans="2:7" x14ac:dyDescent="0.25">
      <c r="B5" s="5" t="s">
        <v>14</v>
      </c>
      <c r="C5" s="3" t="s">
        <v>126</v>
      </c>
      <c r="D5" s="38"/>
      <c r="E5" s="38"/>
      <c r="F5" s="38"/>
      <c r="G5" s="38"/>
    </row>
    <row r="6" spans="2:7" x14ac:dyDescent="0.25">
      <c r="B6" s="5" t="s">
        <v>15</v>
      </c>
      <c r="C6" s="3" t="s">
        <v>126</v>
      </c>
      <c r="D6" s="38"/>
      <c r="E6" s="38"/>
      <c r="F6" s="38"/>
      <c r="G6" s="38"/>
    </row>
    <row r="7" spans="2:7" ht="15.75" thickBot="1" x14ac:dyDescent="0.3">
      <c r="B7" s="75"/>
      <c r="C7" s="75"/>
      <c r="D7" s="76"/>
      <c r="E7" s="77"/>
      <c r="F7" s="78"/>
      <c r="G7" s="79"/>
    </row>
    <row r="8" spans="2:7" ht="15.75" thickBot="1" x14ac:dyDescent="0.3">
      <c r="B8" s="92" t="s">
        <v>78</v>
      </c>
      <c r="C8" s="93" t="s">
        <v>79</v>
      </c>
      <c r="D8" s="93" t="s">
        <v>80</v>
      </c>
      <c r="E8" s="93" t="s">
        <v>81</v>
      </c>
      <c r="F8" s="93" t="s">
        <v>82</v>
      </c>
      <c r="G8" s="94" t="s">
        <v>83</v>
      </c>
    </row>
    <row r="9" spans="2:7" x14ac:dyDescent="0.25">
      <c r="B9" s="95"/>
      <c r="C9" s="95"/>
      <c r="D9" s="95"/>
      <c r="E9" s="95"/>
      <c r="F9" s="95"/>
      <c r="G9" s="95"/>
    </row>
    <row r="10" spans="2:7" x14ac:dyDescent="0.25">
      <c r="B10" s="254"/>
      <c r="C10" s="254"/>
      <c r="D10" s="254"/>
      <c r="E10" s="254"/>
      <c r="F10" s="339"/>
      <c r="G10" s="103"/>
    </row>
    <row r="11" spans="2:7" x14ac:dyDescent="0.25">
      <c r="B11" s="254"/>
      <c r="C11" s="254"/>
      <c r="D11" s="254"/>
      <c r="E11" s="254"/>
      <c r="F11" s="254"/>
      <c r="G11" s="103"/>
    </row>
    <row r="12" spans="2:7" x14ac:dyDescent="0.25">
      <c r="B12" s="254"/>
      <c r="C12" s="254"/>
      <c r="D12" s="254"/>
      <c r="E12" s="254"/>
      <c r="F12" s="254"/>
      <c r="G12" s="103"/>
    </row>
    <row r="13" spans="2:7" x14ac:dyDescent="0.25">
      <c r="B13" s="254"/>
      <c r="C13" s="254"/>
      <c r="D13" s="254"/>
      <c r="E13" s="254"/>
      <c r="F13" s="254"/>
      <c r="G13" s="103"/>
    </row>
    <row r="14" spans="2:7" x14ac:dyDescent="0.25">
      <c r="B14" s="254"/>
      <c r="C14" s="254"/>
      <c r="D14" s="254"/>
      <c r="E14" s="254"/>
      <c r="F14" s="254"/>
      <c r="G14" s="103"/>
    </row>
    <row r="15" spans="2:7" x14ac:dyDescent="0.25">
      <c r="B15" s="254"/>
      <c r="C15" s="254"/>
      <c r="D15" s="254"/>
      <c r="E15" s="254"/>
      <c r="F15" s="254"/>
      <c r="G15" s="103"/>
    </row>
    <row r="16" spans="2:7" x14ac:dyDescent="0.25">
      <c r="B16" s="254"/>
      <c r="C16" s="254"/>
      <c r="D16" s="254"/>
      <c r="E16" s="254"/>
      <c r="F16" s="254"/>
      <c r="G16" s="103"/>
    </row>
    <row r="17" spans="2:7" x14ac:dyDescent="0.25">
      <c r="B17" s="254"/>
      <c r="C17" s="254"/>
      <c r="D17" s="254"/>
      <c r="E17" s="254"/>
      <c r="F17" s="254"/>
      <c r="G17" s="103"/>
    </row>
    <row r="18" spans="2:7" x14ac:dyDescent="0.25">
      <c r="B18" s="254"/>
      <c r="C18" s="254"/>
      <c r="D18" s="254"/>
      <c r="E18" s="254"/>
      <c r="F18" s="254"/>
      <c r="G18" s="103"/>
    </row>
    <row r="19" spans="2:7" x14ac:dyDescent="0.25">
      <c r="B19" s="254"/>
      <c r="C19" s="254"/>
      <c r="D19" s="254"/>
      <c r="E19" s="254"/>
      <c r="F19" s="254"/>
      <c r="G19" s="103"/>
    </row>
    <row r="20" spans="2:7" x14ac:dyDescent="0.25">
      <c r="B20" s="254"/>
      <c r="C20" s="254"/>
      <c r="D20" s="254"/>
      <c r="E20" s="254"/>
      <c r="F20" s="254"/>
      <c r="G20" s="103"/>
    </row>
    <row r="21" spans="2:7" x14ac:dyDescent="0.25">
      <c r="B21" s="254"/>
      <c r="C21" s="254"/>
      <c r="D21" s="254"/>
      <c r="E21" s="254"/>
      <c r="F21" s="254"/>
      <c r="G21" s="103"/>
    </row>
    <row r="22" spans="2:7" x14ac:dyDescent="0.25">
      <c r="B22" s="254"/>
      <c r="C22" s="254"/>
      <c r="D22" s="254"/>
      <c r="E22" s="254"/>
      <c r="F22" s="254"/>
      <c r="G22" s="103"/>
    </row>
    <row r="23" spans="2:7" x14ac:dyDescent="0.25">
      <c r="B23" s="254"/>
      <c r="C23" s="254"/>
      <c r="D23" s="254"/>
      <c r="E23" s="254"/>
      <c r="F23" s="254"/>
      <c r="G23" s="103"/>
    </row>
    <row r="24" spans="2:7" x14ac:dyDescent="0.25">
      <c r="B24" s="254"/>
      <c r="C24" s="254"/>
      <c r="D24" s="254"/>
      <c r="E24" s="254"/>
      <c r="F24" s="254"/>
      <c r="G24" s="103"/>
    </row>
    <row r="25" spans="2:7" x14ac:dyDescent="0.25">
      <c r="B25" s="254"/>
      <c r="C25" s="254"/>
      <c r="D25" s="254"/>
      <c r="E25" s="254"/>
      <c r="F25" s="254"/>
      <c r="G25" s="103"/>
    </row>
    <row r="26" spans="2:7" x14ac:dyDescent="0.25">
      <c r="B26" s="254"/>
      <c r="C26" s="254"/>
      <c r="D26" s="254"/>
      <c r="E26" s="254"/>
      <c r="F26" s="254"/>
      <c r="G26" s="103"/>
    </row>
    <row r="27" spans="2:7" x14ac:dyDescent="0.25">
      <c r="B27" s="254"/>
      <c r="C27" s="254"/>
      <c r="D27" s="254"/>
      <c r="E27" s="254"/>
      <c r="F27" s="254"/>
      <c r="G27" s="103"/>
    </row>
    <row r="28" spans="2:7" x14ac:dyDescent="0.25">
      <c r="B28" s="254"/>
      <c r="C28" s="254"/>
      <c r="D28" s="254"/>
      <c r="E28" s="254"/>
      <c r="F28" s="254"/>
      <c r="G28" s="103"/>
    </row>
    <row r="29" spans="2:7" x14ac:dyDescent="0.25">
      <c r="B29" s="254"/>
      <c r="C29" s="254"/>
      <c r="D29" s="254"/>
      <c r="E29" s="254"/>
      <c r="F29" s="254"/>
      <c r="G29" s="103"/>
    </row>
    <row r="30" spans="2:7" x14ac:dyDescent="0.25">
      <c r="B30" s="254"/>
      <c r="C30" s="254"/>
      <c r="D30" s="254"/>
      <c r="E30" s="254"/>
      <c r="F30" s="254"/>
      <c r="G30" s="103"/>
    </row>
    <row r="31" spans="2:7" x14ac:dyDescent="0.25">
      <c r="B31" s="254"/>
      <c r="C31" s="254"/>
      <c r="D31" s="254"/>
      <c r="E31" s="254"/>
      <c r="F31" s="254"/>
      <c r="G31" s="103"/>
    </row>
    <row r="32" spans="2:7" x14ac:dyDescent="0.25">
      <c r="B32" s="254"/>
      <c r="C32" s="254"/>
      <c r="D32" s="254"/>
      <c r="E32" s="254"/>
      <c r="F32" s="254"/>
      <c r="G32" s="103"/>
    </row>
    <row r="33" spans="2:7" x14ac:dyDescent="0.25">
      <c r="B33" s="100"/>
      <c r="C33" s="101"/>
      <c r="D33" s="101"/>
      <c r="E33" s="102"/>
      <c r="F33" s="102"/>
      <c r="G33" s="103"/>
    </row>
    <row r="34" spans="2:7" ht="15.75" thickBot="1" x14ac:dyDescent="0.3">
      <c r="B34" s="104"/>
      <c r="C34" s="105"/>
      <c r="D34" s="105"/>
      <c r="E34" s="106"/>
      <c r="F34" s="106"/>
      <c r="G34" s="107"/>
    </row>
    <row r="35" spans="2:7" ht="15.75" thickBot="1" x14ac:dyDescent="0.3">
      <c r="B35" s="418" t="s">
        <v>85</v>
      </c>
      <c r="C35" s="419"/>
      <c r="D35" s="419"/>
      <c r="E35" s="419"/>
      <c r="F35" s="420"/>
      <c r="G35" s="108"/>
    </row>
  </sheetData>
  <mergeCells count="2">
    <mergeCell ref="B2:G2"/>
    <mergeCell ref="B35:F3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5"/>
  <sheetViews>
    <sheetView view="pageBreakPreview" topLeftCell="A4" zoomScaleNormal="100" zoomScaleSheetLayoutView="100" workbookViewId="0">
      <selection activeCell="G35" sqref="G35"/>
    </sheetView>
  </sheetViews>
  <sheetFormatPr baseColWidth="10" defaultRowHeight="15" x14ac:dyDescent="0.25"/>
  <cols>
    <col min="2" max="2" width="10.28515625" customWidth="1"/>
    <col min="3" max="3" width="33.42578125" customWidth="1"/>
    <col min="4" max="4" width="8.140625" customWidth="1"/>
    <col min="5" max="5" width="17" bestFit="1" customWidth="1"/>
    <col min="6" max="6" width="11.140625" bestFit="1" customWidth="1"/>
    <col min="7" max="7" width="19" customWidth="1"/>
  </cols>
  <sheetData>
    <row r="2" spans="2:7" ht="18.75" x14ac:dyDescent="0.25">
      <c r="B2" s="394" t="s">
        <v>86</v>
      </c>
      <c r="C2" s="394"/>
      <c r="D2" s="394"/>
      <c r="E2" s="394"/>
      <c r="F2" s="394"/>
      <c r="G2" s="394"/>
    </row>
    <row r="3" spans="2:7" x14ac:dyDescent="0.25">
      <c r="B3" s="1" t="s">
        <v>13</v>
      </c>
      <c r="C3" s="3" t="s">
        <v>126</v>
      </c>
      <c r="D3" s="2"/>
      <c r="E3" s="3"/>
      <c r="F3" s="34"/>
      <c r="G3" s="34"/>
    </row>
    <row r="4" spans="2:7" x14ac:dyDescent="0.25">
      <c r="B4" s="4"/>
      <c r="C4" s="3" t="s">
        <v>126</v>
      </c>
      <c r="D4" s="36"/>
      <c r="E4" s="36"/>
      <c r="F4" s="37"/>
      <c r="G4" s="37"/>
    </row>
    <row r="5" spans="2:7" x14ac:dyDescent="0.25">
      <c r="B5" s="5" t="s">
        <v>14</v>
      </c>
      <c r="C5" s="3" t="s">
        <v>126</v>
      </c>
      <c r="D5" s="38"/>
      <c r="E5" s="38"/>
      <c r="F5" s="38"/>
      <c r="G5" s="38"/>
    </row>
    <row r="6" spans="2:7" x14ac:dyDescent="0.25">
      <c r="B6" s="5" t="s">
        <v>15</v>
      </c>
      <c r="C6" s="3" t="s">
        <v>126</v>
      </c>
      <c r="D6" s="38"/>
      <c r="E6" s="38"/>
      <c r="F6" s="38"/>
      <c r="G6" s="38"/>
    </row>
    <row r="7" spans="2:7" ht="15.75" thickBot="1" x14ac:dyDescent="0.3">
      <c r="B7" s="75"/>
      <c r="C7" s="75"/>
      <c r="D7" s="76"/>
      <c r="E7" s="77"/>
      <c r="F7" s="78"/>
      <c r="G7" s="79"/>
    </row>
    <row r="8" spans="2:7" ht="15.75" thickBot="1" x14ac:dyDescent="0.3">
      <c r="B8" s="92" t="s">
        <v>78</v>
      </c>
      <c r="C8" s="93" t="s">
        <v>79</v>
      </c>
      <c r="D8" s="93" t="s">
        <v>80</v>
      </c>
      <c r="E8" s="93" t="s">
        <v>81</v>
      </c>
      <c r="F8" s="93" t="s">
        <v>82</v>
      </c>
      <c r="G8" s="94" t="s">
        <v>83</v>
      </c>
    </row>
    <row r="9" spans="2:7" ht="15.75" thickBot="1" x14ac:dyDescent="0.3">
      <c r="B9" s="95"/>
      <c r="C9" s="95"/>
      <c r="D9" s="95"/>
      <c r="E9" s="95"/>
      <c r="F9" s="95"/>
      <c r="G9" s="95"/>
    </row>
    <row r="10" spans="2:7" ht="15.75" thickBot="1" x14ac:dyDescent="0.3">
      <c r="B10" s="96"/>
      <c r="C10" s="96"/>
      <c r="D10" s="96"/>
      <c r="E10" s="96"/>
      <c r="F10" s="96"/>
      <c r="G10" s="103"/>
    </row>
    <row r="11" spans="2:7" ht="15.75" thickBot="1" x14ac:dyDescent="0.3">
      <c r="B11" s="96"/>
      <c r="C11" s="96"/>
      <c r="D11" s="96"/>
      <c r="E11" s="96"/>
      <c r="F11" s="96"/>
      <c r="G11" s="103"/>
    </row>
    <row r="12" spans="2:7" ht="15.75" thickBot="1" x14ac:dyDescent="0.3">
      <c r="B12" s="96"/>
      <c r="C12" s="96"/>
      <c r="D12" s="96"/>
      <c r="E12" s="96"/>
      <c r="F12" s="96"/>
      <c r="G12" s="103"/>
    </row>
    <row r="13" spans="2:7" ht="15.75" thickBot="1" x14ac:dyDescent="0.3">
      <c r="B13" s="96"/>
      <c r="C13" s="96"/>
      <c r="D13" s="96"/>
      <c r="E13" s="96"/>
      <c r="F13" s="96"/>
      <c r="G13" s="103"/>
    </row>
    <row r="14" spans="2:7" ht="15.75" thickBot="1" x14ac:dyDescent="0.3">
      <c r="B14" s="96"/>
      <c r="C14" s="96"/>
      <c r="D14" s="96"/>
      <c r="E14" s="96"/>
      <c r="F14" s="96"/>
      <c r="G14" s="103"/>
    </row>
    <row r="15" spans="2:7" ht="15.75" thickBot="1" x14ac:dyDescent="0.3">
      <c r="B15" s="96"/>
      <c r="C15" s="96"/>
      <c r="D15" s="96"/>
      <c r="E15" s="96"/>
      <c r="F15" s="96"/>
      <c r="G15" s="103"/>
    </row>
    <row r="16" spans="2:7" ht="15.75" thickBot="1" x14ac:dyDescent="0.3">
      <c r="B16" s="96"/>
      <c r="C16" s="96"/>
      <c r="D16" s="96"/>
      <c r="E16" s="96"/>
      <c r="F16" s="96"/>
      <c r="G16" s="103"/>
    </row>
    <row r="17" spans="2:7" ht="15.75" thickBot="1" x14ac:dyDescent="0.3">
      <c r="B17" s="96"/>
      <c r="C17" s="96"/>
      <c r="D17" s="96"/>
      <c r="E17" s="96"/>
      <c r="F17" s="96"/>
      <c r="G17" s="103"/>
    </row>
    <row r="18" spans="2:7" ht="15.75" thickBot="1" x14ac:dyDescent="0.3">
      <c r="B18" s="96"/>
      <c r="C18" s="96"/>
      <c r="D18" s="96"/>
      <c r="E18" s="96"/>
      <c r="F18" s="96"/>
      <c r="G18" s="103"/>
    </row>
    <row r="19" spans="2:7" ht="15.75" thickBot="1" x14ac:dyDescent="0.3">
      <c r="B19" s="96"/>
      <c r="C19" s="96"/>
      <c r="D19" s="96"/>
      <c r="E19" s="96"/>
      <c r="F19" s="96"/>
      <c r="G19" s="103"/>
    </row>
    <row r="20" spans="2:7" ht="15.75" thickBot="1" x14ac:dyDescent="0.3">
      <c r="B20" s="96"/>
      <c r="C20" s="96"/>
      <c r="D20" s="96"/>
      <c r="E20" s="96"/>
      <c r="F20" s="96"/>
      <c r="G20" s="103"/>
    </row>
    <row r="21" spans="2:7" ht="15.75" thickBot="1" x14ac:dyDescent="0.3">
      <c r="B21" s="96"/>
      <c r="C21" s="96"/>
      <c r="D21" s="96"/>
      <c r="E21" s="96"/>
      <c r="F21" s="96"/>
      <c r="G21" s="103"/>
    </row>
    <row r="22" spans="2:7" ht="15.75" thickBot="1" x14ac:dyDescent="0.3">
      <c r="B22" s="96"/>
      <c r="C22" s="96"/>
      <c r="D22" s="96"/>
      <c r="E22" s="96"/>
      <c r="F22" s="96"/>
      <c r="G22" s="103"/>
    </row>
    <row r="23" spans="2:7" ht="15.75" thickBot="1" x14ac:dyDescent="0.3">
      <c r="B23" s="96"/>
      <c r="C23" s="96"/>
      <c r="D23" s="96"/>
      <c r="E23" s="96"/>
      <c r="F23" s="96"/>
      <c r="G23" s="103"/>
    </row>
    <row r="24" spans="2:7" ht="15.75" thickBot="1" x14ac:dyDescent="0.3">
      <c r="B24" s="96"/>
      <c r="C24" s="96"/>
      <c r="D24" s="96"/>
      <c r="E24" s="96"/>
      <c r="F24" s="96"/>
      <c r="G24" s="103"/>
    </row>
    <row r="25" spans="2:7" ht="15.75" thickBot="1" x14ac:dyDescent="0.3">
      <c r="B25" s="96"/>
      <c r="C25" s="96"/>
      <c r="D25" s="96"/>
      <c r="E25" s="96"/>
      <c r="F25" s="96"/>
      <c r="G25" s="103"/>
    </row>
    <row r="26" spans="2:7" ht="15.75" thickBot="1" x14ac:dyDescent="0.3">
      <c r="B26" s="96"/>
      <c r="C26" s="96"/>
      <c r="D26" s="96"/>
      <c r="E26" s="96"/>
      <c r="F26" s="96"/>
      <c r="G26" s="103"/>
    </row>
    <row r="27" spans="2:7" ht="15.75" thickBot="1" x14ac:dyDescent="0.3">
      <c r="B27" s="96"/>
      <c r="C27" s="96"/>
      <c r="D27" s="96"/>
      <c r="E27" s="96"/>
      <c r="F27" s="96"/>
      <c r="G27" s="103"/>
    </row>
    <row r="28" spans="2:7" ht="15.75" thickBot="1" x14ac:dyDescent="0.3">
      <c r="B28" s="96"/>
      <c r="C28" s="96"/>
      <c r="D28" s="96"/>
      <c r="E28" s="96"/>
      <c r="F28" s="96"/>
      <c r="G28" s="103"/>
    </row>
    <row r="29" spans="2:7" ht="15.75" thickBot="1" x14ac:dyDescent="0.3">
      <c r="B29" s="96"/>
      <c r="C29" s="96"/>
      <c r="D29" s="96"/>
      <c r="E29" s="96"/>
      <c r="F29" s="96"/>
      <c r="G29" s="103"/>
    </row>
    <row r="30" spans="2:7" ht="15.75" thickBot="1" x14ac:dyDescent="0.3">
      <c r="B30" s="96"/>
      <c r="C30" s="96"/>
      <c r="D30" s="96"/>
      <c r="E30" s="96"/>
      <c r="F30" s="96"/>
      <c r="G30" s="103"/>
    </row>
    <row r="31" spans="2:7" ht="15.75" thickBot="1" x14ac:dyDescent="0.3">
      <c r="B31" s="96"/>
      <c r="C31" s="96"/>
      <c r="D31" s="96"/>
      <c r="E31" s="96"/>
      <c r="F31" s="96"/>
      <c r="G31" s="103"/>
    </row>
    <row r="32" spans="2:7" x14ac:dyDescent="0.25">
      <c r="B32" s="96"/>
      <c r="C32" s="96"/>
      <c r="D32" s="96"/>
      <c r="E32" s="96"/>
      <c r="F32" s="96"/>
      <c r="G32" s="103"/>
    </row>
    <row r="33" spans="2:7" x14ac:dyDescent="0.25">
      <c r="B33" s="100"/>
      <c r="C33" s="101"/>
      <c r="D33" s="101"/>
      <c r="E33" s="102"/>
      <c r="F33" s="102"/>
      <c r="G33" s="103"/>
    </row>
    <row r="34" spans="2:7" ht="15.75" thickBot="1" x14ac:dyDescent="0.3">
      <c r="B34" s="104"/>
      <c r="C34" s="105"/>
      <c r="D34" s="105"/>
      <c r="E34" s="106"/>
      <c r="F34" s="106"/>
      <c r="G34" s="107"/>
    </row>
    <row r="35" spans="2:7" ht="15.75" thickBot="1" x14ac:dyDescent="0.3">
      <c r="B35" s="418" t="s">
        <v>87</v>
      </c>
      <c r="C35" s="419"/>
      <c r="D35" s="419"/>
      <c r="E35" s="419"/>
      <c r="F35" s="420"/>
      <c r="G35" s="108"/>
    </row>
  </sheetData>
  <mergeCells count="2">
    <mergeCell ref="B2:G2"/>
    <mergeCell ref="B35:F35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7"/>
  <sheetViews>
    <sheetView view="pageBreakPreview" zoomScaleNormal="100" zoomScaleSheetLayoutView="100" workbookViewId="0">
      <selection activeCell="E22" sqref="E22"/>
    </sheetView>
  </sheetViews>
  <sheetFormatPr baseColWidth="10" defaultRowHeight="15" x14ac:dyDescent="0.25"/>
  <cols>
    <col min="2" max="2" width="10.28515625" customWidth="1"/>
    <col min="3" max="3" width="33.42578125" customWidth="1"/>
    <col min="4" max="4" width="8.140625" customWidth="1"/>
    <col min="5" max="5" width="17" bestFit="1" customWidth="1"/>
    <col min="6" max="6" width="11.140625" bestFit="1" customWidth="1"/>
    <col min="7" max="7" width="19" customWidth="1"/>
  </cols>
  <sheetData>
    <row r="2" spans="2:7" ht="18.75" x14ac:dyDescent="0.25">
      <c r="B2" s="394" t="s">
        <v>88</v>
      </c>
      <c r="C2" s="394"/>
      <c r="D2" s="394"/>
      <c r="E2" s="394"/>
      <c r="F2" s="394"/>
      <c r="G2" s="394"/>
    </row>
    <row r="3" spans="2:7" x14ac:dyDescent="0.25">
      <c r="B3" s="1" t="s">
        <v>13</v>
      </c>
      <c r="C3" s="3" t="s">
        <v>126</v>
      </c>
      <c r="D3" s="2"/>
      <c r="E3" s="3"/>
      <c r="F3" s="34"/>
      <c r="G3" s="34"/>
    </row>
    <row r="4" spans="2:7" x14ac:dyDescent="0.25">
      <c r="B4" s="4"/>
      <c r="C4" s="3" t="s">
        <v>126</v>
      </c>
      <c r="D4" s="36"/>
      <c r="E4" s="36"/>
      <c r="F4" s="37"/>
      <c r="G4" s="37"/>
    </row>
    <row r="5" spans="2:7" x14ac:dyDescent="0.25">
      <c r="B5" s="5" t="s">
        <v>14</v>
      </c>
      <c r="C5" s="3" t="s">
        <v>126</v>
      </c>
      <c r="D5" s="38"/>
      <c r="E5" s="38"/>
      <c r="F5" s="38"/>
      <c r="G5" s="38"/>
    </row>
    <row r="6" spans="2:7" x14ac:dyDescent="0.25">
      <c r="B6" s="5" t="s">
        <v>15</v>
      </c>
      <c r="C6" s="3" t="s">
        <v>126</v>
      </c>
      <c r="D6" s="38"/>
      <c r="E6" s="38"/>
      <c r="F6" s="38"/>
      <c r="G6" s="38"/>
    </row>
    <row r="7" spans="2:7" ht="15.75" thickBot="1" x14ac:dyDescent="0.3">
      <c r="B7" s="75"/>
      <c r="C7" s="75"/>
      <c r="D7" s="76"/>
      <c r="E7" s="77"/>
      <c r="F7" s="78"/>
      <c r="G7" s="79"/>
    </row>
    <row r="8" spans="2:7" ht="15.75" thickBot="1" x14ac:dyDescent="0.3">
      <c r="B8" s="92" t="s">
        <v>78</v>
      </c>
      <c r="C8" s="93" t="s">
        <v>79</v>
      </c>
      <c r="D8" s="93" t="s">
        <v>80</v>
      </c>
      <c r="E8" s="93" t="s">
        <v>81</v>
      </c>
      <c r="F8" s="93" t="s">
        <v>82</v>
      </c>
      <c r="G8" s="94" t="s">
        <v>83</v>
      </c>
    </row>
    <row r="9" spans="2:7" ht="15.75" thickBot="1" x14ac:dyDescent="0.3">
      <c r="B9" s="95"/>
      <c r="C9" s="95"/>
      <c r="D9" s="95"/>
      <c r="E9" s="95"/>
      <c r="F9" s="95"/>
      <c r="G9" s="95"/>
    </row>
    <row r="10" spans="2:7" x14ac:dyDescent="0.25">
      <c r="B10" s="96"/>
      <c r="C10" s="97"/>
      <c r="D10" s="97"/>
      <c r="E10" s="98"/>
      <c r="F10" s="97"/>
      <c r="G10" s="99"/>
    </row>
    <row r="11" spans="2:7" x14ac:dyDescent="0.25">
      <c r="B11" s="100"/>
      <c r="C11" s="101"/>
      <c r="D11" s="101"/>
      <c r="E11" s="102"/>
      <c r="F11" s="102"/>
      <c r="G11" s="103">
        <f>TRUNC(E11*F11,2)</f>
        <v>0</v>
      </c>
    </row>
    <row r="12" spans="2:7" x14ac:dyDescent="0.25">
      <c r="B12" s="100"/>
      <c r="C12" s="101"/>
      <c r="D12" s="101"/>
      <c r="E12" s="102"/>
      <c r="F12" s="102"/>
      <c r="G12" s="103">
        <f>TRUNC(E12*F12,2)</f>
        <v>0</v>
      </c>
    </row>
    <row r="13" spans="2:7" x14ac:dyDescent="0.25">
      <c r="B13" s="100"/>
      <c r="C13" s="101"/>
      <c r="D13" s="101"/>
      <c r="E13" s="102"/>
      <c r="F13" s="102"/>
      <c r="G13" s="103">
        <f>TRUNC(E13*F13,2)</f>
        <v>0</v>
      </c>
    </row>
    <row r="14" spans="2:7" x14ac:dyDescent="0.25">
      <c r="B14" s="100"/>
      <c r="C14" s="101"/>
      <c r="D14" s="101"/>
      <c r="E14" s="102"/>
      <c r="F14" s="102"/>
      <c r="G14" s="103">
        <f>TRUNC(E14*F14,2)</f>
        <v>0</v>
      </c>
    </row>
    <row r="15" spans="2:7" x14ac:dyDescent="0.25">
      <c r="B15" s="100"/>
      <c r="C15" s="101"/>
      <c r="D15" s="101"/>
      <c r="E15" s="102"/>
      <c r="F15" s="102"/>
      <c r="G15" s="103">
        <f>TRUNC(E15*F15,2)</f>
        <v>0</v>
      </c>
    </row>
    <row r="16" spans="2:7" ht="15.75" thickBot="1" x14ac:dyDescent="0.3">
      <c r="B16" s="104"/>
      <c r="C16" s="105"/>
      <c r="D16" s="105"/>
      <c r="E16" s="106"/>
      <c r="F16" s="106"/>
      <c r="G16" s="107"/>
    </row>
    <row r="17" spans="2:7" ht="15.75" thickBot="1" x14ac:dyDescent="0.3">
      <c r="B17" s="418" t="s">
        <v>89</v>
      </c>
      <c r="C17" s="419"/>
      <c r="D17" s="419"/>
      <c r="E17" s="419"/>
      <c r="F17" s="420"/>
      <c r="G17" s="108">
        <f>SUM(G11:G15)</f>
        <v>0</v>
      </c>
    </row>
  </sheetData>
  <mergeCells count="2">
    <mergeCell ref="B2:G2"/>
    <mergeCell ref="B17:F1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INDICE</vt:lpstr>
      <vt:lpstr>RESUMEN</vt:lpstr>
      <vt:lpstr>PPTO</vt:lpstr>
      <vt:lpstr>DETALLE</vt:lpstr>
      <vt:lpstr>LABOR</vt:lpstr>
      <vt:lpstr>M OBRA</vt:lpstr>
      <vt:lpstr>MATERI</vt:lpstr>
      <vt:lpstr>EQUIP</vt:lpstr>
      <vt:lpstr>SUBCON</vt:lpstr>
      <vt:lpstr>APUS</vt:lpstr>
      <vt:lpstr>SUPER</vt:lpstr>
      <vt:lpstr>GG</vt:lpstr>
      <vt:lpstr>SEGUR</vt:lpstr>
      <vt:lpstr>FIN-UTI</vt:lpstr>
      <vt:lpstr>F LABOR</vt:lpstr>
      <vt:lpstr>VALOR</vt:lpstr>
      <vt:lpstr>CURVA S</vt:lpstr>
      <vt:lpstr>APUS!Área_de_impresión</vt:lpstr>
      <vt:lpstr>'M OBRA'!Área_de_impresión</vt:lpstr>
      <vt:lpstr>MATERI!Área_de_impresión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2020-02-15T15:25:41Z</dcterms:created>
  <dcterms:modified xsi:type="dcterms:W3CDTF">2020-04-27T23:29:22Z</dcterms:modified>
</cp:coreProperties>
</file>