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C:\Users\User\Documents\dokument\addsecure\meddicc\"/>
    </mc:Choice>
  </mc:AlternateContent>
  <xr:revisionPtr revIDLastSave="0" documentId="8_{5047F15C-AAC7-4F78-8CED-79E71B717A7B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ales Compass" sheetId="3" r:id="rId1"/>
    <sheet name="data" sheetId="2" r:id="rId2"/>
  </sheets>
  <definedNames>
    <definedName name="refDim">data!#REF!</definedName>
    <definedName name="refDimens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2" l="1"/>
  <c r="N3" i="2" s="1"/>
  <c r="O3" i="2" s="1"/>
  <c r="B2" i="2"/>
  <c r="F10" i="2" s="1"/>
  <c r="G10" i="2" s="1"/>
  <c r="B3" i="2"/>
  <c r="H10" i="2" s="1"/>
  <c r="I10" i="2" s="1"/>
  <c r="B4" i="2"/>
  <c r="J2" i="2" s="1"/>
  <c r="K2" i="2" s="1"/>
  <c r="B5" i="2"/>
  <c r="L10" i="2" s="1"/>
  <c r="M10" i="2" s="1"/>
  <c r="B7" i="2"/>
  <c r="P4" i="2" s="1"/>
  <c r="Q4" i="2" s="1"/>
  <c r="B8" i="2"/>
  <c r="R11" i="2" s="1"/>
  <c r="S11" i="2" s="1"/>
  <c r="R10" i="2"/>
  <c r="S10" i="2" s="1"/>
  <c r="R8" i="2"/>
  <c r="S8" i="2" s="1"/>
  <c r="F2" i="2"/>
  <c r="G2" i="2" s="1"/>
  <c r="H2" i="2"/>
  <c r="I2" i="2" s="1"/>
  <c r="H11" i="2"/>
  <c r="I11" i="2" s="1"/>
  <c r="N2" i="2"/>
  <c r="O2" i="2" s="1"/>
  <c r="N4" i="2"/>
  <c r="O4" i="2" s="1"/>
  <c r="N10" i="2"/>
  <c r="O10" i="2" s="1"/>
  <c r="L5" i="2"/>
  <c r="M5" i="2" s="1"/>
  <c r="F8" i="2"/>
  <c r="G8" i="2" s="1"/>
  <c r="F6" i="2"/>
  <c r="G6" i="2" s="1"/>
  <c r="F4" i="2"/>
  <c r="G4" i="2" s="1"/>
  <c r="F11" i="2"/>
  <c r="G11" i="2" s="1"/>
  <c r="F9" i="2"/>
  <c r="G9" i="2" s="1"/>
  <c r="F7" i="2"/>
  <c r="G7" i="2" s="1"/>
  <c r="F5" i="2"/>
  <c r="G5" i="2" s="1"/>
  <c r="H3" i="2"/>
  <c r="I3" i="2" s="1"/>
  <c r="H4" i="2"/>
  <c r="I4" i="2" s="1"/>
  <c r="H5" i="2"/>
  <c r="I5" i="2" s="1"/>
  <c r="H6" i="2"/>
  <c r="I6" i="2" s="1"/>
  <c r="H7" i="2"/>
  <c r="I7" i="2" s="1"/>
  <c r="H8" i="2"/>
  <c r="I8" i="2" s="1"/>
  <c r="H9" i="2"/>
  <c r="I9" i="2" s="1"/>
  <c r="F3" i="2"/>
  <c r="G3" i="2" s="1"/>
  <c r="L9" i="2" l="1"/>
  <c r="M9" i="2" s="1"/>
  <c r="L3" i="2"/>
  <c r="M3" i="2" s="1"/>
  <c r="P8" i="2"/>
  <c r="Q8" i="2" s="1"/>
  <c r="L11" i="2"/>
  <c r="M11" i="2" s="1"/>
  <c r="L8" i="2"/>
  <c r="M8" i="2" s="1"/>
  <c r="N9" i="2"/>
  <c r="O9" i="2" s="1"/>
  <c r="N6" i="2"/>
  <c r="O6" i="2" s="1"/>
  <c r="N5" i="2"/>
  <c r="O5" i="2" s="1"/>
  <c r="J8" i="2"/>
  <c r="K8" i="2" s="1"/>
  <c r="J5" i="2"/>
  <c r="K5" i="2" s="1"/>
  <c r="R2" i="2"/>
  <c r="S2" i="2" s="1"/>
  <c r="R3" i="2"/>
  <c r="S3" i="2" s="1"/>
  <c r="R4" i="2"/>
  <c r="S4" i="2" s="1"/>
  <c r="R5" i="2"/>
  <c r="S5" i="2" s="1"/>
  <c r="N8" i="2"/>
  <c r="O8" i="2" s="1"/>
  <c r="R7" i="2"/>
  <c r="S7" i="2" s="1"/>
  <c r="N11" i="2"/>
  <c r="O11" i="2" s="1"/>
  <c r="J10" i="2"/>
  <c r="K10" i="2" s="1"/>
  <c r="R6" i="2"/>
  <c r="S6" i="2" s="1"/>
  <c r="J9" i="2"/>
  <c r="K9" i="2" s="1"/>
  <c r="J6" i="2"/>
  <c r="K6" i="2" s="1"/>
  <c r="P2" i="2"/>
  <c r="Q2" i="2" s="1"/>
  <c r="R9" i="2"/>
  <c r="S9" i="2" s="1"/>
  <c r="J4" i="2"/>
  <c r="K4" i="2" s="1"/>
  <c r="P9" i="2"/>
  <c r="Q9" i="2" s="1"/>
  <c r="P11" i="2"/>
  <c r="Q11" i="2" s="1"/>
  <c r="J11" i="2"/>
  <c r="K11" i="2" s="1"/>
  <c r="L7" i="2"/>
  <c r="M7" i="2" s="1"/>
  <c r="L4" i="2"/>
  <c r="M4" i="2" s="1"/>
  <c r="L6" i="2"/>
  <c r="M6" i="2" s="1"/>
  <c r="L2" i="2"/>
  <c r="M2" i="2" s="1"/>
  <c r="P7" i="2"/>
  <c r="Q7" i="2" s="1"/>
  <c r="J7" i="2"/>
  <c r="K7" i="2" s="1"/>
  <c r="N7" i="2"/>
  <c r="O7" i="2" s="1"/>
  <c r="J3" i="2"/>
  <c r="K3" i="2" s="1"/>
  <c r="P5" i="2"/>
  <c r="Q5" i="2" s="1"/>
  <c r="P3" i="2"/>
  <c r="Q3" i="2" s="1"/>
  <c r="P10" i="2"/>
  <c r="Q10" i="2" s="1"/>
  <c r="P6" i="2"/>
  <c r="Q6" i="2" s="1"/>
  <c r="B9" i="2"/>
</calcChain>
</file>

<file path=xl/sharedStrings.xml><?xml version="1.0" encoding="utf-8"?>
<sst xmlns="http://schemas.openxmlformats.org/spreadsheetml/2006/main" count="117" uniqueCount="102">
  <si>
    <t>Item</t>
  </si>
  <si>
    <t>Value</t>
  </si>
  <si>
    <t>Scale</t>
  </si>
  <si>
    <t>Problem</t>
  </si>
  <si>
    <t xml:space="preserve">Konkurrens </t>
  </si>
  <si>
    <t>Säljprocess</t>
  </si>
  <si>
    <t>Makt</t>
  </si>
  <si>
    <t>Värde</t>
  </si>
  <si>
    <t xml:space="preserve">Lösning </t>
  </si>
  <si>
    <t xml:space="preserve">Competition, do we have a competitive advantage? </t>
  </si>
  <si>
    <t xml:space="preserve">The competitive situation is unknown </t>
  </si>
  <si>
    <t xml:space="preserve">The customer's view of the solution is influenced by competition </t>
  </si>
  <si>
    <t xml:space="preserve">You believe that you have a competitive advantage </t>
  </si>
  <si>
    <t>Where are you?</t>
  </si>
  <si>
    <t>Grade:</t>
  </si>
  <si>
    <t xml:space="preserve">No customer need or pain identified </t>
  </si>
  <si>
    <t>You believe the customer has a pain, issue / needs</t>
  </si>
  <si>
    <t xml:space="preserve">Summa: </t>
  </si>
  <si>
    <t>The Powersponsor accepts/modifies your ideas as a potential solution</t>
  </si>
  <si>
    <t>Partner</t>
  </si>
  <si>
    <t>Metrics</t>
  </si>
  <si>
    <t>Economic buyer</t>
  </si>
  <si>
    <t>Decision critetrias</t>
  </si>
  <si>
    <t>Decision process</t>
  </si>
  <si>
    <t>Identify pain</t>
  </si>
  <si>
    <t>Champion</t>
  </si>
  <si>
    <t xml:space="preserve">No customer metric identified </t>
  </si>
  <si>
    <t>Assumption of the Metrics based on outside information or initial conversations.</t>
  </si>
  <si>
    <t>We strongly understand the Metrics driving the project</t>
  </si>
  <si>
    <t>The economic buyer confirms the metrics</t>
  </si>
  <si>
    <t>These Metrics are confirmed with at least two people within the customer</t>
  </si>
  <si>
    <t>We have influenced the metrics</t>
  </si>
  <si>
    <t>The customer openly uses our Metrics</t>
  </si>
  <si>
    <t>The Metrics are in line with the objectives of the project</t>
  </si>
  <si>
    <t>The metrics will be the KPIs that will dictate the success of the project</t>
  </si>
  <si>
    <t>Reasonably good understanding of the Metrics based on conversations</t>
  </si>
  <si>
    <t>The metrics are confirmed in writing</t>
  </si>
  <si>
    <t>No economic buyer is identified</t>
  </si>
  <si>
    <t xml:space="preserve">We have an assumption of who the Economic Buyer </t>
  </si>
  <si>
    <t>We have confirmation of the Economic Buyer is from our Champion/Coach</t>
  </si>
  <si>
    <t xml:space="preserve">The EB  are aware of our organization and our core value propositions. </t>
  </si>
  <si>
    <t>We have had direct engagement with the Economic Buyer</t>
  </si>
  <si>
    <t>The EB are favorable to our solution.</t>
  </si>
  <si>
    <t>We have a direct line of engagement to the Economic Buyer</t>
  </si>
  <si>
    <t>The EB are actively helping us to drive the progress of our deal.</t>
  </si>
  <si>
    <t>The EB wants to do business with us</t>
  </si>
  <si>
    <t>The EB confirms that the solution can be implemented an meet the timeplan</t>
  </si>
  <si>
    <t>You don't know the decision criterias</t>
  </si>
  <si>
    <t xml:space="preserve">We have an assumption of the Decision Criteria </t>
  </si>
  <si>
    <t>We have a  good understanding of the Decision Criteria based on customer interactions</t>
  </si>
  <si>
    <t>We strongly understand the Decision Criteria driving the project</t>
  </si>
  <si>
    <t xml:space="preserve">The decision criterias are confimed by the Champion </t>
  </si>
  <si>
    <t>We have influenced the decision criterias</t>
  </si>
  <si>
    <t>We have aligned ourselves perfectly to the Decision Criteria.</t>
  </si>
  <si>
    <t>Decision Criterias are documented and with champion/EB</t>
  </si>
  <si>
    <t>You dont know the decision process</t>
  </si>
  <si>
    <t xml:space="preserve">We have an assumption of the Decision Process </t>
  </si>
  <si>
    <t>We have a  good understanding based on customer interactions</t>
  </si>
  <si>
    <t xml:space="preserve">EB/Champion confirms we have met all dicision criteras </t>
  </si>
  <si>
    <t>EB/Champion confirms we have completed all steps in the decision process</t>
  </si>
  <si>
    <t>We and the customer agrees steps and timeline of the the Decision Process</t>
  </si>
  <si>
    <t>We have influenced the decision process</t>
  </si>
  <si>
    <t>We have written confirmation of the Decision Process from our champion</t>
  </si>
  <si>
    <t>Decision process is completed to our favor</t>
  </si>
  <si>
    <t>We have a joint evaluation plan with the customer</t>
  </si>
  <si>
    <t>We are introduced to parties relevant to each stage of the process, L,T,A</t>
  </si>
  <si>
    <t xml:space="preserve">The customer shares the reasons for the pains / needs </t>
  </si>
  <si>
    <t xml:space="preserve">The champion/EB confirms the reasons for the pains / needs </t>
  </si>
  <si>
    <t xml:space="preserve">The Power sponsor shares the confirms / cost of the situation </t>
  </si>
  <si>
    <t xml:space="preserve">Needs / pains and underlying reasons are confirmed in writing </t>
  </si>
  <si>
    <t xml:space="preserve">The EB/Champion confirms or modifies your written summary </t>
  </si>
  <si>
    <t xml:space="preserve">The EB/champion confirms that they want to resolve the pain / needs </t>
  </si>
  <si>
    <t>The EB/champion have set a time when the pains must be resolved</t>
  </si>
  <si>
    <t>We dont have a champion</t>
  </si>
  <si>
    <t xml:space="preserve">We are confident that our Champion has power and influence </t>
  </si>
  <si>
    <t xml:space="preserve">The stakeholder confirms our "championship" </t>
  </si>
  <si>
    <t xml:space="preserve">Our Champion is actively campaigning for the success of our deal internally. </t>
  </si>
  <si>
    <t xml:space="preserve">Our Champion is fast to update us on everything — good and bad </t>
  </si>
  <si>
    <t>Our champion has a viable motive for supporting us</t>
  </si>
  <si>
    <t>The champion has given us access to the economic buyer and L/TA stakeholders</t>
  </si>
  <si>
    <t>We have identified potential champions</t>
  </si>
  <si>
    <t>We have met with a potential champion</t>
  </si>
  <si>
    <t>The champion wants us to sign the contract with them</t>
  </si>
  <si>
    <t>Our champion helping us progress through stages of the Decision Process and Paper Process.</t>
  </si>
  <si>
    <t xml:space="preserve">The champion confirms that you have a competitive advantage </t>
  </si>
  <si>
    <t xml:space="preserve">The champion confirms that your competitive advantage is of significant value </t>
  </si>
  <si>
    <t xml:space="preserve">You have influenced the EB  buying criterias </t>
  </si>
  <si>
    <t xml:space="preserve">The EB/ relevant stakeholders has evaluated you and the competition on equal terms </t>
  </si>
  <si>
    <t xml:space="preserve">Your proof of the solution is accepted by the EB/relevant stakeholders </t>
  </si>
  <si>
    <t>There are no legal, technical or administrative issues / roadblocks for a deal</t>
  </si>
  <si>
    <t xml:space="preserve">You are the Economic buyers choice </t>
  </si>
  <si>
    <t>The customer confirms that they have pains  they want to resolve</t>
  </si>
  <si>
    <t>Action plan</t>
  </si>
  <si>
    <t>Metric</t>
  </si>
  <si>
    <t>Decision criteria</t>
  </si>
  <si>
    <t>Competition</t>
  </si>
  <si>
    <t>Area</t>
  </si>
  <si>
    <t>Action</t>
  </si>
  <si>
    <t>When</t>
  </si>
  <si>
    <t>Best possible outcome</t>
  </si>
  <si>
    <t>Who</t>
  </si>
  <si>
    <t>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</si>
</sst>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4" borderId="0" xfId="0" applyFont="1" applyFill="1"/>
    <xf numFmtId="0" fontId="5" fillId="3" borderId="0" xfId="0" applyFont="1" applyFill="1"/>
    <xf numFmtId="0" fontId="5" fillId="2" borderId="0" xfId="0" applyFont="1" applyFill="1"/>
    <xf numFmtId="0" fontId="5" fillId="0" borderId="0" xfId="0" applyFont="1"/>
    <xf numFmtId="0" fontId="5" fillId="5" borderId="0" xfId="0" applyFont="1" applyFill="1"/>
    <xf numFmtId="0" fontId="5" fillId="6" borderId="0" xfId="0" applyFont="1" applyFill="1"/>
    <xf numFmtId="0" fontId="5" fillId="7" borderId="0" xfId="0" applyFont="1" applyFill="1"/>
    <xf numFmtId="9" fontId="0" fillId="0" borderId="0" xfId="1" applyFont="1"/>
    <xf numFmtId="0" fontId="7" fillId="0" borderId="1" xfId="0" applyFont="1" applyBorder="1" applyAlignment="1">
      <alignment horizontal="center" vertical="center"/>
    </xf>
    <xf numFmtId="0" fontId="0" fillId="8" borderId="0" xfId="0" applyFill="1"/>
    <xf numFmtId="0" fontId="5" fillId="8" borderId="0" xfId="0" applyFont="1" applyFill="1"/>
    <xf numFmtId="0" fontId="0" fillId="9" borderId="0" xfId="0" applyFill="1"/>
    <xf numFmtId="0" fontId="4" fillId="9" borderId="0" xfId="0" applyFont="1" applyFill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9" borderId="0" xfId="0" applyFont="1" applyFill="1" applyAlignment="1">
      <alignment vertical="center"/>
    </xf>
    <xf numFmtId="0" fontId="2" fillId="5" borderId="2" xfId="0" applyFont="1" applyFill="1" applyBorder="1"/>
    <xf numFmtId="0" fontId="0" fillId="5" borderId="2" xfId="0" applyFill="1" applyBorder="1"/>
    <xf numFmtId="0" fontId="2" fillId="7" borderId="2" xfId="0" applyFont="1" applyFill="1" applyBorder="1"/>
    <xf numFmtId="0" fontId="0" fillId="7" borderId="2" xfId="0" applyFill="1" applyBorder="1"/>
    <xf numFmtId="0" fontId="2" fillId="11" borderId="2" xfId="0" applyFont="1" applyFill="1" applyBorder="1"/>
    <xf numFmtId="0" fontId="0" fillId="11" borderId="2" xfId="0" applyFill="1" applyBorder="1"/>
    <xf numFmtId="0" fontId="2" fillId="6" borderId="2" xfId="0" applyFont="1" applyFill="1" applyBorder="1"/>
    <xf numFmtId="0" fontId="0" fillId="6" borderId="2" xfId="0" applyFill="1" applyBorder="1"/>
    <xf numFmtId="0" fontId="2" fillId="12" borderId="2" xfId="0" applyFont="1" applyFill="1" applyBorder="1"/>
    <xf numFmtId="0" fontId="0" fillId="12" borderId="2" xfId="0" applyFill="1" applyBorder="1"/>
    <xf numFmtId="0" fontId="2" fillId="13" borderId="2" xfId="0" applyFont="1" applyFill="1" applyBorder="1"/>
    <xf numFmtId="0" fontId="0" fillId="13" borderId="2" xfId="0" applyFill="1" applyBorder="1"/>
    <xf numFmtId="0" fontId="2" fillId="14" borderId="2" xfId="0" applyFont="1" applyFill="1" applyBorder="1"/>
    <xf numFmtId="0" fontId="0" fillId="14" borderId="2" xfId="0" applyFill="1" applyBorder="1"/>
    <xf numFmtId="0" fontId="8" fillId="5" borderId="2" xfId="0" applyFont="1" applyFill="1" applyBorder="1"/>
    <xf numFmtId="0" fontId="8" fillId="7" borderId="2" xfId="0" applyFont="1" applyFill="1" applyBorder="1"/>
    <xf numFmtId="0" fontId="8" fillId="11" borderId="2" xfId="0" applyFont="1" applyFill="1" applyBorder="1"/>
    <xf numFmtId="0" fontId="8" fillId="6" borderId="2" xfId="0" applyFont="1" applyFill="1" applyBorder="1"/>
    <xf numFmtId="0" fontId="8" fillId="12" borderId="2" xfId="0" applyFont="1" applyFill="1" applyBorder="1"/>
    <xf numFmtId="0" fontId="8" fillId="13" borderId="2" xfId="0" applyFont="1" applyFill="1" applyBorder="1"/>
    <xf numFmtId="0" fontId="8" fillId="14" borderId="2" xfId="0" applyFont="1" applyFill="1" applyBorder="1"/>
    <xf numFmtId="0" fontId="9" fillId="0" borderId="0" xfId="0" applyFont="1"/>
    <xf numFmtId="0" fontId="9" fillId="10" borderId="2" xfId="0" applyFont="1" applyFill="1" applyBorder="1"/>
    <xf numFmtId="0" fontId="8" fillId="10" borderId="2" xfId="0" applyFont="1" applyFill="1" applyBorder="1"/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367436578055"/>
          <c:y val="7.4171847950604095E-2"/>
          <c:w val="0.72029800541613298"/>
          <c:h val="0.67358294981129796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prstClr val="white">
                  <a:lumMod val="85000"/>
                </a:prstClr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303-427D-B091-11E403FE0CAC}"/>
              </c:ext>
            </c:extLst>
          </c:dPt>
          <c:dPt>
            <c:idx val="2"/>
            <c:bubble3D val="0"/>
            <c:spPr>
              <a:solidFill>
                <a:srgbClr val="4F81B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303-427D-B091-11E403FE0CAC}"/>
              </c:ext>
            </c:extLst>
          </c:dPt>
          <c:dPt>
            <c:idx val="4"/>
            <c:bubble3D val="0"/>
            <c:explosion val="8"/>
            <c:spPr>
              <a:solidFill>
                <a:srgbClr val="FFC00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303-427D-B091-11E403FE0CAC}"/>
              </c:ext>
            </c:extLst>
          </c:dPt>
          <c:dPt>
            <c:idx val="6"/>
            <c:bubble3D val="0"/>
            <c:spPr>
              <a:solidFill>
                <a:srgbClr val="C0504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303-427D-B091-11E403FE0CAC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303-427D-B091-11E403FE0CAC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B303-427D-B091-11E403FE0CAC}"/>
              </c:ext>
            </c:extLst>
          </c:dPt>
          <c:dPt>
            <c:idx val="12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B303-427D-B091-11E403FE0CAC}"/>
              </c:ext>
            </c:extLst>
          </c:dPt>
          <c:dPt>
            <c:idx val="14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B303-427D-B091-11E403FE0CAC}"/>
              </c:ext>
            </c:extLst>
          </c:dPt>
          <c:val>
            <c:numRef>
              <c:f>data!$F$2:$U$2</c:f>
              <c:numCache>
                <c:formatCode>General</c:formatCode>
                <c:ptCount val="16"/>
                <c:pt idx="0">
                  <c:v>10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303-427D-B091-11E403FE0CAC}"/>
            </c:ext>
          </c:extLst>
        </c:ser>
        <c:ser>
          <c:idx val="1"/>
          <c:order val="1"/>
          <c:spPr>
            <a:noFill/>
            <a:ln>
              <a:solidFill>
                <a:prstClr val="white">
                  <a:lumMod val="85000"/>
                </a:prstClr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2-B303-427D-B091-11E403FE0CAC}"/>
              </c:ext>
            </c:extLst>
          </c:dPt>
          <c:dPt>
            <c:idx val="2"/>
            <c:bubble3D val="0"/>
            <c:spPr>
              <a:solidFill>
                <a:srgbClr val="4F81B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4-B303-427D-B091-11E403FE0CA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6-B303-427D-B091-11E403FE0CAC}"/>
              </c:ext>
            </c:extLst>
          </c:dPt>
          <c:dPt>
            <c:idx val="6"/>
            <c:bubble3D val="0"/>
            <c:spPr>
              <a:solidFill>
                <a:srgbClr val="C0504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8-B303-427D-B091-11E403FE0CAC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A-B303-427D-B091-11E403FE0CAC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C-B303-427D-B091-11E403FE0CAC}"/>
              </c:ext>
            </c:extLst>
          </c:dPt>
          <c:dPt>
            <c:idx val="12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E-B303-427D-B091-11E403FE0CAC}"/>
              </c:ext>
            </c:extLst>
          </c:dPt>
          <c:dPt>
            <c:idx val="14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0-B303-427D-B091-11E403FE0CAC}"/>
              </c:ext>
            </c:extLst>
          </c:dPt>
          <c:val>
            <c:numRef>
              <c:f>data!$F$3:$U$3</c:f>
              <c:numCache>
                <c:formatCode>General</c:formatCode>
                <c:ptCount val="16"/>
                <c:pt idx="0">
                  <c:v>10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303-427D-B091-11E403FE0CAC}"/>
            </c:ext>
          </c:extLst>
        </c:ser>
        <c:ser>
          <c:idx val="2"/>
          <c:order val="2"/>
          <c:spPr>
            <a:noFill/>
            <a:ln>
              <a:solidFill>
                <a:prstClr val="white">
                  <a:lumMod val="85000"/>
                </a:prstClr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3-B303-427D-B091-11E403FE0CAC}"/>
              </c:ext>
            </c:extLst>
          </c:dPt>
          <c:dPt>
            <c:idx val="2"/>
            <c:bubble3D val="0"/>
            <c:spPr>
              <a:solidFill>
                <a:srgbClr val="4F81B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5-B303-427D-B091-11E403FE0CA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7-B303-427D-B091-11E403FE0CAC}"/>
              </c:ext>
            </c:extLst>
          </c:dPt>
          <c:dPt>
            <c:idx val="6"/>
            <c:bubble3D val="0"/>
            <c:spPr>
              <a:solidFill>
                <a:srgbClr val="C0504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9-B303-427D-B091-11E403FE0CAC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B-B303-427D-B091-11E403FE0CAC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D-B303-427D-B091-11E403FE0CAC}"/>
              </c:ext>
            </c:extLst>
          </c:dPt>
          <c:dPt>
            <c:idx val="12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F-B303-427D-B091-11E403FE0CAC}"/>
              </c:ext>
            </c:extLst>
          </c:dPt>
          <c:dPt>
            <c:idx val="14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1-B303-427D-B091-11E403FE0CAC}"/>
              </c:ext>
            </c:extLst>
          </c:dPt>
          <c:val>
            <c:numRef>
              <c:f>data!$F$4:$U$4</c:f>
              <c:numCache>
                <c:formatCode>General</c:formatCode>
                <c:ptCount val="16"/>
                <c:pt idx="0">
                  <c:v>10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B303-427D-B091-11E403FE0CAC}"/>
            </c:ext>
          </c:extLst>
        </c:ser>
        <c:ser>
          <c:idx val="3"/>
          <c:order val="3"/>
          <c:spPr>
            <a:noFill/>
            <a:ln>
              <a:solidFill>
                <a:prstClr val="white">
                  <a:lumMod val="85000"/>
                </a:prstClr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4-B303-427D-B091-11E403FE0CAC}"/>
              </c:ext>
            </c:extLst>
          </c:dPt>
          <c:dPt>
            <c:idx val="2"/>
            <c:bubble3D val="0"/>
            <c:spPr>
              <a:solidFill>
                <a:srgbClr val="4F81B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6-B303-427D-B091-11E403FE0CA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8-B303-427D-B091-11E403FE0CAC}"/>
              </c:ext>
            </c:extLst>
          </c:dPt>
          <c:dPt>
            <c:idx val="6"/>
            <c:bubble3D val="0"/>
            <c:spPr>
              <a:solidFill>
                <a:srgbClr val="C0504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A-B303-427D-B091-11E403FE0CAC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C-B303-427D-B091-11E403FE0CAC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E-B303-427D-B091-11E403FE0CAC}"/>
              </c:ext>
            </c:extLst>
          </c:dPt>
          <c:dPt>
            <c:idx val="12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0-B303-427D-B091-11E403FE0CAC}"/>
              </c:ext>
            </c:extLst>
          </c:dPt>
          <c:dPt>
            <c:idx val="14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2-B303-427D-B091-11E403FE0CAC}"/>
              </c:ext>
            </c:extLst>
          </c:dPt>
          <c:val>
            <c:numRef>
              <c:f>data!$F$5:$U$5</c:f>
              <c:numCache>
                <c:formatCode>General</c:formatCode>
                <c:ptCount val="16"/>
                <c:pt idx="0">
                  <c:v>10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B303-427D-B091-11E403FE0CAC}"/>
            </c:ext>
          </c:extLst>
        </c:ser>
        <c:ser>
          <c:idx val="4"/>
          <c:order val="4"/>
          <c:spPr>
            <a:noFill/>
            <a:ln>
              <a:solidFill>
                <a:prstClr val="white">
                  <a:lumMod val="85000"/>
                </a:prstClr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5-B303-427D-B091-11E403FE0CAC}"/>
              </c:ext>
            </c:extLst>
          </c:dPt>
          <c:dPt>
            <c:idx val="2"/>
            <c:bubble3D val="0"/>
            <c:spPr>
              <a:solidFill>
                <a:srgbClr val="4F81B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7-B303-427D-B091-11E403FE0CA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9-B303-427D-B091-11E403FE0CAC}"/>
              </c:ext>
            </c:extLst>
          </c:dPt>
          <c:dPt>
            <c:idx val="6"/>
            <c:bubble3D val="0"/>
            <c:spPr>
              <a:solidFill>
                <a:srgbClr val="C0504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B-B303-427D-B091-11E403FE0CAC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D-B303-427D-B091-11E403FE0CAC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F-B303-427D-B091-11E403FE0CAC}"/>
              </c:ext>
            </c:extLst>
          </c:dPt>
          <c:dPt>
            <c:idx val="12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1-B303-427D-B091-11E403FE0CAC}"/>
              </c:ext>
            </c:extLst>
          </c:dPt>
          <c:dPt>
            <c:idx val="14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3-B303-427D-B091-11E403FE0CAC}"/>
              </c:ext>
            </c:extLst>
          </c:dPt>
          <c:val>
            <c:numRef>
              <c:f>data!$F$6:$U$6</c:f>
              <c:numCache>
                <c:formatCode>General</c:formatCode>
                <c:ptCount val="16"/>
                <c:pt idx="0">
                  <c:v>10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4-B303-427D-B091-11E403FE0CAC}"/>
            </c:ext>
          </c:extLst>
        </c:ser>
        <c:ser>
          <c:idx val="5"/>
          <c:order val="5"/>
          <c:spPr>
            <a:noFill/>
            <a:ln>
              <a:solidFill>
                <a:prstClr val="white">
                  <a:lumMod val="85000"/>
                </a:prstClr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6-B303-427D-B091-11E403FE0CAC}"/>
              </c:ext>
            </c:extLst>
          </c:dPt>
          <c:dPt>
            <c:idx val="2"/>
            <c:bubble3D val="0"/>
            <c:spPr>
              <a:solidFill>
                <a:srgbClr val="4F81B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8-B303-427D-B091-11E403FE0CA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A-B303-427D-B091-11E403FE0CAC}"/>
              </c:ext>
            </c:extLst>
          </c:dPt>
          <c:dPt>
            <c:idx val="6"/>
            <c:bubble3D val="0"/>
            <c:spPr>
              <a:solidFill>
                <a:srgbClr val="C0504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C-B303-427D-B091-11E403FE0CAC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E-B303-427D-B091-11E403FE0CAC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0-B303-427D-B091-11E403FE0CAC}"/>
              </c:ext>
            </c:extLst>
          </c:dPt>
          <c:dPt>
            <c:idx val="12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2-B303-427D-B091-11E403FE0CAC}"/>
              </c:ext>
            </c:extLst>
          </c:dPt>
          <c:dPt>
            <c:idx val="14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4-B303-427D-B091-11E403FE0CAC}"/>
              </c:ext>
            </c:extLst>
          </c:dPt>
          <c:val>
            <c:numRef>
              <c:f>data!$F$7:$U$7</c:f>
              <c:numCache>
                <c:formatCode>General</c:formatCode>
                <c:ptCount val="16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10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5-B303-427D-B091-11E403FE0CAC}"/>
            </c:ext>
          </c:extLst>
        </c:ser>
        <c:ser>
          <c:idx val="6"/>
          <c:order val="6"/>
          <c:spPr>
            <a:noFill/>
            <a:ln>
              <a:solidFill>
                <a:prstClr val="white">
                  <a:lumMod val="85000"/>
                </a:prstClr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7-B303-427D-B091-11E403FE0CAC}"/>
              </c:ext>
            </c:extLst>
          </c:dPt>
          <c:dPt>
            <c:idx val="2"/>
            <c:bubble3D val="0"/>
            <c:spPr>
              <a:solidFill>
                <a:srgbClr val="4F81B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9-B303-427D-B091-11E403FE0CA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B-B303-427D-B091-11E403FE0CAC}"/>
              </c:ext>
            </c:extLst>
          </c:dPt>
          <c:dPt>
            <c:idx val="6"/>
            <c:bubble3D val="0"/>
            <c:spPr>
              <a:solidFill>
                <a:srgbClr val="C0504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D-B303-427D-B091-11E403FE0CAC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F-B303-427D-B091-11E403FE0CAC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71-B303-427D-B091-11E403FE0CAC}"/>
              </c:ext>
            </c:extLst>
          </c:dPt>
          <c:dPt>
            <c:idx val="12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73-B303-427D-B091-11E403FE0CAC}"/>
              </c:ext>
            </c:extLst>
          </c:dPt>
          <c:dPt>
            <c:idx val="14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75-B303-427D-B091-11E403FE0CAC}"/>
              </c:ext>
            </c:extLst>
          </c:dPt>
          <c:val>
            <c:numRef>
              <c:f>data!$F$8:$U$8</c:f>
              <c:numCache>
                <c:formatCode>General</c:formatCode>
                <c:ptCount val="16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10</c:v>
                </c:pt>
                <c:pt idx="10">
                  <c:v>0</c:v>
                </c:pt>
                <c:pt idx="11">
                  <c:v>10</c:v>
                </c:pt>
                <c:pt idx="12">
                  <c:v>0</c:v>
                </c:pt>
                <c:pt idx="1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6-B303-427D-B091-11E403FE0CAC}"/>
            </c:ext>
          </c:extLst>
        </c:ser>
        <c:ser>
          <c:idx val="7"/>
          <c:order val="7"/>
          <c:spPr>
            <a:noFill/>
            <a:ln>
              <a:solidFill>
                <a:prstClr val="white">
                  <a:lumMod val="85000"/>
                </a:prstClr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78-B303-427D-B091-11E403FE0CAC}"/>
              </c:ext>
            </c:extLst>
          </c:dPt>
          <c:dPt>
            <c:idx val="2"/>
            <c:bubble3D val="0"/>
            <c:spPr>
              <a:solidFill>
                <a:srgbClr val="4F81B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7A-B303-427D-B091-11E403FE0CA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7C-B303-427D-B091-11E403FE0CAC}"/>
              </c:ext>
            </c:extLst>
          </c:dPt>
          <c:dPt>
            <c:idx val="6"/>
            <c:bubble3D val="0"/>
            <c:spPr>
              <a:solidFill>
                <a:srgbClr val="C0504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7E-B303-427D-B091-11E403FE0CAC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80-B303-427D-B091-11E403FE0CAC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82-B303-427D-B091-11E403FE0CAC}"/>
              </c:ext>
            </c:extLst>
          </c:dPt>
          <c:dPt>
            <c:idx val="12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84-B303-427D-B091-11E403FE0CAC}"/>
              </c:ext>
            </c:extLst>
          </c:dPt>
          <c:dPt>
            <c:idx val="14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86-B303-427D-B091-11E403FE0CAC}"/>
              </c:ext>
            </c:extLst>
          </c:dPt>
          <c:val>
            <c:numRef>
              <c:f>data!$F$9:$U$9</c:f>
              <c:numCache>
                <c:formatCode>General</c:formatCode>
                <c:ptCount val="16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10</c:v>
                </c:pt>
                <c:pt idx="10">
                  <c:v>0</c:v>
                </c:pt>
                <c:pt idx="11">
                  <c:v>10</c:v>
                </c:pt>
                <c:pt idx="12">
                  <c:v>0</c:v>
                </c:pt>
                <c:pt idx="1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7-B303-427D-B091-11E403FE0CAC}"/>
            </c:ext>
          </c:extLst>
        </c:ser>
        <c:ser>
          <c:idx val="8"/>
          <c:order val="8"/>
          <c:spPr>
            <a:noFill/>
            <a:ln>
              <a:solidFill>
                <a:prstClr val="white">
                  <a:lumMod val="85000"/>
                </a:prstClr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89-B303-427D-B091-11E403FE0CAC}"/>
              </c:ext>
            </c:extLst>
          </c:dPt>
          <c:dPt>
            <c:idx val="2"/>
            <c:bubble3D val="0"/>
            <c:spPr>
              <a:solidFill>
                <a:srgbClr val="4F81B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8B-B303-427D-B091-11E403FE0CA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8D-B303-427D-B091-11E403FE0CAC}"/>
              </c:ext>
            </c:extLst>
          </c:dPt>
          <c:dPt>
            <c:idx val="6"/>
            <c:bubble3D val="0"/>
            <c:spPr>
              <a:solidFill>
                <a:srgbClr val="C0504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8F-B303-427D-B091-11E403FE0CAC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91-B303-427D-B091-11E403FE0CAC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93-B303-427D-B091-11E403FE0CAC}"/>
              </c:ext>
            </c:extLst>
          </c:dPt>
          <c:dPt>
            <c:idx val="12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95-B303-427D-B091-11E403FE0CAC}"/>
              </c:ext>
            </c:extLst>
          </c:dPt>
          <c:dPt>
            <c:idx val="14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97-B303-427D-B091-11E403FE0CAC}"/>
              </c:ext>
            </c:extLst>
          </c:dPt>
          <c:val>
            <c:numRef>
              <c:f>data!$F$10:$U$10</c:f>
              <c:numCache>
                <c:formatCode>General</c:formatCode>
                <c:ptCount val="16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10</c:v>
                </c:pt>
                <c:pt idx="10">
                  <c:v>0</c:v>
                </c:pt>
                <c:pt idx="11">
                  <c:v>10</c:v>
                </c:pt>
                <c:pt idx="12">
                  <c:v>0</c:v>
                </c:pt>
                <c:pt idx="1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8-B303-427D-B091-11E403FE0CAC}"/>
            </c:ext>
          </c:extLst>
        </c:ser>
        <c:ser>
          <c:idx val="9"/>
          <c:order val="9"/>
          <c:spPr>
            <a:noFill/>
            <a:ln>
              <a:solidFill>
                <a:schemeClr val="bg1">
                  <a:lumMod val="85000"/>
                </a:schemeClr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9A-B303-427D-B091-11E403FE0CAC}"/>
              </c:ext>
            </c:extLst>
          </c:dPt>
          <c:dPt>
            <c:idx val="2"/>
            <c:bubble3D val="0"/>
            <c:spPr>
              <a:solidFill>
                <a:srgbClr val="4F81BD"/>
              </a:solidFill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9C-B303-427D-B091-11E403FE0CA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9E-B303-427D-B091-11E403FE0CAC}"/>
              </c:ext>
            </c:extLst>
          </c:dPt>
          <c:dPt>
            <c:idx val="6"/>
            <c:bubble3D val="0"/>
            <c:spPr>
              <a:solidFill>
                <a:srgbClr val="C0504D"/>
              </a:solidFill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A0-B303-427D-B091-11E403FE0CAC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A2-B303-427D-B091-11E403FE0CAC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A4-B303-427D-B091-11E403FE0CAC}"/>
              </c:ext>
            </c:extLst>
          </c:dPt>
          <c:dPt>
            <c:idx val="12"/>
            <c:bubble3D val="0"/>
            <c:spPr>
              <a:solidFill>
                <a:schemeClr val="accent6"/>
              </a:solidFill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A6-B303-427D-B091-11E403FE0CAC}"/>
              </c:ext>
            </c:extLst>
          </c:dPt>
          <c:dPt>
            <c:idx val="14"/>
            <c:bubble3D val="0"/>
            <c:spPr>
              <a:solidFill>
                <a:srgbClr val="F79646"/>
              </a:solidFill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A8-B303-427D-B091-11E403FE0CAC}"/>
              </c:ext>
            </c:extLst>
          </c:dPt>
          <c:val>
            <c:numRef>
              <c:f>data!$F$11:$U$11</c:f>
              <c:numCache>
                <c:formatCode>General</c:formatCode>
                <c:ptCount val="16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10</c:v>
                </c:pt>
                <c:pt idx="10">
                  <c:v>0</c:v>
                </c:pt>
                <c:pt idx="11">
                  <c:v>10</c:v>
                </c:pt>
                <c:pt idx="12">
                  <c:v>0</c:v>
                </c:pt>
                <c:pt idx="1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9-B303-427D-B091-11E403FE0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103618</xdr:colOff>
      <xdr:row>2</xdr:row>
      <xdr:rowOff>161833</xdr:rowOff>
    </xdr:from>
    <xdr:to>
      <xdr:col>10</xdr:col>
      <xdr:colOff>225576</xdr:colOff>
      <xdr:row>29</xdr:row>
      <xdr:rowOff>156451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104349</xdr:colOff>
      <xdr:row>1</xdr:row>
      <xdr:rowOff>29220</xdr:rowOff>
    </xdr:from>
    <xdr:to>
      <xdr:col>10</xdr:col>
      <xdr:colOff>228619</xdr:colOff>
      <xdr:row>4</xdr:row>
      <xdr:rowOff>110435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570871" y="222481"/>
          <a:ext cx="4477241" cy="66099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>
          <a:defPPr>
            <a:defRPr lang="sv-S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sv-SE" sz="4400" b="1" i="1" cap="none" spc="0">
              <a:ln w="12700">
                <a:solidFill>
                  <a:srgbClr val="0070C0"/>
                </a:solidFill>
                <a:prstDash val="solid"/>
              </a:ln>
              <a:pattFill prst="ltDnDiag">
                <a:fgClr>
                  <a:schemeClr val="accent5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effectLst/>
            </a:rPr>
            <a:t>Sales Compass </a:t>
          </a:r>
          <a:endParaRPr lang="en-US" sz="4400" b="1" i="1" cap="none" spc="0">
            <a:ln w="12700">
              <a:solidFill>
                <a:srgbClr val="0070C0"/>
              </a:solidFill>
              <a:prstDash val="solid"/>
            </a:ln>
            <a:pattFill prst="ltDnDiag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effectLst/>
          </a:endParaRPr>
        </a:p>
      </xdr:txBody>
    </xdr:sp>
    <xdr:clientData/>
  </xdr:twoCellAnchor>
  <xdr:oneCellAnchor>
    <xdr:from>
      <xdr:col>5</xdr:col>
      <xdr:colOff>610840</xdr:colOff>
      <xdr:row>25</xdr:row>
      <xdr:rowOff>62449</xdr:rowOff>
    </xdr:from>
    <xdr:ext cx="1920975" cy="937629"/>
    <xdr:sp macro="" textlink="data!B9">
      <xdr:nvSpPr>
        <xdr:cNvPr id="4" name="textru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951637" y="4976797"/>
          <a:ext cx="192097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indent="0" algn="ctr" defTabSz="914400" rtl="0" eaLnBrk="1" latinLnBrk="0" hangingPunct="1"/>
          <a:fld id="{C694D777-5158-429F-AD66-7DCF82F69927}" type="TxLink">
            <a:rPr lang="en-US" sz="5400" b="1" i="1" kern="1200" cap="none" spc="0">
              <a:ln w="12700">
                <a:solidFill>
                  <a:srgbClr val="0070C0"/>
                </a:solidFill>
                <a:prstDash val="solid"/>
              </a:ln>
              <a:pattFill prst="ltDnDiag">
                <a:fgClr>
                  <a:schemeClr val="accent5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effectLst/>
              <a:latin typeface="+mn-lt"/>
              <a:ea typeface="+mn-ea"/>
              <a:cs typeface="+mn-cs"/>
            </a:rPr>
            <a:pPr marL="0" indent="0" algn="ctr" defTabSz="914400" rtl="0" eaLnBrk="1" latinLnBrk="0" hangingPunct="1"/>
            <a:t>51%</a:t>
          </a:fld>
          <a:endParaRPr lang="sv-SE" sz="5400" b="1" i="1" kern="1200" cap="none" spc="0">
            <a:ln w="12700">
              <a:solidFill>
                <a:srgbClr val="0070C0"/>
              </a:solidFill>
              <a:prstDash val="solid"/>
            </a:ln>
            <a:pattFill prst="ltDnDiag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3</xdr:col>
      <xdr:colOff>104204</xdr:colOff>
      <xdr:row>24</xdr:row>
      <xdr:rowOff>11473</xdr:rowOff>
    </xdr:from>
    <xdr:to>
      <xdr:col>10</xdr:col>
      <xdr:colOff>228474</xdr:colOff>
      <xdr:row>26</xdr:row>
      <xdr:rowOff>170333</xdr:rowOff>
    </xdr:to>
    <xdr:sp macro="" textlink="">
      <xdr:nvSpPr>
        <xdr:cNvPr id="6" name="Rektange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570726" y="4732560"/>
          <a:ext cx="4477241" cy="54538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sv-S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sv-SE" sz="2800" b="1" i="1" cap="none" spc="0">
              <a:ln w="12700">
                <a:solidFill>
                  <a:srgbClr val="0070C0"/>
                </a:solidFill>
                <a:prstDash val="solid"/>
              </a:ln>
              <a:pattFill prst="ltDnDiag">
                <a:fgClr>
                  <a:schemeClr val="accent5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effectLst/>
            </a:rPr>
            <a:t>Win Probability:</a:t>
          </a:r>
          <a:endParaRPr lang="en-US" sz="2800" b="1" i="1" cap="none" spc="0">
            <a:ln w="12700">
              <a:solidFill>
                <a:srgbClr val="0070C0"/>
              </a:solidFill>
              <a:prstDash val="solid"/>
            </a:ln>
            <a:pattFill prst="ltDnDiag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effectLst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0.68595</cdr:x>
      <cdr:y>0.04427</cdr:y>
    </cdr:from>
    <cdr:to>
      <cdr:x>0.8843</cdr:x>
      <cdr:y>0.23742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62300" y="2095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0.04893</cdr:x>
      <cdr:y>0.09688</cdr:y>
    </cdr:from>
    <cdr:to>
      <cdr:x>0.925</cdr:x>
      <cdr:y>0.7532</cdr:y>
    </cdr:to>
    <cdr:grpSp>
      <cdr:nvGrpSpPr>
        <cdr:cNvPr id="11" name="Grupp 10">
          <a:extLst xmlns:a="http://schemas.openxmlformats.org/drawingml/2006/main">
            <a:ext uri="{FF2B5EF4-FFF2-40B4-BE49-F238E27FC236}">
              <a16:creationId xmlns:a16="http://schemas.microsoft.com/office/drawing/2014/main" id="{6DF9E382-178E-D009-35C5-509700F43A81}"/>
            </a:ext>
          </a:extLst>
        </cdr:cNvPr>
        <cdr:cNvGrpSpPr/>
      </cdr:nvGrpSpPr>
      <cdr:grpSpPr>
        <a:xfrm xmlns:a="http://schemas.openxmlformats.org/drawingml/2006/main">
          <a:off x="281233" y="483362"/>
          <a:ext cx="5035354" cy="3274571"/>
          <a:chOff x="242558" y="467915"/>
          <a:chExt cx="4038738" cy="3106970"/>
        </a:xfrm>
      </cdr:grpSpPr>
      <cdr:sp macro="" textlink="">
        <cdr:nvSpPr>
          <cdr:cNvPr id="4" name="TextBox 3"/>
          <cdr:cNvSpPr txBox="1"/>
        </cdr:nvSpPr>
        <cdr:spPr>
          <a:xfrm xmlns:a="http://schemas.openxmlformats.org/drawingml/2006/main" rot="20082765">
            <a:off x="1323577" y="467915"/>
            <a:ext cx="408496" cy="91440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r>
              <a:rPr lang="sv-SE" sz="1200" i="1"/>
              <a:t>Identify pain</a:t>
            </a:r>
          </a:p>
        </cdr:txBody>
      </cdr:sp>
      <cdr:sp macro="" textlink="">
        <cdr:nvSpPr>
          <cdr:cNvPr id="5" name="TextBox 3"/>
          <cdr:cNvSpPr txBox="1"/>
        </cdr:nvSpPr>
        <cdr:spPr>
          <a:xfrm xmlns:a="http://schemas.openxmlformats.org/drawingml/2006/main" rot="1822150">
            <a:off x="2587595" y="475466"/>
            <a:ext cx="914414" cy="91440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r>
              <a:rPr lang="sv-SE" sz="1200" i="1"/>
              <a:t>Economic buyer</a:t>
            </a:r>
          </a:p>
        </cdr:txBody>
      </cdr:sp>
      <cdr:sp macro="" textlink="">
        <cdr:nvSpPr>
          <cdr:cNvPr id="7" name="TextBox 3"/>
          <cdr:cNvSpPr txBox="1"/>
        </cdr:nvSpPr>
        <cdr:spPr>
          <a:xfrm xmlns:a="http://schemas.openxmlformats.org/drawingml/2006/main" rot="4479112">
            <a:off x="3366887" y="1366191"/>
            <a:ext cx="914406" cy="91441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r>
              <a:rPr lang="sv-SE" sz="1200" i="1"/>
              <a:t>Decision criteria</a:t>
            </a:r>
          </a:p>
        </cdr:txBody>
      </cdr:sp>
      <cdr:sp macro="" textlink="">
        <cdr:nvSpPr>
          <cdr:cNvPr id="8" name="TextBox 3"/>
          <cdr:cNvSpPr txBox="1"/>
        </cdr:nvSpPr>
        <cdr:spPr>
          <a:xfrm xmlns:a="http://schemas.openxmlformats.org/drawingml/2006/main" rot="18414384">
            <a:off x="3437580" y="2807145"/>
            <a:ext cx="523681" cy="34739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sv-SE" sz="1200" i="1"/>
              <a:t>Decision process</a:t>
            </a:r>
          </a:p>
        </cdr:txBody>
      </cdr:sp>
      <cdr:sp macro="" textlink="">
        <cdr:nvSpPr>
          <cdr:cNvPr id="9" name="TextBox 3"/>
          <cdr:cNvSpPr txBox="1"/>
        </cdr:nvSpPr>
        <cdr:spPr>
          <a:xfrm xmlns:a="http://schemas.openxmlformats.org/drawingml/2006/main" rot="2911904">
            <a:off x="279642" y="2659723"/>
            <a:ext cx="878078" cy="95224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sv-SE" sz="1200" i="1"/>
              <a:t>Competition</a:t>
            </a:r>
          </a:p>
        </cdr:txBody>
      </cdr:sp>
      <cdr:sp macro="" textlink="">
        <cdr:nvSpPr>
          <cdr:cNvPr id="10" name="TextBox 3"/>
          <cdr:cNvSpPr txBox="1"/>
        </cdr:nvSpPr>
        <cdr:spPr>
          <a:xfrm xmlns:a="http://schemas.openxmlformats.org/drawingml/2006/main" rot="17067235">
            <a:off x="486214" y="875854"/>
            <a:ext cx="914405" cy="91436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sv-SE" sz="1200" i="1"/>
              <a:t>Metrics</a:t>
            </a:r>
          </a:p>
        </cdr:txBody>
      </cdr:sp>
    </cdr:grpSp>
  </cdr:relSizeAnchor>
  <cdr:relSizeAnchor xmlns:cdr="http://schemas.openxmlformats.org/drawingml/2006/chartDrawing">
    <cdr:from>
      <cdr:x>0.40444</cdr:x>
      <cdr:y>0.70947</cdr:y>
    </cdr:from>
    <cdr:to>
      <cdr:x>0.60279</cdr:x>
      <cdr:y>0.90263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1809850" y="3867997"/>
          <a:ext cx="887602" cy="10530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200" b="0" i="1"/>
            <a:t>Champion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61"/>
  <sheetViews>
    <sheetView showGridLines="0" tabSelected="1" topLeftCell="A25" zoomScale="80" zoomScaleNormal="80" zoomScalePageLayoutView="70" workbookViewId="0">
      <selection activeCell="L46" sqref="L46"/>
    </sheetView>
  </sheetViews>
  <sheetFormatPr defaultColWidth="8.86328125" defaultRowHeight="14.25" x14ac:dyDescent="0.45"/>
  <cols>
    <col min="1" max="1" width="3.6640625" customWidth="1"/>
    <col min="2" max="2" width="59.6640625" style="2" customWidth="1"/>
    <col min="3" max="3" width="8.46484375" style="2" bestFit="1" customWidth="1"/>
    <col min="4" max="4" width="2.6640625" customWidth="1"/>
    <col min="6" max="6" width="30.3984375" customWidth="1"/>
    <col min="9" max="9" width="10.33203125" customWidth="1"/>
    <col min="11" max="11" width="4.33203125" customWidth="1"/>
    <col min="12" max="12" width="59.46484375" style="2" customWidth="1"/>
    <col min="13" max="13" width="8.46484375" style="2" bestFit="1" customWidth="1"/>
    <col min="14" max="14" width="21.46484375" customWidth="1"/>
  </cols>
  <sheetData>
    <row r="2" spans="2:14" x14ac:dyDescent="0.45">
      <c r="B2" s="12" t="s">
        <v>20</v>
      </c>
      <c r="C2" s="12" t="s">
        <v>14</v>
      </c>
      <c r="L2" s="14" t="s">
        <v>21</v>
      </c>
      <c r="M2" s="14" t="s">
        <v>14</v>
      </c>
      <c r="N2" s="1"/>
    </row>
    <row r="3" spans="2:14" x14ac:dyDescent="0.45">
      <c r="B3" s="22" t="s">
        <v>26</v>
      </c>
      <c r="C3" s="5">
        <v>0</v>
      </c>
      <c r="M3"/>
      <c r="N3" s="1"/>
    </row>
    <row r="4" spans="2:14" x14ac:dyDescent="0.45">
      <c r="B4" s="22" t="s">
        <v>27</v>
      </c>
      <c r="C4" s="5">
        <v>10</v>
      </c>
      <c r="L4" s="22" t="s">
        <v>37</v>
      </c>
      <c r="M4" s="6">
        <v>0</v>
      </c>
      <c r="N4" s="1"/>
    </row>
    <row r="5" spans="2:14" x14ac:dyDescent="0.45">
      <c r="B5" s="22" t="s">
        <v>35</v>
      </c>
      <c r="C5" s="5">
        <v>20</v>
      </c>
      <c r="L5" s="22" t="s">
        <v>38</v>
      </c>
      <c r="M5" s="6">
        <v>10</v>
      </c>
      <c r="N5" s="4"/>
    </row>
    <row r="6" spans="2:14" x14ac:dyDescent="0.45">
      <c r="B6" s="22" t="s">
        <v>28</v>
      </c>
      <c r="C6" s="5">
        <v>30</v>
      </c>
      <c r="L6" s="22" t="s">
        <v>39</v>
      </c>
      <c r="M6" s="6">
        <v>20</v>
      </c>
      <c r="N6" s="4"/>
    </row>
    <row r="7" spans="2:14" x14ac:dyDescent="0.45">
      <c r="B7" s="22" t="s">
        <v>31</v>
      </c>
      <c r="C7" s="5">
        <v>40</v>
      </c>
      <c r="L7" s="22" t="s">
        <v>40</v>
      </c>
      <c r="M7" s="6">
        <v>30</v>
      </c>
      <c r="N7" s="4"/>
    </row>
    <row r="8" spans="2:14" x14ac:dyDescent="0.45">
      <c r="B8" s="22" t="s">
        <v>30</v>
      </c>
      <c r="C8" s="5">
        <v>50</v>
      </c>
      <c r="L8" s="22" t="s">
        <v>41</v>
      </c>
      <c r="M8" s="6">
        <v>40</v>
      </c>
      <c r="N8" s="4"/>
    </row>
    <row r="9" spans="2:14" x14ac:dyDescent="0.45">
      <c r="B9" s="22" t="s">
        <v>32</v>
      </c>
      <c r="C9" s="5">
        <v>60</v>
      </c>
      <c r="L9" s="23" t="s">
        <v>42</v>
      </c>
      <c r="M9" s="6">
        <v>50</v>
      </c>
      <c r="N9" s="4"/>
    </row>
    <row r="10" spans="2:14" x14ac:dyDescent="0.45">
      <c r="B10" s="22" t="s">
        <v>33</v>
      </c>
      <c r="C10" s="5">
        <v>70</v>
      </c>
      <c r="L10" s="22" t="s">
        <v>18</v>
      </c>
      <c r="M10" s="6">
        <v>60</v>
      </c>
      <c r="N10" s="4"/>
    </row>
    <row r="11" spans="2:14" x14ac:dyDescent="0.45">
      <c r="B11" s="22" t="s">
        <v>34</v>
      </c>
      <c r="C11" s="5">
        <v>80</v>
      </c>
      <c r="L11" s="22" t="s">
        <v>43</v>
      </c>
      <c r="M11" s="6">
        <v>70</v>
      </c>
      <c r="N11" s="4"/>
    </row>
    <row r="12" spans="2:14" x14ac:dyDescent="0.45">
      <c r="B12" s="22" t="s">
        <v>29</v>
      </c>
      <c r="C12" s="5">
        <v>90</v>
      </c>
      <c r="L12" s="23" t="s">
        <v>44</v>
      </c>
      <c r="M12" s="6">
        <v>80</v>
      </c>
      <c r="N12" s="4"/>
    </row>
    <row r="13" spans="2:14" ht="14.65" thickBot="1" x14ac:dyDescent="0.5">
      <c r="B13" s="22" t="s">
        <v>36</v>
      </c>
      <c r="C13" s="5">
        <v>100</v>
      </c>
      <c r="L13" s="22" t="s">
        <v>46</v>
      </c>
      <c r="M13" s="6">
        <v>90</v>
      </c>
      <c r="N13" s="4"/>
    </row>
    <row r="14" spans="2:14" ht="18.399999999999999" thickBot="1" x14ac:dyDescent="0.5">
      <c r="C14" s="16">
        <v>60</v>
      </c>
      <c r="L14" s="22" t="s">
        <v>45</v>
      </c>
      <c r="M14" s="6">
        <v>100</v>
      </c>
      <c r="N14" s="4"/>
    </row>
    <row r="15" spans="2:14" ht="18.399999999999999" thickBot="1" x14ac:dyDescent="0.5">
      <c r="C15" s="4"/>
      <c r="L15" s="11" t="s">
        <v>13</v>
      </c>
      <c r="M15" s="16">
        <v>50</v>
      </c>
      <c r="N15" s="4"/>
    </row>
    <row r="16" spans="2:14" x14ac:dyDescent="0.45">
      <c r="B16" s="4"/>
      <c r="C16" s="4"/>
      <c r="L16" s="11"/>
      <c r="M16" s="7"/>
    </row>
    <row r="17" spans="2:13" x14ac:dyDescent="0.45">
      <c r="B17" s="4"/>
      <c r="C17" s="4"/>
      <c r="L17" s="11"/>
      <c r="M17" s="7"/>
    </row>
    <row r="18" spans="2:13" x14ac:dyDescent="0.45">
      <c r="B18" s="8" t="s">
        <v>9</v>
      </c>
      <c r="C18" s="8" t="s">
        <v>14</v>
      </c>
      <c r="L18" s="4"/>
      <c r="M18" s="7"/>
    </row>
    <row r="19" spans="2:13" x14ac:dyDescent="0.45">
      <c r="B19" s="22" t="s">
        <v>10</v>
      </c>
      <c r="C19" s="6">
        <v>0</v>
      </c>
      <c r="L19" s="10" t="s">
        <v>22</v>
      </c>
      <c r="M19" s="10" t="s">
        <v>14</v>
      </c>
    </row>
    <row r="20" spans="2:13" x14ac:dyDescent="0.45">
      <c r="B20" s="22" t="s">
        <v>11</v>
      </c>
      <c r="C20" s="6">
        <v>10</v>
      </c>
      <c r="L20" s="22" t="s">
        <v>47</v>
      </c>
      <c r="M20" s="6">
        <v>0</v>
      </c>
    </row>
    <row r="21" spans="2:13" x14ac:dyDescent="0.45">
      <c r="B21" s="22" t="s">
        <v>12</v>
      </c>
      <c r="C21" s="6">
        <v>20</v>
      </c>
      <c r="L21" s="22" t="s">
        <v>48</v>
      </c>
      <c r="M21" s="6">
        <v>10</v>
      </c>
    </row>
    <row r="22" spans="2:13" x14ac:dyDescent="0.45">
      <c r="B22" s="22" t="s">
        <v>84</v>
      </c>
      <c r="C22" s="6">
        <v>40</v>
      </c>
      <c r="L22" s="22" t="s">
        <v>49</v>
      </c>
      <c r="M22" s="6">
        <v>20</v>
      </c>
    </row>
    <row r="23" spans="2:13" x14ac:dyDescent="0.45">
      <c r="B23" s="22" t="s">
        <v>85</v>
      </c>
      <c r="C23" s="6">
        <v>50</v>
      </c>
      <c r="L23" s="22" t="s">
        <v>50</v>
      </c>
      <c r="M23" s="6">
        <v>40</v>
      </c>
    </row>
    <row r="24" spans="2:13" x14ac:dyDescent="0.45">
      <c r="B24" s="22" t="s">
        <v>86</v>
      </c>
      <c r="C24" s="6">
        <v>60</v>
      </c>
      <c r="L24" s="22" t="s">
        <v>51</v>
      </c>
      <c r="M24" s="6">
        <v>50</v>
      </c>
    </row>
    <row r="25" spans="2:13" x14ac:dyDescent="0.45">
      <c r="B25" s="22" t="s">
        <v>87</v>
      </c>
      <c r="C25" s="6">
        <v>70</v>
      </c>
      <c r="L25" s="22" t="s">
        <v>52</v>
      </c>
      <c r="M25" s="6">
        <v>70</v>
      </c>
    </row>
    <row r="26" spans="2:13" x14ac:dyDescent="0.45">
      <c r="B26" s="22" t="s">
        <v>88</v>
      </c>
      <c r="C26" s="6">
        <v>80</v>
      </c>
      <c r="L26" s="22" t="s">
        <v>53</v>
      </c>
      <c r="M26" s="6">
        <v>80</v>
      </c>
    </row>
    <row r="27" spans="2:13" x14ac:dyDescent="0.45">
      <c r="B27" s="22" t="s">
        <v>89</v>
      </c>
      <c r="C27" s="6">
        <v>90</v>
      </c>
      <c r="L27" s="22" t="s">
        <v>54</v>
      </c>
      <c r="M27" s="6">
        <v>90</v>
      </c>
    </row>
    <row r="28" spans="2:13" ht="14.65" thickBot="1" x14ac:dyDescent="0.5">
      <c r="B28" s="22" t="s">
        <v>90</v>
      </c>
      <c r="C28" s="6">
        <v>100</v>
      </c>
      <c r="L28" s="22" t="s">
        <v>58</v>
      </c>
      <c r="M28" s="6">
        <v>100</v>
      </c>
    </row>
    <row r="29" spans="2:13" ht="18.399999999999999" thickBot="1" x14ac:dyDescent="0.5">
      <c r="B29" s="11" t="s">
        <v>13</v>
      </c>
      <c r="C29" s="16">
        <v>50</v>
      </c>
      <c r="L29" s="11" t="s">
        <v>13</v>
      </c>
      <c r="M29" s="16">
        <v>50</v>
      </c>
    </row>
    <row r="30" spans="2:13" x14ac:dyDescent="0.45">
      <c r="L30" s="4"/>
      <c r="M30" s="6"/>
    </row>
    <row r="31" spans="2:13" x14ac:dyDescent="0.45">
      <c r="B31" s="9" t="s">
        <v>25</v>
      </c>
      <c r="C31" s="9" t="s">
        <v>14</v>
      </c>
      <c r="E31" s="18" t="s">
        <v>24</v>
      </c>
      <c r="F31" s="17"/>
      <c r="G31" s="17"/>
      <c r="H31" s="17"/>
      <c r="I31" s="17"/>
      <c r="J31" s="18" t="s">
        <v>14</v>
      </c>
      <c r="L31" s="13" t="s">
        <v>23</v>
      </c>
      <c r="M31" s="13" t="s">
        <v>14</v>
      </c>
    </row>
    <row r="32" spans="2:13" x14ac:dyDescent="0.45">
      <c r="B32" s="22" t="s">
        <v>73</v>
      </c>
      <c r="C32" s="6">
        <v>0</v>
      </c>
      <c r="E32" s="24" t="s">
        <v>15</v>
      </c>
      <c r="F32" s="19"/>
      <c r="G32" s="19"/>
      <c r="H32" s="19"/>
      <c r="I32" s="19"/>
      <c r="J32" s="20">
        <v>0</v>
      </c>
      <c r="L32" s="22" t="s">
        <v>55</v>
      </c>
      <c r="M32" s="6">
        <v>0</v>
      </c>
    </row>
    <row r="33" spans="2:13" x14ac:dyDescent="0.45">
      <c r="B33" s="22" t="s">
        <v>80</v>
      </c>
      <c r="C33" s="6">
        <v>10</v>
      </c>
      <c r="E33" s="24" t="s">
        <v>16</v>
      </c>
      <c r="F33" s="19"/>
      <c r="G33" s="19"/>
      <c r="H33" s="19"/>
      <c r="I33" s="19"/>
      <c r="J33" s="20">
        <v>10</v>
      </c>
      <c r="L33" s="22" t="s">
        <v>56</v>
      </c>
      <c r="M33" s="6">
        <v>10</v>
      </c>
    </row>
    <row r="34" spans="2:13" x14ac:dyDescent="0.45">
      <c r="B34" s="22" t="s">
        <v>81</v>
      </c>
      <c r="C34" s="6">
        <v>20</v>
      </c>
      <c r="E34" s="24" t="s">
        <v>91</v>
      </c>
      <c r="F34" s="19"/>
      <c r="G34" s="19"/>
      <c r="H34" s="19"/>
      <c r="I34" s="19"/>
      <c r="J34" s="20">
        <v>20</v>
      </c>
      <c r="L34" s="22" t="s">
        <v>57</v>
      </c>
      <c r="M34" s="6">
        <v>20</v>
      </c>
    </row>
    <row r="35" spans="2:13" x14ac:dyDescent="0.45">
      <c r="B35" s="22" t="s">
        <v>75</v>
      </c>
      <c r="C35" s="6">
        <v>30</v>
      </c>
      <c r="E35" s="24" t="s">
        <v>66</v>
      </c>
      <c r="F35" s="19"/>
      <c r="G35" s="19"/>
      <c r="H35" s="19"/>
      <c r="I35" s="19"/>
      <c r="J35" s="20">
        <v>30</v>
      </c>
      <c r="L35" s="22" t="s">
        <v>62</v>
      </c>
      <c r="M35" s="6">
        <v>30</v>
      </c>
    </row>
    <row r="36" spans="2:13" x14ac:dyDescent="0.45">
      <c r="B36" s="22" t="s">
        <v>74</v>
      </c>
      <c r="C36" s="6">
        <v>40</v>
      </c>
      <c r="E36" s="24" t="s">
        <v>67</v>
      </c>
      <c r="F36" s="19"/>
      <c r="G36" s="19"/>
      <c r="H36" s="19"/>
      <c r="I36" s="19"/>
      <c r="J36" s="20">
        <v>40</v>
      </c>
      <c r="L36" s="22" t="s">
        <v>61</v>
      </c>
      <c r="M36" s="6">
        <v>40</v>
      </c>
    </row>
    <row r="37" spans="2:13" x14ac:dyDescent="0.45">
      <c r="B37" s="22" t="s">
        <v>78</v>
      </c>
      <c r="C37" s="6">
        <v>50</v>
      </c>
      <c r="E37" s="24" t="s">
        <v>68</v>
      </c>
      <c r="F37" s="19"/>
      <c r="G37" s="19"/>
      <c r="H37" s="19"/>
      <c r="I37" s="19"/>
      <c r="J37" s="20">
        <v>50</v>
      </c>
      <c r="L37" s="22" t="s">
        <v>60</v>
      </c>
      <c r="M37" s="6">
        <v>50</v>
      </c>
    </row>
    <row r="38" spans="2:13" x14ac:dyDescent="0.45">
      <c r="B38" s="22" t="s">
        <v>77</v>
      </c>
      <c r="C38" s="6">
        <v>60</v>
      </c>
      <c r="E38" s="24" t="s">
        <v>69</v>
      </c>
      <c r="F38" s="19"/>
      <c r="G38" s="19"/>
      <c r="H38" s="19"/>
      <c r="I38" s="19"/>
      <c r="J38" s="20">
        <v>70</v>
      </c>
      <c r="L38" s="22" t="s">
        <v>65</v>
      </c>
      <c r="M38" s="6">
        <v>70</v>
      </c>
    </row>
    <row r="39" spans="2:13" x14ac:dyDescent="0.45">
      <c r="B39" s="22" t="s">
        <v>76</v>
      </c>
      <c r="C39" s="6">
        <v>70</v>
      </c>
      <c r="E39" s="24" t="s">
        <v>70</v>
      </c>
      <c r="F39" s="19"/>
      <c r="G39" s="19"/>
      <c r="H39" s="19"/>
      <c r="I39" s="19"/>
      <c r="J39" s="20">
        <v>80</v>
      </c>
      <c r="L39" s="22" t="s">
        <v>64</v>
      </c>
      <c r="M39" s="6">
        <v>80</v>
      </c>
    </row>
    <row r="40" spans="2:13" x14ac:dyDescent="0.45">
      <c r="B40" s="22" t="s">
        <v>83</v>
      </c>
      <c r="C40" s="6">
        <v>80</v>
      </c>
      <c r="E40" s="24" t="s">
        <v>71</v>
      </c>
      <c r="F40" s="19"/>
      <c r="G40" s="19"/>
      <c r="H40" s="19"/>
      <c r="I40" s="19"/>
      <c r="J40" s="20">
        <v>90</v>
      </c>
      <c r="L40" s="22" t="s">
        <v>59</v>
      </c>
      <c r="M40" s="6">
        <v>90</v>
      </c>
    </row>
    <row r="41" spans="2:13" ht="14.65" thickBot="1" x14ac:dyDescent="0.5">
      <c r="B41" s="22" t="s">
        <v>79</v>
      </c>
      <c r="C41" s="6">
        <v>90</v>
      </c>
      <c r="E41" s="24" t="s">
        <v>72</v>
      </c>
      <c r="F41" s="19"/>
      <c r="G41" s="19"/>
      <c r="H41" s="19"/>
      <c r="I41" s="19"/>
      <c r="J41" s="20">
        <v>100</v>
      </c>
      <c r="L41" s="22" t="s">
        <v>63</v>
      </c>
      <c r="M41" s="6">
        <v>100</v>
      </c>
    </row>
    <row r="42" spans="2:13" ht="18.399999999999999" thickBot="1" x14ac:dyDescent="0.5">
      <c r="B42" s="22" t="s">
        <v>82</v>
      </c>
      <c r="C42" s="6">
        <v>100</v>
      </c>
      <c r="E42" s="11" t="s">
        <v>13</v>
      </c>
      <c r="F42" s="19"/>
      <c r="G42" s="19"/>
      <c r="H42" s="19"/>
      <c r="I42" s="19"/>
      <c r="J42" s="21">
        <v>50</v>
      </c>
      <c r="L42" s="11" t="s">
        <v>13</v>
      </c>
      <c r="M42" s="16">
        <v>50</v>
      </c>
    </row>
    <row r="43" spans="2:13" ht="18.399999999999999" thickBot="1" x14ac:dyDescent="0.5">
      <c r="B43" s="11" t="s">
        <v>13</v>
      </c>
      <c r="C43" s="16">
        <v>50</v>
      </c>
      <c r="M43" s="3"/>
    </row>
    <row r="44" spans="2:13" x14ac:dyDescent="0.45">
      <c r="B44" s="4"/>
      <c r="C44" s="4"/>
    </row>
    <row r="45" spans="2:13" ht="21" x14ac:dyDescent="0.65">
      <c r="B45" s="46" t="s">
        <v>92</v>
      </c>
      <c r="C45" s="46"/>
      <c r="D45" s="46"/>
      <c r="E45" s="46"/>
      <c r="F45" s="46"/>
      <c r="G45" s="46"/>
      <c r="H45" s="46"/>
    </row>
    <row r="46" spans="2:13" ht="21" x14ac:dyDescent="0.65">
      <c r="B46" s="47" t="s">
        <v>96</v>
      </c>
      <c r="C46" s="47" t="s">
        <v>97</v>
      </c>
      <c r="D46" s="47" t="s">
        <v>98</v>
      </c>
      <c r="E46" s="47"/>
      <c r="F46" s="47" t="s">
        <v>99</v>
      </c>
      <c r="G46" s="47" t="s">
        <v>100</v>
      </c>
      <c r="H46" s="48" t="s">
        <v>101</v>
      </c>
    </row>
    <row r="47" spans="2:13" ht="18" x14ac:dyDescent="0.55000000000000004">
      <c r="B47" s="39" t="s">
        <v>93</v>
      </c>
      <c r="C47" s="25"/>
      <c r="D47" s="26"/>
      <c r="E47" s="26"/>
      <c r="F47" s="26"/>
      <c r="G47" s="26"/>
      <c r="H47" s="26"/>
    </row>
    <row r="48" spans="2:13" ht="18" x14ac:dyDescent="0.55000000000000004">
      <c r="B48" s="40" t="s">
        <v>21</v>
      </c>
      <c r="C48" s="27"/>
      <c r="D48" s="28"/>
      <c r="E48" s="28"/>
      <c r="F48" s="28"/>
      <c r="G48" s="28"/>
      <c r="H48" s="28"/>
    </row>
    <row r="49" spans="2:8" ht="18" x14ac:dyDescent="0.55000000000000004">
      <c r="B49" s="41" t="s">
        <v>94</v>
      </c>
      <c r="C49" s="29"/>
      <c r="D49" s="30"/>
      <c r="E49" s="30"/>
      <c r="F49" s="30"/>
      <c r="G49" s="30"/>
      <c r="H49" s="30"/>
    </row>
    <row r="50" spans="2:8" ht="18" x14ac:dyDescent="0.55000000000000004">
      <c r="B50" s="42" t="s">
        <v>23</v>
      </c>
      <c r="C50" s="31"/>
      <c r="D50" s="32"/>
      <c r="E50" s="32"/>
      <c r="F50" s="32"/>
      <c r="G50" s="32"/>
      <c r="H50" s="32"/>
    </row>
    <row r="51" spans="2:8" ht="18" x14ac:dyDescent="0.55000000000000004">
      <c r="B51" s="43" t="s">
        <v>24</v>
      </c>
      <c r="C51" s="33"/>
      <c r="D51" s="34"/>
      <c r="E51" s="34"/>
      <c r="F51" s="34"/>
      <c r="G51" s="34"/>
      <c r="H51" s="34"/>
    </row>
    <row r="52" spans="2:8" ht="18" x14ac:dyDescent="0.55000000000000004">
      <c r="B52" s="44" t="s">
        <v>25</v>
      </c>
      <c r="C52" s="35"/>
      <c r="D52" s="36"/>
      <c r="E52" s="36"/>
      <c r="F52" s="36"/>
      <c r="G52" s="36"/>
      <c r="H52" s="36"/>
    </row>
    <row r="53" spans="2:8" ht="18" x14ac:dyDescent="0.55000000000000004">
      <c r="B53" s="45" t="s">
        <v>95</v>
      </c>
      <c r="C53" s="37"/>
      <c r="D53" s="38"/>
      <c r="E53" s="38"/>
      <c r="F53" s="38"/>
      <c r="G53" s="38"/>
      <c r="H53" s="38"/>
    </row>
    <row r="54" spans="2:8" x14ac:dyDescent="0.45">
      <c r="B54" s="4"/>
    </row>
    <row r="55" spans="2:8" x14ac:dyDescent="0.45">
      <c r="B55" s="4"/>
    </row>
    <row r="56" spans="2:8" x14ac:dyDescent="0.45">
      <c r="B56" s="4"/>
    </row>
    <row r="57" spans="2:8" x14ac:dyDescent="0.45">
      <c r="B57" s="4"/>
    </row>
    <row r="60" spans="2:8" x14ac:dyDescent="0.45">
      <c r="B60" s="4"/>
      <c r="C60"/>
    </row>
    <row r="61" spans="2:8" x14ac:dyDescent="0.45">
      <c r="B61" s="4"/>
      <c r="C6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workbookViewId="0">
      <selection activeCell="B10" sqref="B10"/>
    </sheetView>
  </sheetViews>
  <sheetFormatPr defaultColWidth="8.86328125" defaultRowHeight="14.25" x14ac:dyDescent="0.45"/>
  <cols>
    <col min="3" max="3" width="11.46484375" bestFit="1" customWidth="1"/>
    <col min="6" max="6" width="4.46484375" customWidth="1"/>
    <col min="7" max="21" width="4.6640625" customWidth="1"/>
  </cols>
  <sheetData>
    <row r="1" spans="1:19" x14ac:dyDescent="0.45">
      <c r="A1" t="s">
        <v>0</v>
      </c>
      <c r="B1" t="s">
        <v>1</v>
      </c>
      <c r="E1" t="s">
        <v>2</v>
      </c>
      <c r="F1">
        <v>1</v>
      </c>
      <c r="G1">
        <v>1</v>
      </c>
      <c r="H1">
        <v>2</v>
      </c>
      <c r="I1">
        <v>2</v>
      </c>
      <c r="J1">
        <v>3</v>
      </c>
      <c r="K1">
        <v>3</v>
      </c>
      <c r="L1">
        <v>4</v>
      </c>
      <c r="M1">
        <v>4</v>
      </c>
      <c r="N1">
        <v>5</v>
      </c>
      <c r="O1">
        <v>5</v>
      </c>
      <c r="P1">
        <v>6</v>
      </c>
      <c r="Q1">
        <v>6</v>
      </c>
      <c r="R1">
        <v>7</v>
      </c>
      <c r="S1">
        <v>7</v>
      </c>
    </row>
    <row r="2" spans="1:19" x14ac:dyDescent="0.45">
      <c r="A2">
        <v>1</v>
      </c>
      <c r="B2">
        <f>'Sales Compass'!M15</f>
        <v>50</v>
      </c>
      <c r="C2" t="s">
        <v>8</v>
      </c>
      <c r="E2">
        <v>10</v>
      </c>
      <c r="F2">
        <f t="shared" ref="F2:F11" si="0">IF(VLOOKUP(F$1,$A$2:$B$9,2,FALSE)&gt;=$E2,10,0)</f>
        <v>10</v>
      </c>
      <c r="G2">
        <f>IF(F2=10,0,10)</f>
        <v>0</v>
      </c>
      <c r="H2">
        <f t="shared" ref="H2:H11" si="1">IF(VLOOKUP(H$1,$A$2:$B$9,2,FALSE)&gt;=$E2,10,0)</f>
        <v>10</v>
      </c>
      <c r="I2">
        <f>IF(H2=10,0,10)</f>
        <v>0</v>
      </c>
      <c r="J2">
        <f t="shared" ref="J2:J11" si="2">IF(VLOOKUP(J$1,$A$2:$B$9,2,FALSE)&gt;=$E2,10,0)</f>
        <v>10</v>
      </c>
      <c r="K2">
        <f>IF(J2=10,0,10)</f>
        <v>0</v>
      </c>
      <c r="L2">
        <f t="shared" ref="L2:L11" si="3">IF(VLOOKUP(L$1,$A$2:$B$9,2,FALSE)&gt;=$E2,10,0)</f>
        <v>10</v>
      </c>
      <c r="M2">
        <f>IF(L2=10,0,10)</f>
        <v>0</v>
      </c>
      <c r="N2">
        <f t="shared" ref="N2:N11" si="4">IF(VLOOKUP(N$1,$A$2:$B$9,2,FALSE)&gt;=$E2,10,0)</f>
        <v>10</v>
      </c>
      <c r="O2">
        <f>IF(N2=10,0,10)</f>
        <v>0</v>
      </c>
      <c r="P2">
        <f t="shared" ref="P2:P11" si="5">IF(VLOOKUP(P$1,$A$2:$B$9,2,FALSE)&gt;=$E2,10,0)</f>
        <v>10</v>
      </c>
      <c r="Q2">
        <f>IF(P2=10,0,10)</f>
        <v>0</v>
      </c>
      <c r="R2">
        <f t="shared" ref="R2:R11" si="6">IF(VLOOKUP(R$1,$A$2:$B$9,2,FALSE)&gt;=$E2,10,0)</f>
        <v>10</v>
      </c>
      <c r="S2">
        <f>IF(R2=10,0,10)</f>
        <v>0</v>
      </c>
    </row>
    <row r="3" spans="1:19" x14ac:dyDescent="0.45">
      <c r="A3">
        <v>2</v>
      </c>
      <c r="B3">
        <f>'Sales Compass'!M29</f>
        <v>50</v>
      </c>
      <c r="C3" t="s">
        <v>7</v>
      </c>
      <c r="E3">
        <v>20</v>
      </c>
      <c r="F3">
        <f t="shared" si="0"/>
        <v>10</v>
      </c>
      <c r="G3">
        <f t="shared" ref="G3:I11" si="7">IF(F3=10,0,10)</f>
        <v>0</v>
      </c>
      <c r="H3">
        <f t="shared" si="1"/>
        <v>10</v>
      </c>
      <c r="I3">
        <f t="shared" si="7"/>
        <v>0</v>
      </c>
      <c r="J3">
        <f t="shared" si="2"/>
        <v>10</v>
      </c>
      <c r="K3">
        <f t="shared" ref="K3" si="8">IF(J3=10,0,10)</f>
        <v>0</v>
      </c>
      <c r="L3">
        <f t="shared" si="3"/>
        <v>10</v>
      </c>
      <c r="M3">
        <f t="shared" ref="M3" si="9">IF(L3=10,0,10)</f>
        <v>0</v>
      </c>
      <c r="N3">
        <f t="shared" si="4"/>
        <v>10</v>
      </c>
      <c r="O3">
        <f t="shared" ref="O3" si="10">IF(N3=10,0,10)</f>
        <v>0</v>
      </c>
      <c r="P3">
        <f t="shared" si="5"/>
        <v>10</v>
      </c>
      <c r="Q3">
        <f t="shared" ref="Q3" si="11">IF(P3=10,0,10)</f>
        <v>0</v>
      </c>
      <c r="R3">
        <f t="shared" si="6"/>
        <v>10</v>
      </c>
      <c r="S3">
        <f t="shared" ref="S3:S11" si="12">IF(R3=10,0,10)</f>
        <v>0</v>
      </c>
    </row>
    <row r="4" spans="1:19" x14ac:dyDescent="0.45">
      <c r="A4">
        <v>3</v>
      </c>
      <c r="B4">
        <f>'Sales Compass'!M42</f>
        <v>50</v>
      </c>
      <c r="C4" t="s">
        <v>6</v>
      </c>
      <c r="E4">
        <v>30</v>
      </c>
      <c r="F4">
        <f t="shared" si="0"/>
        <v>10</v>
      </c>
      <c r="G4">
        <f t="shared" si="7"/>
        <v>0</v>
      </c>
      <c r="H4">
        <f t="shared" si="1"/>
        <v>10</v>
      </c>
      <c r="I4">
        <f t="shared" si="7"/>
        <v>0</v>
      </c>
      <c r="J4">
        <f t="shared" si="2"/>
        <v>10</v>
      </c>
      <c r="K4">
        <f t="shared" ref="K4" si="13">IF(J4=10,0,10)</f>
        <v>0</v>
      </c>
      <c r="L4">
        <f t="shared" si="3"/>
        <v>10</v>
      </c>
      <c r="M4">
        <f t="shared" ref="M4" si="14">IF(L4=10,0,10)</f>
        <v>0</v>
      </c>
      <c r="N4">
        <f t="shared" si="4"/>
        <v>10</v>
      </c>
      <c r="O4">
        <f t="shared" ref="O4" si="15">IF(N4=10,0,10)</f>
        <v>0</v>
      </c>
      <c r="P4">
        <f t="shared" si="5"/>
        <v>10</v>
      </c>
      <c r="Q4">
        <f t="shared" ref="Q4" si="16">IF(P4=10,0,10)</f>
        <v>0</v>
      </c>
      <c r="R4">
        <f t="shared" si="6"/>
        <v>10</v>
      </c>
      <c r="S4">
        <f t="shared" si="12"/>
        <v>0</v>
      </c>
    </row>
    <row r="5" spans="1:19" x14ac:dyDescent="0.45">
      <c r="A5">
        <v>4</v>
      </c>
      <c r="B5">
        <f>'Sales Compass'!C43</f>
        <v>50</v>
      </c>
      <c r="C5" t="s">
        <v>5</v>
      </c>
      <c r="E5">
        <v>40</v>
      </c>
      <c r="F5">
        <f t="shared" si="0"/>
        <v>10</v>
      </c>
      <c r="G5">
        <f t="shared" si="7"/>
        <v>0</v>
      </c>
      <c r="H5">
        <f t="shared" si="1"/>
        <v>10</v>
      </c>
      <c r="I5">
        <f t="shared" si="7"/>
        <v>0</v>
      </c>
      <c r="J5">
        <f t="shared" si="2"/>
        <v>10</v>
      </c>
      <c r="K5">
        <f t="shared" ref="K5" si="17">IF(J5=10,0,10)</f>
        <v>0</v>
      </c>
      <c r="L5">
        <f t="shared" si="3"/>
        <v>10</v>
      </c>
      <c r="M5">
        <f t="shared" ref="M5" si="18">IF(L5=10,0,10)</f>
        <v>0</v>
      </c>
      <c r="N5">
        <f t="shared" si="4"/>
        <v>10</v>
      </c>
      <c r="O5">
        <f t="shared" ref="O5" si="19">IF(N5=10,0,10)</f>
        <v>0</v>
      </c>
      <c r="P5">
        <f t="shared" si="5"/>
        <v>10</v>
      </c>
      <c r="Q5">
        <f t="shared" ref="Q5" si="20">IF(P5=10,0,10)</f>
        <v>0</v>
      </c>
      <c r="R5">
        <f t="shared" si="6"/>
        <v>10</v>
      </c>
      <c r="S5">
        <f t="shared" si="12"/>
        <v>0</v>
      </c>
    </row>
    <row r="6" spans="1:19" x14ac:dyDescent="0.45">
      <c r="A6">
        <v>5</v>
      </c>
      <c r="B6">
        <f>'Sales Compass'!C29</f>
        <v>50</v>
      </c>
      <c r="C6" t="s">
        <v>4</v>
      </c>
      <c r="E6">
        <v>50</v>
      </c>
      <c r="F6">
        <f t="shared" si="0"/>
        <v>10</v>
      </c>
      <c r="G6">
        <f t="shared" si="7"/>
        <v>0</v>
      </c>
      <c r="H6">
        <f t="shared" si="1"/>
        <v>10</v>
      </c>
      <c r="I6">
        <f t="shared" si="7"/>
        <v>0</v>
      </c>
      <c r="J6">
        <f t="shared" si="2"/>
        <v>10</v>
      </c>
      <c r="K6">
        <f t="shared" ref="K6" si="21">IF(J6=10,0,10)</f>
        <v>0</v>
      </c>
      <c r="L6">
        <f t="shared" si="3"/>
        <v>10</v>
      </c>
      <c r="M6">
        <f t="shared" ref="M6" si="22">IF(L6=10,0,10)</f>
        <v>0</v>
      </c>
      <c r="N6">
        <f t="shared" si="4"/>
        <v>10</v>
      </c>
      <c r="O6">
        <f t="shared" ref="O6" si="23">IF(N6=10,0,10)</f>
        <v>0</v>
      </c>
      <c r="P6">
        <f t="shared" si="5"/>
        <v>10</v>
      </c>
      <c r="Q6">
        <f t="shared" ref="Q6" si="24">IF(P6=10,0,10)</f>
        <v>0</v>
      </c>
      <c r="R6">
        <f t="shared" si="6"/>
        <v>10</v>
      </c>
      <c r="S6">
        <f t="shared" si="12"/>
        <v>0</v>
      </c>
    </row>
    <row r="7" spans="1:19" x14ac:dyDescent="0.45">
      <c r="A7">
        <v>6</v>
      </c>
      <c r="B7">
        <f>'Sales Compass'!C14</f>
        <v>60</v>
      </c>
      <c r="C7" t="s">
        <v>3</v>
      </c>
      <c r="E7">
        <v>60</v>
      </c>
      <c r="F7">
        <f t="shared" si="0"/>
        <v>0</v>
      </c>
      <c r="G7">
        <f t="shared" si="7"/>
        <v>10</v>
      </c>
      <c r="H7">
        <f t="shared" si="1"/>
        <v>0</v>
      </c>
      <c r="I7">
        <f t="shared" si="7"/>
        <v>10</v>
      </c>
      <c r="J7">
        <f t="shared" si="2"/>
        <v>0</v>
      </c>
      <c r="K7">
        <f t="shared" ref="K7" si="25">IF(J7=10,0,10)</f>
        <v>10</v>
      </c>
      <c r="L7">
        <f t="shared" si="3"/>
        <v>0</v>
      </c>
      <c r="M7">
        <f t="shared" ref="M7" si="26">IF(L7=10,0,10)</f>
        <v>10</v>
      </c>
      <c r="N7">
        <f t="shared" si="4"/>
        <v>0</v>
      </c>
      <c r="O7">
        <f t="shared" ref="O7" si="27">IF(N7=10,0,10)</f>
        <v>10</v>
      </c>
      <c r="P7">
        <f t="shared" si="5"/>
        <v>10</v>
      </c>
      <c r="Q7">
        <f t="shared" ref="Q7" si="28">IF(P7=10,0,10)</f>
        <v>0</v>
      </c>
      <c r="R7">
        <f t="shared" si="6"/>
        <v>0</v>
      </c>
      <c r="S7">
        <f t="shared" si="12"/>
        <v>10</v>
      </c>
    </row>
    <row r="8" spans="1:19" x14ac:dyDescent="0.45">
      <c r="A8">
        <v>7</v>
      </c>
      <c r="B8">
        <f>'Sales Compass'!J42</f>
        <v>50</v>
      </c>
      <c r="C8" t="s">
        <v>19</v>
      </c>
      <c r="E8">
        <v>70</v>
      </c>
      <c r="F8">
        <f t="shared" si="0"/>
        <v>0</v>
      </c>
      <c r="G8">
        <f t="shared" si="7"/>
        <v>10</v>
      </c>
      <c r="H8">
        <f t="shared" si="1"/>
        <v>0</v>
      </c>
      <c r="I8">
        <f t="shared" si="7"/>
        <v>10</v>
      </c>
      <c r="J8">
        <f t="shared" si="2"/>
        <v>0</v>
      </c>
      <c r="K8">
        <f t="shared" ref="K8" si="29">IF(J8=10,0,10)</f>
        <v>10</v>
      </c>
      <c r="L8">
        <f t="shared" si="3"/>
        <v>0</v>
      </c>
      <c r="M8">
        <f t="shared" ref="M8" si="30">IF(L8=10,0,10)</f>
        <v>10</v>
      </c>
      <c r="N8">
        <f t="shared" si="4"/>
        <v>0</v>
      </c>
      <c r="O8">
        <f t="shared" ref="O8" si="31">IF(N8=10,0,10)</f>
        <v>10</v>
      </c>
      <c r="P8">
        <f t="shared" si="5"/>
        <v>0</v>
      </c>
      <c r="Q8">
        <f t="shared" ref="Q8" si="32">IF(P8=10,0,10)</f>
        <v>10</v>
      </c>
      <c r="R8">
        <f t="shared" si="6"/>
        <v>0</v>
      </c>
      <c r="S8">
        <f t="shared" si="12"/>
        <v>10</v>
      </c>
    </row>
    <row r="9" spans="1:19" x14ac:dyDescent="0.45">
      <c r="A9" t="s">
        <v>17</v>
      </c>
      <c r="B9" s="15">
        <f>SUM(B2:B8)/700</f>
        <v>0.51428571428571423</v>
      </c>
      <c r="E9">
        <v>80</v>
      </c>
      <c r="F9">
        <f t="shared" si="0"/>
        <v>0</v>
      </c>
      <c r="G9">
        <f t="shared" si="7"/>
        <v>10</v>
      </c>
      <c r="H9">
        <f t="shared" si="1"/>
        <v>0</v>
      </c>
      <c r="I9">
        <f t="shared" si="7"/>
        <v>10</v>
      </c>
      <c r="J9">
        <f t="shared" si="2"/>
        <v>0</v>
      </c>
      <c r="K9">
        <f t="shared" ref="K9" si="33">IF(J9=10,0,10)</f>
        <v>10</v>
      </c>
      <c r="L9">
        <f t="shared" si="3"/>
        <v>0</v>
      </c>
      <c r="M9">
        <f t="shared" ref="M9" si="34">IF(L9=10,0,10)</f>
        <v>10</v>
      </c>
      <c r="N9">
        <f t="shared" si="4"/>
        <v>0</v>
      </c>
      <c r="O9">
        <f t="shared" ref="O9" si="35">IF(N9=10,0,10)</f>
        <v>10</v>
      </c>
      <c r="P9">
        <f t="shared" si="5"/>
        <v>0</v>
      </c>
      <c r="Q9">
        <f t="shared" ref="Q9" si="36">IF(P9=10,0,10)</f>
        <v>10</v>
      </c>
      <c r="R9">
        <f t="shared" si="6"/>
        <v>0</v>
      </c>
      <c r="S9">
        <f t="shared" si="12"/>
        <v>10</v>
      </c>
    </row>
    <row r="10" spans="1:19" x14ac:dyDescent="0.45">
      <c r="E10">
        <v>90</v>
      </c>
      <c r="F10">
        <f t="shared" si="0"/>
        <v>0</v>
      </c>
      <c r="G10">
        <f t="shared" si="7"/>
        <v>10</v>
      </c>
      <c r="H10">
        <f t="shared" si="1"/>
        <v>0</v>
      </c>
      <c r="I10">
        <f t="shared" si="7"/>
        <v>10</v>
      </c>
      <c r="J10">
        <f t="shared" si="2"/>
        <v>0</v>
      </c>
      <c r="K10">
        <f t="shared" ref="K10" si="37">IF(J10=10,0,10)</f>
        <v>10</v>
      </c>
      <c r="L10">
        <f t="shared" si="3"/>
        <v>0</v>
      </c>
      <c r="M10">
        <f t="shared" ref="M10" si="38">IF(L10=10,0,10)</f>
        <v>10</v>
      </c>
      <c r="N10">
        <f t="shared" si="4"/>
        <v>0</v>
      </c>
      <c r="O10">
        <f t="shared" ref="O10" si="39">IF(N10=10,0,10)</f>
        <v>10</v>
      </c>
      <c r="P10">
        <f t="shared" si="5"/>
        <v>0</v>
      </c>
      <c r="Q10">
        <f t="shared" ref="Q10" si="40">IF(P10=10,0,10)</f>
        <v>10</v>
      </c>
      <c r="R10">
        <f t="shared" si="6"/>
        <v>0</v>
      </c>
      <c r="S10">
        <f t="shared" si="12"/>
        <v>10</v>
      </c>
    </row>
    <row r="11" spans="1:19" x14ac:dyDescent="0.45">
      <c r="E11">
        <v>100</v>
      </c>
      <c r="F11">
        <f t="shared" si="0"/>
        <v>0</v>
      </c>
      <c r="G11">
        <f t="shared" si="7"/>
        <v>10</v>
      </c>
      <c r="H11">
        <f t="shared" si="1"/>
        <v>0</v>
      </c>
      <c r="I11">
        <f t="shared" si="7"/>
        <v>10</v>
      </c>
      <c r="J11">
        <f t="shared" si="2"/>
        <v>0</v>
      </c>
      <c r="K11">
        <f t="shared" ref="K11" si="41">IF(J11=10,0,10)</f>
        <v>10</v>
      </c>
      <c r="L11">
        <f t="shared" si="3"/>
        <v>0</v>
      </c>
      <c r="M11">
        <f t="shared" ref="M11" si="42">IF(L11=10,0,10)</f>
        <v>10</v>
      </c>
      <c r="N11">
        <f t="shared" si="4"/>
        <v>0</v>
      </c>
      <c r="O11">
        <f t="shared" ref="O11" si="43">IF(N11=10,0,10)</f>
        <v>10</v>
      </c>
      <c r="P11">
        <f t="shared" si="5"/>
        <v>0</v>
      </c>
      <c r="Q11">
        <f t="shared" ref="Q11" si="44">IF(P11=10,0,10)</f>
        <v>10</v>
      </c>
      <c r="R11">
        <f t="shared" si="6"/>
        <v>0</v>
      </c>
      <c r="S11">
        <f t="shared" si="12"/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Sales Compass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Solutions selling</dc:title>
  <dc:creator>Petter Moldenius</dc:creator>
  <cp:lastModifiedBy>User</cp:lastModifiedBy>
  <dcterms:created xsi:type="dcterms:W3CDTF">2010-08-05T23:00:36Z</dcterms:created>
  <dcterms:modified xsi:type="dcterms:W3CDTF">2023-04-26T14:40:49Z</dcterms:modified>
</cp:coreProperties>
</file>