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469f5aca4e3ca1/01_パソコン教室/01_オンライン/10_プラットフォームを利用/05_GMO_コエテコカレッジ/01_動画講座/02_Excel関数20選/"/>
    </mc:Choice>
  </mc:AlternateContent>
  <xr:revisionPtr revIDLastSave="1306" documentId="13_ncr:1_{A1DE2D4D-CDC5-4039-9501-28B00AAEB190}" xr6:coauthVersionLast="47" xr6:coauthVersionMax="47" xr10:uidLastSave="{9E292BC2-1B84-4BA3-BE9B-7F25B1A90BF5}"/>
  <bookViews>
    <workbookView xWindow="-120" yWindow="-120" windowWidth="29040" windowHeight="15840" xr2:uid="{724F803B-BB46-4C4F-BB79-2C0C79E4A7A4}"/>
  </bookViews>
  <sheets>
    <sheet name="1-1" sheetId="2" r:id="rId1"/>
    <sheet name="2-1" sheetId="19" r:id="rId2"/>
    <sheet name="2-2" sheetId="18" r:id="rId3"/>
    <sheet name="2-3-1" sheetId="12" r:id="rId4"/>
    <sheet name="2-3-2" sheetId="13" r:id="rId5"/>
    <sheet name="2-4-1" sheetId="4" r:id="rId6"/>
    <sheet name="2-4-2" sheetId="14" r:id="rId7"/>
    <sheet name="3-1-1" sheetId="5" r:id="rId8"/>
    <sheet name="3-1-2" sheetId="20" r:id="rId9"/>
    <sheet name="3-2" sheetId="23" r:id="rId10"/>
    <sheet name="3-3" sheetId="8" r:id="rId11"/>
  </sheets>
  <definedNames>
    <definedName name="_xlnm._FilterDatabase" localSheetId="6" hidden="1">'2-4-2'!$A$2:$D$27</definedName>
    <definedName name="_xlnm._FilterDatabase" localSheetId="10" hidden="1">'3-3'!$A$3:$M$23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8" l="1"/>
  <c r="F2" i="8"/>
  <c r="I2" i="8"/>
  <c r="J2" i="8"/>
  <c r="K2" i="8"/>
  <c r="L2" i="8"/>
  <c r="M2" i="8"/>
  <c r="F1" i="8"/>
  <c r="M1" i="8"/>
  <c r="L1" i="8"/>
  <c r="K1" i="8"/>
  <c r="J1" i="8"/>
  <c r="I1" i="8"/>
  <c r="H1" i="8"/>
  <c r="G3" i="18" l="1"/>
</calcChain>
</file>

<file path=xl/sharedStrings.xml><?xml version="1.0" encoding="utf-8"?>
<sst xmlns="http://schemas.openxmlformats.org/spreadsheetml/2006/main" count="632" uniqueCount="387">
  <si>
    <t>1月</t>
    <rPh sb="1" eb="2">
      <t>ガツ</t>
    </rPh>
    <phoneticPr fontId="3"/>
  </si>
  <si>
    <t>2月</t>
  </si>
  <si>
    <t>3月</t>
  </si>
  <si>
    <t>北海道</t>
    <rPh sb="0" eb="3">
      <t>ホッカイドウ</t>
    </rPh>
    <phoneticPr fontId="3"/>
  </si>
  <si>
    <t>東京</t>
    <rPh sb="0" eb="2">
      <t>トウキョウ</t>
    </rPh>
    <phoneticPr fontId="3"/>
  </si>
  <si>
    <t>大阪</t>
    <rPh sb="0" eb="2">
      <t>オオサカ</t>
    </rPh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</si>
  <si>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</si>
  <si>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</si>
  <si>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個数</t>
    <rPh sb="0" eb="2">
      <t>コスウ</t>
    </rPh>
    <phoneticPr fontId="3"/>
  </si>
  <si>
    <t>元の数値</t>
    <rPh sb="0" eb="1">
      <t>モト</t>
    </rPh>
    <rPh sb="2" eb="4">
      <t>スウチ</t>
    </rPh>
    <phoneticPr fontId="3"/>
  </si>
  <si>
    <t>整数</t>
    <rPh sb="0" eb="2">
      <t>セイスウ</t>
    </rPh>
    <phoneticPr fontId="3"/>
  </si>
  <si>
    <t>小数点第1位</t>
    <rPh sb="0" eb="3">
      <t>ショウスウテン</t>
    </rPh>
    <rPh sb="3" eb="4">
      <t>ダイ</t>
    </rPh>
    <rPh sb="5" eb="6">
      <t>イ</t>
    </rPh>
    <phoneticPr fontId="3"/>
  </si>
  <si>
    <t>10の位</t>
    <rPh sb="3" eb="4">
      <t>クライ</t>
    </rPh>
    <phoneticPr fontId="3"/>
  </si>
  <si>
    <t>四捨五入</t>
    <rPh sb="0" eb="4">
      <t>シシャゴニュウ</t>
    </rPh>
    <phoneticPr fontId="3"/>
  </si>
  <si>
    <t>切り上げ</t>
    <rPh sb="0" eb="1">
      <t>キ</t>
    </rPh>
    <rPh sb="2" eb="3">
      <t>ア</t>
    </rPh>
    <phoneticPr fontId="3"/>
  </si>
  <si>
    <t>切り捨て</t>
    <rPh sb="0" eb="1">
      <t>キ</t>
    </rPh>
    <rPh sb="2" eb="3">
      <t>ス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</si>
  <si>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</si>
  <si>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</si>
  <si>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</si>
  <si>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日付データに変換</t>
    <rPh sb="0" eb="2">
      <t>ヒヅケ</t>
    </rPh>
    <rPh sb="6" eb="8">
      <t>ヘンカン</t>
    </rPh>
    <phoneticPr fontId="3"/>
  </si>
  <si>
    <t>TODAY</t>
    <phoneticPr fontId="3"/>
  </si>
  <si>
    <t>姓</t>
    <rPh sb="0" eb="1">
      <t>セイ</t>
    </rPh>
    <phoneticPr fontId="3"/>
  </si>
  <si>
    <t>名</t>
    <phoneticPr fontId="3"/>
  </si>
  <si>
    <t>姓名</t>
    <rPh sb="0" eb="2">
      <t>セイメイ</t>
    </rPh>
    <phoneticPr fontId="3"/>
  </si>
  <si>
    <t>姓名（間に空白）</t>
    <rPh sb="0" eb="2">
      <t>セイメイ</t>
    </rPh>
    <rPh sb="3" eb="4">
      <t>アイダ</t>
    </rPh>
    <rPh sb="5" eb="7">
      <t>クウハク</t>
    </rPh>
    <phoneticPr fontId="3"/>
  </si>
  <si>
    <t>入力住所</t>
    <rPh sb="0" eb="2">
      <t>ニュウリョク</t>
    </rPh>
    <rPh sb="2" eb="4">
      <t>ジュウショ</t>
    </rPh>
    <phoneticPr fontId="3"/>
  </si>
  <si>
    <t>修正後住所</t>
    <rPh sb="0" eb="3">
      <t>シュウセイゴ</t>
    </rPh>
    <rPh sb="3" eb="5">
      <t>ジュウショ</t>
    </rPh>
    <phoneticPr fontId="3"/>
  </si>
  <si>
    <t>修正後住所（空白無し）</t>
    <rPh sb="0" eb="3">
      <t>シュウセイゴ</t>
    </rPh>
    <rPh sb="3" eb="5">
      <t>ジュウショ</t>
    </rPh>
    <rPh sb="6" eb="8">
      <t>クウハク</t>
    </rPh>
    <rPh sb="8" eb="9">
      <t>ナ</t>
    </rPh>
    <phoneticPr fontId="3"/>
  </si>
  <si>
    <t>志後野</t>
    <phoneticPr fontId="3"/>
  </si>
  <si>
    <t>蕉子</t>
  </si>
  <si>
    <t xml:space="preserve"> 東京都 中央区 </t>
    <phoneticPr fontId="3"/>
  </si>
  <si>
    <t>島田</t>
  </si>
  <si>
    <t xml:space="preserve">祐樹  </t>
  </si>
  <si>
    <t>大阪府大阪市北区</t>
    <phoneticPr fontId="3"/>
  </si>
  <si>
    <t>増田</t>
  </si>
  <si>
    <t>宏子</t>
  </si>
  <si>
    <t xml:space="preserve"> 福岡県   福岡市 博多区</t>
  </si>
  <si>
    <t>安部</t>
  </si>
  <si>
    <t>和々海</t>
  </si>
  <si>
    <t xml:space="preserve">北海道     札幌市 中央区 </t>
  </si>
  <si>
    <t>堀出</t>
  </si>
  <si>
    <t>楢海</t>
  </si>
  <si>
    <t xml:space="preserve"> 京都府 京都市 上京区</t>
  </si>
  <si>
    <t>秋由</t>
  </si>
  <si>
    <t>冴将</t>
  </si>
  <si>
    <t xml:space="preserve">神奈川県 横浜市 西区 </t>
  </si>
  <si>
    <t>隼</t>
  </si>
  <si>
    <t>優奈</t>
  </si>
  <si>
    <t xml:space="preserve"> 広島県 広島市 中区</t>
  </si>
  <si>
    <t>四月咲</t>
  </si>
  <si>
    <t>慎古</t>
  </si>
  <si>
    <t xml:space="preserve">愛知県 名古屋市 中区 </t>
  </si>
  <si>
    <t>枠谷</t>
  </si>
  <si>
    <t xml:space="preserve">樹栄  </t>
  </si>
  <si>
    <t xml:space="preserve"> 兵庫県 神戸市 中央区</t>
  </si>
  <si>
    <t>宍戸</t>
  </si>
  <si>
    <t>夢衣子</t>
  </si>
  <si>
    <t xml:space="preserve">宮城県 仙台市 青葉区 </t>
  </si>
  <si>
    <t>円座</t>
  </si>
  <si>
    <t>海葵</t>
  </si>
  <si>
    <t xml:space="preserve"> 千葉県 千葉市 中央区</t>
  </si>
  <si>
    <t>涌波</t>
  </si>
  <si>
    <t xml:space="preserve">優将  </t>
  </si>
  <si>
    <t xml:space="preserve">埼玉県 さいたま市 大宮区 </t>
  </si>
  <si>
    <t>菅能</t>
  </si>
  <si>
    <t xml:space="preserve">陽生  </t>
  </si>
  <si>
    <t xml:space="preserve"> 岐阜県 岐阜市</t>
  </si>
  <si>
    <t>富塚</t>
  </si>
  <si>
    <t>和汰流</t>
  </si>
  <si>
    <t xml:space="preserve">群馬県 高崎市 </t>
  </si>
  <si>
    <t>雪白</t>
  </si>
  <si>
    <t xml:space="preserve">柚晏  </t>
  </si>
  <si>
    <t xml:space="preserve"> 栃木県      宇都宮市</t>
    <phoneticPr fontId="3"/>
  </si>
  <si>
    <t>若林</t>
  </si>
  <si>
    <t xml:space="preserve">亨    </t>
  </si>
  <si>
    <t xml:space="preserve">静岡県 静岡市 清水区 </t>
  </si>
  <si>
    <t>佐野</t>
  </si>
  <si>
    <t>楓</t>
  </si>
  <si>
    <t xml:space="preserve"> 新潟県 新潟市 中央区</t>
  </si>
  <si>
    <t>山郷</t>
  </si>
  <si>
    <t>左智心</t>
  </si>
  <si>
    <t xml:space="preserve">山梨県 甲府市 </t>
  </si>
  <si>
    <t>大久保</t>
  </si>
  <si>
    <t>致静</t>
  </si>
  <si>
    <t xml:space="preserve"> 富山県 富山市</t>
  </si>
  <si>
    <t>永瀧</t>
  </si>
  <si>
    <t>愛奈</t>
  </si>
  <si>
    <t xml:space="preserve">長野県 長野市 </t>
  </si>
  <si>
    <t>藤原</t>
  </si>
  <si>
    <t xml:space="preserve">輝    </t>
  </si>
  <si>
    <t xml:space="preserve"> 岡山県 岡山市 北区</t>
  </si>
  <si>
    <t>堰</t>
  </si>
  <si>
    <t>心春</t>
  </si>
  <si>
    <t xml:space="preserve">広島県 広島市 南区 </t>
  </si>
  <si>
    <t>江口</t>
  </si>
  <si>
    <t>虎右介</t>
  </si>
  <si>
    <t xml:space="preserve"> 山口県 山口市</t>
  </si>
  <si>
    <t>元の値</t>
    <rPh sb="0" eb="1">
      <t>モト</t>
    </rPh>
    <rPh sb="2" eb="3">
      <t>アタイ</t>
    </rPh>
    <phoneticPr fontId="3"/>
  </si>
  <si>
    <t>取引先コード</t>
    <rPh sb="0" eb="3">
      <t>トリヒキサキ</t>
    </rPh>
    <phoneticPr fontId="3"/>
  </si>
  <si>
    <t>計上年月</t>
    <rPh sb="0" eb="2">
      <t>ケイジョウ</t>
    </rPh>
    <rPh sb="2" eb="4">
      <t>ネンゲツ</t>
    </rPh>
    <phoneticPr fontId="3"/>
  </si>
  <si>
    <t>金額</t>
    <rPh sb="0" eb="2">
      <t>キンガク</t>
    </rPh>
    <phoneticPr fontId="3"/>
  </si>
  <si>
    <t>計上年月（日付に変換）</t>
    <rPh sb="0" eb="2">
      <t>ケイジョウ</t>
    </rPh>
    <rPh sb="2" eb="4">
      <t>ネンゲツ</t>
    </rPh>
    <rPh sb="5" eb="7">
      <t>ヒヅケ</t>
    </rPh>
    <rPh sb="8" eb="10">
      <t>ヘンカン</t>
    </rPh>
    <phoneticPr fontId="3"/>
  </si>
  <si>
    <t>金額（数値に変換）</t>
    <rPh sb="0" eb="2">
      <t>キンガク</t>
    </rPh>
    <rPh sb="3" eb="5">
      <t>スウチ</t>
    </rPh>
    <rPh sb="6" eb="8">
      <t>ヘンカン</t>
    </rPh>
    <phoneticPr fontId="3"/>
  </si>
  <si>
    <t>A000370_202202_46401</t>
    <phoneticPr fontId="3"/>
  </si>
  <si>
    <t>12345678901234567890</t>
    <phoneticPr fontId="3"/>
  </si>
  <si>
    <t>A000301_202111_32661</t>
    <phoneticPr fontId="3"/>
  </si>
  <si>
    <t>A000862_202111_68593</t>
    <phoneticPr fontId="3"/>
  </si>
  <si>
    <t>A000302_202110_97234</t>
    <phoneticPr fontId="3"/>
  </si>
  <si>
    <t>A000451_202110_41315</t>
    <phoneticPr fontId="3"/>
  </si>
  <si>
    <t>A000553_202103_36667</t>
    <phoneticPr fontId="3"/>
  </si>
  <si>
    <t>A000259_202101_41441</t>
    <phoneticPr fontId="3"/>
  </si>
  <si>
    <t>A000912_202205_76854</t>
    <phoneticPr fontId="3"/>
  </si>
  <si>
    <t>A000380_202101_90912</t>
    <phoneticPr fontId="3"/>
  </si>
  <si>
    <t>A000457_202201_37091</t>
    <phoneticPr fontId="3"/>
  </si>
  <si>
    <t>A000159_202109_65016</t>
    <phoneticPr fontId="3"/>
  </si>
  <si>
    <t>A000097_202201_15009</t>
    <phoneticPr fontId="3"/>
  </si>
  <si>
    <t>A000673_202211_18180</t>
    <phoneticPr fontId="3"/>
  </si>
  <si>
    <t>A000835_202209_66600</t>
    <phoneticPr fontId="3"/>
  </si>
  <si>
    <t>A000503_202102_18353</t>
    <phoneticPr fontId="3"/>
  </si>
  <si>
    <t>A000733_202208_22232</t>
    <phoneticPr fontId="3"/>
  </si>
  <si>
    <t>A000192_202103_80425</t>
    <phoneticPr fontId="3"/>
  </si>
  <si>
    <t>A000490_202110_98582</t>
    <phoneticPr fontId="3"/>
  </si>
  <si>
    <t>名前</t>
    <rPh sb="0" eb="2">
      <t>ナマエ</t>
    </rPh>
    <phoneticPr fontId="3"/>
  </si>
  <si>
    <t>得点</t>
    <rPh sb="0" eb="2">
      <t>トクテン</t>
    </rPh>
    <phoneticPr fontId="3"/>
  </si>
  <si>
    <t>合否判定</t>
    <rPh sb="0" eb="4">
      <t>ゴウヒハンテイ</t>
    </rPh>
    <phoneticPr fontId="3"/>
  </si>
  <si>
    <t>合否判定＋
平均値との比較</t>
    <rPh sb="0" eb="4">
      <t>ゴウヒハンテイ</t>
    </rPh>
    <rPh sb="6" eb="9">
      <t>ヘイキンチ</t>
    </rPh>
    <rPh sb="11" eb="13">
      <t>ヒカク</t>
    </rPh>
    <phoneticPr fontId="3"/>
  </si>
  <si>
    <t>得点範囲</t>
    <rPh sb="0" eb="2">
      <t>トクテン</t>
    </rPh>
    <rPh sb="2" eb="4">
      <t>ハンイ</t>
    </rPh>
    <phoneticPr fontId="3"/>
  </si>
  <si>
    <t>小池</t>
  </si>
  <si>
    <t>佐藤</t>
    <rPh sb="0" eb="2">
      <t>サトウ</t>
    </rPh>
    <phoneticPr fontId="3"/>
  </si>
  <si>
    <t>鈴木</t>
    <rPh sb="0" eb="2">
      <t>スズキ</t>
    </rPh>
    <phoneticPr fontId="3"/>
  </si>
  <si>
    <t>田中</t>
    <rPh sb="0" eb="2">
      <t>タナカ</t>
    </rPh>
    <phoneticPr fontId="3"/>
  </si>
  <si>
    <t>高橋</t>
    <rPh sb="0" eb="2">
      <t>タカハシ</t>
    </rPh>
    <phoneticPr fontId="3"/>
  </si>
  <si>
    <t>雲北</t>
  </si>
  <si>
    <t>松崎</t>
  </si>
  <si>
    <t>時村</t>
  </si>
  <si>
    <t>十</t>
  </si>
  <si>
    <t>成田</t>
  </si>
  <si>
    <t>渡川</t>
  </si>
  <si>
    <t>眸</t>
  </si>
  <si>
    <t>平清水</t>
  </si>
  <si>
    <t>小河原</t>
  </si>
  <si>
    <t>内山</t>
  </si>
  <si>
    <t>福楽</t>
  </si>
  <si>
    <t>栄島</t>
  </si>
  <si>
    <t>諸熊</t>
  </si>
  <si>
    <t>堀内</t>
  </si>
  <si>
    <t>伊屋ヶ迫</t>
  </si>
  <si>
    <t>名山</t>
  </si>
  <si>
    <t>取引先名</t>
    <rPh sb="0" eb="3">
      <t>トリヒキサキ</t>
    </rPh>
    <rPh sb="3" eb="4">
      <t>メイ</t>
    </rPh>
    <phoneticPr fontId="3"/>
  </si>
  <si>
    <t>送付先住所</t>
    <rPh sb="0" eb="3">
      <t>ソウフサキ</t>
    </rPh>
    <rPh sb="3" eb="5">
      <t>ジュウショ</t>
    </rPh>
    <phoneticPr fontId="3"/>
  </si>
  <si>
    <t>商品</t>
    <rPh sb="0" eb="2">
      <t>ショウヒン</t>
    </rPh>
    <phoneticPr fontId="3"/>
  </si>
  <si>
    <t>販売金額</t>
    <rPh sb="0" eb="4">
      <t>ハンバイキンガク</t>
    </rPh>
    <phoneticPr fontId="3"/>
  </si>
  <si>
    <t>CDスーパー</t>
  </si>
  <si>
    <t>東京都</t>
  </si>
  <si>
    <t>パイナップル</t>
    <phoneticPr fontId="3"/>
  </si>
  <si>
    <t>パイナップル</t>
  </si>
  <si>
    <t>△●本舗</t>
  </si>
  <si>
    <t>埼玉県</t>
  </si>
  <si>
    <t>みかん</t>
    <phoneticPr fontId="3"/>
  </si>
  <si>
    <t>バナナ</t>
  </si>
  <si>
    <t>〇×物産</t>
  </si>
  <si>
    <t>神奈川県</t>
  </si>
  <si>
    <t>みかん</t>
  </si>
  <si>
    <t>〇×商店</t>
    <rPh sb="2" eb="4">
      <t>ショウテン</t>
    </rPh>
    <phoneticPr fontId="3"/>
  </si>
  <si>
    <t>千葉県</t>
    <rPh sb="0" eb="3">
      <t>チバケン</t>
    </rPh>
    <phoneticPr fontId="3"/>
  </si>
  <si>
    <t>りんご</t>
  </si>
  <si>
    <t>〇×商店</t>
  </si>
  <si>
    <t>桃</t>
  </si>
  <si>
    <t>×△本舗</t>
    <rPh sb="2" eb="4">
      <t>ホンポ</t>
    </rPh>
    <phoneticPr fontId="3"/>
  </si>
  <si>
    <t>桃</t>
    <rPh sb="0" eb="1">
      <t>モモ</t>
    </rPh>
    <phoneticPr fontId="3"/>
  </si>
  <si>
    <t>バナナ</t>
    <phoneticPr fontId="3"/>
  </si>
  <si>
    <t>CDスーパー</t>
    <phoneticPr fontId="3"/>
  </si>
  <si>
    <t>千葉県</t>
  </si>
  <si>
    <t>●◆商店</t>
  </si>
  <si>
    <t>〇×スーパー</t>
  </si>
  <si>
    <t>△△スーパー</t>
  </si>
  <si>
    <t>AB商店</t>
    <rPh sb="2" eb="4">
      <t>ショウテン</t>
    </rPh>
    <phoneticPr fontId="3"/>
  </si>
  <si>
    <t>神奈川県</t>
    <phoneticPr fontId="3"/>
  </si>
  <si>
    <t>〇×スーパー</t>
    <phoneticPr fontId="3"/>
  </si>
  <si>
    <t>△●本舗</t>
    <rPh sb="2" eb="4">
      <t>ホンポ</t>
    </rPh>
    <phoneticPr fontId="3"/>
  </si>
  <si>
    <t>埼玉県</t>
    <rPh sb="0" eb="3">
      <t>サイタマケン</t>
    </rPh>
    <phoneticPr fontId="3"/>
  </si>
  <si>
    <t>りんご</t>
    <phoneticPr fontId="3"/>
  </si>
  <si>
    <t>●◆商店</t>
    <rPh sb="2" eb="4">
      <t>ショウテン</t>
    </rPh>
    <phoneticPr fontId="3"/>
  </si>
  <si>
    <t>神奈川県</t>
    <rPh sb="0" eb="4">
      <t>カナガワケン</t>
    </rPh>
    <phoneticPr fontId="3"/>
  </si>
  <si>
    <t>〇×物産</t>
    <rPh sb="2" eb="4">
      <t>ブッサン</t>
    </rPh>
    <phoneticPr fontId="3"/>
  </si>
  <si>
    <t>東京都</t>
    <rPh sb="0" eb="2">
      <t>トウキョウ</t>
    </rPh>
    <rPh sb="2" eb="3">
      <t>ト</t>
    </rPh>
    <phoneticPr fontId="3"/>
  </si>
  <si>
    <t>AB商店</t>
  </si>
  <si>
    <t>×△本舗</t>
  </si>
  <si>
    <t>△△スーパー</t>
    <phoneticPr fontId="3"/>
  </si>
  <si>
    <t>東京都</t>
    <rPh sb="0" eb="3">
      <t>トウキョウト</t>
    </rPh>
    <phoneticPr fontId="3"/>
  </si>
  <si>
    <t>検索用の表</t>
    <rPh sb="0" eb="3">
      <t>ケンサクヨウ</t>
    </rPh>
    <rPh sb="4" eb="5">
      <t>ヒョウ</t>
    </rPh>
    <phoneticPr fontId="3"/>
  </si>
  <si>
    <t>取引情報</t>
    <rPh sb="0" eb="2">
      <t>トリヒキ</t>
    </rPh>
    <rPh sb="2" eb="4">
      <t>ジョウホウ</t>
    </rPh>
    <phoneticPr fontId="3"/>
  </si>
  <si>
    <t>VLOOKUPのみ</t>
    <phoneticPr fontId="3"/>
  </si>
  <si>
    <t>IFNA</t>
    <phoneticPr fontId="3"/>
  </si>
  <si>
    <t>IFERROR</t>
    <phoneticPr fontId="3"/>
  </si>
  <si>
    <t>取引先番号</t>
    <rPh sb="0" eb="3">
      <t>トリヒキサキ</t>
    </rPh>
    <rPh sb="3" eb="5">
      <t>バンゴウ</t>
    </rPh>
    <phoneticPr fontId="3"/>
  </si>
  <si>
    <t>取引先名</t>
    <rPh sb="0" eb="4">
      <t>トリヒキサキメイ</t>
    </rPh>
    <phoneticPr fontId="3"/>
  </si>
  <si>
    <t>住所</t>
    <rPh sb="0" eb="2">
      <t>ジュウショ</t>
    </rPh>
    <phoneticPr fontId="3"/>
  </si>
  <si>
    <t>取引先番号</t>
    <rPh sb="0" eb="5">
      <t>トリヒキサキバンゴウ</t>
    </rPh>
    <phoneticPr fontId="3"/>
  </si>
  <si>
    <t>東京都文京区</t>
    <rPh sb="0" eb="3">
      <t>トウキョウト</t>
    </rPh>
    <rPh sb="3" eb="6">
      <t>ブンキョウク</t>
    </rPh>
    <phoneticPr fontId="3"/>
  </si>
  <si>
    <t>東京都千代田区</t>
    <rPh sb="0" eb="3">
      <t>トウキョウト</t>
    </rPh>
    <rPh sb="3" eb="7">
      <t>チヨダク</t>
    </rPh>
    <phoneticPr fontId="3"/>
  </si>
  <si>
    <t>埼玉県さいたま市</t>
    <rPh sb="0" eb="3">
      <t>サイタマケン</t>
    </rPh>
    <rPh sb="7" eb="8">
      <t>シ</t>
    </rPh>
    <phoneticPr fontId="3"/>
  </si>
  <si>
    <t>神奈川県横浜市</t>
    <rPh sb="0" eb="4">
      <t>カナガワケン</t>
    </rPh>
    <rPh sb="4" eb="7">
      <t>ヨコハマシ</t>
    </rPh>
    <phoneticPr fontId="3"/>
  </si>
  <si>
    <t>東京都新宿区</t>
    <rPh sb="0" eb="6">
      <t>トウキョウトシンジュクク</t>
    </rPh>
    <phoneticPr fontId="3"/>
  </si>
  <si>
    <t>神奈川県川崎市</t>
    <phoneticPr fontId="3"/>
  </si>
  <si>
    <t>東京都中央区</t>
    <rPh sb="0" eb="3">
      <t>トウキョウト</t>
    </rPh>
    <rPh sb="3" eb="6">
      <t>チュウオウク</t>
    </rPh>
    <phoneticPr fontId="3"/>
  </si>
  <si>
    <t>千葉県松戸市</t>
    <rPh sb="0" eb="3">
      <t>チバケン</t>
    </rPh>
    <rPh sb="3" eb="6">
      <t>マツドシ</t>
    </rPh>
    <phoneticPr fontId="3"/>
  </si>
  <si>
    <t>千葉県浦安市</t>
    <rPh sb="0" eb="3">
      <t>チバケン</t>
    </rPh>
    <rPh sb="3" eb="6">
      <t>ウラヤスシ</t>
    </rPh>
    <phoneticPr fontId="3"/>
  </si>
  <si>
    <t>ワイルドカード</t>
    <phoneticPr fontId="3"/>
  </si>
  <si>
    <t>●◆</t>
    <phoneticPr fontId="3"/>
  </si>
  <si>
    <t>〇×</t>
    <phoneticPr fontId="3"/>
  </si>
  <si>
    <t>物産</t>
    <rPh sb="0" eb="2">
      <t>ブッサン</t>
    </rPh>
    <phoneticPr fontId="3"/>
  </si>
  <si>
    <t>AB</t>
    <phoneticPr fontId="3"/>
  </si>
  <si>
    <t>CD</t>
    <phoneticPr fontId="3"/>
  </si>
  <si>
    <t>EF</t>
    <phoneticPr fontId="3"/>
  </si>
  <si>
    <t>サイズ一覧表</t>
    <rPh sb="3" eb="6">
      <t>イチランヒョウ</t>
    </rPh>
    <phoneticPr fontId="3"/>
  </si>
  <si>
    <t>身長</t>
    <rPh sb="0" eb="2">
      <t>シンチョウ</t>
    </rPh>
    <phoneticPr fontId="3"/>
  </si>
  <si>
    <t>服のサイズ</t>
    <rPh sb="0" eb="1">
      <t>フク</t>
    </rPh>
    <phoneticPr fontId="3"/>
  </si>
  <si>
    <t>ふりがな</t>
    <phoneticPr fontId="3"/>
  </si>
  <si>
    <t>XS</t>
  </si>
  <si>
    <t>矢尾 十羽</t>
  </si>
  <si>
    <t>やお すわ</t>
  </si>
  <si>
    <t>S</t>
  </si>
  <si>
    <t>小田 絢音</t>
  </si>
  <si>
    <t>おだ あやね</t>
  </si>
  <si>
    <t>M</t>
  </si>
  <si>
    <t>服部 駈緒外</t>
  </si>
  <si>
    <t>はっとり かおと</t>
  </si>
  <si>
    <t>L</t>
  </si>
  <si>
    <t>鎰広 万美</t>
  </si>
  <si>
    <t>かぎひろ ばんび</t>
  </si>
  <si>
    <t>XL</t>
  </si>
  <si>
    <t>内原 由泉</t>
  </si>
  <si>
    <t>うちはら ゆみ</t>
  </si>
  <si>
    <t>2XL</t>
  </si>
  <si>
    <t>桝形 惇佳</t>
  </si>
  <si>
    <t>ますがた あつか</t>
  </si>
  <si>
    <t>3XL</t>
  </si>
  <si>
    <t>小川 美幸</t>
  </si>
  <si>
    <t>おがわ みゆき</t>
  </si>
  <si>
    <t>安路賀 愛栗</t>
  </si>
  <si>
    <t>あじか あいり</t>
  </si>
  <si>
    <t>川口谷 采希</t>
  </si>
  <si>
    <t>かわぐちや ことの</t>
  </si>
  <si>
    <t>樵 舞女</t>
  </si>
  <si>
    <t>しょう まめ</t>
  </si>
  <si>
    <t>吉村 愛露出</t>
  </si>
  <si>
    <t>よしむら めろでぃ</t>
  </si>
  <si>
    <t>西尾 春花</t>
  </si>
  <si>
    <t>にしお はるか</t>
  </si>
  <si>
    <t>本間 京子</t>
  </si>
  <si>
    <t>ほんま けいこ</t>
  </si>
  <si>
    <t>宮田 椛杏</t>
  </si>
  <si>
    <t>みやた もあ</t>
  </si>
  <si>
    <t>野白 星漣</t>
  </si>
  <si>
    <t>のしろ せれん</t>
  </si>
  <si>
    <t>秋泉 白悠</t>
  </si>
  <si>
    <t>あきいずみ しゆう</t>
  </si>
  <si>
    <t>小川 あまひめ</t>
  </si>
  <si>
    <t>おがわ あまひめ</t>
  </si>
  <si>
    <t>宇治土公 七海</t>
  </si>
  <si>
    <t>うじとこ ななみ</t>
  </si>
  <si>
    <t>丘村 愛菜</t>
  </si>
  <si>
    <t>おかむら えな</t>
  </si>
  <si>
    <t>近藤 愛</t>
  </si>
  <si>
    <t>こんどう めぐ</t>
  </si>
  <si>
    <t>金ヶ江 らんら</t>
  </si>
  <si>
    <t>かねがえ らんら</t>
  </si>
  <si>
    <t>北村 深結</t>
  </si>
  <si>
    <t>きたむら みゆう</t>
  </si>
  <si>
    <t>生 亜李冴</t>
  </si>
  <si>
    <t>せい ありさ</t>
  </si>
  <si>
    <t>石田 愛美</t>
  </si>
  <si>
    <t>いしだ あみ</t>
  </si>
  <si>
    <t>全田 理</t>
  </si>
  <si>
    <t>ぜんだ さと</t>
  </si>
  <si>
    <t>検索用マスタ</t>
    <rPh sb="0" eb="3">
      <t>ケンサクヨウ</t>
    </rPh>
    <phoneticPr fontId="3"/>
  </si>
  <si>
    <t>検索用</t>
    <rPh sb="0" eb="3">
      <t>ケンサクヨウ</t>
    </rPh>
    <phoneticPr fontId="3"/>
  </si>
  <si>
    <t>担当部署</t>
  </si>
  <si>
    <t>担当者</t>
    <rPh sb="0" eb="3">
      <t>タントウシャ</t>
    </rPh>
    <phoneticPr fontId="3"/>
  </si>
  <si>
    <t>取引先コード</t>
  </si>
  <si>
    <t>取引先名</t>
  </si>
  <si>
    <t>1月</t>
  </si>
  <si>
    <t>第4営業部</t>
  </si>
  <si>
    <t>阿部</t>
    <rPh sb="0" eb="2">
      <t>アベ</t>
    </rPh>
    <phoneticPr fontId="3"/>
  </si>
  <si>
    <t>A000722</t>
  </si>
  <si>
    <t>古武海(こぶかい)タバコ</t>
  </si>
  <si>
    <t>A000784</t>
  </si>
  <si>
    <t>第5営業部</t>
  </si>
  <si>
    <t>杉田</t>
  </si>
  <si>
    <t>A000636</t>
  </si>
  <si>
    <t>稲地村主(いなちつくり)自動車</t>
  </si>
  <si>
    <t>A000111</t>
  </si>
  <si>
    <t>千田</t>
  </si>
  <si>
    <t>合弁会社 ウィンターズ&amp;ヘールス</t>
    <rPh sb="0" eb="2">
      <t>ゴウベン</t>
    </rPh>
    <phoneticPr fontId="3"/>
  </si>
  <si>
    <t>A000976</t>
  </si>
  <si>
    <t>奥村</t>
  </si>
  <si>
    <t>A000940</t>
  </si>
  <si>
    <t>蔵満(くらみつ) Co. Ltd.</t>
  </si>
  <si>
    <t>A000683</t>
  </si>
  <si>
    <t>第2営業部</t>
  </si>
  <si>
    <t>八木</t>
  </si>
  <si>
    <t>A000004</t>
  </si>
  <si>
    <t>A・N・P冷熱</t>
  </si>
  <si>
    <t>A000148</t>
  </si>
  <si>
    <t>第1営業部</t>
  </si>
  <si>
    <t>横田</t>
  </si>
  <si>
    <t>A000101</t>
  </si>
  <si>
    <t>アランサル・アクチュエーターズ</t>
  </si>
  <si>
    <t>A000670</t>
  </si>
  <si>
    <t>河合</t>
  </si>
  <si>
    <t>A000657</t>
  </si>
  <si>
    <t>下向(しもむき)</t>
  </si>
  <si>
    <t>A000041</t>
  </si>
  <si>
    <t>藤本</t>
  </si>
  <si>
    <t>イウリシクル保険</t>
  </si>
  <si>
    <t>A999999</t>
    <phoneticPr fontId="3"/>
  </si>
  <si>
    <t>中田</t>
  </si>
  <si>
    <t>A000844</t>
  </si>
  <si>
    <t>社団法人 PH&amp;G</t>
  </si>
  <si>
    <t>A000938</t>
  </si>
  <si>
    <t>高田</t>
  </si>
  <si>
    <t>A000201</t>
  </si>
  <si>
    <t>クルビ</t>
  </si>
  <si>
    <t>藤田</t>
  </si>
  <si>
    <t>A000252</t>
  </si>
  <si>
    <t>ジョフィエル自動車</t>
  </si>
  <si>
    <t>平岡</t>
  </si>
  <si>
    <t>A000465</t>
  </si>
  <si>
    <t>ブロンズ研究センター</t>
  </si>
  <si>
    <t>第3営業部</t>
  </si>
  <si>
    <t>A000659</t>
  </si>
  <si>
    <t>加須栄(かすえ)ソサエティ</t>
  </si>
  <si>
    <t>岡村</t>
  </si>
  <si>
    <t>A000866</t>
  </si>
  <si>
    <t>諸野(もろの)舎</t>
  </si>
  <si>
    <t>小林</t>
  </si>
  <si>
    <t>A000387</t>
  </si>
  <si>
    <t>バスサクソフォーン・インフォマティスク</t>
  </si>
  <si>
    <t>合弁会社</t>
    <rPh sb="0" eb="4">
      <t>ゴウベンガイシャ</t>
    </rPh>
    <phoneticPr fontId="3"/>
  </si>
  <si>
    <t>松井</t>
  </si>
  <si>
    <t>津福(つぶく)社</t>
  </si>
  <si>
    <t>監査法人</t>
    <rPh sb="0" eb="4">
      <t>カンサホウジン</t>
    </rPh>
    <phoneticPr fontId="3"/>
  </si>
  <si>
    <t>澤田</t>
  </si>
  <si>
    <t>監査法人 廻(まわり)</t>
  </si>
  <si>
    <t>保険</t>
    <rPh sb="0" eb="2">
      <t>ホケン</t>
    </rPh>
    <phoneticPr fontId="3"/>
  </si>
  <si>
    <t>オーフス商店</t>
  </si>
  <si>
    <t>株式会社</t>
    <rPh sb="0" eb="4">
      <t>カブシキガイシャ</t>
    </rPh>
    <phoneticPr fontId="3"/>
  </si>
  <si>
    <t>下田</t>
  </si>
  <si>
    <t>学校法人 エイレーネー</t>
  </si>
  <si>
    <t>福井</t>
  </si>
  <si>
    <t>NNコーポレイト</t>
    <phoneticPr fontId="3"/>
  </si>
  <si>
    <t>A000203</t>
  </si>
  <si>
    <t>ゲー公司</t>
  </si>
  <si>
    <t>山本</t>
    <rPh sb="0" eb="2">
      <t>ヤマモト</t>
    </rPh>
    <phoneticPr fontId="3"/>
  </si>
  <si>
    <t>A000163</t>
  </si>
  <si>
    <t>カケラ・ビジネスイノベーション</t>
  </si>
  <si>
    <t>A000353</t>
  </si>
  <si>
    <t>ドロリンガー・マーケッツ</t>
  </si>
  <si>
    <t>A000797</t>
  </si>
  <si>
    <t>根布屋(ねぶや)</t>
  </si>
  <si>
    <t>内田</t>
    <rPh sb="0" eb="2">
      <t>ウチダ</t>
    </rPh>
    <phoneticPr fontId="3"/>
  </si>
  <si>
    <t>荘厳(そうごん)</t>
  </si>
  <si>
    <t>合計（AVERAGE)</t>
    <rPh sb="0" eb="2">
      <t>ゴウケイ</t>
    </rPh>
    <phoneticPr fontId="3"/>
  </si>
  <si>
    <t>合計（SUM)</t>
    <rPh sb="0" eb="2">
      <t>ゴウケイ</t>
    </rPh>
    <phoneticPr fontId="3"/>
  </si>
  <si>
    <t>合計（SUBTOTAL)</t>
    <rPh sb="0" eb="2">
      <t>ゴウケイ</t>
    </rPh>
    <phoneticPr fontId="3"/>
  </si>
  <si>
    <t>コード</t>
  </si>
  <si>
    <t>支店</t>
    <rPh sb="0" eb="2">
      <t>シテン</t>
    </rPh>
    <phoneticPr fontId="3"/>
  </si>
  <si>
    <t>ランク</t>
    <phoneticPr fontId="3"/>
  </si>
  <si>
    <t>入社年月</t>
    <rPh sb="0" eb="2">
      <t>ニュウシャ</t>
    </rPh>
    <rPh sb="2" eb="4">
      <t>ネンゲツ</t>
    </rPh>
    <phoneticPr fontId="3"/>
  </si>
  <si>
    <t>年齢</t>
    <rPh sb="0" eb="2">
      <t>ネンレイ</t>
    </rPh>
    <phoneticPr fontId="3"/>
  </si>
  <si>
    <t>血液型</t>
    <rPh sb="0" eb="3">
      <t>ケツエキガタ</t>
    </rPh>
    <phoneticPr fontId="3"/>
  </si>
  <si>
    <t>4月</t>
  </si>
  <si>
    <t>5月</t>
  </si>
  <si>
    <t>6月</t>
  </si>
  <si>
    <t>北海道</t>
  </si>
  <si>
    <t>チーフ</t>
  </si>
  <si>
    <t>A型</t>
  </si>
  <si>
    <t>マネージャー</t>
  </si>
  <si>
    <t>B型</t>
  </si>
  <si>
    <t>東京</t>
  </si>
  <si>
    <t>リーダー</t>
  </si>
  <si>
    <t>AB型</t>
  </si>
  <si>
    <t>愛知</t>
  </si>
  <si>
    <t>ルーキー</t>
  </si>
  <si>
    <t>O型</t>
  </si>
  <si>
    <t>福岡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</si>
</sst>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yyyy/m/d\ h:mm;@"/>
    <numFmt numFmtId="178" formatCode="0.0"/>
    <numFmt numFmtId="179" formatCode="[$-F800]dddd\,\ mmmm\ dd\,\ yyyy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2" fillId="5" borderId="1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0" fillId="0" borderId="2" xfId="0" applyBorder="1">
      <alignment vertical="center"/>
    </xf>
    <xf numFmtId="0" fontId="4" fillId="6" borderId="3" xfId="0" applyFont="1" applyFill="1" applyBorder="1">
      <alignment vertical="center"/>
    </xf>
    <xf numFmtId="0" fontId="0" fillId="0" borderId="3" xfId="0" applyBorder="1">
      <alignment vertical="center"/>
    </xf>
    <xf numFmtId="0" fontId="4" fillId="6" borderId="1" xfId="0" applyFont="1" applyFill="1" applyBorder="1">
      <alignment vertical="center"/>
    </xf>
    <xf numFmtId="0" fontId="4" fillId="5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55" fontId="0" fillId="0" borderId="0" xfId="0" applyNumberForma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4" fillId="14" borderId="1" xfId="0" applyFont="1" applyFill="1" applyBorder="1">
      <alignment vertical="center"/>
    </xf>
    <xf numFmtId="0" fontId="4" fillId="1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4" fillId="12" borderId="1" xfId="0" applyFont="1" applyFill="1" applyBorder="1" applyAlignment="1">
      <alignment horizontal="center" vertical="center"/>
    </xf>
    <xf numFmtId="0" fontId="0" fillId="0" borderId="1" xfId="1" applyNumberFormat="1" applyFont="1" applyBorder="1">
      <alignment vertical="center"/>
    </xf>
    <xf numFmtId="0" fontId="6" fillId="8" borderId="1" xfId="0" applyFont="1" applyFill="1" applyBorder="1" applyAlignment="1">
      <alignment horizontal="center" vertical="center" wrapText="1"/>
    </xf>
    <xf numFmtId="0" fontId="0" fillId="6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0" fillId="5" borderId="1" xfId="0" applyFill="1" applyBorder="1">
      <alignment vertical="center"/>
    </xf>
    <xf numFmtId="0" fontId="7" fillId="8" borderId="1" xfId="0" applyFont="1" applyFill="1" applyBorder="1">
      <alignment vertical="center"/>
    </xf>
    <xf numFmtId="0" fontId="5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11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38" fontId="0" fillId="4" borderId="0" xfId="0" applyNumberFormat="1" applyFill="1">
      <alignment vertical="center"/>
    </xf>
    <xf numFmtId="38" fontId="0" fillId="4" borderId="0" xfId="1" applyFont="1" applyFill="1">
      <alignment vertical="center"/>
    </xf>
    <xf numFmtId="0" fontId="0" fillId="4" borderId="0" xfId="0" applyFill="1">
      <alignment vertical="center"/>
    </xf>
    <xf numFmtId="179" fontId="0" fillId="0" borderId="1" xfId="0" applyNumberFormat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81D4-29B3-4D33-A795-937A31C4A5E7}">
  <dimension ref="A1:D7"/>
  <sheetViews>
    <sheetView tabSelected="1" zoomScaleNormal="100" workbookViewId="0"/>
  </sheetViews>
  <sheetFormatPr defaultRowHeight="18.75"/>
  <sheetData>
    <row r="1" spans="1:4">
      <c r="A1" s="3"/>
      <c r="B1" s="4" t="s">
        <v>0</v>
      </c>
      <c r="C1" s="4" t="s">
        <v>1</v>
      </c>
      <c r="D1" s="4" t="s">
        <v>2</v>
      </c>
    </row>
    <row r="2" spans="1:4">
      <c r="A2" s="5" t="s">
        <v>3</v>
      </c>
      <c r="B2" s="1">
        <v>700</v>
      </c>
      <c r="C2" s="1">
        <v>400</v>
      </c>
      <c r="D2" s="1">
        <v>200</v>
      </c>
    </row>
    <row r="3" spans="1:4">
      <c r="A3" s="5" t="s">
        <v>4</v>
      </c>
      <c r="B3" s="1">
        <v>400</v>
      </c>
      <c r="C3" s="1">
        <v>200</v>
      </c>
      <c r="D3" s="1">
        <v>700</v>
      </c>
    </row>
    <row r="4" spans="1:4" ht="19.5" thickBot="1">
      <c r="A4" s="6" t="s">
        <v>5</v>
      </c>
      <c r="B4" s="7">
        <v>300</v>
      </c>
      <c r="C4" s="7">
        <v>600</v>
      </c>
      <c r="D4" s="7">
        <v>100</v>
      </c>
    </row>
    <row r="5" spans="1:4">
      <c r="A5" s="8" t="s">
        <v>6</v>
      </c>
      <c r="B5" s="9"/>
      <c r="C5" s="9"/>
      <c r="D5" s="9"/>
    </row>
    <row r="6" spans="1:4">
      <c r="A6" s="10" t="s">
        <v>7</v>
      </c>
      <c r="B6" s="1"/>
      <c r="C6" s="1"/>
      <c r="D6" s="1"/>
    </row>
    <row r="7" spans="1:4">
      <c r="A7" s="10" t="s">
        <v>8</v>
      </c>
      <c r="B7" s="1"/>
      <c r="C7" s="1"/>
      <c r="D7" s="1"/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9644-E1E9-4E88-816B-051840AE5700}">
  <dimension ref="A1:L11"/>
  <sheetViews>
    <sheetView zoomScaleNormal="100" workbookViewId="0">
      <selection sqref="A1:A2"/>
    </sheetView>
  </sheetViews>
  <sheetFormatPr defaultRowHeight="18.75"/>
  <cols>
    <col min="5" max="5" width="2.5" customWidth="1"/>
    <col min="9" max="9" width="3.25" customWidth="1"/>
  </cols>
  <sheetData>
    <row r="1" spans="1:12">
      <c r="A1" s="55" t="s">
        <v>9</v>
      </c>
      <c r="B1" s="53" t="s">
        <v>10</v>
      </c>
      <c r="C1" s="53"/>
      <c r="D1" s="53"/>
      <c r="E1" s="1"/>
      <c r="F1" s="54" t="s">
        <v>11</v>
      </c>
      <c r="G1" s="54"/>
      <c r="H1" s="54"/>
      <c r="J1" s="57" t="s">
        <v>12</v>
      </c>
      <c r="K1" s="57"/>
      <c r="L1" s="57"/>
    </row>
    <row r="2" spans="1:12">
      <c r="A2" s="56"/>
      <c r="B2" s="5" t="s">
        <v>13</v>
      </c>
      <c r="C2" s="5" t="s">
        <v>14</v>
      </c>
      <c r="D2" s="5" t="s">
        <v>15</v>
      </c>
      <c r="E2" s="1"/>
      <c r="F2" s="10" t="s">
        <v>13</v>
      </c>
      <c r="G2" s="10" t="s">
        <v>14</v>
      </c>
      <c r="H2" s="10" t="s">
        <v>15</v>
      </c>
      <c r="J2" s="27" t="s">
        <v>13</v>
      </c>
      <c r="K2" s="27" t="s">
        <v>14</v>
      </c>
      <c r="L2" s="27" t="s">
        <v>15</v>
      </c>
    </row>
    <row r="3" spans="1:12">
      <c r="A3" s="1">
        <v>264.38636110623116</v>
      </c>
      <c r="B3" s="1"/>
      <c r="C3" s="1"/>
      <c r="D3" s="1"/>
      <c r="E3" s="1"/>
      <c r="F3" s="1"/>
      <c r="G3" s="1"/>
      <c r="H3" s="1"/>
      <c r="J3" s="1"/>
      <c r="K3" s="1"/>
      <c r="L3" s="1"/>
    </row>
    <row r="4" spans="1:12">
      <c r="A4" s="1">
        <v>730.10744985628139</v>
      </c>
      <c r="B4" s="1"/>
      <c r="C4" s="1"/>
      <c r="D4" s="1"/>
      <c r="E4" s="1"/>
      <c r="F4" s="1"/>
      <c r="G4" s="1"/>
      <c r="H4" s="1"/>
      <c r="J4" s="1"/>
      <c r="K4" s="1"/>
      <c r="L4" s="1"/>
    </row>
    <row r="5" spans="1:12">
      <c r="A5" s="1">
        <v>56.987948781435207</v>
      </c>
      <c r="B5" s="1"/>
      <c r="C5" s="1"/>
      <c r="D5" s="1"/>
      <c r="E5" s="1"/>
      <c r="F5" s="1"/>
      <c r="G5" s="1"/>
      <c r="H5" s="1"/>
      <c r="J5" s="1"/>
      <c r="K5" s="1"/>
      <c r="L5" s="1"/>
    </row>
    <row r="6" spans="1:12">
      <c r="A6" s="1">
        <v>408.12912955655111</v>
      </c>
      <c r="B6" s="1"/>
      <c r="C6" s="1"/>
      <c r="D6" s="1"/>
      <c r="E6" s="1"/>
      <c r="F6" s="1"/>
      <c r="G6" s="1"/>
      <c r="H6" s="1"/>
      <c r="J6" s="1"/>
      <c r="K6" s="1"/>
      <c r="L6" s="1"/>
    </row>
    <row r="7" spans="1:12">
      <c r="A7" s="1">
        <v>467.69855467239842</v>
      </c>
      <c r="B7" s="1"/>
      <c r="C7" s="1"/>
      <c r="D7" s="1"/>
      <c r="E7" s="1"/>
      <c r="F7" s="1"/>
      <c r="G7" s="1"/>
      <c r="H7" s="1"/>
      <c r="J7" s="1"/>
      <c r="K7" s="1"/>
      <c r="L7" s="1"/>
    </row>
    <row r="8" spans="1:12">
      <c r="A8" s="1">
        <v>564.72629571115544</v>
      </c>
      <c r="B8" s="1"/>
      <c r="C8" s="1"/>
      <c r="D8" s="1"/>
      <c r="E8" s="1"/>
      <c r="F8" s="1"/>
      <c r="G8" s="1"/>
      <c r="H8" s="1"/>
      <c r="J8" s="1"/>
      <c r="K8" s="1"/>
      <c r="L8" s="1"/>
    </row>
    <row r="9" spans="1:12">
      <c r="A9" s="1">
        <v>604.51867824484611</v>
      </c>
      <c r="B9" s="1"/>
      <c r="C9" s="1"/>
      <c r="D9" s="1"/>
      <c r="E9" s="1"/>
      <c r="F9" s="1"/>
      <c r="G9" s="1"/>
      <c r="H9" s="1"/>
      <c r="J9" s="1"/>
      <c r="K9" s="1"/>
      <c r="L9" s="1"/>
    </row>
    <row r="10" spans="1:12">
      <c r="A10" s="1">
        <v>120.62726292355764</v>
      </c>
      <c r="B10" s="1"/>
      <c r="C10" s="1"/>
      <c r="D10" s="1"/>
      <c r="E10" s="1"/>
      <c r="F10" s="1"/>
      <c r="G10" s="1"/>
      <c r="H10" s="1"/>
      <c r="J10" s="1"/>
      <c r="K10" s="1"/>
      <c r="L10" s="1"/>
    </row>
    <row r="11" spans="1:12">
      <c r="A11" s="1">
        <v>616.82274879985084</v>
      </c>
      <c r="B11" s="1"/>
      <c r="C11" s="1"/>
      <c r="D11" s="1"/>
      <c r="E11" s="1"/>
      <c r="F11" s="1"/>
      <c r="G11" s="1"/>
      <c r="H11" s="1"/>
      <c r="J11" s="1"/>
      <c r="K11" s="1"/>
      <c r="L11" s="1"/>
    </row>
  </sheetData>
  <mergeCells count="4">
    <mergeCell ref="B1:D1"/>
    <mergeCell ref="F1:H1"/>
    <mergeCell ref="A1:A2"/>
    <mergeCell ref="J1:L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2E23-0EDD-4935-853A-7B0D7858A42C}">
  <dimension ref="A1:G21"/>
  <sheetViews>
    <sheetView zoomScaleNormal="100" workbookViewId="0"/>
  </sheetViews>
  <sheetFormatPr defaultRowHeight="18.75"/>
  <cols>
    <col min="5" max="5" width="19.375" customWidth="1"/>
    <col min="7" max="7" width="14.875" bestFit="1" customWidth="1"/>
    <col min="8" max="8" width="13.375" customWidth="1"/>
  </cols>
  <sheetData>
    <row r="1" spans="1:7">
      <c r="A1" s="23" t="s">
        <v>16</v>
      </c>
      <c r="B1" s="23" t="s">
        <v>17</v>
      </c>
      <c r="C1" s="23" t="s">
        <v>18</v>
      </c>
      <c r="E1" s="24" t="s">
        <v>19</v>
      </c>
    </row>
    <row r="2" spans="1:7">
      <c r="A2" s="1">
        <v>2022</v>
      </c>
      <c r="B2" s="1">
        <v>3</v>
      </c>
      <c r="C2" s="1">
        <v>21</v>
      </c>
      <c r="E2" s="52"/>
      <c r="G2" s="2" t="s">
        <v>20</v>
      </c>
    </row>
    <row r="3" spans="1:7">
      <c r="A3" s="1">
        <v>2023</v>
      </c>
      <c r="B3" s="1">
        <v>9</v>
      </c>
      <c r="C3" s="1">
        <v>13</v>
      </c>
      <c r="E3" s="52"/>
      <c r="G3" s="26">
        <f ca="1">TODAY()</f>
        <v>45133</v>
      </c>
    </row>
    <row r="4" spans="1:7">
      <c r="A4" s="1">
        <v>2022</v>
      </c>
      <c r="B4" s="1">
        <v>2</v>
      </c>
      <c r="C4" s="1">
        <v>14</v>
      </c>
      <c r="E4" s="52"/>
    </row>
    <row r="5" spans="1:7">
      <c r="A5" s="1">
        <v>2020</v>
      </c>
      <c r="B5" s="1">
        <v>6</v>
      </c>
      <c r="C5" s="1">
        <v>1</v>
      </c>
      <c r="E5" s="52"/>
    </row>
    <row r="6" spans="1:7">
      <c r="A6" s="1">
        <v>2021</v>
      </c>
      <c r="B6" s="1">
        <v>11</v>
      </c>
      <c r="C6" s="1">
        <v>5</v>
      </c>
      <c r="E6" s="52"/>
    </row>
    <row r="7" spans="1:7">
      <c r="A7" s="1">
        <v>2023</v>
      </c>
      <c r="B7" s="1">
        <v>6</v>
      </c>
      <c r="C7" s="1">
        <v>12</v>
      </c>
      <c r="E7" s="52"/>
    </row>
    <row r="8" spans="1:7">
      <c r="A8" s="1">
        <v>2022</v>
      </c>
      <c r="B8" s="1">
        <v>4</v>
      </c>
      <c r="C8" s="1">
        <v>2</v>
      </c>
      <c r="E8" s="52"/>
    </row>
    <row r="9" spans="1:7">
      <c r="A9" s="1">
        <v>2020</v>
      </c>
      <c r="B9" s="1">
        <v>6</v>
      </c>
      <c r="C9" s="1">
        <v>1</v>
      </c>
      <c r="E9" s="52"/>
    </row>
    <row r="10" spans="1:7">
      <c r="A10" s="1">
        <v>2020</v>
      </c>
      <c r="B10" s="1">
        <v>11</v>
      </c>
      <c r="C10" s="1">
        <v>2</v>
      </c>
      <c r="E10" s="52"/>
    </row>
    <row r="11" spans="1:7">
      <c r="A11" s="1">
        <v>2020</v>
      </c>
      <c r="B11" s="1">
        <v>7</v>
      </c>
      <c r="C11" s="1">
        <v>2</v>
      </c>
      <c r="E11" s="52"/>
    </row>
    <row r="12" spans="1:7">
      <c r="A12" s="1">
        <v>2023</v>
      </c>
      <c r="B12" s="1">
        <v>7</v>
      </c>
      <c r="C12" s="1">
        <v>23</v>
      </c>
      <c r="E12" s="52"/>
    </row>
    <row r="13" spans="1:7">
      <c r="A13" s="1">
        <v>2022</v>
      </c>
      <c r="B13" s="1">
        <v>8</v>
      </c>
      <c r="C13" s="1">
        <v>2</v>
      </c>
      <c r="E13" s="52"/>
    </row>
    <row r="14" spans="1:7">
      <c r="A14" s="1">
        <v>2022</v>
      </c>
      <c r="B14" s="1">
        <v>10</v>
      </c>
      <c r="C14" s="1">
        <v>9</v>
      </c>
      <c r="E14" s="52"/>
    </row>
    <row r="15" spans="1:7">
      <c r="A15" s="1">
        <v>2022</v>
      </c>
      <c r="B15" s="1">
        <v>6</v>
      </c>
      <c r="C15" s="1">
        <v>7</v>
      </c>
      <c r="E15" s="52"/>
    </row>
    <row r="16" spans="1:7">
      <c r="A16" s="1">
        <v>2023</v>
      </c>
      <c r="B16" s="1">
        <v>4</v>
      </c>
      <c r="C16" s="1">
        <v>6</v>
      </c>
      <c r="E16" s="52"/>
    </row>
    <row r="17" spans="1:5">
      <c r="A17" s="1">
        <v>2023</v>
      </c>
      <c r="B17" s="1">
        <v>2</v>
      </c>
      <c r="C17" s="1">
        <v>19</v>
      </c>
      <c r="E17" s="52"/>
    </row>
    <row r="18" spans="1:5">
      <c r="A18" s="1">
        <v>2020</v>
      </c>
      <c r="B18" s="1">
        <v>4</v>
      </c>
      <c r="C18" s="1">
        <v>1</v>
      </c>
      <c r="E18" s="52"/>
    </row>
    <row r="19" spans="1:5">
      <c r="A19" s="1">
        <v>2021</v>
      </c>
      <c r="B19" s="1">
        <v>4</v>
      </c>
      <c r="C19" s="1">
        <v>22</v>
      </c>
      <c r="E19" s="52"/>
    </row>
    <row r="20" spans="1:5">
      <c r="A20" s="1">
        <v>2021</v>
      </c>
      <c r="B20" s="1">
        <v>11</v>
      </c>
      <c r="C20" s="1">
        <v>13</v>
      </c>
      <c r="E20" s="52"/>
    </row>
    <row r="21" spans="1:5">
      <c r="A21" s="1">
        <v>2023</v>
      </c>
      <c r="B21" s="1">
        <v>6</v>
      </c>
      <c r="C21" s="1">
        <v>11</v>
      </c>
      <c r="E21" s="52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15A9-5B7A-43F3-8A2E-B71DD577C4AB}">
  <dimension ref="A1:K24"/>
  <sheetViews>
    <sheetView zoomScaleNormal="100" workbookViewId="0"/>
  </sheetViews>
  <sheetFormatPr defaultRowHeight="18.75"/>
  <cols>
    <col min="3" max="3" width="3.125" customWidth="1"/>
    <col min="4" max="4" width="17.125" customWidth="1"/>
    <col min="5" max="5" width="2.875" customWidth="1"/>
    <col min="6" max="6" width="22.75" customWidth="1"/>
    <col min="9" max="11" width="25.125" customWidth="1"/>
  </cols>
  <sheetData>
    <row r="1" spans="1:11">
      <c r="A1" s="17" t="s">
        <v>21</v>
      </c>
      <c r="B1" s="17" t="s">
        <v>22</v>
      </c>
      <c r="C1" s="18"/>
      <c r="D1" s="19" t="s">
        <v>23</v>
      </c>
      <c r="E1" s="18"/>
      <c r="F1" s="20" t="s">
        <v>24</v>
      </c>
      <c r="I1" s="4" t="s">
        <v>25</v>
      </c>
      <c r="J1" s="21" t="s">
        <v>26</v>
      </c>
      <c r="K1" s="22" t="s">
        <v>27</v>
      </c>
    </row>
    <row r="2" spans="1:11">
      <c r="A2" s="1" t="s">
        <v>28</v>
      </c>
      <c r="B2" s="1" t="s">
        <v>29</v>
      </c>
      <c r="C2" s="1"/>
      <c r="D2" s="1"/>
      <c r="E2" s="1"/>
      <c r="F2" s="1"/>
      <c r="I2" s="1" t="s">
        <v>30</v>
      </c>
      <c r="J2" s="1"/>
      <c r="K2" s="1"/>
    </row>
    <row r="3" spans="1:11">
      <c r="A3" s="1" t="s">
        <v>31</v>
      </c>
      <c r="B3" s="1" t="s">
        <v>32</v>
      </c>
      <c r="C3" s="1"/>
      <c r="D3" s="1"/>
      <c r="E3" s="1"/>
      <c r="F3" s="1"/>
      <c r="I3" s="1" t="s">
        <v>33</v>
      </c>
      <c r="J3" s="1"/>
      <c r="K3" s="1"/>
    </row>
    <row r="4" spans="1:11">
      <c r="A4" s="1" t="s">
        <v>34</v>
      </c>
      <c r="B4" s="1" t="s">
        <v>35</v>
      </c>
      <c r="C4" s="1"/>
      <c r="D4" s="1"/>
      <c r="E4" s="1"/>
      <c r="F4" s="1"/>
      <c r="I4" s="1" t="s">
        <v>36</v>
      </c>
      <c r="J4" s="1"/>
      <c r="K4" s="1"/>
    </row>
    <row r="5" spans="1:11">
      <c r="A5" s="1" t="s">
        <v>37</v>
      </c>
      <c r="B5" s="1" t="s">
        <v>38</v>
      </c>
      <c r="C5" s="1"/>
      <c r="D5" s="1"/>
      <c r="E5" s="1"/>
      <c r="F5" s="1"/>
      <c r="I5" s="1" t="s">
        <v>39</v>
      </c>
      <c r="J5" s="1"/>
      <c r="K5" s="1"/>
    </row>
    <row r="6" spans="1:11">
      <c r="A6" s="1" t="s">
        <v>40</v>
      </c>
      <c r="B6" s="1" t="s">
        <v>41</v>
      </c>
      <c r="C6" s="1"/>
      <c r="D6" s="1"/>
      <c r="E6" s="1"/>
      <c r="F6" s="1"/>
      <c r="I6" s="1" t="s">
        <v>42</v>
      </c>
      <c r="J6" s="1"/>
      <c r="K6" s="1"/>
    </row>
    <row r="7" spans="1:11">
      <c r="A7" s="1" t="s">
        <v>43</v>
      </c>
      <c r="B7" s="1" t="s">
        <v>44</v>
      </c>
      <c r="C7" s="1"/>
      <c r="D7" s="1"/>
      <c r="E7" s="1"/>
      <c r="F7" s="1"/>
      <c r="I7" s="1" t="s">
        <v>45</v>
      </c>
      <c r="J7" s="1"/>
      <c r="K7" s="1"/>
    </row>
    <row r="8" spans="1:11">
      <c r="A8" s="1" t="s">
        <v>46</v>
      </c>
      <c r="B8" s="1" t="s">
        <v>47</v>
      </c>
      <c r="C8" s="1"/>
      <c r="D8" s="1"/>
      <c r="E8" s="1"/>
      <c r="F8" s="1"/>
      <c r="I8" s="1" t="s">
        <v>48</v>
      </c>
      <c r="J8" s="1"/>
      <c r="K8" s="1"/>
    </row>
    <row r="9" spans="1:11">
      <c r="A9" s="1" t="s">
        <v>49</v>
      </c>
      <c r="B9" s="1" t="s">
        <v>50</v>
      </c>
      <c r="C9" s="1"/>
      <c r="D9" s="1"/>
      <c r="E9" s="1"/>
      <c r="F9" s="1"/>
      <c r="I9" s="1" t="s">
        <v>51</v>
      </c>
      <c r="J9" s="1"/>
      <c r="K9" s="1"/>
    </row>
    <row r="10" spans="1:11">
      <c r="A10" s="1" t="s">
        <v>52</v>
      </c>
      <c r="B10" s="1" t="s">
        <v>53</v>
      </c>
      <c r="C10" s="1"/>
      <c r="D10" s="1"/>
      <c r="E10" s="1"/>
      <c r="F10" s="1"/>
      <c r="I10" s="1" t="s">
        <v>54</v>
      </c>
      <c r="J10" s="1"/>
      <c r="K10" s="1"/>
    </row>
    <row r="11" spans="1:11">
      <c r="A11" s="1" t="s">
        <v>55</v>
      </c>
      <c r="B11" s="1" t="s">
        <v>56</v>
      </c>
      <c r="C11" s="1"/>
      <c r="D11" s="1"/>
      <c r="E11" s="1"/>
      <c r="F11" s="1"/>
      <c r="I11" s="1" t="s">
        <v>57</v>
      </c>
      <c r="J11" s="1"/>
      <c r="K11" s="1"/>
    </row>
    <row r="12" spans="1:11">
      <c r="A12" s="1" t="s">
        <v>58</v>
      </c>
      <c r="B12" s="1" t="s">
        <v>59</v>
      </c>
      <c r="C12" s="1"/>
      <c r="D12" s="1"/>
      <c r="E12" s="1"/>
      <c r="F12" s="1"/>
      <c r="I12" s="1" t="s">
        <v>60</v>
      </c>
      <c r="J12" s="1"/>
      <c r="K12" s="1"/>
    </row>
    <row r="13" spans="1:11">
      <c r="A13" s="1" t="s">
        <v>61</v>
      </c>
      <c r="B13" s="1" t="s">
        <v>62</v>
      </c>
      <c r="C13" s="1"/>
      <c r="D13" s="1"/>
      <c r="E13" s="1"/>
      <c r="F13" s="1"/>
      <c r="I13" s="1" t="s">
        <v>63</v>
      </c>
      <c r="J13" s="1"/>
      <c r="K13" s="1"/>
    </row>
    <row r="14" spans="1:11">
      <c r="A14" s="1" t="s">
        <v>64</v>
      </c>
      <c r="B14" s="1" t="s">
        <v>65</v>
      </c>
      <c r="C14" s="1"/>
      <c r="D14" s="1"/>
      <c r="E14" s="1"/>
      <c r="F14" s="1"/>
      <c r="I14" s="1" t="s">
        <v>66</v>
      </c>
      <c r="J14" s="1"/>
      <c r="K14" s="1"/>
    </row>
    <row r="15" spans="1:11">
      <c r="A15" s="1" t="s">
        <v>67</v>
      </c>
      <c r="B15" s="1" t="s">
        <v>68</v>
      </c>
      <c r="C15" s="1"/>
      <c r="D15" s="1"/>
      <c r="E15" s="1"/>
      <c r="F15" s="1"/>
      <c r="I15" s="1" t="s">
        <v>69</v>
      </c>
      <c r="J15" s="1"/>
      <c r="K15" s="1"/>
    </row>
    <row r="16" spans="1:11">
      <c r="A16" s="1" t="s">
        <v>70</v>
      </c>
      <c r="B16" s="1" t="s">
        <v>71</v>
      </c>
      <c r="C16" s="1"/>
      <c r="D16" s="1"/>
      <c r="E16" s="1"/>
      <c r="F16" s="1"/>
      <c r="I16" s="1" t="s">
        <v>72</v>
      </c>
      <c r="J16" s="1"/>
      <c r="K16" s="1"/>
    </row>
    <row r="17" spans="1:11">
      <c r="A17" s="1" t="s">
        <v>73</v>
      </c>
      <c r="B17" s="1" t="s">
        <v>74</v>
      </c>
      <c r="C17" s="1"/>
      <c r="D17" s="1"/>
      <c r="E17" s="1"/>
      <c r="F17" s="1"/>
      <c r="I17" s="1" t="s">
        <v>75</v>
      </c>
      <c r="J17" s="1"/>
      <c r="K17" s="1"/>
    </row>
    <row r="18" spans="1:11">
      <c r="A18" s="1" t="s">
        <v>76</v>
      </c>
      <c r="B18" s="1" t="s">
        <v>77</v>
      </c>
      <c r="C18" s="1"/>
      <c r="D18" s="1"/>
      <c r="E18" s="1"/>
      <c r="F18" s="1"/>
      <c r="I18" s="1" t="s">
        <v>78</v>
      </c>
      <c r="J18" s="1"/>
      <c r="K18" s="1"/>
    </row>
    <row r="19" spans="1:11">
      <c r="A19" s="1" t="s">
        <v>79</v>
      </c>
      <c r="B19" s="1" t="s">
        <v>80</v>
      </c>
      <c r="C19" s="1"/>
      <c r="D19" s="1"/>
      <c r="E19" s="1"/>
      <c r="F19" s="1"/>
      <c r="I19" s="1" t="s">
        <v>81</v>
      </c>
      <c r="J19" s="1"/>
      <c r="K19" s="1"/>
    </row>
    <row r="20" spans="1:11">
      <c r="A20" s="1" t="s">
        <v>82</v>
      </c>
      <c r="B20" s="1" t="s">
        <v>83</v>
      </c>
      <c r="C20" s="1"/>
      <c r="D20" s="1"/>
      <c r="E20" s="1"/>
      <c r="F20" s="1"/>
      <c r="I20" s="1" t="s">
        <v>84</v>
      </c>
      <c r="J20" s="1"/>
      <c r="K20" s="1"/>
    </row>
    <row r="21" spans="1:11">
      <c r="A21" s="1" t="s">
        <v>85</v>
      </c>
      <c r="B21" s="1" t="s">
        <v>86</v>
      </c>
      <c r="C21" s="1"/>
      <c r="D21" s="1"/>
      <c r="E21" s="1"/>
      <c r="F21" s="1"/>
      <c r="I21" s="1" t="s">
        <v>87</v>
      </c>
      <c r="J21" s="1"/>
      <c r="K21" s="1"/>
    </row>
    <row r="22" spans="1:11">
      <c r="A22" s="1" t="s">
        <v>88</v>
      </c>
      <c r="B22" s="1" t="s">
        <v>89</v>
      </c>
      <c r="C22" s="1"/>
      <c r="D22" s="1"/>
      <c r="E22" s="1"/>
      <c r="F22" s="1"/>
      <c r="I22" s="1" t="s">
        <v>90</v>
      </c>
      <c r="J22" s="1"/>
      <c r="K22" s="1"/>
    </row>
    <row r="23" spans="1:11">
      <c r="A23" s="1" t="s">
        <v>91</v>
      </c>
      <c r="B23" s="1" t="s">
        <v>92</v>
      </c>
      <c r="C23" s="1"/>
      <c r="D23" s="1"/>
      <c r="E23" s="1"/>
      <c r="F23" s="1"/>
      <c r="I23" s="1" t="s">
        <v>93</v>
      </c>
      <c r="J23" s="1"/>
      <c r="K23" s="1"/>
    </row>
    <row r="24" spans="1:11">
      <c r="A24" s="1" t="s">
        <v>94</v>
      </c>
      <c r="B24" s="1" t="s">
        <v>95</v>
      </c>
      <c r="C24" s="1"/>
      <c r="D24" s="1"/>
      <c r="E24" s="1"/>
      <c r="F24" s="1"/>
      <c r="I24" s="1" t="s">
        <v>96</v>
      </c>
      <c r="J24" s="1"/>
      <c r="K24" s="1"/>
    </row>
  </sheetData>
  <sortState xmlns:xlrd2="http://schemas.microsoft.com/office/spreadsheetml/2017/richdata2" ref="A2:C24">
    <sortCondition ref="C2:C24"/>
  </sortState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D224-8D56-4DE9-8D0D-FA8891928398}">
  <dimension ref="A1:G20"/>
  <sheetViews>
    <sheetView zoomScaleNormal="100" workbookViewId="0"/>
  </sheetViews>
  <sheetFormatPr defaultRowHeight="18.75"/>
  <cols>
    <col min="1" max="1" width="26.875" bestFit="1" customWidth="1"/>
    <col min="2" max="4" width="22" customWidth="1"/>
    <col min="5" max="5" width="6" customWidth="1"/>
    <col min="6" max="6" width="23.5" bestFit="1" customWidth="1"/>
    <col min="7" max="7" width="25.375" customWidth="1"/>
  </cols>
  <sheetData>
    <row r="1" spans="1:7">
      <c r="A1" s="44" t="s">
        <v>97</v>
      </c>
      <c r="B1" s="45" t="s">
        <v>98</v>
      </c>
      <c r="C1" s="45" t="s">
        <v>99</v>
      </c>
      <c r="D1" s="45" t="s">
        <v>100</v>
      </c>
      <c r="E1" s="46"/>
      <c r="F1" s="47" t="s">
        <v>101</v>
      </c>
      <c r="G1" s="47" t="s">
        <v>102</v>
      </c>
    </row>
    <row r="2" spans="1:7">
      <c r="A2" s="1" t="s">
        <v>103</v>
      </c>
      <c r="B2" s="1"/>
      <c r="C2" s="1"/>
      <c r="D2" s="1"/>
      <c r="F2" s="25"/>
      <c r="G2" s="1"/>
    </row>
    <row r="3" spans="1:7">
      <c r="A3" s="1" t="s">
        <v>104</v>
      </c>
      <c r="B3" s="1"/>
      <c r="C3" s="1"/>
      <c r="D3" s="1"/>
      <c r="F3" s="25"/>
      <c r="G3" s="1"/>
    </row>
    <row r="4" spans="1:7">
      <c r="A4" s="1" t="s">
        <v>105</v>
      </c>
      <c r="B4" s="1"/>
      <c r="C4" s="1"/>
      <c r="D4" s="1"/>
      <c r="F4" s="25"/>
      <c r="G4" s="1"/>
    </row>
    <row r="5" spans="1:7">
      <c r="A5" s="1" t="s">
        <v>106</v>
      </c>
      <c r="B5" s="1"/>
      <c r="C5" s="1"/>
      <c r="D5" s="1"/>
      <c r="F5" s="25"/>
      <c r="G5" s="1"/>
    </row>
    <row r="6" spans="1:7">
      <c r="A6" s="1" t="s">
        <v>107</v>
      </c>
      <c r="B6" s="1"/>
      <c r="C6" s="1"/>
      <c r="D6" s="1"/>
      <c r="F6" s="25"/>
      <c r="G6" s="1"/>
    </row>
    <row r="7" spans="1:7">
      <c r="A7" s="1" t="s">
        <v>108</v>
      </c>
      <c r="B7" s="1"/>
      <c r="C7" s="1"/>
      <c r="D7" s="1"/>
      <c r="F7" s="25"/>
      <c r="G7" s="1"/>
    </row>
    <row r="8" spans="1:7">
      <c r="A8" s="1" t="s">
        <v>109</v>
      </c>
      <c r="B8" s="1"/>
      <c r="C8" s="1"/>
      <c r="D8" s="1"/>
      <c r="F8" s="25"/>
      <c r="G8" s="1"/>
    </row>
    <row r="9" spans="1:7">
      <c r="A9" s="1" t="s">
        <v>110</v>
      </c>
      <c r="B9" s="1"/>
      <c r="C9" s="1"/>
      <c r="D9" s="1"/>
      <c r="F9" s="25"/>
      <c r="G9" s="1"/>
    </row>
    <row r="10" spans="1:7">
      <c r="A10" s="1" t="s">
        <v>111</v>
      </c>
      <c r="B10" s="1"/>
      <c r="C10" s="1"/>
      <c r="D10" s="1"/>
      <c r="F10" s="25"/>
      <c r="G10" s="1"/>
    </row>
    <row r="11" spans="1:7">
      <c r="A11" s="1" t="s">
        <v>112</v>
      </c>
      <c r="B11" s="1"/>
      <c r="C11" s="1"/>
      <c r="D11" s="1"/>
      <c r="F11" s="25"/>
      <c r="G11" s="1"/>
    </row>
    <row r="12" spans="1:7">
      <c r="A12" s="1" t="s">
        <v>113</v>
      </c>
      <c r="B12" s="1"/>
      <c r="C12" s="1"/>
      <c r="D12" s="1"/>
      <c r="F12" s="25"/>
      <c r="G12" s="1"/>
    </row>
    <row r="13" spans="1:7">
      <c r="A13" s="1" t="s">
        <v>114</v>
      </c>
      <c r="B13" s="1"/>
      <c r="C13" s="1"/>
      <c r="D13" s="1"/>
      <c r="F13" s="25"/>
      <c r="G13" s="1"/>
    </row>
    <row r="14" spans="1:7">
      <c r="A14" s="1" t="s">
        <v>115</v>
      </c>
      <c r="B14" s="1"/>
      <c r="C14" s="1"/>
      <c r="D14" s="1"/>
      <c r="F14" s="25"/>
      <c r="G14" s="1"/>
    </row>
    <row r="15" spans="1:7">
      <c r="A15" s="1" t="s">
        <v>116</v>
      </c>
      <c r="B15" s="1"/>
      <c r="C15" s="1"/>
      <c r="D15" s="1"/>
      <c r="F15" s="25"/>
      <c r="G15" s="1"/>
    </row>
    <row r="16" spans="1:7">
      <c r="A16" s="1" t="s">
        <v>117</v>
      </c>
      <c r="B16" s="1"/>
      <c r="C16" s="1"/>
      <c r="D16" s="1"/>
      <c r="F16" s="25"/>
      <c r="G16" s="1"/>
    </row>
    <row r="17" spans="1:7">
      <c r="A17" s="1" t="s">
        <v>118</v>
      </c>
      <c r="B17" s="1"/>
      <c r="C17" s="1"/>
      <c r="D17" s="1"/>
      <c r="F17" s="25"/>
      <c r="G17" s="1"/>
    </row>
    <row r="18" spans="1:7">
      <c r="A18" s="1" t="s">
        <v>119</v>
      </c>
      <c r="B18" s="1"/>
      <c r="C18" s="1"/>
      <c r="D18" s="1"/>
      <c r="F18" s="25"/>
      <c r="G18" s="1"/>
    </row>
    <row r="19" spans="1:7">
      <c r="A19" s="1" t="s">
        <v>120</v>
      </c>
      <c r="B19" s="1"/>
      <c r="C19" s="1"/>
      <c r="D19" s="1"/>
      <c r="F19" s="25"/>
      <c r="G19" s="1"/>
    </row>
    <row r="20" spans="1:7">
      <c r="A20" s="1" t="s">
        <v>121</v>
      </c>
      <c r="B20" s="1"/>
      <c r="C20" s="1"/>
      <c r="D20" s="1"/>
      <c r="F20" s="25"/>
      <c r="G20" s="1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BDFE-A6D7-44F8-BB08-C1F4ADCAB879}">
  <dimension ref="A1:E22"/>
  <sheetViews>
    <sheetView zoomScaleNormal="100" workbookViewId="0"/>
  </sheetViews>
  <sheetFormatPr defaultRowHeight="18.75"/>
  <cols>
    <col min="3" max="3" width="15.125" bestFit="1" customWidth="1"/>
    <col min="4" max="4" width="19.625" customWidth="1"/>
    <col min="5" max="5" width="16.75" bestFit="1" customWidth="1"/>
  </cols>
  <sheetData>
    <row r="1" spans="1:5" ht="36">
      <c r="A1" s="19" t="s">
        <v>122</v>
      </c>
      <c r="B1" s="19" t="s">
        <v>123</v>
      </c>
      <c r="C1" s="17" t="s">
        <v>124</v>
      </c>
      <c r="D1" s="35" t="s">
        <v>125</v>
      </c>
      <c r="E1" s="17" t="s">
        <v>126</v>
      </c>
    </row>
    <row r="2" spans="1:5">
      <c r="A2" s="1" t="s">
        <v>127</v>
      </c>
      <c r="B2" s="1">
        <v>97</v>
      </c>
      <c r="C2" s="30"/>
      <c r="D2" s="30"/>
      <c r="E2" s="30"/>
    </row>
    <row r="3" spans="1:5">
      <c r="A3" s="1" t="s">
        <v>128</v>
      </c>
      <c r="B3" s="1">
        <v>71</v>
      </c>
      <c r="C3" s="30"/>
      <c r="D3" s="30"/>
      <c r="E3" s="30"/>
    </row>
    <row r="4" spans="1:5">
      <c r="A4" s="1" t="s">
        <v>129</v>
      </c>
      <c r="B4" s="1">
        <v>67</v>
      </c>
      <c r="C4" s="30"/>
      <c r="D4" s="30"/>
      <c r="E4" s="30"/>
    </row>
    <row r="5" spans="1:5">
      <c r="A5" s="1" t="s">
        <v>130</v>
      </c>
      <c r="B5" s="1">
        <v>100</v>
      </c>
      <c r="C5" s="30"/>
      <c r="D5" s="30"/>
      <c r="E5" s="30"/>
    </row>
    <row r="6" spans="1:5">
      <c r="A6" s="1" t="s">
        <v>131</v>
      </c>
      <c r="B6" s="1">
        <v>81</v>
      </c>
      <c r="C6" s="30"/>
      <c r="D6" s="30"/>
      <c r="E6" s="30"/>
    </row>
    <row r="7" spans="1:5">
      <c r="A7" s="1" t="s">
        <v>132</v>
      </c>
      <c r="B7" s="1">
        <v>56</v>
      </c>
      <c r="C7" s="30"/>
      <c r="D7" s="30"/>
      <c r="E7" s="30"/>
    </row>
    <row r="8" spans="1:5">
      <c r="A8" s="1" t="s">
        <v>133</v>
      </c>
      <c r="B8" s="1">
        <v>50</v>
      </c>
      <c r="C8" s="30"/>
      <c r="D8" s="30"/>
      <c r="E8" s="30"/>
    </row>
    <row r="9" spans="1:5">
      <c r="A9" s="1" t="s">
        <v>134</v>
      </c>
      <c r="B9" s="1">
        <v>82</v>
      </c>
      <c r="C9" s="30"/>
      <c r="D9" s="30"/>
      <c r="E9" s="30"/>
    </row>
    <row r="10" spans="1:5">
      <c r="A10" s="1" t="s">
        <v>135</v>
      </c>
      <c r="B10" s="1">
        <v>57</v>
      </c>
      <c r="C10" s="30"/>
      <c r="D10" s="30"/>
      <c r="E10" s="30"/>
    </row>
    <row r="11" spans="1:5">
      <c r="A11" s="1" t="s">
        <v>136</v>
      </c>
      <c r="B11" s="1">
        <v>94</v>
      </c>
      <c r="C11" s="30"/>
      <c r="D11" s="30"/>
      <c r="E11" s="30"/>
    </row>
    <row r="12" spans="1:5">
      <c r="A12" s="1" t="s">
        <v>137</v>
      </c>
      <c r="B12" s="1">
        <v>49</v>
      </c>
      <c r="C12" s="30"/>
      <c r="D12" s="30"/>
      <c r="E12" s="30"/>
    </row>
    <row r="13" spans="1:5">
      <c r="A13" s="1" t="s">
        <v>138</v>
      </c>
      <c r="B13" s="1">
        <v>30</v>
      </c>
      <c r="C13" s="30"/>
      <c r="D13" s="30"/>
      <c r="E13" s="30"/>
    </row>
    <row r="14" spans="1:5">
      <c r="A14" s="1" t="s">
        <v>139</v>
      </c>
      <c r="B14" s="1">
        <v>54</v>
      </c>
      <c r="C14" s="30"/>
      <c r="D14" s="30"/>
      <c r="E14" s="30"/>
    </row>
    <row r="15" spans="1:5">
      <c r="A15" s="1" t="s">
        <v>140</v>
      </c>
      <c r="B15" s="1">
        <v>95</v>
      </c>
      <c r="C15" s="30"/>
      <c r="D15" s="30"/>
      <c r="E15" s="30"/>
    </row>
    <row r="16" spans="1:5">
      <c r="A16" s="1" t="s">
        <v>141</v>
      </c>
      <c r="B16" s="1">
        <v>51</v>
      </c>
      <c r="C16" s="30"/>
      <c r="D16" s="30"/>
      <c r="E16" s="30"/>
    </row>
    <row r="17" spans="1:5">
      <c r="A17" s="1" t="s">
        <v>142</v>
      </c>
      <c r="B17" s="1">
        <v>61</v>
      </c>
      <c r="C17" s="30"/>
      <c r="D17" s="30"/>
      <c r="E17" s="30"/>
    </row>
    <row r="18" spans="1:5">
      <c r="A18" s="1" t="s">
        <v>143</v>
      </c>
      <c r="B18" s="1">
        <v>43</v>
      </c>
      <c r="C18" s="30"/>
      <c r="D18" s="30"/>
      <c r="E18" s="30"/>
    </row>
    <row r="19" spans="1:5">
      <c r="A19" s="1" t="s">
        <v>144</v>
      </c>
      <c r="B19" s="1">
        <v>99</v>
      </c>
      <c r="C19" s="30"/>
      <c r="D19" s="30"/>
      <c r="E19" s="30"/>
    </row>
    <row r="20" spans="1:5">
      <c r="A20" s="1" t="s">
        <v>145</v>
      </c>
      <c r="B20" s="1">
        <v>53</v>
      </c>
      <c r="C20" s="30"/>
      <c r="D20" s="30"/>
      <c r="E20" s="30"/>
    </row>
    <row r="21" spans="1:5">
      <c r="A21" s="1" t="s">
        <v>146</v>
      </c>
      <c r="B21" s="1">
        <v>50</v>
      </c>
      <c r="C21" s="30"/>
      <c r="D21" s="30"/>
      <c r="E21" s="30"/>
    </row>
    <row r="22" spans="1:5">
      <c r="A22" s="1" t="s">
        <v>147</v>
      </c>
      <c r="B22" s="1">
        <v>54</v>
      </c>
      <c r="C22" s="30"/>
      <c r="D22" s="30"/>
      <c r="E22" s="30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7E8F-5E29-4747-8240-2A0486F7E8D0}">
  <dimension ref="A1:N27"/>
  <sheetViews>
    <sheetView zoomScaleNormal="100" workbookViewId="0"/>
  </sheetViews>
  <sheetFormatPr defaultRowHeight="18.75"/>
  <cols>
    <col min="1" max="1" width="19.25" bestFit="1" customWidth="1"/>
    <col min="2" max="2" width="18.625" customWidth="1"/>
    <col min="3" max="3" width="17.125" customWidth="1"/>
    <col min="4" max="4" width="14.375" bestFit="1" customWidth="1"/>
    <col min="5" max="5" width="10.125" customWidth="1"/>
    <col min="6" max="6" width="13" bestFit="1" customWidth="1"/>
    <col min="7" max="8" width="12.75" customWidth="1"/>
    <col min="12" max="12" width="13" bestFit="1" customWidth="1"/>
    <col min="13" max="14" width="17.125" customWidth="1"/>
  </cols>
  <sheetData>
    <row r="1" spans="1:14">
      <c r="A1" s="39"/>
      <c r="B1" s="39"/>
    </row>
    <row r="2" spans="1:14">
      <c r="A2" s="14" t="s">
        <v>148</v>
      </c>
      <c r="B2" s="14" t="s">
        <v>149</v>
      </c>
      <c r="C2" s="14" t="s">
        <v>150</v>
      </c>
      <c r="D2" s="14" t="s">
        <v>151</v>
      </c>
      <c r="F2" s="40"/>
      <c r="G2" s="4" t="s">
        <v>8</v>
      </c>
      <c r="H2" s="4" t="s">
        <v>6</v>
      </c>
      <c r="K2" s="41"/>
      <c r="L2" s="41"/>
      <c r="M2" s="42" t="s">
        <v>8</v>
      </c>
      <c r="N2" s="42" t="s">
        <v>6</v>
      </c>
    </row>
    <row r="3" spans="1:14">
      <c r="A3" s="34" t="s">
        <v>152</v>
      </c>
      <c r="B3" s="34" t="s">
        <v>153</v>
      </c>
      <c r="C3" s="1" t="s">
        <v>154</v>
      </c>
      <c r="D3" s="15">
        <v>4222</v>
      </c>
      <c r="F3" s="1" t="s">
        <v>155</v>
      </c>
      <c r="G3" s="1"/>
      <c r="H3" s="15"/>
      <c r="K3" s="1" t="s">
        <v>153</v>
      </c>
      <c r="L3" s="1" t="s">
        <v>155</v>
      </c>
      <c r="M3" s="1"/>
      <c r="N3" s="15"/>
    </row>
    <row r="4" spans="1:14">
      <c r="A4" s="34" t="s">
        <v>156</v>
      </c>
      <c r="B4" s="34" t="s">
        <v>157</v>
      </c>
      <c r="C4" s="1" t="s">
        <v>158</v>
      </c>
      <c r="D4" s="15">
        <v>6069</v>
      </c>
      <c r="F4" s="1" t="s">
        <v>159</v>
      </c>
      <c r="G4" s="1"/>
      <c r="H4" s="15"/>
      <c r="K4" s="1" t="s">
        <v>153</v>
      </c>
      <c r="L4" s="1" t="s">
        <v>159</v>
      </c>
      <c r="M4" s="1"/>
      <c r="N4" s="15"/>
    </row>
    <row r="5" spans="1:14">
      <c r="A5" s="34" t="s">
        <v>160</v>
      </c>
      <c r="B5" s="34" t="s">
        <v>161</v>
      </c>
      <c r="C5" s="1" t="s">
        <v>158</v>
      </c>
      <c r="D5" s="15">
        <v>5732</v>
      </c>
      <c r="F5" s="1" t="s">
        <v>162</v>
      </c>
      <c r="G5" s="1"/>
      <c r="H5" s="15"/>
      <c r="K5" s="1" t="s">
        <v>153</v>
      </c>
      <c r="L5" s="1" t="s">
        <v>162</v>
      </c>
      <c r="M5" s="1"/>
      <c r="N5" s="15"/>
    </row>
    <row r="6" spans="1:14">
      <c r="A6" s="1" t="s">
        <v>163</v>
      </c>
      <c r="B6" s="1" t="s">
        <v>164</v>
      </c>
      <c r="C6" s="1" t="s">
        <v>158</v>
      </c>
      <c r="D6" s="15">
        <v>6939</v>
      </c>
      <c r="F6" s="1" t="s">
        <v>165</v>
      </c>
      <c r="G6" s="1"/>
      <c r="H6" s="15"/>
      <c r="K6" s="1" t="s">
        <v>153</v>
      </c>
      <c r="L6" s="1" t="s">
        <v>165</v>
      </c>
      <c r="M6" s="1"/>
      <c r="N6" s="15"/>
    </row>
    <row r="7" spans="1:14">
      <c r="A7" s="34" t="s">
        <v>166</v>
      </c>
      <c r="B7" s="34" t="s">
        <v>157</v>
      </c>
      <c r="C7" s="1" t="s">
        <v>154</v>
      </c>
      <c r="D7" s="15">
        <v>9467</v>
      </c>
      <c r="F7" s="1" t="s">
        <v>167</v>
      </c>
      <c r="G7" s="1"/>
      <c r="H7" s="15"/>
      <c r="K7" s="1" t="s">
        <v>153</v>
      </c>
      <c r="L7" s="1" t="s">
        <v>167</v>
      </c>
      <c r="M7" s="1"/>
      <c r="N7" s="15"/>
    </row>
    <row r="8" spans="1:14">
      <c r="A8" s="34" t="s">
        <v>156</v>
      </c>
      <c r="B8" s="34" t="s">
        <v>157</v>
      </c>
      <c r="C8" s="1" t="s">
        <v>154</v>
      </c>
      <c r="D8" s="15">
        <v>2283</v>
      </c>
      <c r="K8" s="1" t="s">
        <v>157</v>
      </c>
      <c r="L8" s="1" t="s">
        <v>155</v>
      </c>
      <c r="M8" s="1"/>
      <c r="N8" s="15"/>
    </row>
    <row r="9" spans="1:14">
      <c r="A9" s="1" t="s">
        <v>168</v>
      </c>
      <c r="B9" s="34" t="s">
        <v>153</v>
      </c>
      <c r="C9" s="1" t="s">
        <v>169</v>
      </c>
      <c r="D9" s="15">
        <v>1958</v>
      </c>
      <c r="K9" s="1" t="s">
        <v>157</v>
      </c>
      <c r="L9" s="1" t="s">
        <v>159</v>
      </c>
      <c r="M9" s="1"/>
      <c r="N9" s="15"/>
    </row>
    <row r="10" spans="1:14">
      <c r="A10" s="34" t="s">
        <v>152</v>
      </c>
      <c r="B10" s="34" t="s">
        <v>153</v>
      </c>
      <c r="C10" s="1" t="s">
        <v>170</v>
      </c>
      <c r="D10" s="15">
        <v>6951</v>
      </c>
      <c r="K10" s="1" t="s">
        <v>157</v>
      </c>
      <c r="L10" s="1" t="s">
        <v>162</v>
      </c>
      <c r="M10" s="1"/>
      <c r="N10" s="15"/>
    </row>
    <row r="11" spans="1:14">
      <c r="A11" s="1" t="s">
        <v>171</v>
      </c>
      <c r="B11" s="34" t="s">
        <v>172</v>
      </c>
      <c r="C11" s="1" t="s">
        <v>169</v>
      </c>
      <c r="D11" s="15">
        <v>2104</v>
      </c>
      <c r="K11" s="1" t="s">
        <v>157</v>
      </c>
      <c r="L11" s="1" t="s">
        <v>165</v>
      </c>
      <c r="M11" s="1"/>
      <c r="N11" s="15"/>
    </row>
    <row r="12" spans="1:14">
      <c r="A12" s="34" t="s">
        <v>173</v>
      </c>
      <c r="B12" s="34" t="s">
        <v>161</v>
      </c>
      <c r="C12" s="1" t="s">
        <v>154</v>
      </c>
      <c r="D12" s="15">
        <v>4831</v>
      </c>
      <c r="K12" s="1" t="s">
        <v>157</v>
      </c>
      <c r="L12" s="1" t="s">
        <v>167</v>
      </c>
      <c r="M12" s="1"/>
      <c r="N12" s="15"/>
    </row>
    <row r="13" spans="1:14">
      <c r="A13" s="34" t="s">
        <v>174</v>
      </c>
      <c r="B13" s="34" t="s">
        <v>172</v>
      </c>
      <c r="C13" s="1" t="s">
        <v>170</v>
      </c>
      <c r="D13" s="15">
        <v>3664</v>
      </c>
      <c r="K13" s="1" t="s">
        <v>161</v>
      </c>
      <c r="L13" s="1" t="s">
        <v>155</v>
      </c>
      <c r="M13" s="1"/>
      <c r="N13" s="15"/>
    </row>
    <row r="14" spans="1:14">
      <c r="A14" s="34" t="s">
        <v>175</v>
      </c>
      <c r="B14" s="34" t="s">
        <v>153</v>
      </c>
      <c r="C14" s="1" t="s">
        <v>154</v>
      </c>
      <c r="D14" s="15">
        <v>9664</v>
      </c>
      <c r="K14" s="1" t="s">
        <v>161</v>
      </c>
      <c r="L14" s="1" t="s">
        <v>159</v>
      </c>
      <c r="M14" s="1"/>
      <c r="N14" s="15"/>
    </row>
    <row r="15" spans="1:14">
      <c r="A15" s="1" t="s">
        <v>176</v>
      </c>
      <c r="B15" s="1" t="s">
        <v>177</v>
      </c>
      <c r="C15" s="1" t="s">
        <v>169</v>
      </c>
      <c r="D15" s="15">
        <v>2691</v>
      </c>
      <c r="K15" s="1" t="s">
        <v>161</v>
      </c>
      <c r="L15" s="1" t="s">
        <v>162</v>
      </c>
      <c r="M15" s="1"/>
      <c r="N15" s="15"/>
    </row>
    <row r="16" spans="1:14">
      <c r="A16" s="1" t="s">
        <v>178</v>
      </c>
      <c r="B16" s="1" t="s">
        <v>164</v>
      </c>
      <c r="C16" s="1" t="s">
        <v>154</v>
      </c>
      <c r="D16" s="15">
        <v>3948</v>
      </c>
      <c r="K16" s="1" t="s">
        <v>161</v>
      </c>
      <c r="L16" s="1" t="s">
        <v>165</v>
      </c>
      <c r="M16" s="1"/>
      <c r="N16" s="15"/>
    </row>
    <row r="17" spans="1:14">
      <c r="A17" s="1" t="s">
        <v>179</v>
      </c>
      <c r="B17" s="1" t="s">
        <v>180</v>
      </c>
      <c r="C17" s="1" t="s">
        <v>181</v>
      </c>
      <c r="D17" s="15">
        <v>9686</v>
      </c>
      <c r="F17" s="43"/>
      <c r="K17" s="1" t="s">
        <v>161</v>
      </c>
      <c r="L17" s="1" t="s">
        <v>167</v>
      </c>
      <c r="M17" s="1"/>
      <c r="N17" s="15"/>
    </row>
    <row r="18" spans="1:14">
      <c r="A18" s="34" t="s">
        <v>175</v>
      </c>
      <c r="B18" s="34" t="s">
        <v>153</v>
      </c>
      <c r="C18" s="1" t="s">
        <v>169</v>
      </c>
      <c r="D18" s="15">
        <v>3282</v>
      </c>
      <c r="F18" s="43"/>
      <c r="K18" s="1" t="s">
        <v>172</v>
      </c>
      <c r="L18" s="1" t="s">
        <v>155</v>
      </c>
      <c r="M18" s="1"/>
      <c r="N18" s="15"/>
    </row>
    <row r="19" spans="1:14">
      <c r="A19" s="1" t="s">
        <v>182</v>
      </c>
      <c r="B19" s="1" t="s">
        <v>183</v>
      </c>
      <c r="C19" s="1" t="s">
        <v>170</v>
      </c>
      <c r="D19" s="15">
        <v>6838</v>
      </c>
      <c r="F19" s="43"/>
      <c r="K19" s="1" t="s">
        <v>172</v>
      </c>
      <c r="L19" s="1" t="s">
        <v>159</v>
      </c>
      <c r="M19" s="1"/>
      <c r="N19" s="15"/>
    </row>
    <row r="20" spans="1:14">
      <c r="A20" s="34" t="s">
        <v>160</v>
      </c>
      <c r="B20" s="34" t="s">
        <v>153</v>
      </c>
      <c r="C20" s="1" t="s">
        <v>154</v>
      </c>
      <c r="D20" s="15">
        <v>2669</v>
      </c>
      <c r="F20" s="43"/>
      <c r="K20" s="1" t="s">
        <v>172</v>
      </c>
      <c r="L20" s="1" t="s">
        <v>162</v>
      </c>
      <c r="M20" s="1"/>
      <c r="N20" s="15"/>
    </row>
    <row r="21" spans="1:14">
      <c r="A21" s="1" t="s">
        <v>184</v>
      </c>
      <c r="B21" s="1" t="s">
        <v>185</v>
      </c>
      <c r="C21" s="1" t="s">
        <v>170</v>
      </c>
      <c r="D21" s="15">
        <v>3109</v>
      </c>
      <c r="F21" s="43"/>
      <c r="K21" s="1" t="s">
        <v>172</v>
      </c>
      <c r="L21" s="1" t="s">
        <v>165</v>
      </c>
      <c r="M21" s="1"/>
      <c r="N21" s="15"/>
    </row>
    <row r="22" spans="1:14">
      <c r="A22" s="34" t="s">
        <v>186</v>
      </c>
      <c r="B22" s="34" t="s">
        <v>161</v>
      </c>
      <c r="C22" s="1" t="s">
        <v>181</v>
      </c>
      <c r="D22" s="15">
        <v>5822</v>
      </c>
      <c r="F22" s="43"/>
      <c r="K22" s="1" t="s">
        <v>172</v>
      </c>
      <c r="L22" s="1" t="s">
        <v>167</v>
      </c>
      <c r="M22" s="1"/>
      <c r="N22" s="15"/>
    </row>
    <row r="23" spans="1:14">
      <c r="A23" s="34" t="s">
        <v>187</v>
      </c>
      <c r="B23" s="34" t="s">
        <v>172</v>
      </c>
      <c r="C23" s="1" t="s">
        <v>158</v>
      </c>
      <c r="D23" s="15">
        <v>5736</v>
      </c>
      <c r="F23" s="43"/>
    </row>
    <row r="24" spans="1:14">
      <c r="A24" s="1" t="s">
        <v>188</v>
      </c>
      <c r="B24" s="1" t="s">
        <v>189</v>
      </c>
      <c r="C24" s="1" t="s">
        <v>181</v>
      </c>
      <c r="D24" s="15">
        <v>7589</v>
      </c>
      <c r="F24" s="43"/>
    </row>
    <row r="25" spans="1:14">
      <c r="A25" s="34" t="s">
        <v>173</v>
      </c>
      <c r="B25" s="34" t="s">
        <v>161</v>
      </c>
      <c r="C25" s="1" t="s">
        <v>169</v>
      </c>
      <c r="D25" s="15">
        <v>8254</v>
      </c>
      <c r="F25" s="43"/>
    </row>
    <row r="26" spans="1:14">
      <c r="A26" s="34" t="s">
        <v>166</v>
      </c>
      <c r="B26" s="34" t="s">
        <v>153</v>
      </c>
      <c r="C26" s="1" t="s">
        <v>181</v>
      </c>
      <c r="D26" s="15">
        <v>7480</v>
      </c>
    </row>
    <row r="27" spans="1:14">
      <c r="A27" s="34" t="s">
        <v>186</v>
      </c>
      <c r="B27" s="34" t="s">
        <v>161</v>
      </c>
      <c r="C27" s="1" t="s">
        <v>158</v>
      </c>
      <c r="D27" s="15">
        <v>4090</v>
      </c>
    </row>
  </sheetData>
  <autoFilter ref="A2:D27" xr:uid="{8C057E8F-5E29-4747-8240-2A0486F7E8D0}"/>
  <phoneticPr fontId="3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0F1B-659C-4651-A233-9073FB3C33D5}">
  <dimension ref="A1:M28"/>
  <sheetViews>
    <sheetView zoomScaleNormal="100" workbookViewId="0">
      <selection sqref="A1:B1"/>
    </sheetView>
  </sheetViews>
  <sheetFormatPr defaultRowHeight="18.75"/>
  <cols>
    <col min="1" max="1" width="10.25" bestFit="1" customWidth="1"/>
    <col min="2" max="2" width="13" bestFit="1" customWidth="1"/>
    <col min="3" max="3" width="17.25" bestFit="1" customWidth="1"/>
    <col min="4" max="5" width="17.125" customWidth="1"/>
    <col min="6" max="6" width="5.5" bestFit="1" customWidth="1"/>
    <col min="7" max="7" width="14.625" bestFit="1" customWidth="1"/>
    <col min="8" max="8" width="19.25" bestFit="1" customWidth="1"/>
    <col min="9" max="9" width="18.625" customWidth="1"/>
    <col min="10" max="10" width="19.25" bestFit="1" customWidth="1"/>
    <col min="11" max="11" width="18.625" customWidth="1"/>
    <col min="12" max="12" width="19.25" bestFit="1" customWidth="1"/>
    <col min="13" max="13" width="18.625" customWidth="1"/>
  </cols>
  <sheetData>
    <row r="1" spans="1:13">
      <c r="A1" s="58" t="s">
        <v>190</v>
      </c>
      <c r="B1" s="59"/>
      <c r="C1" s="11"/>
      <c r="E1" t="s">
        <v>191</v>
      </c>
      <c r="G1" s="12"/>
      <c r="H1" s="60" t="s">
        <v>192</v>
      </c>
      <c r="I1" s="60"/>
      <c r="J1" s="61" t="s">
        <v>193</v>
      </c>
      <c r="K1" s="61"/>
      <c r="L1" s="62" t="s">
        <v>194</v>
      </c>
      <c r="M1" s="62"/>
    </row>
    <row r="2" spans="1:13">
      <c r="A2" s="13" t="s">
        <v>195</v>
      </c>
      <c r="B2" s="13" t="s">
        <v>196</v>
      </c>
      <c r="C2" s="13" t="s">
        <v>197</v>
      </c>
      <c r="E2" s="14" t="s">
        <v>150</v>
      </c>
      <c r="F2" s="14" t="s">
        <v>8</v>
      </c>
      <c r="G2" s="14" t="s">
        <v>198</v>
      </c>
      <c r="H2" s="14" t="s">
        <v>148</v>
      </c>
      <c r="I2" s="14" t="s">
        <v>149</v>
      </c>
      <c r="J2" s="28" t="s">
        <v>148</v>
      </c>
      <c r="K2" s="28" t="s">
        <v>149</v>
      </c>
      <c r="L2" s="29" t="s">
        <v>148</v>
      </c>
      <c r="M2" s="29" t="s">
        <v>149</v>
      </c>
    </row>
    <row r="3" spans="1:13">
      <c r="A3" s="1">
        <v>80294</v>
      </c>
      <c r="B3" s="1" t="s">
        <v>163</v>
      </c>
      <c r="C3" s="1" t="s">
        <v>199</v>
      </c>
      <c r="E3" s="1" t="s">
        <v>158</v>
      </c>
      <c r="F3" s="1">
        <v>10</v>
      </c>
      <c r="G3" s="1">
        <v>77149</v>
      </c>
      <c r="H3" s="15"/>
      <c r="I3" s="15"/>
      <c r="J3" s="15"/>
      <c r="K3" s="15"/>
      <c r="L3" s="15"/>
      <c r="M3" s="15"/>
    </row>
    <row r="4" spans="1:13">
      <c r="A4" s="1">
        <v>27855</v>
      </c>
      <c r="B4" s="1" t="s">
        <v>188</v>
      </c>
      <c r="C4" s="1" t="s">
        <v>200</v>
      </c>
      <c r="E4" s="1" t="s">
        <v>158</v>
      </c>
      <c r="F4" s="1">
        <v>1</v>
      </c>
      <c r="G4" s="1">
        <v>26305</v>
      </c>
      <c r="H4" s="15"/>
      <c r="I4" s="15"/>
      <c r="J4" s="15"/>
      <c r="K4" s="15"/>
      <c r="L4" s="15"/>
      <c r="M4" s="15"/>
    </row>
    <row r="5" spans="1:13">
      <c r="A5" s="1">
        <v>63179</v>
      </c>
      <c r="B5" s="1" t="s">
        <v>179</v>
      </c>
      <c r="C5" s="1" t="s">
        <v>201</v>
      </c>
      <c r="E5" s="1" t="s">
        <v>158</v>
      </c>
      <c r="F5" s="1">
        <v>8</v>
      </c>
      <c r="G5" s="1">
        <v>63179</v>
      </c>
      <c r="H5" s="15"/>
      <c r="I5" s="15"/>
      <c r="J5" s="15"/>
      <c r="K5" s="15"/>
      <c r="L5" s="15"/>
      <c r="M5" s="15"/>
    </row>
    <row r="6" spans="1:13">
      <c r="A6" s="1">
        <v>90684</v>
      </c>
      <c r="B6" s="1" t="s">
        <v>182</v>
      </c>
      <c r="C6" s="1" t="s">
        <v>202</v>
      </c>
      <c r="E6" s="1" t="s">
        <v>158</v>
      </c>
      <c r="F6" s="1">
        <v>9</v>
      </c>
      <c r="G6" s="1">
        <v>96382</v>
      </c>
      <c r="H6" s="15"/>
      <c r="I6" s="15"/>
      <c r="J6" s="15"/>
      <c r="K6" s="15"/>
      <c r="L6" s="15"/>
      <c r="M6" s="15"/>
    </row>
    <row r="7" spans="1:13">
      <c r="A7" s="1">
        <v>77149</v>
      </c>
      <c r="B7" s="1" t="s">
        <v>184</v>
      </c>
      <c r="C7" s="1" t="s">
        <v>203</v>
      </c>
      <c r="E7" s="1" t="s">
        <v>181</v>
      </c>
      <c r="F7" s="1">
        <v>6</v>
      </c>
      <c r="G7" s="1">
        <v>96382</v>
      </c>
      <c r="H7" s="15"/>
      <c r="I7" s="15"/>
      <c r="J7" s="15"/>
      <c r="K7" s="15"/>
      <c r="L7" s="15"/>
      <c r="M7" s="15"/>
    </row>
    <row r="8" spans="1:13">
      <c r="A8" s="1">
        <v>96382</v>
      </c>
      <c r="B8" s="1" t="s">
        <v>176</v>
      </c>
      <c r="C8" s="1" t="s">
        <v>204</v>
      </c>
      <c r="E8" s="1" t="s">
        <v>181</v>
      </c>
      <c r="F8" s="1">
        <v>1</v>
      </c>
      <c r="G8" s="1">
        <v>80294</v>
      </c>
      <c r="H8" s="15"/>
      <c r="I8" s="15"/>
      <c r="J8" s="15"/>
      <c r="K8" s="15"/>
      <c r="L8" s="15"/>
      <c r="M8" s="15"/>
    </row>
    <row r="9" spans="1:13">
      <c r="A9" s="1">
        <v>80462</v>
      </c>
      <c r="B9" s="1" t="s">
        <v>171</v>
      </c>
      <c r="C9" s="1" t="s">
        <v>205</v>
      </c>
      <c r="E9" s="1" t="s">
        <v>170</v>
      </c>
      <c r="F9" s="1">
        <v>3</v>
      </c>
      <c r="G9" s="1">
        <v>80462</v>
      </c>
      <c r="H9" s="15"/>
      <c r="I9" s="15"/>
      <c r="J9" s="15"/>
      <c r="K9" s="15"/>
      <c r="L9" s="15"/>
      <c r="M9" s="15"/>
    </row>
    <row r="10" spans="1:13">
      <c r="A10" s="1">
        <v>26305</v>
      </c>
      <c r="B10" s="1" t="s">
        <v>168</v>
      </c>
      <c r="C10" s="1" t="s">
        <v>206</v>
      </c>
      <c r="E10" s="1" t="s">
        <v>170</v>
      </c>
      <c r="F10" s="1">
        <v>5</v>
      </c>
      <c r="G10" s="1">
        <v>96239</v>
      </c>
      <c r="H10" s="15"/>
      <c r="I10" s="15"/>
      <c r="J10" s="15"/>
      <c r="K10" s="15"/>
      <c r="L10" s="15"/>
      <c r="M10" s="15"/>
    </row>
    <row r="11" spans="1:13">
      <c r="A11" s="1">
        <v>96239</v>
      </c>
      <c r="B11" s="1" t="s">
        <v>178</v>
      </c>
      <c r="C11" s="1" t="s">
        <v>207</v>
      </c>
      <c r="E11" s="1" t="s">
        <v>169</v>
      </c>
      <c r="F11" s="1">
        <v>4</v>
      </c>
      <c r="G11" s="1">
        <v>90684</v>
      </c>
      <c r="H11" s="15"/>
      <c r="I11" s="15"/>
      <c r="J11" s="15"/>
      <c r="K11" s="15"/>
      <c r="L11" s="15"/>
      <c r="M11" s="15"/>
    </row>
    <row r="12" spans="1:13">
      <c r="E12" s="1" t="s">
        <v>169</v>
      </c>
      <c r="F12" s="1">
        <v>6</v>
      </c>
      <c r="G12" s="1">
        <v>80462</v>
      </c>
      <c r="H12" s="15"/>
      <c r="I12" s="15"/>
      <c r="J12" s="15"/>
      <c r="K12" s="15"/>
      <c r="L12" s="15"/>
      <c r="M12" s="15"/>
    </row>
    <row r="13" spans="1:13">
      <c r="E13" s="1" t="s">
        <v>169</v>
      </c>
      <c r="F13" s="1">
        <v>4</v>
      </c>
      <c r="G13" s="1">
        <v>27855</v>
      </c>
      <c r="H13" s="15"/>
      <c r="I13" s="15"/>
      <c r="J13" s="15"/>
      <c r="K13" s="15"/>
      <c r="L13" s="15"/>
      <c r="M13" s="15"/>
    </row>
    <row r="14" spans="1:13">
      <c r="E14" s="1" t="s">
        <v>154</v>
      </c>
      <c r="F14" s="1">
        <v>7</v>
      </c>
      <c r="G14" s="1">
        <v>99999</v>
      </c>
      <c r="H14" s="15"/>
      <c r="I14" s="15"/>
      <c r="J14" s="15"/>
      <c r="K14" s="15"/>
      <c r="L14" s="15"/>
      <c r="M14" s="15"/>
    </row>
    <row r="15" spans="1:13">
      <c r="E15" s="1" t="s">
        <v>154</v>
      </c>
      <c r="F15" s="1">
        <v>6</v>
      </c>
      <c r="G15" s="1">
        <v>11111</v>
      </c>
      <c r="H15" s="15"/>
      <c r="I15" s="15"/>
      <c r="J15" s="15"/>
      <c r="K15" s="15"/>
      <c r="L15" s="15"/>
      <c r="M15" s="15"/>
    </row>
    <row r="16" spans="1:13">
      <c r="E16" s="1" t="s">
        <v>154</v>
      </c>
      <c r="F16" s="1">
        <v>5</v>
      </c>
      <c r="G16" s="1">
        <v>63179</v>
      </c>
      <c r="H16" s="15"/>
      <c r="I16" s="15"/>
      <c r="J16" s="15"/>
      <c r="K16" s="15"/>
      <c r="L16" s="15"/>
      <c r="M16" s="15"/>
    </row>
    <row r="17" spans="5:13">
      <c r="E17" s="1" t="s">
        <v>154</v>
      </c>
      <c r="F17" s="1">
        <v>2</v>
      </c>
      <c r="G17" s="1">
        <v>80294</v>
      </c>
      <c r="H17" s="15"/>
      <c r="I17" s="15"/>
      <c r="J17" s="15"/>
      <c r="K17" s="15"/>
      <c r="L17" s="15"/>
      <c r="M17" s="15"/>
    </row>
    <row r="18" spans="5:13">
      <c r="E18" s="1" t="s">
        <v>154</v>
      </c>
      <c r="F18" s="1">
        <v>8</v>
      </c>
      <c r="G18" s="1">
        <v>77149</v>
      </c>
      <c r="H18" s="15"/>
      <c r="I18" s="15"/>
      <c r="J18" s="15"/>
      <c r="K18" s="15"/>
      <c r="L18" s="15"/>
      <c r="M18" s="15"/>
    </row>
    <row r="21" spans="5:13">
      <c r="G21" s="1"/>
      <c r="H21" s="33" t="s">
        <v>208</v>
      </c>
    </row>
    <row r="22" spans="5:13">
      <c r="G22" s="1"/>
      <c r="H22" s="33" t="s">
        <v>148</v>
      </c>
    </row>
    <row r="23" spans="5:13">
      <c r="G23" s="1" t="s">
        <v>209</v>
      </c>
      <c r="H23" s="1"/>
    </row>
    <row r="24" spans="5:13">
      <c r="G24" s="1" t="s">
        <v>210</v>
      </c>
      <c r="H24" s="1"/>
    </row>
    <row r="25" spans="5:13">
      <c r="G25" s="1" t="s">
        <v>211</v>
      </c>
      <c r="H25" s="1"/>
    </row>
    <row r="26" spans="5:13">
      <c r="G26" s="1" t="s">
        <v>212</v>
      </c>
      <c r="H26" s="1"/>
    </row>
    <row r="27" spans="5:13">
      <c r="G27" s="1" t="s">
        <v>213</v>
      </c>
      <c r="H27" s="1"/>
    </row>
    <row r="28" spans="5:13">
      <c r="G28" s="1" t="s">
        <v>214</v>
      </c>
      <c r="H28" s="1"/>
    </row>
  </sheetData>
  <mergeCells count="4">
    <mergeCell ref="A1:B1"/>
    <mergeCell ref="H1:I1"/>
    <mergeCell ref="J1:K1"/>
    <mergeCell ref="L1:M1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AABD6-1429-4EC0-AF44-B965AB45015E}">
  <dimension ref="B1:H27"/>
  <sheetViews>
    <sheetView workbookViewId="0"/>
  </sheetViews>
  <sheetFormatPr defaultRowHeight="18.75"/>
  <cols>
    <col min="2" max="2" width="5.25" bestFit="1" customWidth="1"/>
    <col min="3" max="3" width="11" bestFit="1" customWidth="1"/>
    <col min="5" max="5" width="15.125" bestFit="1" customWidth="1"/>
    <col min="6" max="6" width="19.25" bestFit="1" customWidth="1"/>
    <col min="7" max="7" width="21.5" customWidth="1"/>
    <col min="8" max="8" width="11" bestFit="1" customWidth="1"/>
  </cols>
  <sheetData>
    <row r="1" spans="2:8">
      <c r="B1" s="58" t="s">
        <v>215</v>
      </c>
      <c r="C1" s="58"/>
    </row>
    <row r="2" spans="2:8">
      <c r="B2" s="4" t="s">
        <v>216</v>
      </c>
      <c r="C2" s="4" t="s">
        <v>217</v>
      </c>
      <c r="E2" s="31" t="s">
        <v>23</v>
      </c>
      <c r="F2" s="31" t="s">
        <v>218</v>
      </c>
      <c r="G2" s="31" t="s">
        <v>216</v>
      </c>
      <c r="H2" s="31" t="s">
        <v>217</v>
      </c>
    </row>
    <row r="3" spans="2:8">
      <c r="B3" s="30">
        <v>147</v>
      </c>
      <c r="C3" s="30" t="s">
        <v>219</v>
      </c>
      <c r="E3" s="1" t="s">
        <v>220</v>
      </c>
      <c r="F3" s="1" t="s">
        <v>221</v>
      </c>
      <c r="G3" s="32">
        <v>150.4</v>
      </c>
      <c r="H3" s="1"/>
    </row>
    <row r="4" spans="2:8">
      <c r="B4" s="30">
        <v>152</v>
      </c>
      <c r="C4" s="30" t="s">
        <v>222</v>
      </c>
      <c r="E4" s="1" t="s">
        <v>223</v>
      </c>
      <c r="F4" s="1" t="s">
        <v>224</v>
      </c>
      <c r="G4" s="32">
        <v>143.1</v>
      </c>
      <c r="H4" s="1"/>
    </row>
    <row r="5" spans="2:8">
      <c r="B5" s="30">
        <v>157</v>
      </c>
      <c r="C5" s="30" t="s">
        <v>225</v>
      </c>
      <c r="E5" s="1" t="s">
        <v>226</v>
      </c>
      <c r="F5" s="1" t="s">
        <v>227</v>
      </c>
      <c r="G5" s="32">
        <v>171.7</v>
      </c>
      <c r="H5" s="1"/>
    </row>
    <row r="6" spans="2:8">
      <c r="B6" s="30">
        <v>162</v>
      </c>
      <c r="C6" s="30" t="s">
        <v>228</v>
      </c>
      <c r="E6" s="1" t="s">
        <v>229</v>
      </c>
      <c r="F6" s="1" t="s">
        <v>230</v>
      </c>
      <c r="G6" s="32">
        <v>172.1</v>
      </c>
      <c r="H6" s="1"/>
    </row>
    <row r="7" spans="2:8">
      <c r="B7" s="30">
        <v>167</v>
      </c>
      <c r="C7" s="30" t="s">
        <v>231</v>
      </c>
      <c r="E7" s="1" t="s">
        <v>232</v>
      </c>
      <c r="F7" s="1" t="s">
        <v>233</v>
      </c>
      <c r="G7" s="32">
        <v>168.4</v>
      </c>
      <c r="H7" s="1"/>
    </row>
    <row r="8" spans="2:8">
      <c r="B8" s="30">
        <v>172</v>
      </c>
      <c r="C8" s="30" t="s">
        <v>234</v>
      </c>
      <c r="E8" s="1" t="s">
        <v>235</v>
      </c>
      <c r="F8" s="1" t="s">
        <v>236</v>
      </c>
      <c r="G8" s="32">
        <v>182.1</v>
      </c>
      <c r="H8" s="1"/>
    </row>
    <row r="9" spans="2:8">
      <c r="B9" s="30">
        <v>177</v>
      </c>
      <c r="C9" s="30" t="s">
        <v>237</v>
      </c>
      <c r="E9" s="1" t="s">
        <v>238</v>
      </c>
      <c r="F9" s="1" t="s">
        <v>239</v>
      </c>
      <c r="G9" s="32">
        <v>184.9</v>
      </c>
      <c r="H9" s="1"/>
    </row>
    <row r="10" spans="2:8">
      <c r="E10" s="1" t="s">
        <v>240</v>
      </c>
      <c r="F10" s="1" t="s">
        <v>241</v>
      </c>
      <c r="G10" s="32">
        <v>166.3</v>
      </c>
      <c r="H10" s="1"/>
    </row>
    <row r="11" spans="2:8">
      <c r="E11" s="1" t="s">
        <v>242</v>
      </c>
      <c r="F11" s="1" t="s">
        <v>243</v>
      </c>
      <c r="G11" s="32">
        <v>167.4</v>
      </c>
      <c r="H11" s="1"/>
    </row>
    <row r="12" spans="2:8">
      <c r="E12" s="1" t="s">
        <v>244</v>
      </c>
      <c r="F12" s="1" t="s">
        <v>245</v>
      </c>
      <c r="G12" s="32">
        <v>164.5</v>
      </c>
      <c r="H12" s="1"/>
    </row>
    <row r="13" spans="2:8">
      <c r="E13" s="1" t="s">
        <v>246</v>
      </c>
      <c r="F13" s="1" t="s">
        <v>247</v>
      </c>
      <c r="G13" s="32">
        <v>167</v>
      </c>
      <c r="H13" s="1"/>
    </row>
    <row r="14" spans="2:8">
      <c r="E14" s="1" t="s">
        <v>248</v>
      </c>
      <c r="F14" s="1" t="s">
        <v>249</v>
      </c>
      <c r="G14" s="32">
        <v>165.5</v>
      </c>
      <c r="H14" s="1"/>
    </row>
    <row r="15" spans="2:8">
      <c r="E15" s="1" t="s">
        <v>250</v>
      </c>
      <c r="F15" s="1" t="s">
        <v>251</v>
      </c>
      <c r="G15" s="32">
        <v>177.4</v>
      </c>
      <c r="H15" s="1"/>
    </row>
    <row r="16" spans="2:8">
      <c r="E16" s="1" t="s">
        <v>252</v>
      </c>
      <c r="F16" s="1" t="s">
        <v>253</v>
      </c>
      <c r="G16" s="32">
        <v>147.69999999999999</v>
      </c>
      <c r="H16" s="1"/>
    </row>
    <row r="17" spans="5:8">
      <c r="E17" s="1" t="s">
        <v>254</v>
      </c>
      <c r="F17" s="1" t="s">
        <v>255</v>
      </c>
      <c r="G17" s="32">
        <v>158.6</v>
      </c>
      <c r="H17" s="1"/>
    </row>
    <row r="18" spans="5:8">
      <c r="E18" s="1" t="s">
        <v>256</v>
      </c>
      <c r="F18" s="1" t="s">
        <v>257</v>
      </c>
      <c r="G18" s="32">
        <v>170.2</v>
      </c>
      <c r="H18" s="1"/>
    </row>
    <row r="19" spans="5:8">
      <c r="E19" s="1" t="s">
        <v>258</v>
      </c>
      <c r="F19" s="1" t="s">
        <v>259</v>
      </c>
      <c r="G19" s="32">
        <v>169.3</v>
      </c>
      <c r="H19" s="1"/>
    </row>
    <row r="20" spans="5:8">
      <c r="E20" s="1" t="s">
        <v>260</v>
      </c>
      <c r="F20" s="1" t="s">
        <v>261</v>
      </c>
      <c r="G20" s="32">
        <v>190.5</v>
      </c>
      <c r="H20" s="1"/>
    </row>
    <row r="21" spans="5:8">
      <c r="E21" s="1" t="s">
        <v>262</v>
      </c>
      <c r="F21" s="1" t="s">
        <v>263</v>
      </c>
      <c r="G21" s="32">
        <v>161.6</v>
      </c>
      <c r="H21" s="1"/>
    </row>
    <row r="22" spans="5:8">
      <c r="E22" s="1" t="s">
        <v>264</v>
      </c>
      <c r="F22" s="1" t="s">
        <v>265</v>
      </c>
      <c r="G22" s="32">
        <v>182.6</v>
      </c>
      <c r="H22" s="1"/>
    </row>
    <row r="23" spans="5:8">
      <c r="E23" s="1" t="s">
        <v>266</v>
      </c>
      <c r="F23" s="1" t="s">
        <v>267</v>
      </c>
      <c r="G23" s="32">
        <v>175.4</v>
      </c>
      <c r="H23" s="1"/>
    </row>
    <row r="24" spans="5:8">
      <c r="E24" s="1" t="s">
        <v>268</v>
      </c>
      <c r="F24" s="1" t="s">
        <v>269</v>
      </c>
      <c r="G24" s="32">
        <v>166</v>
      </c>
      <c r="H24" s="1"/>
    </row>
    <row r="25" spans="5:8">
      <c r="E25" s="1" t="s">
        <v>270</v>
      </c>
      <c r="F25" s="1" t="s">
        <v>271</v>
      </c>
      <c r="G25" s="32">
        <v>148.69999999999999</v>
      </c>
      <c r="H25" s="1"/>
    </row>
    <row r="26" spans="5:8">
      <c r="E26" s="1" t="s">
        <v>272</v>
      </c>
      <c r="F26" s="1" t="s">
        <v>273</v>
      </c>
      <c r="G26" s="32">
        <v>156.6</v>
      </c>
      <c r="H26" s="1"/>
    </row>
    <row r="27" spans="5:8">
      <c r="E27" s="1" t="s">
        <v>274</v>
      </c>
      <c r="F27" s="1" t="s">
        <v>275</v>
      </c>
      <c r="G27" s="32">
        <v>181</v>
      </c>
      <c r="H27" s="1"/>
    </row>
  </sheetData>
  <mergeCells count="1">
    <mergeCell ref="B1:C1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D411-FF64-4679-8C94-499E6847BD8F}">
  <dimension ref="A1:N27"/>
  <sheetViews>
    <sheetView zoomScaleNormal="100" workbookViewId="0">
      <selection sqref="A1:G1"/>
    </sheetView>
  </sheetViews>
  <sheetFormatPr defaultRowHeight="18.75"/>
  <cols>
    <col min="1" max="1" width="10" bestFit="1" customWidth="1"/>
    <col min="2" max="2" width="10" customWidth="1"/>
    <col min="3" max="3" width="13" bestFit="1" customWidth="1"/>
    <col min="4" max="4" width="40.125" bestFit="1" customWidth="1"/>
    <col min="5" max="5" width="8.5" bestFit="1" customWidth="1"/>
    <col min="6" max="7" width="7.5" bestFit="1" customWidth="1"/>
    <col min="8" max="8" width="8.5" bestFit="1" customWidth="1"/>
    <col min="9" max="9" width="13.25" bestFit="1" customWidth="1"/>
    <col min="10" max="10" width="33.25" bestFit="1" customWidth="1"/>
    <col min="11" max="11" width="35.375" bestFit="1" customWidth="1"/>
  </cols>
  <sheetData>
    <row r="1" spans="1:14">
      <c r="A1" s="64" t="s">
        <v>276</v>
      </c>
      <c r="B1" s="64"/>
      <c r="C1" s="64"/>
      <c r="D1" s="64"/>
      <c r="E1" s="64"/>
      <c r="F1" s="64"/>
      <c r="G1" s="64"/>
      <c r="I1" s="63" t="s">
        <v>277</v>
      </c>
      <c r="J1" s="60"/>
      <c r="K1" s="60"/>
      <c r="L1" s="60"/>
      <c r="M1" s="60"/>
      <c r="N1" s="60"/>
    </row>
    <row r="2" spans="1:14">
      <c r="A2" s="33" t="s">
        <v>278</v>
      </c>
      <c r="B2" s="33" t="s">
        <v>279</v>
      </c>
      <c r="C2" s="33" t="s">
        <v>280</v>
      </c>
      <c r="D2" s="33" t="s">
        <v>281</v>
      </c>
      <c r="E2" s="33" t="s">
        <v>282</v>
      </c>
      <c r="F2" s="33" t="s">
        <v>1</v>
      </c>
      <c r="G2" s="33" t="s">
        <v>2</v>
      </c>
      <c r="I2" s="14" t="s">
        <v>280</v>
      </c>
      <c r="J2" s="14" t="s">
        <v>281</v>
      </c>
      <c r="K2" s="14" t="s">
        <v>278</v>
      </c>
      <c r="L2" s="14" t="s">
        <v>282</v>
      </c>
      <c r="M2" s="14" t="s">
        <v>1</v>
      </c>
      <c r="N2" s="14" t="s">
        <v>2</v>
      </c>
    </row>
    <row r="3" spans="1:14">
      <c r="A3" s="1" t="s">
        <v>283</v>
      </c>
      <c r="B3" s="1" t="s">
        <v>284</v>
      </c>
      <c r="C3" s="1" t="s">
        <v>285</v>
      </c>
      <c r="D3" s="1" t="s">
        <v>286</v>
      </c>
      <c r="E3" s="1"/>
      <c r="F3" s="1">
        <v>904325</v>
      </c>
      <c r="G3" s="1"/>
      <c r="I3" s="1" t="s">
        <v>287</v>
      </c>
      <c r="J3" s="1"/>
      <c r="K3" s="1"/>
      <c r="L3" s="1"/>
      <c r="M3" s="1"/>
      <c r="N3" s="1"/>
    </row>
    <row r="4" spans="1:14">
      <c r="A4" s="1" t="s">
        <v>288</v>
      </c>
      <c r="B4" s="1" t="s">
        <v>289</v>
      </c>
      <c r="C4" s="1" t="s">
        <v>290</v>
      </c>
      <c r="D4" s="1" t="s">
        <v>291</v>
      </c>
      <c r="E4" s="1">
        <v>123456</v>
      </c>
      <c r="F4" s="1"/>
      <c r="G4" s="1">
        <v>486726</v>
      </c>
      <c r="I4" s="1" t="s">
        <v>292</v>
      </c>
      <c r="J4" s="1"/>
      <c r="K4" s="1"/>
      <c r="L4" s="1"/>
      <c r="M4" s="1"/>
      <c r="N4" s="1"/>
    </row>
    <row r="5" spans="1:14">
      <c r="A5" s="1" t="s">
        <v>283</v>
      </c>
      <c r="B5" s="1" t="s">
        <v>293</v>
      </c>
      <c r="C5" s="1" t="s">
        <v>287</v>
      </c>
      <c r="D5" s="1" t="s">
        <v>294</v>
      </c>
      <c r="E5" s="1">
        <v>10293</v>
      </c>
      <c r="F5" s="1"/>
      <c r="G5" s="1"/>
      <c r="I5" s="1" t="s">
        <v>295</v>
      </c>
      <c r="J5" s="1"/>
      <c r="K5" s="1"/>
      <c r="L5" s="1"/>
      <c r="M5" s="1"/>
      <c r="N5" s="1"/>
    </row>
    <row r="6" spans="1:14">
      <c r="A6" s="1" t="s">
        <v>288</v>
      </c>
      <c r="B6" s="1" t="s">
        <v>296</v>
      </c>
      <c r="C6" s="1" t="s">
        <v>297</v>
      </c>
      <c r="D6" s="1" t="s">
        <v>298</v>
      </c>
      <c r="E6" s="1">
        <v>534130</v>
      </c>
      <c r="F6" s="1">
        <v>28862</v>
      </c>
      <c r="G6" s="1"/>
      <c r="I6" s="1" t="s">
        <v>299</v>
      </c>
      <c r="J6" s="1"/>
      <c r="K6" s="1"/>
      <c r="L6" s="1"/>
      <c r="M6" s="1"/>
      <c r="N6" s="1"/>
    </row>
    <row r="7" spans="1:14">
      <c r="A7" s="1" t="s">
        <v>300</v>
      </c>
      <c r="B7" s="1" t="s">
        <v>301</v>
      </c>
      <c r="C7" s="1" t="s">
        <v>302</v>
      </c>
      <c r="D7" s="1" t="s">
        <v>303</v>
      </c>
      <c r="E7" s="1"/>
      <c r="F7" s="1">
        <v>445948</v>
      </c>
      <c r="G7" s="1"/>
      <c r="I7" s="1" t="s">
        <v>304</v>
      </c>
      <c r="J7" s="1"/>
      <c r="K7" s="1"/>
      <c r="L7" s="1"/>
      <c r="M7" s="1"/>
      <c r="N7" s="1"/>
    </row>
    <row r="8" spans="1:14">
      <c r="A8" s="1" t="s">
        <v>305</v>
      </c>
      <c r="B8" s="1" t="s">
        <v>306</v>
      </c>
      <c r="C8" s="1" t="s">
        <v>307</v>
      </c>
      <c r="D8" s="1" t="s">
        <v>308</v>
      </c>
      <c r="E8" s="1"/>
      <c r="F8" s="1"/>
      <c r="G8" s="1"/>
      <c r="I8" s="1" t="s">
        <v>309</v>
      </c>
      <c r="J8" s="1"/>
      <c r="K8" s="1"/>
      <c r="L8" s="1"/>
      <c r="M8" s="1"/>
      <c r="N8" s="1"/>
    </row>
    <row r="9" spans="1:14">
      <c r="A9" s="1" t="s">
        <v>305</v>
      </c>
      <c r="B9" s="1" t="s">
        <v>310</v>
      </c>
      <c r="C9" s="1" t="s">
        <v>311</v>
      </c>
      <c r="D9" s="1" t="s">
        <v>312</v>
      </c>
      <c r="E9" s="1">
        <v>364009</v>
      </c>
      <c r="F9" s="1">
        <v>456871</v>
      </c>
      <c r="G9" s="1"/>
      <c r="I9" s="1" t="s">
        <v>313</v>
      </c>
      <c r="J9" s="1"/>
      <c r="K9" s="1"/>
      <c r="L9" s="1"/>
      <c r="M9" s="1"/>
      <c r="N9" s="1"/>
    </row>
    <row r="10" spans="1:14">
      <c r="A10" s="1" t="s">
        <v>305</v>
      </c>
      <c r="B10" s="1" t="s">
        <v>314</v>
      </c>
      <c r="C10" s="1" t="s">
        <v>292</v>
      </c>
      <c r="D10" s="1" t="s">
        <v>315</v>
      </c>
      <c r="E10" s="1"/>
      <c r="F10" s="1">
        <v>347250</v>
      </c>
      <c r="G10" s="1">
        <v>606240</v>
      </c>
      <c r="I10" s="1" t="s">
        <v>316</v>
      </c>
      <c r="J10" s="1"/>
      <c r="K10" s="1"/>
      <c r="L10" s="1"/>
      <c r="M10" s="1"/>
      <c r="N10" s="1"/>
    </row>
    <row r="11" spans="1:14">
      <c r="A11" s="1" t="s">
        <v>300</v>
      </c>
      <c r="B11" s="1" t="s">
        <v>317</v>
      </c>
      <c r="C11" s="1" t="s">
        <v>318</v>
      </c>
      <c r="D11" s="1" t="s">
        <v>319</v>
      </c>
      <c r="E11" s="1"/>
      <c r="F11" s="1">
        <v>27478</v>
      </c>
      <c r="G11" s="1"/>
      <c r="I11" s="1" t="s">
        <v>320</v>
      </c>
      <c r="J11" s="1"/>
      <c r="K11" s="1"/>
      <c r="L11" s="1"/>
      <c r="M11" s="1"/>
      <c r="N11" s="1"/>
    </row>
    <row r="12" spans="1:14">
      <c r="A12" s="1" t="s">
        <v>305</v>
      </c>
      <c r="B12" s="1" t="s">
        <v>321</v>
      </c>
      <c r="C12" s="1" t="s">
        <v>322</v>
      </c>
      <c r="D12" s="1" t="s">
        <v>323</v>
      </c>
      <c r="E12" s="1"/>
      <c r="F12" s="1">
        <v>358864</v>
      </c>
      <c r="G12" s="1"/>
    </row>
    <row r="13" spans="1:14">
      <c r="A13" s="1" t="s">
        <v>300</v>
      </c>
      <c r="B13" s="1" t="s">
        <v>324</v>
      </c>
      <c r="C13" s="1" t="s">
        <v>325</v>
      </c>
      <c r="D13" s="1" t="s">
        <v>326</v>
      </c>
      <c r="E13" s="1"/>
      <c r="F13" s="1">
        <v>460608</v>
      </c>
      <c r="G13" s="1"/>
    </row>
    <row r="14" spans="1:14">
      <c r="A14" s="1" t="s">
        <v>283</v>
      </c>
      <c r="B14" s="1" t="s">
        <v>327</v>
      </c>
      <c r="C14" s="1" t="s">
        <v>328</v>
      </c>
      <c r="D14" s="1" t="s">
        <v>329</v>
      </c>
      <c r="E14" s="1"/>
      <c r="F14" s="1">
        <v>168059</v>
      </c>
      <c r="G14" s="1"/>
    </row>
    <row r="15" spans="1:14">
      <c r="A15" s="1" t="s">
        <v>330</v>
      </c>
      <c r="B15" s="1" t="s">
        <v>133</v>
      </c>
      <c r="C15" s="1" t="s">
        <v>331</v>
      </c>
      <c r="D15" s="1" t="s">
        <v>332</v>
      </c>
      <c r="E15" s="1">
        <v>122288</v>
      </c>
      <c r="F15" s="1"/>
      <c r="G15" s="1"/>
    </row>
    <row r="16" spans="1:14">
      <c r="A16" s="1" t="s">
        <v>305</v>
      </c>
      <c r="B16" s="1" t="s">
        <v>333</v>
      </c>
      <c r="C16" s="1" t="s">
        <v>334</v>
      </c>
      <c r="D16" s="1" t="s">
        <v>335</v>
      </c>
      <c r="E16" s="1"/>
      <c r="F16" s="1">
        <v>660675</v>
      </c>
      <c r="G16" s="1">
        <v>20415</v>
      </c>
      <c r="I16" s="36"/>
      <c r="J16" s="14" t="s">
        <v>280</v>
      </c>
      <c r="K16" s="14" t="s">
        <v>281</v>
      </c>
    </row>
    <row r="17" spans="1:11">
      <c r="A17" s="1" t="s">
        <v>288</v>
      </c>
      <c r="B17" s="1" t="s">
        <v>336</v>
      </c>
      <c r="C17" s="1" t="s">
        <v>337</v>
      </c>
      <c r="D17" s="1" t="s">
        <v>338</v>
      </c>
      <c r="E17" s="1">
        <v>459003</v>
      </c>
      <c r="F17" s="1"/>
      <c r="G17" s="1">
        <v>609652</v>
      </c>
      <c r="I17" s="1" t="s">
        <v>339</v>
      </c>
      <c r="J17" s="1"/>
      <c r="K17" s="1"/>
    </row>
    <row r="18" spans="1:11">
      <c r="A18" s="1" t="s">
        <v>330</v>
      </c>
      <c r="B18" s="1" t="s">
        <v>340</v>
      </c>
      <c r="C18" s="1" t="s">
        <v>295</v>
      </c>
      <c r="D18" s="1" t="s">
        <v>341</v>
      </c>
      <c r="E18" s="1"/>
      <c r="F18" s="1"/>
      <c r="G18" s="1"/>
      <c r="I18" s="1" t="s">
        <v>342</v>
      </c>
      <c r="J18" s="1"/>
      <c r="K18" s="1"/>
    </row>
    <row r="19" spans="1:11">
      <c r="A19" s="1" t="s">
        <v>283</v>
      </c>
      <c r="B19" s="1" t="s">
        <v>343</v>
      </c>
      <c r="C19" s="1" t="s">
        <v>299</v>
      </c>
      <c r="D19" s="1" t="s">
        <v>344</v>
      </c>
      <c r="E19" s="1">
        <v>40595</v>
      </c>
      <c r="F19" s="1">
        <v>725771</v>
      </c>
      <c r="G19" s="1"/>
      <c r="I19" s="1" t="s">
        <v>345</v>
      </c>
      <c r="J19" s="1"/>
      <c r="K19" s="1"/>
    </row>
    <row r="20" spans="1:11">
      <c r="A20" s="1" t="s">
        <v>330</v>
      </c>
      <c r="B20" s="1" t="s">
        <v>127</v>
      </c>
      <c r="C20" s="1" t="s">
        <v>304</v>
      </c>
      <c r="D20" s="1" t="s">
        <v>346</v>
      </c>
      <c r="E20" s="1">
        <v>29495</v>
      </c>
      <c r="F20" s="1">
        <v>808676</v>
      </c>
      <c r="G20" s="1"/>
      <c r="I20" s="1" t="s">
        <v>347</v>
      </c>
      <c r="J20" s="1"/>
      <c r="K20" s="1"/>
    </row>
    <row r="21" spans="1:11">
      <c r="A21" s="1" t="s">
        <v>300</v>
      </c>
      <c r="B21" s="1" t="s">
        <v>348</v>
      </c>
      <c r="C21" s="1" t="s">
        <v>309</v>
      </c>
      <c r="D21" s="1" t="s">
        <v>349</v>
      </c>
      <c r="E21" s="1">
        <v>404958</v>
      </c>
      <c r="F21" s="1">
        <v>35784</v>
      </c>
      <c r="G21" s="1"/>
    </row>
    <row r="22" spans="1:11">
      <c r="A22" s="1" t="s">
        <v>305</v>
      </c>
      <c r="B22" s="1" t="s">
        <v>350</v>
      </c>
      <c r="C22" s="1" t="s">
        <v>313</v>
      </c>
      <c r="D22" s="1" t="s">
        <v>351</v>
      </c>
      <c r="E22" s="1">
        <v>350697</v>
      </c>
      <c r="F22" s="1"/>
      <c r="G22" s="1">
        <v>660426</v>
      </c>
    </row>
    <row r="23" spans="1:11">
      <c r="A23" s="1" t="s">
        <v>305</v>
      </c>
      <c r="B23" s="1" t="s">
        <v>129</v>
      </c>
      <c r="C23" s="1" t="s">
        <v>352</v>
      </c>
      <c r="D23" s="1" t="s">
        <v>353</v>
      </c>
      <c r="E23" s="1">
        <v>50697</v>
      </c>
      <c r="F23" s="1">
        <v>571778</v>
      </c>
      <c r="G23" s="1">
        <v>304772</v>
      </c>
    </row>
    <row r="24" spans="1:11">
      <c r="A24" s="1" t="s">
        <v>283</v>
      </c>
      <c r="B24" s="1" t="s">
        <v>354</v>
      </c>
      <c r="C24" s="1" t="s">
        <v>355</v>
      </c>
      <c r="D24" s="1" t="s">
        <v>356</v>
      </c>
      <c r="E24" s="1"/>
      <c r="F24" s="1"/>
      <c r="G24" s="1"/>
    </row>
    <row r="25" spans="1:11">
      <c r="A25" s="1" t="s">
        <v>283</v>
      </c>
      <c r="B25" s="1" t="s">
        <v>131</v>
      </c>
      <c r="C25" s="1" t="s">
        <v>357</v>
      </c>
      <c r="D25" s="1" t="s">
        <v>358</v>
      </c>
      <c r="E25" s="1"/>
      <c r="F25" s="1"/>
      <c r="G25" s="1"/>
    </row>
    <row r="26" spans="1:11">
      <c r="A26" s="1" t="s">
        <v>330</v>
      </c>
      <c r="B26" s="1" t="s">
        <v>128</v>
      </c>
      <c r="C26" s="1" t="s">
        <v>359</v>
      </c>
      <c r="D26" s="1" t="s">
        <v>360</v>
      </c>
      <c r="E26" s="1">
        <v>302938</v>
      </c>
      <c r="F26" s="1">
        <v>381689</v>
      </c>
      <c r="G26" s="1"/>
    </row>
    <row r="27" spans="1:11">
      <c r="A27" s="1" t="s">
        <v>330</v>
      </c>
      <c r="B27" s="1" t="s">
        <v>361</v>
      </c>
      <c r="C27" s="1" t="s">
        <v>320</v>
      </c>
      <c r="D27" s="1" t="s">
        <v>362</v>
      </c>
      <c r="E27" s="1">
        <v>485720</v>
      </c>
      <c r="F27" s="1">
        <v>191542</v>
      </c>
      <c r="G27" s="1"/>
    </row>
  </sheetData>
  <mergeCells count="2">
    <mergeCell ref="I1:N1"/>
    <mergeCell ref="A1:G1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D2D9-FDD0-4ED5-9CC3-D07F7816DA1B}">
  <dimension ref="A1:Q23"/>
  <sheetViews>
    <sheetView zoomScale="120" zoomScaleNormal="120" workbookViewId="0"/>
  </sheetViews>
  <sheetFormatPr defaultRowHeight="18.75"/>
  <cols>
    <col min="4" max="4" width="13" bestFit="1" customWidth="1"/>
    <col min="5" max="5" width="13" customWidth="1"/>
    <col min="7" max="7" width="18.375" bestFit="1" customWidth="1"/>
    <col min="8" max="8" width="9.5" bestFit="1" customWidth="1"/>
    <col min="9" max="12" width="9.875" bestFit="1" customWidth="1"/>
    <col min="13" max="13" width="10.5" bestFit="1" customWidth="1"/>
    <col min="16" max="17" width="10.25" bestFit="1" customWidth="1"/>
  </cols>
  <sheetData>
    <row r="1" spans="1:17">
      <c r="E1" s="38" t="s">
        <v>363</v>
      </c>
      <c r="F1" s="51">
        <f>AVERAGE(F4:F23)</f>
        <v>37.549999999999997</v>
      </c>
      <c r="G1" s="38" t="s">
        <v>364</v>
      </c>
      <c r="H1" s="49">
        <f>SUM(H4:H23)</f>
        <v>9500000</v>
      </c>
      <c r="I1" s="49">
        <f t="shared" ref="I1:M1" si="0">SUM(I4:I23)</f>
        <v>8570000</v>
      </c>
      <c r="J1" s="49">
        <f t="shared" si="0"/>
        <v>7470000</v>
      </c>
      <c r="K1" s="49">
        <f t="shared" si="0"/>
        <v>9530000</v>
      </c>
      <c r="L1" s="49">
        <f t="shared" si="0"/>
        <v>8810000</v>
      </c>
      <c r="M1" s="49">
        <f t="shared" si="0"/>
        <v>11550000</v>
      </c>
    </row>
    <row r="2" spans="1:17">
      <c r="E2" s="38" t="s">
        <v>365</v>
      </c>
      <c r="F2" s="51">
        <f>SUBTOTAL(1,F4:F23)</f>
        <v>37.549999999999997</v>
      </c>
      <c r="G2" s="38" t="s">
        <v>365</v>
      </c>
      <c r="H2" s="50">
        <f>SUBTOTAL(9,H4:H23)</f>
        <v>9500000</v>
      </c>
      <c r="I2" s="50">
        <f t="shared" ref="I2:M2" si="1">SUBTOTAL(9,I4:I23)</f>
        <v>8570000</v>
      </c>
      <c r="J2" s="50">
        <f t="shared" si="1"/>
        <v>7470000</v>
      </c>
      <c r="K2" s="50">
        <f t="shared" si="1"/>
        <v>9530000</v>
      </c>
      <c r="L2" s="50">
        <f t="shared" si="1"/>
        <v>8810000</v>
      </c>
      <c r="M2" s="50">
        <f t="shared" si="1"/>
        <v>11550000</v>
      </c>
    </row>
    <row r="3" spans="1:17">
      <c r="A3" s="48" t="s">
        <v>366</v>
      </c>
      <c r="B3" s="48" t="s">
        <v>21</v>
      </c>
      <c r="C3" s="48" t="s">
        <v>367</v>
      </c>
      <c r="D3" s="48" t="s">
        <v>368</v>
      </c>
      <c r="E3" s="48" t="s">
        <v>369</v>
      </c>
      <c r="F3" s="48" t="s">
        <v>370</v>
      </c>
      <c r="G3" s="48" t="s">
        <v>371</v>
      </c>
      <c r="H3" s="48" t="s">
        <v>0</v>
      </c>
      <c r="I3" s="48" t="s">
        <v>1</v>
      </c>
      <c r="J3" s="48" t="s">
        <v>2</v>
      </c>
      <c r="K3" s="48" t="s">
        <v>372</v>
      </c>
      <c r="L3" s="48" t="s">
        <v>373</v>
      </c>
      <c r="M3" s="48" t="s">
        <v>374</v>
      </c>
    </row>
    <row r="4" spans="1:17">
      <c r="A4" s="1">
        <v>1</v>
      </c>
      <c r="B4" s="1" t="s">
        <v>284</v>
      </c>
      <c r="C4" s="1" t="s">
        <v>375</v>
      </c>
      <c r="D4" s="1" t="s">
        <v>376</v>
      </c>
      <c r="E4" s="37">
        <v>43551</v>
      </c>
      <c r="F4" s="1">
        <v>38</v>
      </c>
      <c r="G4" s="1" t="s">
        <v>377</v>
      </c>
      <c r="H4" s="15">
        <v>920000</v>
      </c>
      <c r="I4" s="15">
        <v>330000</v>
      </c>
      <c r="J4" s="15">
        <v>310000</v>
      </c>
      <c r="K4" s="15">
        <v>200000</v>
      </c>
      <c r="L4" s="15">
        <v>300000</v>
      </c>
      <c r="M4" s="15">
        <v>750000</v>
      </c>
    </row>
    <row r="5" spans="1:17">
      <c r="A5" s="1">
        <v>2</v>
      </c>
      <c r="B5" s="1" t="s">
        <v>289</v>
      </c>
      <c r="C5" s="1" t="s">
        <v>5</v>
      </c>
      <c r="D5" s="1" t="s">
        <v>378</v>
      </c>
      <c r="E5" s="37">
        <v>42501</v>
      </c>
      <c r="F5" s="1">
        <v>44</v>
      </c>
      <c r="G5" s="1" t="s">
        <v>379</v>
      </c>
      <c r="H5" s="15">
        <v>580000</v>
      </c>
      <c r="I5" s="15">
        <v>450000</v>
      </c>
      <c r="J5" s="15">
        <v>370000</v>
      </c>
      <c r="K5" s="15">
        <v>420000</v>
      </c>
      <c r="L5" s="15">
        <v>110000</v>
      </c>
      <c r="M5" s="15">
        <v>60000</v>
      </c>
    </row>
    <row r="6" spans="1:17">
      <c r="A6" s="1">
        <v>3</v>
      </c>
      <c r="B6" s="1" t="s">
        <v>293</v>
      </c>
      <c r="C6" s="1" t="s">
        <v>380</v>
      </c>
      <c r="D6" s="1" t="s">
        <v>381</v>
      </c>
      <c r="E6" s="37">
        <v>43319</v>
      </c>
      <c r="F6" s="1">
        <v>43</v>
      </c>
      <c r="G6" s="1" t="s">
        <v>382</v>
      </c>
      <c r="H6" s="15">
        <v>250000</v>
      </c>
      <c r="I6" s="15">
        <v>780000</v>
      </c>
      <c r="J6" s="15">
        <v>110000</v>
      </c>
      <c r="K6" s="15">
        <v>710000</v>
      </c>
      <c r="L6" s="15">
        <v>60000</v>
      </c>
      <c r="M6" s="15">
        <v>770000</v>
      </c>
    </row>
    <row r="7" spans="1:17">
      <c r="A7" s="1">
        <v>4</v>
      </c>
      <c r="B7" s="1" t="s">
        <v>296</v>
      </c>
      <c r="C7" s="1" t="s">
        <v>375</v>
      </c>
      <c r="D7" s="1" t="s">
        <v>376</v>
      </c>
      <c r="E7" s="37">
        <v>43211</v>
      </c>
      <c r="F7" s="1">
        <v>36</v>
      </c>
      <c r="G7" s="1" t="s">
        <v>377</v>
      </c>
      <c r="H7" s="15">
        <v>640000</v>
      </c>
      <c r="I7" s="15">
        <v>470000</v>
      </c>
      <c r="J7" s="15">
        <v>550000</v>
      </c>
      <c r="K7" s="15">
        <v>200000</v>
      </c>
      <c r="L7" s="15">
        <v>80000</v>
      </c>
      <c r="M7" s="15">
        <v>740000</v>
      </c>
    </row>
    <row r="8" spans="1:17">
      <c r="A8" s="1">
        <v>5</v>
      </c>
      <c r="B8" s="1" t="s">
        <v>301</v>
      </c>
      <c r="C8" s="1" t="s">
        <v>383</v>
      </c>
      <c r="D8" s="1" t="s">
        <v>376</v>
      </c>
      <c r="E8" s="37">
        <v>42779</v>
      </c>
      <c r="F8" s="1">
        <v>48</v>
      </c>
      <c r="G8" s="1" t="s">
        <v>382</v>
      </c>
      <c r="H8" s="15">
        <v>690000</v>
      </c>
      <c r="I8" s="15">
        <v>170000</v>
      </c>
      <c r="J8" s="15">
        <v>100000</v>
      </c>
      <c r="K8" s="15">
        <v>220000</v>
      </c>
      <c r="L8" s="15">
        <v>550000</v>
      </c>
      <c r="M8" s="15">
        <v>300000</v>
      </c>
    </row>
    <row r="9" spans="1:17">
      <c r="A9" s="1">
        <v>6</v>
      </c>
      <c r="B9" s="1" t="s">
        <v>306</v>
      </c>
      <c r="C9" s="1" t="s">
        <v>380</v>
      </c>
      <c r="D9" s="1" t="s">
        <v>381</v>
      </c>
      <c r="E9" s="37">
        <v>42569</v>
      </c>
      <c r="F9" s="1">
        <v>37</v>
      </c>
      <c r="G9" s="1" t="s">
        <v>382</v>
      </c>
      <c r="H9" s="15">
        <v>530000</v>
      </c>
      <c r="I9" s="15">
        <v>80000</v>
      </c>
      <c r="J9" s="15">
        <v>870000</v>
      </c>
      <c r="K9" s="15">
        <v>410000</v>
      </c>
      <c r="L9" s="15">
        <v>620000</v>
      </c>
      <c r="M9" s="15">
        <v>360000</v>
      </c>
    </row>
    <row r="10" spans="1:17">
      <c r="A10" s="1">
        <v>7</v>
      </c>
      <c r="B10" s="1" t="s">
        <v>310</v>
      </c>
      <c r="C10" s="1" t="s">
        <v>375</v>
      </c>
      <c r="D10" s="1" t="s">
        <v>376</v>
      </c>
      <c r="E10" s="37">
        <v>43966</v>
      </c>
      <c r="F10" s="1">
        <v>37</v>
      </c>
      <c r="G10" s="1" t="s">
        <v>382</v>
      </c>
      <c r="H10" s="15">
        <v>280000</v>
      </c>
      <c r="I10" s="15">
        <v>240000</v>
      </c>
      <c r="J10" s="15">
        <v>750000</v>
      </c>
      <c r="K10" s="15">
        <v>740000</v>
      </c>
      <c r="L10" s="15">
        <v>10000</v>
      </c>
      <c r="M10" s="15">
        <v>630000</v>
      </c>
    </row>
    <row r="11" spans="1:17">
      <c r="A11" s="1">
        <v>8</v>
      </c>
      <c r="B11" s="1" t="s">
        <v>314</v>
      </c>
      <c r="C11" s="1" t="s">
        <v>5</v>
      </c>
      <c r="D11" s="1" t="s">
        <v>384</v>
      </c>
      <c r="E11" s="37">
        <v>44551</v>
      </c>
      <c r="F11" s="1">
        <v>23</v>
      </c>
      <c r="G11" s="1" t="s">
        <v>385</v>
      </c>
      <c r="H11" s="15">
        <v>950000</v>
      </c>
      <c r="I11" s="15">
        <v>20000</v>
      </c>
      <c r="J11" s="15">
        <v>940000</v>
      </c>
      <c r="K11" s="15">
        <v>610000</v>
      </c>
      <c r="L11" s="15">
        <v>700000</v>
      </c>
      <c r="M11" s="15">
        <v>420000</v>
      </c>
    </row>
    <row r="12" spans="1:17">
      <c r="A12" s="1">
        <v>9</v>
      </c>
      <c r="B12" s="1" t="s">
        <v>317</v>
      </c>
      <c r="C12" s="1" t="s">
        <v>386</v>
      </c>
      <c r="D12" s="1" t="s">
        <v>378</v>
      </c>
      <c r="E12" s="37">
        <v>43366</v>
      </c>
      <c r="F12" s="1">
        <v>31</v>
      </c>
      <c r="G12" s="1" t="s">
        <v>379</v>
      </c>
      <c r="H12" s="15">
        <v>490000</v>
      </c>
      <c r="I12" s="15">
        <v>90000</v>
      </c>
      <c r="J12" s="15">
        <v>70000</v>
      </c>
      <c r="K12" s="15">
        <v>410000</v>
      </c>
      <c r="L12" s="15">
        <v>240000</v>
      </c>
      <c r="M12" s="15">
        <v>930000</v>
      </c>
      <c r="P12" s="16"/>
      <c r="Q12" s="16"/>
    </row>
    <row r="13" spans="1:17">
      <c r="A13" s="1">
        <v>10</v>
      </c>
      <c r="B13" s="1" t="s">
        <v>321</v>
      </c>
      <c r="C13" s="1" t="s">
        <v>380</v>
      </c>
      <c r="D13" s="1" t="s">
        <v>378</v>
      </c>
      <c r="E13" s="37">
        <v>43363</v>
      </c>
      <c r="F13" s="1">
        <v>46</v>
      </c>
      <c r="G13" s="1" t="s">
        <v>385</v>
      </c>
      <c r="H13" s="15">
        <v>610000</v>
      </c>
      <c r="I13" s="15">
        <v>660000</v>
      </c>
      <c r="J13" s="15">
        <v>400000</v>
      </c>
      <c r="K13" s="15">
        <v>630000</v>
      </c>
      <c r="L13" s="15">
        <v>810000</v>
      </c>
      <c r="M13" s="15">
        <v>510000</v>
      </c>
    </row>
    <row r="14" spans="1:17">
      <c r="A14" s="1">
        <v>11</v>
      </c>
      <c r="B14" s="1" t="s">
        <v>324</v>
      </c>
      <c r="C14" s="1" t="s">
        <v>375</v>
      </c>
      <c r="D14" s="1" t="s">
        <v>381</v>
      </c>
      <c r="E14" s="37">
        <v>42981</v>
      </c>
      <c r="F14" s="1">
        <v>33</v>
      </c>
      <c r="G14" s="1" t="s">
        <v>385</v>
      </c>
      <c r="H14" s="15">
        <v>120000</v>
      </c>
      <c r="I14" s="15">
        <v>750000</v>
      </c>
      <c r="J14" s="15">
        <v>620000</v>
      </c>
      <c r="K14" s="15">
        <v>930000</v>
      </c>
      <c r="L14" s="15">
        <v>770000</v>
      </c>
      <c r="M14" s="15">
        <v>190000</v>
      </c>
    </row>
    <row r="15" spans="1:17">
      <c r="A15" s="1">
        <v>12</v>
      </c>
      <c r="B15" s="1" t="s">
        <v>327</v>
      </c>
      <c r="C15" s="1" t="s">
        <v>5</v>
      </c>
      <c r="D15" s="1" t="s">
        <v>381</v>
      </c>
      <c r="E15" s="37">
        <v>43303</v>
      </c>
      <c r="F15" s="1">
        <v>46</v>
      </c>
      <c r="G15" s="1" t="s">
        <v>385</v>
      </c>
      <c r="H15" s="15">
        <v>580000</v>
      </c>
      <c r="I15" s="15">
        <v>90000</v>
      </c>
      <c r="J15" s="15">
        <v>240000</v>
      </c>
      <c r="K15" s="15">
        <v>300000</v>
      </c>
      <c r="L15" s="15">
        <v>870000</v>
      </c>
      <c r="M15" s="15">
        <v>600000</v>
      </c>
    </row>
    <row r="16" spans="1:17">
      <c r="A16" s="1">
        <v>13</v>
      </c>
      <c r="B16" s="1" t="s">
        <v>133</v>
      </c>
      <c r="C16" s="1" t="s">
        <v>375</v>
      </c>
      <c r="D16" s="1" t="s">
        <v>381</v>
      </c>
      <c r="E16" s="37">
        <v>43709</v>
      </c>
      <c r="F16" s="1">
        <v>49</v>
      </c>
      <c r="G16" s="1" t="s">
        <v>379</v>
      </c>
      <c r="H16" s="15">
        <v>310000</v>
      </c>
      <c r="I16" s="15">
        <v>600000</v>
      </c>
      <c r="J16" s="15">
        <v>390000</v>
      </c>
      <c r="K16" s="15">
        <v>860000</v>
      </c>
      <c r="L16" s="15">
        <v>640000</v>
      </c>
      <c r="M16" s="15">
        <v>470000</v>
      </c>
    </row>
    <row r="17" spans="1:13">
      <c r="A17" s="1">
        <v>14</v>
      </c>
      <c r="B17" s="1" t="s">
        <v>333</v>
      </c>
      <c r="C17" s="1" t="s">
        <v>375</v>
      </c>
      <c r="D17" s="1" t="s">
        <v>381</v>
      </c>
      <c r="E17" s="37">
        <v>43282</v>
      </c>
      <c r="F17" s="1">
        <v>39</v>
      </c>
      <c r="G17" s="1" t="s">
        <v>377</v>
      </c>
      <c r="H17" s="15">
        <v>20000</v>
      </c>
      <c r="I17" s="15">
        <v>860000</v>
      </c>
      <c r="J17" s="15">
        <v>10000</v>
      </c>
      <c r="K17" s="15">
        <v>320000</v>
      </c>
      <c r="L17" s="15">
        <v>790000</v>
      </c>
      <c r="M17" s="15">
        <v>910000</v>
      </c>
    </row>
    <row r="18" spans="1:13">
      <c r="A18" s="1">
        <v>15</v>
      </c>
      <c r="B18" s="1" t="s">
        <v>336</v>
      </c>
      <c r="C18" s="1" t="s">
        <v>386</v>
      </c>
      <c r="D18" s="1" t="s">
        <v>381</v>
      </c>
      <c r="E18" s="37">
        <v>43543</v>
      </c>
      <c r="F18" s="1">
        <v>37</v>
      </c>
      <c r="G18" s="1" t="s">
        <v>382</v>
      </c>
      <c r="H18" s="15">
        <v>450000</v>
      </c>
      <c r="I18" s="15">
        <v>150000</v>
      </c>
      <c r="J18" s="15">
        <v>410000</v>
      </c>
      <c r="K18" s="15">
        <v>160000</v>
      </c>
      <c r="L18" s="15">
        <v>150000</v>
      </c>
      <c r="M18" s="15">
        <v>400000</v>
      </c>
    </row>
    <row r="19" spans="1:13">
      <c r="A19" s="1">
        <v>16</v>
      </c>
      <c r="B19" s="1" t="s">
        <v>340</v>
      </c>
      <c r="C19" s="1" t="s">
        <v>375</v>
      </c>
      <c r="D19" s="1" t="s">
        <v>384</v>
      </c>
      <c r="E19" s="37">
        <v>43971</v>
      </c>
      <c r="F19" s="1">
        <v>22</v>
      </c>
      <c r="G19" s="1" t="s">
        <v>382</v>
      </c>
      <c r="H19" s="15">
        <v>360000</v>
      </c>
      <c r="I19" s="15">
        <v>930000</v>
      </c>
      <c r="J19" s="15">
        <v>170000</v>
      </c>
      <c r="K19" s="15">
        <v>80000</v>
      </c>
      <c r="L19" s="15">
        <v>610000</v>
      </c>
      <c r="M19" s="15">
        <v>410000</v>
      </c>
    </row>
    <row r="20" spans="1:13">
      <c r="A20" s="1">
        <v>17</v>
      </c>
      <c r="B20" s="1" t="s">
        <v>343</v>
      </c>
      <c r="C20" s="1" t="s">
        <v>386</v>
      </c>
      <c r="D20" s="1" t="s">
        <v>378</v>
      </c>
      <c r="E20" s="37">
        <v>43032</v>
      </c>
      <c r="F20" s="1">
        <v>48</v>
      </c>
      <c r="G20" s="1" t="s">
        <v>379</v>
      </c>
      <c r="H20" s="15">
        <v>660000</v>
      </c>
      <c r="I20" s="15">
        <v>260000</v>
      </c>
      <c r="J20" s="15">
        <v>50000</v>
      </c>
      <c r="K20" s="15">
        <v>180000</v>
      </c>
      <c r="L20" s="15">
        <v>820000</v>
      </c>
      <c r="M20" s="15">
        <v>740000</v>
      </c>
    </row>
    <row r="21" spans="1:13">
      <c r="A21" s="1">
        <v>18</v>
      </c>
      <c r="B21" s="1" t="s">
        <v>127</v>
      </c>
      <c r="C21" s="1" t="s">
        <v>380</v>
      </c>
      <c r="D21" s="1" t="s">
        <v>381</v>
      </c>
      <c r="E21" s="37">
        <v>43200</v>
      </c>
      <c r="F21" s="1">
        <v>39</v>
      </c>
      <c r="G21" s="1" t="s">
        <v>385</v>
      </c>
      <c r="H21" s="15">
        <v>570000</v>
      </c>
      <c r="I21" s="15">
        <v>780000</v>
      </c>
      <c r="J21" s="15">
        <v>20000</v>
      </c>
      <c r="K21" s="15">
        <v>540000</v>
      </c>
      <c r="L21" s="15">
        <v>490000</v>
      </c>
      <c r="M21" s="15">
        <v>730000</v>
      </c>
    </row>
    <row r="22" spans="1:13">
      <c r="A22" s="1">
        <v>19</v>
      </c>
      <c r="B22" s="1" t="s">
        <v>348</v>
      </c>
      <c r="C22" s="1" t="s">
        <v>383</v>
      </c>
      <c r="D22" s="1" t="s">
        <v>378</v>
      </c>
      <c r="E22" s="37">
        <v>43537</v>
      </c>
      <c r="F22" s="1">
        <v>31</v>
      </c>
      <c r="G22" s="1" t="s">
        <v>379</v>
      </c>
      <c r="H22" s="15">
        <v>310000</v>
      </c>
      <c r="I22" s="15">
        <v>380000</v>
      </c>
      <c r="J22" s="15">
        <v>540000</v>
      </c>
      <c r="K22" s="15">
        <v>800000</v>
      </c>
      <c r="L22" s="15">
        <v>140000</v>
      </c>
      <c r="M22" s="15">
        <v>840000</v>
      </c>
    </row>
    <row r="23" spans="1:13">
      <c r="A23" s="1">
        <v>20</v>
      </c>
      <c r="B23" s="1" t="s">
        <v>350</v>
      </c>
      <c r="C23" s="1" t="s">
        <v>380</v>
      </c>
      <c r="D23" s="1" t="s">
        <v>384</v>
      </c>
      <c r="E23" s="37">
        <v>43709</v>
      </c>
      <c r="F23" s="1">
        <v>24</v>
      </c>
      <c r="G23" s="1" t="s">
        <v>382</v>
      </c>
      <c r="H23" s="15">
        <v>180000</v>
      </c>
      <c r="I23" s="15">
        <v>480000</v>
      </c>
      <c r="J23" s="15">
        <v>550000</v>
      </c>
      <c r="K23" s="15">
        <v>810000</v>
      </c>
      <c r="L23" s="15">
        <v>50000</v>
      </c>
      <c r="M23" s="15">
        <v>790000</v>
      </c>
    </row>
  </sheetData>
  <autoFilter ref="A3:M23" xr:uid="{31ACD2D9-FDD0-4ED5-9CC3-D07F7816DA1B}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ウカ</dc:creator>
  <cp:keywords/>
  <dc:description/>
  <cp:lastModifiedBy>朱雀スタジオ オンラインスクール</cp:lastModifiedBy>
  <cp:revision/>
  <dcterms:created xsi:type="dcterms:W3CDTF">2022-05-10T23:42:09Z</dcterms:created>
  <dcterms:modified xsi:type="dcterms:W3CDTF">2023-07-26T04:19:30Z</dcterms:modified>
  <cp:category/>
  <cp:contentStatus/>
</cp:coreProperties>
</file>