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00 - FEDE\Udemy\Excel\Prácticas\"/>
    </mc:Choice>
  </mc:AlternateContent>
  <xr:revisionPtr revIDLastSave="0" documentId="8_{EAE28B7F-3FE3-4344-8B3E-04879A9B3B8C}" xr6:coauthVersionLast="43" xr6:coauthVersionMax="43" xr10:uidLastSave="{00000000-0000-0000-0000-000000000000}"/>
  <bookViews>
    <workbookView xWindow="-120" yWindow="-120" windowWidth="20730" windowHeight="11310" activeTab="4" xr2:uid="{68FED5FD-5EB8-4D3E-BEBA-F6A553AB833B}"/>
  </bookViews>
  <sheets>
    <sheet name="Norte" sheetId="1" r:id="rId1"/>
    <sheet name="Sur" sheetId="2" r:id="rId2"/>
    <sheet name="Este" sheetId="3" r:id="rId3"/>
    <sheet name="Oeste" sheetId="4" r:id="rId4"/>
    <sheet name="Ventas Anuale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5" l="1"/>
  <c r="L8" i="5"/>
  <c r="K8" i="5"/>
  <c r="J8" i="5"/>
  <c r="I8" i="5"/>
  <c r="H8" i="5"/>
  <c r="G8" i="5"/>
  <c r="F8" i="5"/>
  <c r="E8" i="5"/>
  <c r="D8" i="5"/>
  <c r="C8" i="5"/>
  <c r="B8" i="5"/>
  <c r="O8" i="5" s="1"/>
  <c r="M7" i="5"/>
  <c r="L7" i="5"/>
  <c r="K7" i="5"/>
  <c r="J7" i="5"/>
  <c r="I7" i="5"/>
  <c r="H7" i="5"/>
  <c r="G7" i="5"/>
  <c r="F7" i="5"/>
  <c r="E7" i="5"/>
  <c r="D7" i="5"/>
  <c r="C7" i="5"/>
  <c r="B7" i="5"/>
  <c r="O7" i="5" s="1"/>
  <c r="M6" i="5"/>
  <c r="L6" i="5"/>
  <c r="K6" i="5"/>
  <c r="J6" i="5"/>
  <c r="I6" i="5"/>
  <c r="H6" i="5"/>
  <c r="G6" i="5"/>
  <c r="F6" i="5"/>
  <c r="E6" i="5"/>
  <c r="D6" i="5"/>
  <c r="C6" i="5"/>
  <c r="B6" i="5"/>
  <c r="O6" i="5" s="1"/>
  <c r="M5" i="5"/>
  <c r="M10" i="5" s="1"/>
  <c r="L5" i="5"/>
  <c r="L10" i="5" s="1"/>
  <c r="K5" i="5"/>
  <c r="K10" i="5" s="1"/>
  <c r="J5" i="5"/>
  <c r="J10" i="5" s="1"/>
  <c r="I5" i="5"/>
  <c r="I10" i="5" s="1"/>
  <c r="H5" i="5"/>
  <c r="H10" i="5" s="1"/>
  <c r="G5" i="5"/>
  <c r="G10" i="5" s="1"/>
  <c r="F5" i="5"/>
  <c r="F10" i="5" s="1"/>
  <c r="E5" i="5"/>
  <c r="E10" i="5" s="1"/>
  <c r="D5" i="5"/>
  <c r="D10" i="5" s="1"/>
  <c r="C5" i="5"/>
  <c r="C10" i="5" s="1"/>
  <c r="B5" i="5"/>
  <c r="B10" i="5" s="1"/>
  <c r="A1" i="5"/>
  <c r="M15" i="4"/>
  <c r="L15" i="4"/>
  <c r="K15" i="4"/>
  <c r="J15" i="4"/>
  <c r="I15" i="4"/>
  <c r="H15" i="4"/>
  <c r="G15" i="4"/>
  <c r="F15" i="4"/>
  <c r="E15" i="4"/>
  <c r="D15" i="4"/>
  <c r="C15" i="4"/>
  <c r="B15" i="4"/>
  <c r="O13" i="4"/>
  <c r="O12" i="4"/>
  <c r="O11" i="4"/>
  <c r="O10" i="4"/>
  <c r="O9" i="4"/>
  <c r="O8" i="4"/>
  <c r="O7" i="4"/>
  <c r="O6" i="4"/>
  <c r="O15" i="4" s="1"/>
  <c r="O5" i="4"/>
  <c r="A1" i="4"/>
  <c r="M15" i="3"/>
  <c r="L15" i="3"/>
  <c r="K15" i="3"/>
  <c r="J15" i="3"/>
  <c r="I15" i="3"/>
  <c r="H15" i="3"/>
  <c r="G15" i="3"/>
  <c r="F15" i="3"/>
  <c r="E15" i="3"/>
  <c r="D15" i="3"/>
  <c r="C15" i="3"/>
  <c r="B15" i="3"/>
  <c r="O13" i="3"/>
  <c r="O12" i="3"/>
  <c r="O11" i="3"/>
  <c r="O10" i="3"/>
  <c r="O9" i="3"/>
  <c r="O8" i="3"/>
  <c r="O7" i="3"/>
  <c r="O6" i="3"/>
  <c r="O5" i="3"/>
  <c r="O15" i="3" s="1"/>
  <c r="A1" i="3"/>
  <c r="M16" i="2"/>
  <c r="L16" i="2"/>
  <c r="K16" i="2"/>
  <c r="J16" i="2"/>
  <c r="I16" i="2"/>
  <c r="H16" i="2"/>
  <c r="G16" i="2"/>
  <c r="F16" i="2"/>
  <c r="E16" i="2"/>
  <c r="D16" i="2"/>
  <c r="C16" i="2"/>
  <c r="B16" i="2"/>
  <c r="O14" i="2"/>
  <c r="O13" i="2"/>
  <c r="O12" i="2"/>
  <c r="O11" i="2"/>
  <c r="O10" i="2"/>
  <c r="O9" i="2"/>
  <c r="O8" i="2"/>
  <c r="O7" i="2"/>
  <c r="O6" i="2"/>
  <c r="O5" i="2"/>
  <c r="O16" i="2" s="1"/>
  <c r="A1" i="2"/>
  <c r="M16" i="1"/>
  <c r="L16" i="1"/>
  <c r="K16" i="1"/>
  <c r="J16" i="1"/>
  <c r="I16" i="1"/>
  <c r="H16" i="1"/>
  <c r="G16" i="1"/>
  <c r="F16" i="1"/>
  <c r="E16" i="1"/>
  <c r="D16" i="1"/>
  <c r="C16" i="1"/>
  <c r="B16" i="1"/>
  <c r="O14" i="1"/>
  <c r="O13" i="1"/>
  <c r="O12" i="1"/>
  <c r="O11" i="1"/>
  <c r="O10" i="1"/>
  <c r="O9" i="1"/>
  <c r="O8" i="1"/>
  <c r="O7" i="1"/>
  <c r="O6" i="1"/>
  <c r="O5" i="1"/>
  <c r="O16" i="1" s="1"/>
  <c r="A1" i="1"/>
  <c r="O10" i="5" l="1"/>
  <c r="O5" i="5"/>
</calcChain>
</file>

<file path=xl/sharedStrings.xml><?xml version="1.0" encoding="utf-8"?>
<sst xmlns="http://schemas.openxmlformats.org/spreadsheetml/2006/main" count="117" uniqueCount="28">
  <si>
    <t>Ubicación</t>
  </si>
  <si>
    <t>Enr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</si>
  <si>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</si>
  <si>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</si>
  <si>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</si>
  <si>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</si>
  <si>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</si>
  <si>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</si>
  <si>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</si>
  <si>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</si>
  <si>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</si>
  <si>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</si>
  <si>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</si>
  <si>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</si>
  <si>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Tienda 1</t>
  </si>
  <si>
    <t>Tienda 2</t>
  </si>
  <si>
    <t>Tienda 3</t>
  </si>
  <si>
    <t>Tienda 4</t>
  </si>
  <si>
    <t>Tienda 5</t>
  </si>
  <si>
    <t>Tienda 6</t>
  </si>
  <si>
    <t>Tienda 7</t>
  </si>
  <si>
    <t>Tienda 8</t>
  </si>
  <si>
    <t>Tienda 9</t>
  </si>
  <si>
    <t>Tienda 10</t>
  </si>
  <si>
    <t>Sur</t>
  </si>
  <si>
    <t>Este</t>
  </si>
  <si>
    <t>Norte</t>
  </si>
  <si>
    <t>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</si>
</sst>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\ * #,##0.00_ ;_ &quot;$&quot;\ * \-#,##0.00_ ;_ &quot;$&quot;\ * &quot;-&quot;??_ ;_ @_ "/>
    <numFmt numFmtId="165" formatCode="&quot;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0" fillId="0" borderId="0" xfId="1" applyNumberFormat="1" applyFont="1" applyFill="1"/>
    <xf numFmtId="44" fontId="0" fillId="0" borderId="0" xfId="1" applyFont="1" applyFill="1"/>
    <xf numFmtId="165" fontId="0" fillId="0" borderId="0" xfId="0" applyNumberFormat="1" applyFill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0" xfId="1" applyNumberFormat="1" applyFont="1"/>
    <xf numFmtId="16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353B-A536-45E6-B48A-03E049E4858C}">
  <dimension ref="A1:P16"/>
  <sheetViews>
    <sheetView workbookViewId="0">
      <selection sqref="A1:XFD1048576"/>
    </sheetView>
  </sheetViews>
  <sheetFormatPr baseColWidth="10" defaultColWidth="9.140625" defaultRowHeight="15" x14ac:dyDescent="0.25"/>
  <cols>
    <col min="1" max="1" width="11.5703125" style="2" bestFit="1" customWidth="1"/>
    <col min="2" max="13" width="12.85546875" style="2" customWidth="1"/>
    <col min="14" max="14" width="9.140625" style="2"/>
    <col min="15" max="15" width="13.28515625" style="2" bestFit="1" customWidth="1"/>
    <col min="16" max="16384" width="9.140625" style="2"/>
  </cols>
  <sheetData>
    <row r="1" spans="1:16" ht="21" x14ac:dyDescent="0.35">
      <c r="A1" s="1" t="str">
        <f ca="1">"Ventas Región Norte - "&amp;YEAR(TODAY())</f>
        <v>Ventas Región Norte - 2019</v>
      </c>
      <c r="B1" s="1"/>
      <c r="C1" s="1"/>
      <c r="D1" s="1"/>
      <c r="E1" s="1"/>
    </row>
    <row r="2" spans="1:16" x14ac:dyDescent="0.25">
      <c r="A2" s="3"/>
    </row>
    <row r="3" spans="1:16" s="4" customFormat="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O3" s="4" t="s">
        <v>13</v>
      </c>
    </row>
    <row r="5" spans="1:16" x14ac:dyDescent="0.25">
      <c r="A5" s="2" t="s">
        <v>14</v>
      </c>
      <c r="B5" s="6">
        <v>10757.81</v>
      </c>
      <c r="C5" s="6">
        <v>3661.08</v>
      </c>
      <c r="D5" s="6">
        <v>3878.27</v>
      </c>
      <c r="E5" s="6">
        <v>3981.06</v>
      </c>
      <c r="F5" s="6">
        <v>12369.61</v>
      </c>
      <c r="G5" s="6">
        <v>12359.61</v>
      </c>
      <c r="H5" s="6">
        <v>6920.05</v>
      </c>
      <c r="I5" s="6">
        <v>14005.31</v>
      </c>
      <c r="J5" s="6">
        <v>4885.58</v>
      </c>
      <c r="K5" s="6">
        <v>3450.92</v>
      </c>
      <c r="L5" s="6">
        <v>9505.52</v>
      </c>
      <c r="M5" s="6">
        <v>1584.21</v>
      </c>
      <c r="N5" s="6"/>
      <c r="O5" s="6">
        <f>SUM(B5:M5)</f>
        <v>87359.030000000013</v>
      </c>
    </row>
    <row r="6" spans="1:16" x14ac:dyDescent="0.25">
      <c r="A6" s="2" t="s">
        <v>15</v>
      </c>
      <c r="B6" s="6">
        <v>4415.75</v>
      </c>
      <c r="C6" s="6">
        <v>7651.34</v>
      </c>
      <c r="D6" s="6">
        <v>10552.03</v>
      </c>
      <c r="E6" s="6">
        <v>2471.6799999999998</v>
      </c>
      <c r="F6" s="6">
        <v>11824.03</v>
      </c>
      <c r="G6" s="6">
        <v>9671.86</v>
      </c>
      <c r="H6" s="6">
        <v>4268.1899999999996</v>
      </c>
      <c r="I6" s="6">
        <v>5324.62</v>
      </c>
      <c r="J6" s="6">
        <v>12387.84</v>
      </c>
      <c r="K6" s="6">
        <v>2885.23</v>
      </c>
      <c r="L6" s="6">
        <v>14461.73</v>
      </c>
      <c r="M6" s="6">
        <v>1237.58</v>
      </c>
      <c r="N6" s="6"/>
      <c r="O6" s="6">
        <f t="shared" ref="O6:O14" si="0">SUM(B6:M6)</f>
        <v>87151.88</v>
      </c>
    </row>
    <row r="7" spans="1:16" x14ac:dyDescent="0.25">
      <c r="A7" s="2" t="s">
        <v>16</v>
      </c>
      <c r="B7" s="6">
        <v>6190.09</v>
      </c>
      <c r="C7" s="6">
        <v>10674.2</v>
      </c>
      <c r="D7" s="6">
        <v>5356.26</v>
      </c>
      <c r="E7" s="6">
        <v>8015.11</v>
      </c>
      <c r="F7" s="6">
        <v>13903.92</v>
      </c>
      <c r="G7" s="6">
        <v>7171.46</v>
      </c>
      <c r="H7" s="6">
        <v>9795.1200000000008</v>
      </c>
      <c r="I7" s="6">
        <v>9087.9500000000007</v>
      </c>
      <c r="J7" s="6">
        <v>14848.52</v>
      </c>
      <c r="K7" s="6">
        <v>7419.42</v>
      </c>
      <c r="L7" s="6">
        <v>1037.31</v>
      </c>
      <c r="M7" s="6">
        <v>3245.33</v>
      </c>
      <c r="N7" s="6"/>
      <c r="O7" s="6">
        <f t="shared" si="0"/>
        <v>96744.69</v>
      </c>
    </row>
    <row r="8" spans="1:16" x14ac:dyDescent="0.25">
      <c r="A8" s="2" t="s">
        <v>17</v>
      </c>
      <c r="B8" s="6">
        <v>4759.42</v>
      </c>
      <c r="C8" s="6">
        <v>5473.93</v>
      </c>
      <c r="D8" s="6">
        <v>11252.65</v>
      </c>
      <c r="E8" s="6">
        <v>11795.4</v>
      </c>
      <c r="F8" s="6">
        <v>3564.47</v>
      </c>
      <c r="G8" s="6">
        <v>12149.32</v>
      </c>
      <c r="H8" s="6">
        <v>5431.66</v>
      </c>
      <c r="I8" s="6">
        <v>3415.46</v>
      </c>
      <c r="J8" s="6">
        <v>1017.51</v>
      </c>
      <c r="K8" s="6">
        <v>7274.67</v>
      </c>
      <c r="L8" s="6">
        <v>10260.39</v>
      </c>
      <c r="M8" s="6">
        <v>5258.49</v>
      </c>
      <c r="N8" s="6"/>
      <c r="O8" s="6">
        <f t="shared" si="0"/>
        <v>81653.37000000001</v>
      </c>
    </row>
    <row r="9" spans="1:16" x14ac:dyDescent="0.25">
      <c r="A9" s="2" t="s">
        <v>18</v>
      </c>
      <c r="B9" s="6">
        <v>6235.44</v>
      </c>
      <c r="C9" s="6">
        <v>7641.03</v>
      </c>
      <c r="D9" s="6">
        <v>3556.75</v>
      </c>
      <c r="E9" s="6">
        <v>10400.709999999999</v>
      </c>
      <c r="F9" s="6">
        <v>1461.55</v>
      </c>
      <c r="G9" s="6">
        <v>9094.3700000000008</v>
      </c>
      <c r="H9" s="6">
        <v>5905.31</v>
      </c>
      <c r="I9" s="6">
        <v>5664.36</v>
      </c>
      <c r="J9" s="6">
        <v>14915.76</v>
      </c>
      <c r="K9" s="6">
        <v>12836.33</v>
      </c>
      <c r="L9" s="6">
        <v>8202.09</v>
      </c>
      <c r="M9" s="6">
        <v>4872.57</v>
      </c>
      <c r="N9" s="6"/>
      <c r="O9" s="6">
        <f t="shared" si="0"/>
        <v>90786.26999999999</v>
      </c>
    </row>
    <row r="10" spans="1:16" x14ac:dyDescent="0.25">
      <c r="A10" s="2" t="s">
        <v>19</v>
      </c>
      <c r="B10" s="6">
        <v>14689.48</v>
      </c>
      <c r="C10" s="6">
        <v>14054.69</v>
      </c>
      <c r="D10" s="6">
        <v>2507.19</v>
      </c>
      <c r="E10" s="6">
        <v>11900</v>
      </c>
      <c r="F10" s="6">
        <v>1458.33</v>
      </c>
      <c r="G10" s="6">
        <v>8018.25</v>
      </c>
      <c r="H10" s="6">
        <v>9099.7099999999991</v>
      </c>
      <c r="I10" s="6">
        <v>6244.54</v>
      </c>
      <c r="J10" s="6">
        <v>10943.24</v>
      </c>
      <c r="K10" s="6">
        <v>11105.11</v>
      </c>
      <c r="L10" s="6">
        <v>4683.8100000000004</v>
      </c>
      <c r="M10" s="6">
        <v>5860.11</v>
      </c>
      <c r="N10" s="6"/>
      <c r="O10" s="6">
        <f t="shared" si="0"/>
        <v>100564.46</v>
      </c>
    </row>
    <row r="11" spans="1:16" x14ac:dyDescent="0.25">
      <c r="A11" s="2" t="s">
        <v>20</v>
      </c>
      <c r="B11" s="6">
        <v>9800.1</v>
      </c>
      <c r="C11" s="6">
        <v>8476.7900000000009</v>
      </c>
      <c r="D11" s="6">
        <v>10672.58</v>
      </c>
      <c r="E11" s="6">
        <v>14779.03</v>
      </c>
      <c r="F11" s="6">
        <v>12158.49</v>
      </c>
      <c r="G11" s="6">
        <v>3174.13</v>
      </c>
      <c r="H11" s="6">
        <v>12121.77</v>
      </c>
      <c r="I11" s="6">
        <v>5211.95</v>
      </c>
      <c r="J11" s="6">
        <v>13639.15</v>
      </c>
      <c r="K11" s="6">
        <v>11858.88</v>
      </c>
      <c r="L11" s="6">
        <v>12753.09</v>
      </c>
      <c r="M11" s="6">
        <v>5244.8</v>
      </c>
      <c r="N11" s="6"/>
      <c r="O11" s="6">
        <f t="shared" si="0"/>
        <v>119890.76</v>
      </c>
    </row>
    <row r="12" spans="1:16" x14ac:dyDescent="0.25">
      <c r="A12" s="2" t="s">
        <v>21</v>
      </c>
      <c r="B12" s="6">
        <v>6087.02</v>
      </c>
      <c r="C12" s="6">
        <v>4148.3</v>
      </c>
      <c r="D12" s="6">
        <v>2169.17</v>
      </c>
      <c r="E12" s="6">
        <v>2648.14</v>
      </c>
      <c r="F12" s="6">
        <v>6525.46</v>
      </c>
      <c r="G12" s="6">
        <v>3885.32</v>
      </c>
      <c r="H12" s="6">
        <v>10434.59</v>
      </c>
      <c r="I12" s="6">
        <v>13159.95</v>
      </c>
      <c r="J12" s="6">
        <v>5624.32</v>
      </c>
      <c r="K12" s="6">
        <v>10087.35</v>
      </c>
      <c r="L12" s="6">
        <v>11211.31</v>
      </c>
      <c r="M12" s="6">
        <v>10281.6</v>
      </c>
      <c r="N12" s="6"/>
      <c r="O12" s="6">
        <f t="shared" si="0"/>
        <v>86262.53</v>
      </c>
    </row>
    <row r="13" spans="1:16" x14ac:dyDescent="0.25">
      <c r="A13" s="2" t="s">
        <v>22</v>
      </c>
      <c r="B13" s="6">
        <v>1359.48</v>
      </c>
      <c r="C13" s="6">
        <v>2508.87</v>
      </c>
      <c r="D13" s="6">
        <v>3272.9</v>
      </c>
      <c r="E13" s="6">
        <v>12968.67</v>
      </c>
      <c r="F13" s="6">
        <v>11440.87</v>
      </c>
      <c r="G13" s="6">
        <v>8813.7199999999993</v>
      </c>
      <c r="H13" s="6">
        <v>12044.29</v>
      </c>
      <c r="I13" s="6">
        <v>10952.51</v>
      </c>
      <c r="J13" s="6">
        <v>8023.95</v>
      </c>
      <c r="K13" s="6">
        <v>14619.08</v>
      </c>
      <c r="L13" s="6">
        <v>6227.29</v>
      </c>
      <c r="M13" s="6">
        <v>10127.209999999999</v>
      </c>
      <c r="N13" s="6"/>
      <c r="O13" s="6">
        <f t="shared" si="0"/>
        <v>102358.84</v>
      </c>
    </row>
    <row r="14" spans="1:16" x14ac:dyDescent="0.25">
      <c r="A14" s="2" t="s">
        <v>23</v>
      </c>
      <c r="B14" s="6">
        <v>4473.8</v>
      </c>
      <c r="C14" s="6">
        <v>4359.0200000000004</v>
      </c>
      <c r="D14" s="6">
        <v>9177.77</v>
      </c>
      <c r="E14" s="6">
        <v>8825.69</v>
      </c>
      <c r="F14" s="6">
        <v>14016.17</v>
      </c>
      <c r="G14" s="6">
        <v>3378.28</v>
      </c>
      <c r="H14" s="6">
        <v>6964.01</v>
      </c>
      <c r="I14" s="6">
        <v>14488.03</v>
      </c>
      <c r="J14" s="6">
        <v>8055.61</v>
      </c>
      <c r="K14" s="6">
        <v>13951.39</v>
      </c>
      <c r="L14" s="6">
        <v>11963.91</v>
      </c>
      <c r="M14" s="6">
        <v>7115.86</v>
      </c>
      <c r="N14" s="6"/>
      <c r="O14" s="6">
        <f t="shared" si="0"/>
        <v>106769.54000000001</v>
      </c>
    </row>
    <row r="15" spans="1:16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6" x14ac:dyDescent="0.25">
      <c r="A16" s="2" t="s">
        <v>13</v>
      </c>
      <c r="B16" s="6">
        <f>SUM(B5:B14)</f>
        <v>68768.39</v>
      </c>
      <c r="C16" s="6">
        <f t="shared" ref="C16:O16" si="1">SUM(C5:C14)</f>
        <v>68649.250000000015</v>
      </c>
      <c r="D16" s="6">
        <f t="shared" si="1"/>
        <v>62395.570000000007</v>
      </c>
      <c r="E16" s="6">
        <f t="shared" si="1"/>
        <v>87785.49</v>
      </c>
      <c r="F16" s="6">
        <f t="shared" si="1"/>
        <v>88722.9</v>
      </c>
      <c r="G16" s="6">
        <f t="shared" si="1"/>
        <v>77716.319999999992</v>
      </c>
      <c r="H16" s="6">
        <f t="shared" si="1"/>
        <v>82984.7</v>
      </c>
      <c r="I16" s="6">
        <f t="shared" si="1"/>
        <v>87554.68</v>
      </c>
      <c r="J16" s="6">
        <f t="shared" si="1"/>
        <v>94341.479999999981</v>
      </c>
      <c r="K16" s="6">
        <f t="shared" si="1"/>
        <v>95488.38</v>
      </c>
      <c r="L16" s="6">
        <f t="shared" si="1"/>
        <v>90306.449999999983</v>
      </c>
      <c r="M16" s="6">
        <f t="shared" si="1"/>
        <v>54827.76</v>
      </c>
      <c r="N16" s="6"/>
      <c r="O16" s="6">
        <f t="shared" si="1"/>
        <v>959541.37</v>
      </c>
      <c r="P16" s="7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5103-AE2F-43D5-87BC-7305F32D0E66}">
  <dimension ref="A1:O24"/>
  <sheetViews>
    <sheetView workbookViewId="0">
      <selection activeCell="D18" sqref="D18"/>
    </sheetView>
  </sheetViews>
  <sheetFormatPr baseColWidth="10" defaultColWidth="9.140625" defaultRowHeight="15" x14ac:dyDescent="0.25"/>
  <cols>
    <col min="1" max="1" width="9.140625" style="2"/>
    <col min="2" max="9" width="12.85546875" style="2" customWidth="1"/>
    <col min="10" max="10" width="13.28515625" style="2" bestFit="1" customWidth="1"/>
    <col min="11" max="13" width="12.85546875" style="2" customWidth="1"/>
    <col min="14" max="14" width="9.140625" style="2"/>
    <col min="15" max="15" width="13.28515625" style="2" bestFit="1" customWidth="1"/>
    <col min="16" max="16384" width="9.140625" style="2"/>
  </cols>
  <sheetData>
    <row r="1" spans="1:15" ht="21" x14ac:dyDescent="0.35">
      <c r="A1" s="1" t="str">
        <f ca="1">"Ventas Región Sur - "&amp;YEAR(TODAY())</f>
        <v>Ventas Región Sur - 2019</v>
      </c>
      <c r="B1" s="1"/>
      <c r="C1" s="1"/>
      <c r="D1" s="1"/>
      <c r="E1" s="1"/>
    </row>
    <row r="3" spans="1:15" s="4" customFormat="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O3" s="4" t="s">
        <v>13</v>
      </c>
    </row>
    <row r="5" spans="1:15" x14ac:dyDescent="0.25">
      <c r="A5" s="2" t="s">
        <v>14</v>
      </c>
      <c r="B5" s="6">
        <v>1151.42</v>
      </c>
      <c r="C5" s="6">
        <v>6857.73</v>
      </c>
      <c r="D5" s="6">
        <v>4118.3900000000003</v>
      </c>
      <c r="E5" s="6">
        <v>14360.16</v>
      </c>
      <c r="F5" s="6">
        <v>7141.26</v>
      </c>
      <c r="G5" s="6">
        <v>5365.86</v>
      </c>
      <c r="H5" s="6">
        <v>4053.96</v>
      </c>
      <c r="I5" s="6">
        <v>3382.44</v>
      </c>
      <c r="J5" s="6">
        <v>12620.73</v>
      </c>
      <c r="K5" s="6">
        <v>13857.31</v>
      </c>
      <c r="L5" s="6">
        <v>13065.76</v>
      </c>
      <c r="M5" s="6">
        <v>11162.04</v>
      </c>
      <c r="N5" s="8"/>
      <c r="O5" s="8">
        <f>SUM(B5:M5)</f>
        <v>97137.06</v>
      </c>
    </row>
    <row r="6" spans="1:15" x14ac:dyDescent="0.25">
      <c r="A6" s="2" t="s">
        <v>15</v>
      </c>
      <c r="B6" s="6">
        <v>5971.37</v>
      </c>
      <c r="C6" s="6">
        <v>7560.72</v>
      </c>
      <c r="D6" s="6">
        <v>5454.08</v>
      </c>
      <c r="E6" s="6">
        <v>1189.52</v>
      </c>
      <c r="F6" s="6">
        <v>5814.71</v>
      </c>
      <c r="G6" s="6">
        <v>3821.57</v>
      </c>
      <c r="H6" s="6">
        <v>9322.6200000000008</v>
      </c>
      <c r="I6" s="6">
        <v>11966.95</v>
      </c>
      <c r="J6" s="6">
        <v>5236.1899999999996</v>
      </c>
      <c r="K6" s="6">
        <v>8202.08</v>
      </c>
      <c r="L6" s="6">
        <v>12486.48</v>
      </c>
      <c r="M6" s="6">
        <v>12686.34</v>
      </c>
      <c r="N6" s="8"/>
      <c r="O6" s="8">
        <f t="shared" ref="O6:O14" si="0">SUM(B6:M6)</f>
        <v>89712.62999999999</v>
      </c>
    </row>
    <row r="7" spans="1:15" x14ac:dyDescent="0.25">
      <c r="A7" s="2" t="s">
        <v>16</v>
      </c>
      <c r="B7" s="6">
        <v>14006.66</v>
      </c>
      <c r="C7" s="6">
        <v>13500.75</v>
      </c>
      <c r="D7" s="6">
        <v>4992.67</v>
      </c>
      <c r="E7" s="6">
        <v>5917.31</v>
      </c>
      <c r="F7" s="6">
        <v>2585.61</v>
      </c>
      <c r="G7" s="6">
        <v>14849.11</v>
      </c>
      <c r="H7" s="6">
        <v>12698.44</v>
      </c>
      <c r="I7" s="6">
        <v>11755.15</v>
      </c>
      <c r="J7" s="6">
        <v>13627.3</v>
      </c>
      <c r="K7" s="6">
        <v>11459.36</v>
      </c>
      <c r="L7" s="6">
        <v>12990.68</v>
      </c>
      <c r="M7" s="6">
        <v>4538</v>
      </c>
      <c r="N7" s="8"/>
      <c r="O7" s="8">
        <f t="shared" si="0"/>
        <v>122921.04000000001</v>
      </c>
    </row>
    <row r="8" spans="1:15" x14ac:dyDescent="0.25">
      <c r="A8" s="2" t="s">
        <v>17</v>
      </c>
      <c r="B8" s="6">
        <v>8699.1299999999992</v>
      </c>
      <c r="C8" s="6">
        <v>4945.87</v>
      </c>
      <c r="D8" s="6">
        <v>14591.2</v>
      </c>
      <c r="E8" s="6">
        <v>2069.54</v>
      </c>
      <c r="F8" s="6">
        <v>9794.41</v>
      </c>
      <c r="G8" s="6">
        <v>5252.59</v>
      </c>
      <c r="H8" s="6">
        <v>2361.48</v>
      </c>
      <c r="I8" s="6">
        <v>10965.29</v>
      </c>
      <c r="J8" s="6">
        <v>9635.2099999999991</v>
      </c>
      <c r="K8" s="6">
        <v>6463.93</v>
      </c>
      <c r="L8" s="6">
        <v>7440.71</v>
      </c>
      <c r="M8" s="6">
        <v>12058.86</v>
      </c>
      <c r="N8" s="8"/>
      <c r="O8" s="8">
        <f t="shared" si="0"/>
        <v>94278.22</v>
      </c>
    </row>
    <row r="9" spans="1:15" x14ac:dyDescent="0.25">
      <c r="A9" s="2" t="s">
        <v>18</v>
      </c>
      <c r="B9" s="6">
        <v>10956.1</v>
      </c>
      <c r="C9" s="6">
        <v>2800.4</v>
      </c>
      <c r="D9" s="6">
        <v>11050.42</v>
      </c>
      <c r="E9" s="6">
        <v>3141.93</v>
      </c>
      <c r="F9" s="6">
        <v>4893.83</v>
      </c>
      <c r="G9" s="6">
        <v>13230.4</v>
      </c>
      <c r="H9" s="6">
        <v>8895.41</v>
      </c>
      <c r="I9" s="6">
        <v>13626.81</v>
      </c>
      <c r="J9" s="6">
        <v>6354.68</v>
      </c>
      <c r="K9" s="6">
        <v>2980.57</v>
      </c>
      <c r="L9" s="6">
        <v>13599.55</v>
      </c>
      <c r="M9" s="6">
        <v>7370.81</v>
      </c>
      <c r="N9" s="8"/>
      <c r="O9" s="8">
        <f t="shared" si="0"/>
        <v>98900.910000000018</v>
      </c>
    </row>
    <row r="10" spans="1:15" x14ac:dyDescent="0.25">
      <c r="A10" s="2" t="s">
        <v>19</v>
      </c>
      <c r="B10" s="6">
        <v>7542.48</v>
      </c>
      <c r="C10" s="6">
        <v>12337.52</v>
      </c>
      <c r="D10" s="6">
        <v>5710.76</v>
      </c>
      <c r="E10" s="6">
        <v>1816.77</v>
      </c>
      <c r="F10" s="6">
        <v>11038.74</v>
      </c>
      <c r="G10" s="6">
        <v>1410.84</v>
      </c>
      <c r="H10" s="6">
        <v>10041.26</v>
      </c>
      <c r="I10" s="6">
        <v>11946.58</v>
      </c>
      <c r="J10" s="6">
        <v>12982.3</v>
      </c>
      <c r="K10" s="6">
        <v>8318.02</v>
      </c>
      <c r="L10" s="6">
        <v>5603.23</v>
      </c>
      <c r="M10" s="6">
        <v>13797.09</v>
      </c>
      <c r="N10" s="8"/>
      <c r="O10" s="8">
        <f t="shared" si="0"/>
        <v>102545.59</v>
      </c>
    </row>
    <row r="11" spans="1:15" x14ac:dyDescent="0.25">
      <c r="A11" s="2" t="s">
        <v>20</v>
      </c>
      <c r="B11" s="6">
        <v>5478.76</v>
      </c>
      <c r="C11" s="6">
        <v>2030.31</v>
      </c>
      <c r="D11" s="6">
        <v>6494.32</v>
      </c>
      <c r="E11" s="6">
        <v>2047.69</v>
      </c>
      <c r="F11" s="6">
        <v>12427.62</v>
      </c>
      <c r="G11" s="6">
        <v>8478.64</v>
      </c>
      <c r="H11" s="6">
        <v>9200.7900000000009</v>
      </c>
      <c r="I11" s="6">
        <v>1039.49</v>
      </c>
      <c r="J11" s="6">
        <v>13806.33</v>
      </c>
      <c r="K11" s="6">
        <v>1956.57</v>
      </c>
      <c r="L11" s="6">
        <v>5672.82</v>
      </c>
      <c r="M11" s="6">
        <v>12740.03</v>
      </c>
      <c r="N11" s="8"/>
      <c r="O11" s="8">
        <f t="shared" si="0"/>
        <v>81373.37</v>
      </c>
    </row>
    <row r="12" spans="1:15" x14ac:dyDescent="0.25">
      <c r="A12" s="2" t="s">
        <v>21</v>
      </c>
      <c r="B12" s="6">
        <v>7485.21</v>
      </c>
      <c r="C12" s="6">
        <v>12135.83</v>
      </c>
      <c r="D12" s="6">
        <v>14714.43</v>
      </c>
      <c r="E12" s="6">
        <v>10822.67</v>
      </c>
      <c r="F12" s="6">
        <v>13029.65</v>
      </c>
      <c r="G12" s="6">
        <v>9739.0499999999993</v>
      </c>
      <c r="H12" s="6">
        <v>2335.19</v>
      </c>
      <c r="I12" s="6">
        <v>12206.81</v>
      </c>
      <c r="J12" s="6">
        <v>1045.98</v>
      </c>
      <c r="K12" s="6">
        <v>5990.73</v>
      </c>
      <c r="L12" s="6">
        <v>6372.46</v>
      </c>
      <c r="M12" s="6">
        <v>4686.34</v>
      </c>
      <c r="N12" s="8"/>
      <c r="O12" s="8">
        <f t="shared" si="0"/>
        <v>100564.34999999999</v>
      </c>
    </row>
    <row r="13" spans="1:15" x14ac:dyDescent="0.25">
      <c r="A13" s="2" t="s">
        <v>22</v>
      </c>
      <c r="B13" s="6">
        <v>6868.88</v>
      </c>
      <c r="C13" s="6">
        <v>4220.2299999999996</v>
      </c>
      <c r="D13" s="6">
        <v>1719.79</v>
      </c>
      <c r="E13" s="6">
        <v>2123.9699999999998</v>
      </c>
      <c r="F13" s="6">
        <v>13317.03</v>
      </c>
      <c r="G13" s="6">
        <v>7046.17</v>
      </c>
      <c r="H13" s="6">
        <v>6825.5</v>
      </c>
      <c r="I13" s="6">
        <v>8975.35</v>
      </c>
      <c r="J13" s="6">
        <v>10312.01</v>
      </c>
      <c r="K13" s="6">
        <v>5754.54</v>
      </c>
      <c r="L13" s="6">
        <v>5201.57</v>
      </c>
      <c r="M13" s="6">
        <v>11961.79</v>
      </c>
      <c r="N13" s="8"/>
      <c r="O13" s="8">
        <f t="shared" si="0"/>
        <v>84326.830000000016</v>
      </c>
    </row>
    <row r="14" spans="1:15" x14ac:dyDescent="0.25">
      <c r="A14" s="2" t="s">
        <v>23</v>
      </c>
      <c r="B14" s="6">
        <v>7558.35</v>
      </c>
      <c r="C14" s="6">
        <v>2510.8000000000002</v>
      </c>
      <c r="D14" s="6">
        <v>11283.92</v>
      </c>
      <c r="E14" s="6">
        <v>1451.05</v>
      </c>
      <c r="F14" s="6">
        <v>7233.76</v>
      </c>
      <c r="G14" s="6">
        <v>8271.17</v>
      </c>
      <c r="H14" s="6">
        <v>6730.8</v>
      </c>
      <c r="I14" s="6">
        <v>5289.27</v>
      </c>
      <c r="J14" s="6">
        <v>14581.33</v>
      </c>
      <c r="K14" s="6">
        <v>9616.8799999999992</v>
      </c>
      <c r="L14" s="6">
        <v>14416.94</v>
      </c>
      <c r="M14" s="6">
        <v>2033.13</v>
      </c>
      <c r="N14" s="8"/>
      <c r="O14" s="8">
        <f t="shared" si="0"/>
        <v>90977.400000000009</v>
      </c>
    </row>
    <row r="15" spans="1:15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25">
      <c r="A16" s="2" t="s">
        <v>13</v>
      </c>
      <c r="B16" s="8">
        <f t="shared" ref="B16:M16" si="1">SUM(B5:B14)</f>
        <v>75718.360000000015</v>
      </c>
      <c r="C16" s="8">
        <f t="shared" si="1"/>
        <v>68900.160000000003</v>
      </c>
      <c r="D16" s="8">
        <f t="shared" si="1"/>
        <v>80129.98</v>
      </c>
      <c r="E16" s="8">
        <f t="shared" si="1"/>
        <v>44940.610000000008</v>
      </c>
      <c r="F16" s="8">
        <f t="shared" si="1"/>
        <v>87276.62</v>
      </c>
      <c r="G16" s="8">
        <f t="shared" si="1"/>
        <v>77465.399999999994</v>
      </c>
      <c r="H16" s="8">
        <f t="shared" si="1"/>
        <v>72465.450000000012</v>
      </c>
      <c r="I16" s="8">
        <f t="shared" si="1"/>
        <v>91154.140000000014</v>
      </c>
      <c r="J16" s="8">
        <f t="shared" si="1"/>
        <v>100202.05999999998</v>
      </c>
      <c r="K16" s="8">
        <f t="shared" si="1"/>
        <v>74599.990000000005</v>
      </c>
      <c r="L16" s="8">
        <f t="shared" si="1"/>
        <v>96850.199999999983</v>
      </c>
      <c r="M16" s="8">
        <f t="shared" si="1"/>
        <v>93034.43</v>
      </c>
      <c r="N16" s="8"/>
      <c r="O16" s="8">
        <f t="shared" ref="O16" si="2">SUM(O5:O14)</f>
        <v>962737.4</v>
      </c>
    </row>
    <row r="17" spans="2:15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5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2:15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5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5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1F477-3B45-4794-99C0-7685DE3A4AE3}">
  <dimension ref="A1:O24"/>
  <sheetViews>
    <sheetView workbookViewId="0">
      <selection sqref="A1:XFD1048576"/>
    </sheetView>
  </sheetViews>
  <sheetFormatPr baseColWidth="10" defaultColWidth="9.140625" defaultRowHeight="15" x14ac:dyDescent="0.25"/>
  <cols>
    <col min="2" max="13" width="12.85546875" customWidth="1"/>
    <col min="15" max="15" width="13.28515625" bestFit="1" customWidth="1"/>
  </cols>
  <sheetData>
    <row r="1" spans="1:15" ht="21" x14ac:dyDescent="0.35">
      <c r="A1" s="9" t="str">
        <f ca="1">"Ventas Región Este - "&amp;YEAR(TODAY())</f>
        <v>Ventas Región Este - 2019</v>
      </c>
      <c r="B1" s="9"/>
      <c r="C1" s="9"/>
      <c r="D1" s="9"/>
      <c r="E1" s="9"/>
    </row>
    <row r="3" spans="1:15" s="10" customFormat="1" x14ac:dyDescent="0.25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O3" s="10" t="s">
        <v>13</v>
      </c>
    </row>
    <row r="5" spans="1:15" x14ac:dyDescent="0.25">
      <c r="A5" t="s">
        <v>14</v>
      </c>
      <c r="B5" s="12">
        <v>14292.29</v>
      </c>
      <c r="C5" s="12">
        <v>14984.58</v>
      </c>
      <c r="D5" s="12">
        <v>4758.16</v>
      </c>
      <c r="E5" s="12">
        <v>7022.45</v>
      </c>
      <c r="F5" s="12">
        <v>1339.68</v>
      </c>
      <c r="G5" s="12">
        <v>6322.95</v>
      </c>
      <c r="H5" s="12">
        <v>6675.6</v>
      </c>
      <c r="I5" s="12">
        <v>1346.56</v>
      </c>
      <c r="J5" s="12">
        <v>8835.33</v>
      </c>
      <c r="K5" s="12">
        <v>14998.72</v>
      </c>
      <c r="L5" s="12">
        <v>14787.61</v>
      </c>
      <c r="M5" s="12">
        <v>8696.81</v>
      </c>
      <c r="N5" s="13"/>
      <c r="O5" s="13">
        <f>SUM(B5:M5)</f>
        <v>104060.73999999999</v>
      </c>
    </row>
    <row r="6" spans="1:15" x14ac:dyDescent="0.25">
      <c r="A6" t="s">
        <v>15</v>
      </c>
      <c r="B6" s="12">
        <v>5608.79</v>
      </c>
      <c r="C6" s="12">
        <v>11047.24</v>
      </c>
      <c r="D6" s="12">
        <v>1699.25</v>
      </c>
      <c r="E6" s="12">
        <v>3769.81</v>
      </c>
      <c r="F6" s="12">
        <v>11626.11</v>
      </c>
      <c r="G6" s="12">
        <v>8169.84</v>
      </c>
      <c r="H6" s="12">
        <v>14595.03</v>
      </c>
      <c r="I6" s="12">
        <v>3443.71</v>
      </c>
      <c r="J6" s="12">
        <v>5358.36</v>
      </c>
      <c r="K6" s="12">
        <v>7247.74</v>
      </c>
      <c r="L6" s="12">
        <v>11555.99</v>
      </c>
      <c r="M6" s="12">
        <v>7780.89</v>
      </c>
      <c r="N6" s="13"/>
      <c r="O6" s="13">
        <f t="shared" ref="O6:O13" si="0">SUM(B6:M6)</f>
        <v>91902.76</v>
      </c>
    </row>
    <row r="7" spans="1:15" x14ac:dyDescent="0.25">
      <c r="A7" t="s">
        <v>16</v>
      </c>
      <c r="B7" s="12">
        <v>13018.89</v>
      </c>
      <c r="C7" s="12">
        <v>4544.08</v>
      </c>
      <c r="D7" s="12">
        <v>9520.34</v>
      </c>
      <c r="E7" s="12">
        <v>9763.69</v>
      </c>
      <c r="F7" s="12">
        <v>9747.06</v>
      </c>
      <c r="G7" s="12">
        <v>14266.5</v>
      </c>
      <c r="H7" s="12">
        <v>13160.53</v>
      </c>
      <c r="I7" s="12">
        <v>4282.1099999999997</v>
      </c>
      <c r="J7" s="12">
        <v>13754.81</v>
      </c>
      <c r="K7" s="12">
        <v>3231.22</v>
      </c>
      <c r="L7" s="12">
        <v>2773.01</v>
      </c>
      <c r="M7" s="12">
        <v>7246.75</v>
      </c>
      <c r="N7" s="13"/>
      <c r="O7" s="13">
        <f t="shared" si="0"/>
        <v>105308.98999999999</v>
      </c>
    </row>
    <row r="8" spans="1:15" x14ac:dyDescent="0.25">
      <c r="A8" t="s">
        <v>17</v>
      </c>
      <c r="B8" s="12">
        <v>7468.49</v>
      </c>
      <c r="C8" s="12">
        <v>4030.34</v>
      </c>
      <c r="D8" s="12">
        <v>8394.1</v>
      </c>
      <c r="E8" s="12">
        <v>1156.17</v>
      </c>
      <c r="F8" s="12">
        <v>6822</v>
      </c>
      <c r="G8" s="12">
        <v>1418.52</v>
      </c>
      <c r="H8" s="12">
        <v>8169.06</v>
      </c>
      <c r="I8" s="12">
        <v>1375.08</v>
      </c>
      <c r="J8" s="12">
        <v>7113.21</v>
      </c>
      <c r="K8" s="12">
        <v>5420.35</v>
      </c>
      <c r="L8" s="12">
        <v>13624.05</v>
      </c>
      <c r="M8" s="12">
        <v>6991.72</v>
      </c>
      <c r="N8" s="13"/>
      <c r="O8" s="13">
        <f t="shared" si="0"/>
        <v>71983.09</v>
      </c>
    </row>
    <row r="9" spans="1:15" x14ac:dyDescent="0.25">
      <c r="A9" t="s">
        <v>18</v>
      </c>
      <c r="B9" s="12">
        <v>13533.99</v>
      </c>
      <c r="C9" s="12">
        <v>7568.66</v>
      </c>
      <c r="D9" s="12">
        <v>3608.82</v>
      </c>
      <c r="E9" s="12">
        <v>1705.61</v>
      </c>
      <c r="F9" s="12">
        <v>2484.87</v>
      </c>
      <c r="G9" s="12">
        <v>7126.78</v>
      </c>
      <c r="H9" s="12">
        <v>3341.91</v>
      </c>
      <c r="I9" s="12">
        <v>3225.4</v>
      </c>
      <c r="J9" s="12">
        <v>6338.41</v>
      </c>
      <c r="K9" s="12">
        <v>5269.52</v>
      </c>
      <c r="L9" s="12">
        <v>8739.2900000000009</v>
      </c>
      <c r="M9" s="12">
        <v>1840.54</v>
      </c>
      <c r="N9" s="13"/>
      <c r="O9" s="13">
        <f t="shared" si="0"/>
        <v>64783.8</v>
      </c>
    </row>
    <row r="10" spans="1:15" x14ac:dyDescent="0.25">
      <c r="A10" t="s">
        <v>19</v>
      </c>
      <c r="B10" s="12">
        <v>9356.42</v>
      </c>
      <c r="C10" s="12">
        <v>3731.51</v>
      </c>
      <c r="D10" s="12">
        <v>2304.13</v>
      </c>
      <c r="E10" s="12">
        <v>4835.87</v>
      </c>
      <c r="F10" s="12">
        <v>6047.26</v>
      </c>
      <c r="G10" s="12">
        <v>6315.34</v>
      </c>
      <c r="H10" s="12">
        <v>4106.16</v>
      </c>
      <c r="I10" s="12">
        <v>6979.6</v>
      </c>
      <c r="J10" s="12">
        <v>7852.72</v>
      </c>
      <c r="K10" s="12">
        <v>4990</v>
      </c>
      <c r="L10" s="12">
        <v>12443.26</v>
      </c>
      <c r="M10" s="12">
        <v>14369.06</v>
      </c>
      <c r="N10" s="13"/>
      <c r="O10" s="13">
        <f t="shared" si="0"/>
        <v>83331.33</v>
      </c>
    </row>
    <row r="11" spans="1:15" x14ac:dyDescent="0.25">
      <c r="A11" t="s">
        <v>20</v>
      </c>
      <c r="B11" s="12">
        <v>11133.9</v>
      </c>
      <c r="C11" s="12">
        <v>5916.71</v>
      </c>
      <c r="D11" s="12">
        <v>3404.39</v>
      </c>
      <c r="E11" s="12">
        <v>3826.36</v>
      </c>
      <c r="F11" s="12">
        <v>14523.49</v>
      </c>
      <c r="G11" s="12">
        <v>1767.06</v>
      </c>
      <c r="H11" s="12">
        <v>5970.61</v>
      </c>
      <c r="I11" s="12">
        <v>14712.93</v>
      </c>
      <c r="J11" s="12">
        <v>3490.06</v>
      </c>
      <c r="K11" s="12">
        <v>3348.65</v>
      </c>
      <c r="L11" s="12">
        <v>1244.23</v>
      </c>
      <c r="M11" s="12">
        <v>4628.79</v>
      </c>
      <c r="N11" s="13"/>
      <c r="O11" s="13">
        <f t="shared" si="0"/>
        <v>73967.179999999978</v>
      </c>
    </row>
    <row r="12" spans="1:15" x14ac:dyDescent="0.25">
      <c r="A12" t="s">
        <v>21</v>
      </c>
      <c r="B12" s="12">
        <v>7747.08</v>
      </c>
      <c r="C12" s="12">
        <v>10066.94</v>
      </c>
      <c r="D12" s="12">
        <v>10770.03</v>
      </c>
      <c r="E12" s="12">
        <v>14142.15</v>
      </c>
      <c r="F12" s="12">
        <v>12136.75</v>
      </c>
      <c r="G12" s="12">
        <v>3077.95</v>
      </c>
      <c r="H12" s="12">
        <v>12036.09</v>
      </c>
      <c r="I12" s="12">
        <v>4887.7700000000004</v>
      </c>
      <c r="J12" s="12">
        <v>9416.35</v>
      </c>
      <c r="K12" s="12">
        <v>2148.1999999999998</v>
      </c>
      <c r="L12" s="12">
        <v>13684.86</v>
      </c>
      <c r="M12" s="12">
        <v>2974.09</v>
      </c>
      <c r="N12" s="13"/>
      <c r="O12" s="13">
        <f t="shared" si="0"/>
        <v>103088.26000000001</v>
      </c>
    </row>
    <row r="13" spans="1:15" x14ac:dyDescent="0.25">
      <c r="A13" t="s">
        <v>22</v>
      </c>
      <c r="B13" s="12">
        <v>6381.32</v>
      </c>
      <c r="C13" s="12">
        <v>13151.43</v>
      </c>
      <c r="D13" s="12">
        <v>13683.64</v>
      </c>
      <c r="E13" s="12">
        <v>11618.92</v>
      </c>
      <c r="F13" s="12">
        <v>6847.24</v>
      </c>
      <c r="G13" s="12">
        <v>11848.13</v>
      </c>
      <c r="H13" s="12">
        <v>4836.51</v>
      </c>
      <c r="I13" s="12">
        <v>11693.85</v>
      </c>
      <c r="J13" s="12">
        <v>11467.8</v>
      </c>
      <c r="K13" s="12">
        <v>14450.93</v>
      </c>
      <c r="L13" s="12">
        <v>1132.77</v>
      </c>
      <c r="M13" s="12">
        <v>14675.63</v>
      </c>
      <c r="N13" s="13"/>
      <c r="O13" s="13">
        <f t="shared" si="0"/>
        <v>121788.17</v>
      </c>
    </row>
    <row r="14" spans="1:1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5">
      <c r="A15" t="s">
        <v>13</v>
      </c>
      <c r="B15" s="13">
        <f t="shared" ref="B15:M15" si="1">SUM(B5:B13)</f>
        <v>88541.169999999984</v>
      </c>
      <c r="C15" s="13">
        <f t="shared" si="1"/>
        <v>75041.49000000002</v>
      </c>
      <c r="D15" s="13">
        <f t="shared" si="1"/>
        <v>58142.86</v>
      </c>
      <c r="E15" s="13">
        <f t="shared" si="1"/>
        <v>57841.03</v>
      </c>
      <c r="F15" s="13">
        <f t="shared" si="1"/>
        <v>71574.459999999992</v>
      </c>
      <c r="G15" s="13">
        <f t="shared" si="1"/>
        <v>60313.07</v>
      </c>
      <c r="H15" s="13">
        <f t="shared" si="1"/>
        <v>72891.5</v>
      </c>
      <c r="I15" s="13">
        <f t="shared" si="1"/>
        <v>51947.01</v>
      </c>
      <c r="J15" s="13">
        <f t="shared" si="1"/>
        <v>73627.049999999988</v>
      </c>
      <c r="K15" s="13">
        <f t="shared" si="1"/>
        <v>61105.33</v>
      </c>
      <c r="L15" s="13">
        <f t="shared" si="1"/>
        <v>79985.070000000022</v>
      </c>
      <c r="M15" s="13">
        <f t="shared" si="1"/>
        <v>69204.280000000013</v>
      </c>
      <c r="N15" s="13"/>
      <c r="O15" s="13">
        <f>SUM(O5:O13)</f>
        <v>820214.32</v>
      </c>
    </row>
    <row r="16" spans="1:1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54A0-5BDA-4D06-9AA1-F90360F4C7D4}">
  <dimension ref="A1:O24"/>
  <sheetViews>
    <sheetView workbookViewId="0">
      <selection sqref="A1:XFD1048576"/>
    </sheetView>
  </sheetViews>
  <sheetFormatPr baseColWidth="10" defaultColWidth="9.140625" defaultRowHeight="15" x14ac:dyDescent="0.25"/>
  <cols>
    <col min="2" max="13" width="12.85546875" customWidth="1"/>
    <col min="15" max="15" width="13.28515625" bestFit="1" customWidth="1"/>
  </cols>
  <sheetData>
    <row r="1" spans="1:15" ht="21" x14ac:dyDescent="0.35">
      <c r="A1" s="9" t="str">
        <f ca="1">"Ventas Región Oeste - "&amp;YEAR(TODAY())</f>
        <v>Ventas Región Oeste - 2019</v>
      </c>
      <c r="B1" s="9"/>
      <c r="C1" s="9"/>
      <c r="D1" s="9"/>
      <c r="E1" s="9"/>
    </row>
    <row r="3" spans="1:15" s="10" customFormat="1" x14ac:dyDescent="0.25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O3" s="10" t="s">
        <v>13</v>
      </c>
    </row>
    <row r="5" spans="1:15" x14ac:dyDescent="0.25">
      <c r="A5" t="s">
        <v>14</v>
      </c>
      <c r="B5" s="12">
        <v>13696.57</v>
      </c>
      <c r="C5" s="12">
        <v>6855.97</v>
      </c>
      <c r="D5" s="12">
        <v>7750.25</v>
      </c>
      <c r="E5" s="12">
        <v>4670.42</v>
      </c>
      <c r="F5" s="12">
        <v>13282.16</v>
      </c>
      <c r="G5" s="12">
        <v>1518.28</v>
      </c>
      <c r="H5" s="12">
        <v>1130.44</v>
      </c>
      <c r="I5" s="12">
        <v>7327.52</v>
      </c>
      <c r="J5" s="12">
        <v>7223.56</v>
      </c>
      <c r="K5" s="12">
        <v>13721.56</v>
      </c>
      <c r="L5" s="12">
        <v>3276.7</v>
      </c>
      <c r="M5" s="12">
        <v>3623.36</v>
      </c>
      <c r="N5" s="13"/>
      <c r="O5" s="13">
        <f>SUM(B5:M5)</f>
        <v>84076.79</v>
      </c>
    </row>
    <row r="6" spans="1:15" x14ac:dyDescent="0.25">
      <c r="A6" t="s">
        <v>15</v>
      </c>
      <c r="B6" s="12">
        <v>6753.26</v>
      </c>
      <c r="C6" s="12">
        <v>13882.39</v>
      </c>
      <c r="D6" s="12">
        <v>5833.7</v>
      </c>
      <c r="E6" s="12">
        <v>11942.14</v>
      </c>
      <c r="F6" s="12">
        <v>4896.1000000000004</v>
      </c>
      <c r="G6" s="12">
        <v>10673.24</v>
      </c>
      <c r="H6" s="12">
        <v>7660.34</v>
      </c>
      <c r="I6" s="12">
        <v>14675.75</v>
      </c>
      <c r="J6" s="12">
        <v>14185.24</v>
      </c>
      <c r="K6" s="12">
        <v>10588.35</v>
      </c>
      <c r="L6" s="12">
        <v>5000.74</v>
      </c>
      <c r="M6" s="12">
        <v>8034.99</v>
      </c>
      <c r="N6" s="13"/>
      <c r="O6" s="13">
        <f t="shared" ref="O6:O13" si="0">SUM(B6:M6)</f>
        <v>114126.24000000002</v>
      </c>
    </row>
    <row r="7" spans="1:15" x14ac:dyDescent="0.25">
      <c r="A7" t="s">
        <v>16</v>
      </c>
      <c r="B7" s="12">
        <v>3673.55</v>
      </c>
      <c r="C7" s="12">
        <v>12493.92</v>
      </c>
      <c r="D7" s="12">
        <v>1267.04</v>
      </c>
      <c r="E7" s="12">
        <v>5076.04</v>
      </c>
      <c r="F7" s="12">
        <v>4333.3999999999996</v>
      </c>
      <c r="G7" s="12">
        <v>6749.57</v>
      </c>
      <c r="H7" s="12">
        <v>11289.71</v>
      </c>
      <c r="I7" s="12">
        <v>10532.38</v>
      </c>
      <c r="J7" s="12">
        <v>12948.31</v>
      </c>
      <c r="K7" s="12">
        <v>9675.67</v>
      </c>
      <c r="L7" s="12">
        <v>13757.16</v>
      </c>
      <c r="M7" s="12">
        <v>8463.15</v>
      </c>
      <c r="N7" s="13"/>
      <c r="O7" s="13">
        <f t="shared" si="0"/>
        <v>100259.9</v>
      </c>
    </row>
    <row r="8" spans="1:15" x14ac:dyDescent="0.25">
      <c r="A8" t="s">
        <v>17</v>
      </c>
      <c r="B8" s="12">
        <v>2410.92</v>
      </c>
      <c r="C8" s="12">
        <v>10288.94</v>
      </c>
      <c r="D8" s="12">
        <v>14456.36</v>
      </c>
      <c r="E8" s="12">
        <v>4954.8500000000004</v>
      </c>
      <c r="F8" s="12">
        <v>4916.2700000000004</v>
      </c>
      <c r="G8" s="12">
        <v>2449.38</v>
      </c>
      <c r="H8" s="12">
        <v>6837.96</v>
      </c>
      <c r="I8" s="12">
        <v>7935.53</v>
      </c>
      <c r="J8" s="12">
        <v>5459.4</v>
      </c>
      <c r="K8" s="12">
        <v>2512.83</v>
      </c>
      <c r="L8" s="12">
        <v>1109.8</v>
      </c>
      <c r="M8" s="12">
        <v>3264.79</v>
      </c>
      <c r="N8" s="13"/>
      <c r="O8" s="13">
        <f t="shared" si="0"/>
        <v>66597.03</v>
      </c>
    </row>
    <row r="9" spans="1:15" x14ac:dyDescent="0.25">
      <c r="A9" t="s">
        <v>18</v>
      </c>
      <c r="B9" s="12">
        <v>7894.24</v>
      </c>
      <c r="C9" s="12">
        <v>6540.11</v>
      </c>
      <c r="D9" s="12">
        <v>1571.84</v>
      </c>
      <c r="E9" s="12">
        <v>5017.37</v>
      </c>
      <c r="F9" s="12">
        <v>9817.43</v>
      </c>
      <c r="G9" s="12">
        <v>2637.68</v>
      </c>
      <c r="H9" s="12">
        <v>7231.27</v>
      </c>
      <c r="I9" s="12">
        <v>1690.3</v>
      </c>
      <c r="J9" s="12">
        <v>9820.59</v>
      </c>
      <c r="K9" s="12">
        <v>10891.93</v>
      </c>
      <c r="L9" s="12">
        <v>4860.07</v>
      </c>
      <c r="M9" s="12">
        <v>2874.29</v>
      </c>
      <c r="N9" s="13"/>
      <c r="O9" s="13">
        <f t="shared" si="0"/>
        <v>70847.12</v>
      </c>
    </row>
    <row r="10" spans="1:15" x14ac:dyDescent="0.25">
      <c r="A10" t="s">
        <v>19</v>
      </c>
      <c r="B10" s="12">
        <v>13462.87</v>
      </c>
      <c r="C10" s="12">
        <v>8971.33</v>
      </c>
      <c r="D10" s="12">
        <v>3995.76</v>
      </c>
      <c r="E10" s="12">
        <v>11335.25</v>
      </c>
      <c r="F10" s="12">
        <v>9837.34</v>
      </c>
      <c r="G10" s="12">
        <v>6148.2</v>
      </c>
      <c r="H10" s="12">
        <v>9352.77</v>
      </c>
      <c r="I10" s="12">
        <v>11983.17</v>
      </c>
      <c r="J10" s="12">
        <v>13384.65</v>
      </c>
      <c r="K10" s="12">
        <v>9886.2000000000007</v>
      </c>
      <c r="L10" s="12">
        <v>2484.7399999999998</v>
      </c>
      <c r="M10" s="12">
        <v>5198.45</v>
      </c>
      <c r="N10" s="13"/>
      <c r="O10" s="13">
        <f t="shared" si="0"/>
        <v>106040.73</v>
      </c>
    </row>
    <row r="11" spans="1:15" x14ac:dyDescent="0.25">
      <c r="A11" t="s">
        <v>20</v>
      </c>
      <c r="B11" s="12">
        <v>14225.12</v>
      </c>
      <c r="C11" s="12">
        <v>10227.99</v>
      </c>
      <c r="D11" s="12">
        <v>1588.68</v>
      </c>
      <c r="E11" s="12">
        <v>6241.92</v>
      </c>
      <c r="F11" s="12">
        <v>4385.7700000000004</v>
      </c>
      <c r="G11" s="12">
        <v>12454.16</v>
      </c>
      <c r="H11" s="12">
        <v>4156.3599999999997</v>
      </c>
      <c r="I11" s="12">
        <v>1054.6300000000001</v>
      </c>
      <c r="J11" s="12">
        <v>3736.27</v>
      </c>
      <c r="K11" s="12">
        <v>5547.84</v>
      </c>
      <c r="L11" s="12">
        <v>11566.35</v>
      </c>
      <c r="M11" s="12">
        <v>9560.9599999999991</v>
      </c>
      <c r="N11" s="13"/>
      <c r="O11" s="13">
        <f t="shared" si="0"/>
        <v>84746.049999999988</v>
      </c>
    </row>
    <row r="12" spans="1:15" x14ac:dyDescent="0.25">
      <c r="A12" t="s">
        <v>21</v>
      </c>
      <c r="B12" s="12">
        <v>11383.48</v>
      </c>
      <c r="C12" s="12">
        <v>2878.99</v>
      </c>
      <c r="D12" s="12">
        <v>7555.09</v>
      </c>
      <c r="E12" s="12">
        <v>11149.37</v>
      </c>
      <c r="F12" s="12">
        <v>14592.35</v>
      </c>
      <c r="G12" s="12">
        <v>13648.33</v>
      </c>
      <c r="H12" s="12">
        <v>9967.2999999999993</v>
      </c>
      <c r="I12" s="12">
        <v>10440.89</v>
      </c>
      <c r="J12" s="12">
        <v>9203.61</v>
      </c>
      <c r="K12" s="12">
        <v>5313.89</v>
      </c>
      <c r="L12" s="12">
        <v>12329.55</v>
      </c>
      <c r="M12" s="12">
        <v>7719.5</v>
      </c>
      <c r="N12" s="13"/>
      <c r="O12" s="13">
        <f t="shared" si="0"/>
        <v>116182.35</v>
      </c>
    </row>
    <row r="13" spans="1:15" x14ac:dyDescent="0.25">
      <c r="A13" t="s">
        <v>22</v>
      </c>
      <c r="B13" s="12">
        <v>5077.43</v>
      </c>
      <c r="C13" s="12">
        <v>4268.87</v>
      </c>
      <c r="D13" s="12">
        <v>12318.47</v>
      </c>
      <c r="E13" s="12">
        <v>8525.51</v>
      </c>
      <c r="F13" s="12">
        <v>1908.84</v>
      </c>
      <c r="G13" s="12">
        <v>6813.42</v>
      </c>
      <c r="H13" s="12">
        <v>13209.14</v>
      </c>
      <c r="I13" s="12">
        <v>7549.51</v>
      </c>
      <c r="J13" s="12">
        <v>7974.83</v>
      </c>
      <c r="K13" s="12">
        <v>6132.77</v>
      </c>
      <c r="L13" s="12">
        <v>2823.74</v>
      </c>
      <c r="M13" s="12">
        <v>8263.17</v>
      </c>
      <c r="N13" s="13"/>
      <c r="O13" s="13">
        <f t="shared" si="0"/>
        <v>84865.700000000012</v>
      </c>
    </row>
    <row r="14" spans="1:1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5">
      <c r="A15" t="s">
        <v>13</v>
      </c>
      <c r="B15" s="13">
        <f t="shared" ref="B15:M15" si="1">SUM(B5:B13)</f>
        <v>78577.440000000002</v>
      </c>
      <c r="C15" s="13">
        <f t="shared" si="1"/>
        <v>76408.510000000009</v>
      </c>
      <c r="D15" s="13">
        <f t="shared" si="1"/>
        <v>56337.19</v>
      </c>
      <c r="E15" s="13">
        <f t="shared" si="1"/>
        <v>68912.87</v>
      </c>
      <c r="F15" s="13">
        <f t="shared" si="1"/>
        <v>67969.66</v>
      </c>
      <c r="G15" s="13">
        <f t="shared" si="1"/>
        <v>63092.26</v>
      </c>
      <c r="H15" s="13">
        <f t="shared" si="1"/>
        <v>70835.290000000008</v>
      </c>
      <c r="I15" s="13">
        <f t="shared" si="1"/>
        <v>73189.679999999993</v>
      </c>
      <c r="J15" s="13">
        <f t="shared" si="1"/>
        <v>83936.46</v>
      </c>
      <c r="K15" s="13">
        <f t="shared" si="1"/>
        <v>74271.040000000008</v>
      </c>
      <c r="L15" s="13">
        <f t="shared" si="1"/>
        <v>57208.85</v>
      </c>
      <c r="M15" s="13">
        <f t="shared" si="1"/>
        <v>57002.66</v>
      </c>
      <c r="N15" s="13"/>
      <c r="O15" s="13">
        <f>SUM(O5:O13)</f>
        <v>827741.91000000015</v>
      </c>
    </row>
    <row r="16" spans="1:1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8FBF-AA73-4D9A-B1B4-A8AEC9A77ED9}">
  <dimension ref="A1:O24"/>
  <sheetViews>
    <sheetView tabSelected="1" workbookViewId="0">
      <selection activeCell="C16" sqref="C16"/>
    </sheetView>
  </sheetViews>
  <sheetFormatPr baseColWidth="10" defaultColWidth="9.140625" defaultRowHeight="15" x14ac:dyDescent="0.25"/>
  <cols>
    <col min="2" max="13" width="13.28515625" bestFit="1" customWidth="1"/>
    <col min="15" max="15" width="15" bestFit="1" customWidth="1"/>
  </cols>
  <sheetData>
    <row r="1" spans="1:15" ht="21" x14ac:dyDescent="0.35">
      <c r="A1" s="9" t="str">
        <f ca="1">"Ventas Totales - "&amp;YEAR(TODAY())</f>
        <v>Ventas Totales - 2019</v>
      </c>
      <c r="B1" s="9"/>
      <c r="C1" s="9"/>
      <c r="D1" s="9"/>
      <c r="E1" s="9"/>
    </row>
    <row r="3" spans="1:15" s="10" customFormat="1" x14ac:dyDescent="0.25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O3" s="10" t="s">
        <v>13</v>
      </c>
    </row>
    <row r="5" spans="1:15" x14ac:dyDescent="0.25">
      <c r="A5" t="s">
        <v>26</v>
      </c>
      <c r="B5" s="12">
        <f>Norte!B16</f>
        <v>68768.39</v>
      </c>
      <c r="C5" s="12">
        <f>Norte!C16</f>
        <v>68649.250000000015</v>
      </c>
      <c r="D5" s="12">
        <f>Norte!D16</f>
        <v>62395.570000000007</v>
      </c>
      <c r="E5" s="12">
        <f>Norte!E16</f>
        <v>87785.49</v>
      </c>
      <c r="F5" s="12">
        <f>Norte!F16</f>
        <v>88722.9</v>
      </c>
      <c r="G5" s="12">
        <f>Norte!G16</f>
        <v>77716.319999999992</v>
      </c>
      <c r="H5" s="12">
        <f>Norte!H16</f>
        <v>82984.7</v>
      </c>
      <c r="I5" s="12">
        <f>Norte!I16</f>
        <v>87554.68</v>
      </c>
      <c r="J5" s="12">
        <f>Norte!J16</f>
        <v>94341.479999999981</v>
      </c>
      <c r="K5" s="12">
        <f>Norte!K16</f>
        <v>95488.38</v>
      </c>
      <c r="L5" s="12">
        <f>Norte!L16</f>
        <v>90306.449999999983</v>
      </c>
      <c r="M5" s="12">
        <f>Norte!M16</f>
        <v>54827.76</v>
      </c>
      <c r="N5" s="13"/>
      <c r="O5" s="13">
        <f>SUM(B5:M5)</f>
        <v>959541.37</v>
      </c>
    </row>
    <row r="6" spans="1:15" x14ac:dyDescent="0.25">
      <c r="A6" t="s">
        <v>24</v>
      </c>
      <c r="B6" s="12">
        <f>Sur!B16</f>
        <v>75718.360000000015</v>
      </c>
      <c r="C6" s="12">
        <f>Sur!C16</f>
        <v>68900.160000000003</v>
      </c>
      <c r="D6" s="12">
        <f>Sur!D16</f>
        <v>80129.98</v>
      </c>
      <c r="E6" s="12">
        <f>Sur!E16</f>
        <v>44940.610000000008</v>
      </c>
      <c r="F6" s="12">
        <f>Sur!F16</f>
        <v>87276.62</v>
      </c>
      <c r="G6" s="12">
        <f>Sur!G16</f>
        <v>77465.399999999994</v>
      </c>
      <c r="H6" s="12">
        <f>Sur!H16</f>
        <v>72465.450000000012</v>
      </c>
      <c r="I6" s="12">
        <f>Sur!I16</f>
        <v>91154.140000000014</v>
      </c>
      <c r="J6" s="12">
        <f>Sur!J16</f>
        <v>100202.05999999998</v>
      </c>
      <c r="K6" s="12">
        <f>Sur!K16</f>
        <v>74599.990000000005</v>
      </c>
      <c r="L6" s="12">
        <f>Sur!L16</f>
        <v>96850.199999999983</v>
      </c>
      <c r="M6" s="12">
        <f>Sur!M16</f>
        <v>93034.43</v>
      </c>
      <c r="N6" s="13"/>
      <c r="O6" s="13">
        <f t="shared" ref="O6:O10" si="0">SUM(B6:M6)</f>
        <v>962737.39999999991</v>
      </c>
    </row>
    <row r="7" spans="1:15" x14ac:dyDescent="0.25">
      <c r="A7" t="s">
        <v>25</v>
      </c>
      <c r="B7" s="12">
        <f>Este!B15</f>
        <v>88541.169999999984</v>
      </c>
      <c r="C7" s="12">
        <f>Este!C15</f>
        <v>75041.49000000002</v>
      </c>
      <c r="D7" s="12">
        <f>Este!D15</f>
        <v>58142.86</v>
      </c>
      <c r="E7" s="12">
        <f>Este!E15</f>
        <v>57841.03</v>
      </c>
      <c r="F7" s="12">
        <f>Este!F15</f>
        <v>71574.459999999992</v>
      </c>
      <c r="G7" s="12">
        <f>Este!G15</f>
        <v>60313.07</v>
      </c>
      <c r="H7" s="12">
        <f>Este!H15</f>
        <v>72891.5</v>
      </c>
      <c r="I7" s="12">
        <f>Este!I15</f>
        <v>51947.01</v>
      </c>
      <c r="J7" s="12">
        <f>Este!J15</f>
        <v>73627.049999999988</v>
      </c>
      <c r="K7" s="12">
        <f>Este!K15</f>
        <v>61105.33</v>
      </c>
      <c r="L7" s="12">
        <f>Este!L15</f>
        <v>79985.070000000022</v>
      </c>
      <c r="M7" s="12">
        <f>Este!M15</f>
        <v>69204.280000000013</v>
      </c>
      <c r="N7" s="13"/>
      <c r="O7" s="13">
        <f t="shared" si="0"/>
        <v>820214.32</v>
      </c>
    </row>
    <row r="8" spans="1:15" x14ac:dyDescent="0.25">
      <c r="A8" t="s">
        <v>27</v>
      </c>
      <c r="B8" s="12">
        <f>Oeste!B15</f>
        <v>78577.440000000002</v>
      </c>
      <c r="C8" s="12">
        <f>Oeste!C15</f>
        <v>76408.510000000009</v>
      </c>
      <c r="D8" s="12">
        <f>Oeste!D15</f>
        <v>56337.19</v>
      </c>
      <c r="E8" s="12">
        <f>Oeste!E15</f>
        <v>68912.87</v>
      </c>
      <c r="F8" s="12">
        <f>Oeste!F15</f>
        <v>67969.66</v>
      </c>
      <c r="G8" s="12">
        <f>Oeste!G15</f>
        <v>63092.26</v>
      </c>
      <c r="H8" s="12">
        <f>Oeste!H15</f>
        <v>70835.290000000008</v>
      </c>
      <c r="I8" s="12">
        <f>Oeste!I15</f>
        <v>73189.679999999993</v>
      </c>
      <c r="J8" s="12">
        <f>Oeste!J15</f>
        <v>83936.46</v>
      </c>
      <c r="K8" s="12">
        <f>Oeste!K15</f>
        <v>74271.040000000008</v>
      </c>
      <c r="L8" s="12">
        <f>Oeste!L15</f>
        <v>57208.85</v>
      </c>
      <c r="M8" s="12">
        <f>Oeste!M15</f>
        <v>57002.66</v>
      </c>
      <c r="N8" s="13"/>
      <c r="O8" s="13">
        <f t="shared" si="0"/>
        <v>827741.91000000015</v>
      </c>
    </row>
    <row r="9" spans="1:15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13</v>
      </c>
      <c r="B10" s="13">
        <f t="shared" ref="B10:M10" si="1">SUM(B5:B8)</f>
        <v>311605.36</v>
      </c>
      <c r="C10" s="13">
        <f t="shared" si="1"/>
        <v>288999.41000000003</v>
      </c>
      <c r="D10" s="13">
        <f t="shared" si="1"/>
        <v>257005.59999999998</v>
      </c>
      <c r="E10" s="13">
        <f t="shared" si="1"/>
        <v>259480</v>
      </c>
      <c r="F10" s="13">
        <f t="shared" si="1"/>
        <v>315543.64</v>
      </c>
      <c r="G10" s="13">
        <f t="shared" si="1"/>
        <v>278587.05</v>
      </c>
      <c r="H10" s="13">
        <f t="shared" si="1"/>
        <v>299176.94000000006</v>
      </c>
      <c r="I10" s="13">
        <f t="shared" si="1"/>
        <v>303845.51</v>
      </c>
      <c r="J10" s="13">
        <f t="shared" si="1"/>
        <v>352107.05</v>
      </c>
      <c r="K10" s="13">
        <f t="shared" si="1"/>
        <v>305464.74</v>
      </c>
      <c r="L10" s="13">
        <f t="shared" si="1"/>
        <v>324350.56999999995</v>
      </c>
      <c r="M10" s="13">
        <f t="shared" si="1"/>
        <v>274069.13</v>
      </c>
      <c r="N10" s="13"/>
      <c r="O10" s="13">
        <f t="shared" si="0"/>
        <v>3570235.0000000005</v>
      </c>
    </row>
    <row r="11" spans="1:15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Norte</vt:lpstr>
      <vt:lpstr>Sur</vt:lpstr>
      <vt:lpstr>Este</vt:lpstr>
      <vt:lpstr>Oeste</vt:lpstr>
      <vt:lpstr>Ventas Anuales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dcterms:created xsi:type="dcterms:W3CDTF">2019-05-07T23:18:00Z</dcterms:created>
  <dcterms:modified xsi:type="dcterms:W3CDTF">2019-05-07T23:21:00Z</dcterms:modified>
</cp:coreProperties>
</file>