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renewable\modeling\2. Generation\"/>
    </mc:Choice>
  </mc:AlternateContent>
  <bookViews>
    <workbookView xWindow="0" yWindow="0" windowWidth="21672" windowHeight="9972"/>
  </bookViews>
  <sheets>
    <sheet name="Revenue" sheetId="2" r:id="rId1"/>
    <sheet name="Timing" sheetId="1" r:id="rId2"/>
  </sheets>
  <externalReferences>
    <externalReference r:id="rId3"/>
  </externalReferences>
  <definedNames>
    <definedName name="DSRA_p">[1]Macro!$I$18:$EW$18</definedName>
  </definedName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2" l="1"/>
  <c r="F29" i="2"/>
  <c r="E29" i="2"/>
  <c r="D29" i="2"/>
  <c r="F24" i="2"/>
  <c r="D24" i="2"/>
  <c r="CA18" i="2"/>
  <c r="CA24" i="2" s="1"/>
  <c r="EK17" i="2"/>
  <c r="EF17" i="2"/>
  <c r="EF18" i="2" s="1"/>
  <c r="EF24" i="2" s="1"/>
  <c r="DU17" i="2"/>
  <c r="DM17" i="2"/>
  <c r="CX17" i="2"/>
  <c r="CW17" i="2"/>
  <c r="CA17" i="2"/>
  <c r="BZ17" i="2"/>
  <c r="BZ18" i="2" s="1"/>
  <c r="BZ24" i="2" s="1"/>
  <c r="BI17" i="2"/>
  <c r="BH17" i="2"/>
  <c r="AE17" i="2"/>
  <c r="AE18" i="2" s="1"/>
  <c r="AE24" i="2" s="1"/>
  <c r="AC17" i="2"/>
  <c r="M17" i="2"/>
  <c r="EW16" i="2"/>
  <c r="EW17" i="2" s="1"/>
  <c r="EV16" i="2"/>
  <c r="EV17" i="2" s="1"/>
  <c r="EU16" i="2"/>
  <c r="EU17" i="2" s="1"/>
  <c r="ET16" i="2"/>
  <c r="ET17" i="2" s="1"/>
  <c r="ES16" i="2"/>
  <c r="ES17" i="2" s="1"/>
  <c r="ER16" i="2"/>
  <c r="ER17" i="2" s="1"/>
  <c r="EQ16" i="2"/>
  <c r="EQ17" i="2" s="1"/>
  <c r="EP16" i="2"/>
  <c r="EP17" i="2" s="1"/>
  <c r="EP18" i="2" s="1"/>
  <c r="EP24" i="2" s="1"/>
  <c r="EO16" i="2"/>
  <c r="EO17" i="2" s="1"/>
  <c r="EO18" i="2" s="1"/>
  <c r="EO24" i="2" s="1"/>
  <c r="EN16" i="2"/>
  <c r="EN17" i="2" s="1"/>
  <c r="EM16" i="2"/>
  <c r="EM17" i="2" s="1"/>
  <c r="EL16" i="2"/>
  <c r="EL17" i="2" s="1"/>
  <c r="EK16" i="2"/>
  <c r="EJ16" i="2"/>
  <c r="EJ17" i="2" s="1"/>
  <c r="EI16" i="2"/>
  <c r="EI17" i="2" s="1"/>
  <c r="EH16" i="2"/>
  <c r="EH17" i="2" s="1"/>
  <c r="EH18" i="2" s="1"/>
  <c r="EH24" i="2" s="1"/>
  <c r="EG16" i="2"/>
  <c r="EG17" i="2" s="1"/>
  <c r="EF16" i="2"/>
  <c r="EE16" i="2"/>
  <c r="EE17" i="2" s="1"/>
  <c r="EE18" i="2" s="1"/>
  <c r="EE24" i="2" s="1"/>
  <c r="ED16" i="2"/>
  <c r="ED17" i="2" s="1"/>
  <c r="EC16" i="2"/>
  <c r="EC17" i="2" s="1"/>
  <c r="EB16" i="2"/>
  <c r="EB17" i="2" s="1"/>
  <c r="EA16" i="2"/>
  <c r="EA17" i="2" s="1"/>
  <c r="DZ16" i="2"/>
  <c r="DZ17" i="2" s="1"/>
  <c r="DZ18" i="2" s="1"/>
  <c r="DZ24" i="2" s="1"/>
  <c r="DY16" i="2"/>
  <c r="DY17" i="2" s="1"/>
  <c r="DX16" i="2"/>
  <c r="DX17" i="2" s="1"/>
  <c r="DW16" i="2"/>
  <c r="DW17" i="2" s="1"/>
  <c r="DV16" i="2"/>
  <c r="DV17" i="2" s="1"/>
  <c r="DV18" i="2" s="1"/>
  <c r="DV24" i="2" s="1"/>
  <c r="DU16" i="2"/>
  <c r="DT16" i="2"/>
  <c r="DT17" i="2" s="1"/>
  <c r="DS16" i="2"/>
  <c r="DS17" i="2" s="1"/>
  <c r="DR16" i="2"/>
  <c r="DR17" i="2" s="1"/>
  <c r="DR18" i="2" s="1"/>
  <c r="DR24" i="2" s="1"/>
  <c r="DQ16" i="2"/>
  <c r="DQ17" i="2" s="1"/>
  <c r="DP16" i="2"/>
  <c r="DP17" i="2" s="1"/>
  <c r="DO16" i="2"/>
  <c r="DO17" i="2" s="1"/>
  <c r="DN16" i="2"/>
  <c r="DN17" i="2" s="1"/>
  <c r="DM16" i="2"/>
  <c r="DL16" i="2"/>
  <c r="DL17" i="2" s="1"/>
  <c r="DK16" i="2"/>
  <c r="DK17" i="2" s="1"/>
  <c r="DJ16" i="2"/>
  <c r="DJ17" i="2" s="1"/>
  <c r="DJ18" i="2" s="1"/>
  <c r="DJ24" i="2" s="1"/>
  <c r="DI16" i="2"/>
  <c r="DI17" i="2" s="1"/>
  <c r="DI18" i="2" s="1"/>
  <c r="DI24" i="2" s="1"/>
  <c r="DH16" i="2"/>
  <c r="DH17" i="2" s="1"/>
  <c r="DH18" i="2" s="1"/>
  <c r="DH24" i="2" s="1"/>
  <c r="DG16" i="2"/>
  <c r="DG17" i="2" s="1"/>
  <c r="DF16" i="2"/>
  <c r="DF17" i="2" s="1"/>
  <c r="DE16" i="2"/>
  <c r="DE17" i="2" s="1"/>
  <c r="DD16" i="2"/>
  <c r="DD17" i="2" s="1"/>
  <c r="DC16" i="2"/>
  <c r="DC17" i="2" s="1"/>
  <c r="DC18" i="2" s="1"/>
  <c r="DC24" i="2" s="1"/>
  <c r="DB16" i="2"/>
  <c r="DB17" i="2" s="1"/>
  <c r="DB18" i="2" s="1"/>
  <c r="DB24" i="2" s="1"/>
  <c r="DA16" i="2"/>
  <c r="DA17" i="2" s="1"/>
  <c r="DA18" i="2" s="1"/>
  <c r="DA24" i="2" s="1"/>
  <c r="CZ16" i="2"/>
  <c r="CZ17" i="2" s="1"/>
  <c r="CZ18" i="2" s="1"/>
  <c r="CZ24" i="2" s="1"/>
  <c r="CY16" i="2"/>
  <c r="CY17" i="2" s="1"/>
  <c r="CX16" i="2"/>
  <c r="CW16" i="2"/>
  <c r="CV16" i="2"/>
  <c r="CV17" i="2" s="1"/>
  <c r="CU16" i="2"/>
  <c r="CU17" i="2" s="1"/>
  <c r="CT16" i="2"/>
  <c r="CT17" i="2" s="1"/>
  <c r="CT18" i="2" s="1"/>
  <c r="CT24" i="2" s="1"/>
  <c r="CS16" i="2"/>
  <c r="CS17" i="2" s="1"/>
  <c r="CR16" i="2"/>
  <c r="CR17" i="2" s="1"/>
  <c r="CR18" i="2" s="1"/>
  <c r="CR24" i="2" s="1"/>
  <c r="CQ16" i="2"/>
  <c r="CQ17" i="2" s="1"/>
  <c r="CQ18" i="2" s="1"/>
  <c r="CQ24" i="2" s="1"/>
  <c r="CP16" i="2"/>
  <c r="CP17" i="2" s="1"/>
  <c r="CO16" i="2"/>
  <c r="CO17" i="2" s="1"/>
  <c r="CN16" i="2"/>
  <c r="CN17" i="2" s="1"/>
  <c r="CM16" i="2"/>
  <c r="CM17" i="2" s="1"/>
  <c r="CL16" i="2"/>
  <c r="CL17" i="2" s="1"/>
  <c r="CL18" i="2" s="1"/>
  <c r="CL24" i="2" s="1"/>
  <c r="CK16" i="2"/>
  <c r="CK17" i="2" s="1"/>
  <c r="CK18" i="2" s="1"/>
  <c r="CK24" i="2" s="1"/>
  <c r="CJ16" i="2"/>
  <c r="CJ17" i="2" s="1"/>
  <c r="CJ18" i="2" s="1"/>
  <c r="CJ24" i="2" s="1"/>
  <c r="CI16" i="2"/>
  <c r="CI17" i="2" s="1"/>
  <c r="CI18" i="2" s="1"/>
  <c r="CI24" i="2" s="1"/>
  <c r="CH16" i="2"/>
  <c r="CH17" i="2" s="1"/>
  <c r="CH18" i="2" s="1"/>
  <c r="CH24" i="2" s="1"/>
  <c r="CG16" i="2"/>
  <c r="CG17" i="2" s="1"/>
  <c r="CF16" i="2"/>
  <c r="CF17" i="2" s="1"/>
  <c r="CE16" i="2"/>
  <c r="CE17" i="2" s="1"/>
  <c r="CD16" i="2"/>
  <c r="CD17" i="2" s="1"/>
  <c r="CD18" i="2" s="1"/>
  <c r="CD24" i="2" s="1"/>
  <c r="CC16" i="2"/>
  <c r="CC17" i="2" s="1"/>
  <c r="CB16" i="2"/>
  <c r="CB17" i="2" s="1"/>
  <c r="CB18" i="2" s="1"/>
  <c r="CB24" i="2" s="1"/>
  <c r="CA16" i="2"/>
  <c r="BZ16" i="2"/>
  <c r="BY16" i="2"/>
  <c r="BY17" i="2" s="1"/>
  <c r="BX16" i="2"/>
  <c r="BX17" i="2" s="1"/>
  <c r="BW16" i="2"/>
  <c r="BW17" i="2" s="1"/>
  <c r="BV16" i="2"/>
  <c r="BV17" i="2" s="1"/>
  <c r="BV18" i="2" s="1"/>
  <c r="BV24" i="2" s="1"/>
  <c r="BU16" i="2"/>
  <c r="BU17" i="2" s="1"/>
  <c r="BT16" i="2"/>
  <c r="BT17" i="2" s="1"/>
  <c r="BT18" i="2" s="1"/>
  <c r="BT24" i="2" s="1"/>
  <c r="BS16" i="2"/>
  <c r="BS17" i="2" s="1"/>
  <c r="BR16" i="2"/>
  <c r="BR17" i="2" s="1"/>
  <c r="BQ16" i="2"/>
  <c r="BQ17" i="2" s="1"/>
  <c r="BP16" i="2"/>
  <c r="BP17" i="2" s="1"/>
  <c r="BP18" i="2" s="1"/>
  <c r="BP24" i="2" s="1"/>
  <c r="BO16" i="2"/>
  <c r="BO17" i="2" s="1"/>
  <c r="BN16" i="2"/>
  <c r="BN17" i="2" s="1"/>
  <c r="BN18" i="2" s="1"/>
  <c r="BN24" i="2" s="1"/>
  <c r="BM16" i="2"/>
  <c r="BM17" i="2" s="1"/>
  <c r="BL16" i="2"/>
  <c r="BL17" i="2" s="1"/>
  <c r="BL18" i="2" s="1"/>
  <c r="BL24" i="2" s="1"/>
  <c r="BK16" i="2"/>
  <c r="BK17" i="2" s="1"/>
  <c r="BJ16" i="2"/>
  <c r="BJ17" i="2" s="1"/>
  <c r="BI16" i="2"/>
  <c r="BH16" i="2"/>
  <c r="BG16" i="2"/>
  <c r="BG17" i="2" s="1"/>
  <c r="BF16" i="2"/>
  <c r="BF17" i="2" s="1"/>
  <c r="BF18" i="2" s="1"/>
  <c r="BF24" i="2" s="1"/>
  <c r="BE16" i="2"/>
  <c r="BE17" i="2" s="1"/>
  <c r="BE18" i="2" s="1"/>
  <c r="BE24" i="2" s="1"/>
  <c r="BD16" i="2"/>
  <c r="BD17" i="2" s="1"/>
  <c r="BD18" i="2" s="1"/>
  <c r="BD24" i="2" s="1"/>
  <c r="BC16" i="2"/>
  <c r="BC17" i="2" s="1"/>
  <c r="BB16" i="2"/>
  <c r="BB17" i="2" s="1"/>
  <c r="BB18" i="2" s="1"/>
  <c r="BB24" i="2" s="1"/>
  <c r="BA16" i="2"/>
  <c r="BA17" i="2" s="1"/>
  <c r="AZ16" i="2"/>
  <c r="AZ17" i="2" s="1"/>
  <c r="AY16" i="2"/>
  <c r="AY17" i="2" s="1"/>
  <c r="AY18" i="2" s="1"/>
  <c r="AY24" i="2" s="1"/>
  <c r="AX16" i="2"/>
  <c r="AX17" i="2" s="1"/>
  <c r="AX18" i="2" s="1"/>
  <c r="AX24" i="2" s="1"/>
  <c r="AW16" i="2"/>
  <c r="AW17" i="2" s="1"/>
  <c r="AW18" i="2" s="1"/>
  <c r="AW24" i="2" s="1"/>
  <c r="AV16" i="2"/>
  <c r="AV17" i="2" s="1"/>
  <c r="AV18" i="2" s="1"/>
  <c r="AV24" i="2" s="1"/>
  <c r="AU16" i="2"/>
  <c r="AU17" i="2" s="1"/>
  <c r="AU18" i="2" s="1"/>
  <c r="AU24" i="2" s="1"/>
  <c r="AT16" i="2"/>
  <c r="AT17" i="2" s="1"/>
  <c r="AS16" i="2"/>
  <c r="AS17" i="2" s="1"/>
  <c r="AR16" i="2"/>
  <c r="AR17" i="2" s="1"/>
  <c r="AQ16" i="2"/>
  <c r="AQ17" i="2" s="1"/>
  <c r="AQ18" i="2" s="1"/>
  <c r="AQ24" i="2" s="1"/>
  <c r="AP16" i="2"/>
  <c r="AP17" i="2" s="1"/>
  <c r="AP18" i="2" s="1"/>
  <c r="AP24" i="2" s="1"/>
  <c r="AO16" i="2"/>
  <c r="AO17" i="2" s="1"/>
  <c r="AO18" i="2" s="1"/>
  <c r="AO24" i="2" s="1"/>
  <c r="AN16" i="2"/>
  <c r="AN17" i="2" s="1"/>
  <c r="AN18" i="2" s="1"/>
  <c r="AN24" i="2" s="1"/>
  <c r="AM16" i="2"/>
  <c r="AM17" i="2" s="1"/>
  <c r="AM18" i="2" s="1"/>
  <c r="AM24" i="2" s="1"/>
  <c r="AL16" i="2"/>
  <c r="AL17" i="2" s="1"/>
  <c r="AK16" i="2"/>
  <c r="AK17" i="2" s="1"/>
  <c r="AJ16" i="2"/>
  <c r="AJ17" i="2" s="1"/>
  <c r="AI16" i="2"/>
  <c r="AI17" i="2" s="1"/>
  <c r="AI18" i="2" s="1"/>
  <c r="AI24" i="2" s="1"/>
  <c r="AH16" i="2"/>
  <c r="AH17" i="2" s="1"/>
  <c r="AH18" i="2" s="1"/>
  <c r="AH24" i="2" s="1"/>
  <c r="AG16" i="2"/>
  <c r="AG17" i="2" s="1"/>
  <c r="AG18" i="2" s="1"/>
  <c r="AG24" i="2" s="1"/>
  <c r="AF16" i="2"/>
  <c r="AF17" i="2" s="1"/>
  <c r="AF18" i="2" s="1"/>
  <c r="AF24" i="2" s="1"/>
  <c r="AE16" i="2"/>
  <c r="AD16" i="2"/>
  <c r="AD17" i="2" s="1"/>
  <c r="AC16" i="2"/>
  <c r="AB16" i="2"/>
  <c r="AB17" i="2" s="1"/>
  <c r="AA16" i="2"/>
  <c r="AA17" i="2" s="1"/>
  <c r="AA18" i="2" s="1"/>
  <c r="AA24" i="2" s="1"/>
  <c r="Z16" i="2"/>
  <c r="Z17" i="2" s="1"/>
  <c r="Z18" i="2" s="1"/>
  <c r="Z24" i="2" s="1"/>
  <c r="Y16" i="2"/>
  <c r="Y17" i="2" s="1"/>
  <c r="Y18" i="2" s="1"/>
  <c r="Y24" i="2" s="1"/>
  <c r="X16" i="2"/>
  <c r="X17" i="2" s="1"/>
  <c r="X18" i="2" s="1"/>
  <c r="X24" i="2" s="1"/>
  <c r="W16" i="2"/>
  <c r="W17" i="2" s="1"/>
  <c r="W18" i="2" s="1"/>
  <c r="W24" i="2" s="1"/>
  <c r="V16" i="2"/>
  <c r="V17" i="2" s="1"/>
  <c r="U16" i="2"/>
  <c r="U17" i="2" s="1"/>
  <c r="T16" i="2"/>
  <c r="T17" i="2" s="1"/>
  <c r="S16" i="2"/>
  <c r="S17" i="2" s="1"/>
  <c r="S18" i="2" s="1"/>
  <c r="S24" i="2" s="1"/>
  <c r="R16" i="2"/>
  <c r="R17" i="2" s="1"/>
  <c r="R18" i="2" s="1"/>
  <c r="R24" i="2" s="1"/>
  <c r="Q16" i="2"/>
  <c r="Q17" i="2" s="1"/>
  <c r="Q18" i="2" s="1"/>
  <c r="Q24" i="2" s="1"/>
  <c r="P16" i="2"/>
  <c r="P17" i="2" s="1"/>
  <c r="P18" i="2" s="1"/>
  <c r="P24" i="2" s="1"/>
  <c r="O16" i="2"/>
  <c r="O17" i="2" s="1"/>
  <c r="O18" i="2" s="1"/>
  <c r="O24" i="2" s="1"/>
  <c r="N16" i="2"/>
  <c r="N17" i="2" s="1"/>
  <c r="M16" i="2"/>
  <c r="L16" i="2"/>
  <c r="L17" i="2" s="1"/>
  <c r="K16" i="2"/>
  <c r="K17" i="2" s="1"/>
  <c r="K18" i="2" s="1"/>
  <c r="K24" i="2" s="1"/>
  <c r="J16" i="2"/>
  <c r="J17" i="2" s="1"/>
  <c r="J18" i="2" s="1"/>
  <c r="J24" i="2" s="1"/>
  <c r="I16" i="2"/>
  <c r="I17" i="2" s="1"/>
  <c r="I18" i="2" s="1"/>
  <c r="I24" i="2" s="1"/>
  <c r="F16" i="2"/>
  <c r="D16" i="2"/>
  <c r="EW14" i="2"/>
  <c r="EV14" i="2"/>
  <c r="EU14" i="2"/>
  <c r="ET14" i="2"/>
  <c r="ES14" i="2"/>
  <c r="ER14" i="2"/>
  <c r="EQ14" i="2"/>
  <c r="EP14" i="2"/>
  <c r="EO14" i="2"/>
  <c r="EN14" i="2"/>
  <c r="EM14" i="2"/>
  <c r="EL14" i="2"/>
  <c r="EK14" i="2"/>
  <c r="EK18" i="2" s="1"/>
  <c r="EK24" i="2" s="1"/>
  <c r="EJ14" i="2"/>
  <c r="EJ18" i="2" s="1"/>
  <c r="EJ24" i="2" s="1"/>
  <c r="EI14" i="2"/>
  <c r="EH14" i="2"/>
  <c r="EG14" i="2"/>
  <c r="EF14" i="2"/>
  <c r="EE14" i="2"/>
  <c r="ED14" i="2"/>
  <c r="EC14" i="2"/>
  <c r="EB14" i="2"/>
  <c r="EA14" i="2"/>
  <c r="DZ14" i="2"/>
  <c r="DY14" i="2"/>
  <c r="DX14" i="2"/>
  <c r="DW14" i="2"/>
  <c r="DV14" i="2"/>
  <c r="DU14" i="2"/>
  <c r="DT14" i="2"/>
  <c r="DT18" i="2" s="1"/>
  <c r="DT24" i="2" s="1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M18" i="2" s="1"/>
  <c r="M24" i="2" s="1"/>
  <c r="L14" i="2"/>
  <c r="K14" i="2"/>
  <c r="J14" i="2"/>
  <c r="I14" i="2"/>
  <c r="H14" i="2"/>
  <c r="G14" i="2"/>
  <c r="F14" i="2"/>
  <c r="E14" i="2"/>
  <c r="D14" i="2"/>
  <c r="AS18" i="2" l="1"/>
  <c r="AS24" i="2" s="1"/>
  <c r="BH18" i="2"/>
  <c r="BH24" i="2" s="1"/>
  <c r="CE18" i="2"/>
  <c r="CE24" i="2" s="1"/>
  <c r="DS18" i="2"/>
  <c r="DS24" i="2" s="1"/>
  <c r="EQ18" i="2"/>
  <c r="EQ24" i="2" s="1"/>
  <c r="BO18" i="2"/>
  <c r="BO24" i="2" s="1"/>
  <c r="CM18" i="2"/>
  <c r="CM24" i="2" s="1"/>
  <c r="EA18" i="2"/>
  <c r="EA24" i="2" s="1"/>
  <c r="CX18" i="2"/>
  <c r="CX24" i="2" s="1"/>
  <c r="L18" i="2"/>
  <c r="L24" i="2" s="1"/>
  <c r="AB18" i="2"/>
  <c r="AB24" i="2" s="1"/>
  <c r="AJ18" i="2"/>
  <c r="AJ24" i="2" s="1"/>
  <c r="AZ18" i="2"/>
  <c r="AZ24" i="2" s="1"/>
  <c r="BX18" i="2"/>
  <c r="BX24" i="2" s="1"/>
  <c r="CN18" i="2"/>
  <c r="CN24" i="2" s="1"/>
  <c r="CV18" i="2"/>
  <c r="CV24" i="2" s="1"/>
  <c r="DD18" i="2"/>
  <c r="DD24" i="2" s="1"/>
  <c r="DL18" i="2"/>
  <c r="DL24" i="2" s="1"/>
  <c r="EB18" i="2"/>
  <c r="EB24" i="2" s="1"/>
  <c r="ER18" i="2"/>
  <c r="ER24" i="2" s="1"/>
  <c r="DE18" i="2"/>
  <c r="DE24" i="2" s="1"/>
  <c r="BW18" i="2"/>
  <c r="BW24" i="2" s="1"/>
  <c r="CU18" i="2"/>
  <c r="CU24" i="2" s="1"/>
  <c r="EI18" i="2"/>
  <c r="EI24" i="2" s="1"/>
  <c r="T18" i="2"/>
  <c r="T24" i="2" s="1"/>
  <c r="AR18" i="2"/>
  <c r="AR24" i="2" s="1"/>
  <c r="CF18" i="2"/>
  <c r="CF24" i="2" s="1"/>
  <c r="N18" i="2"/>
  <c r="N24" i="2" s="1"/>
  <c r="V18" i="2"/>
  <c r="V24" i="2" s="1"/>
  <c r="AD18" i="2"/>
  <c r="AD24" i="2" s="1"/>
  <c r="AL18" i="2"/>
  <c r="AL24" i="2" s="1"/>
  <c r="AT18" i="2"/>
  <c r="AT24" i="2" s="1"/>
  <c r="BJ18" i="2"/>
  <c r="BJ24" i="2" s="1"/>
  <c r="BR18" i="2"/>
  <c r="BR24" i="2" s="1"/>
  <c r="CP18" i="2"/>
  <c r="CP24" i="2" s="1"/>
  <c r="DF18" i="2"/>
  <c r="DF24" i="2" s="1"/>
  <c r="DN18" i="2"/>
  <c r="DN24" i="2" s="1"/>
  <c r="ED18" i="2"/>
  <c r="ED24" i="2" s="1"/>
  <c r="EL18" i="2"/>
  <c r="EL24" i="2" s="1"/>
  <c r="ET18" i="2"/>
  <c r="ET24" i="2" s="1"/>
  <c r="BG18" i="2"/>
  <c r="BG24" i="2" s="1"/>
  <c r="DK18" i="2"/>
  <c r="DK24" i="2" s="1"/>
  <c r="BC18" i="2"/>
  <c r="BC24" i="2" s="1"/>
  <c r="BK18" i="2"/>
  <c r="BK24" i="2" s="1"/>
  <c r="BS18" i="2"/>
  <c r="BS24" i="2" s="1"/>
  <c r="CY18" i="2"/>
  <c r="CY24" i="2" s="1"/>
  <c r="DO18" i="2"/>
  <c r="DO24" i="2" s="1"/>
  <c r="EM18" i="2"/>
  <c r="EM24" i="2" s="1"/>
  <c r="EU18" i="2"/>
  <c r="EU24" i="2" s="1"/>
  <c r="CO18" i="2"/>
  <c r="CO24" i="2" s="1"/>
  <c r="DP18" i="2"/>
  <c r="DP24" i="2" s="1"/>
  <c r="DX18" i="2"/>
  <c r="DX24" i="2" s="1"/>
  <c r="EN18" i="2"/>
  <c r="EN24" i="2" s="1"/>
  <c r="EV18" i="2"/>
  <c r="EV24" i="2" s="1"/>
  <c r="BQ18" i="2"/>
  <c r="BQ24" i="2" s="1"/>
  <c r="EC18" i="2"/>
  <c r="EC24" i="2" s="1"/>
  <c r="AC18" i="2"/>
  <c r="AC24" i="2" s="1"/>
  <c r="BY18" i="2"/>
  <c r="BY24" i="2" s="1"/>
  <c r="DM18" i="2"/>
  <c r="DM24" i="2" s="1"/>
  <c r="CW18" i="2"/>
  <c r="CW24" i="2" s="1"/>
  <c r="AK18" i="2"/>
  <c r="AK24" i="2" s="1"/>
  <c r="BI18" i="2"/>
  <c r="BI24" i="2" s="1"/>
  <c r="DU18" i="2"/>
  <c r="DU24" i="2" s="1"/>
  <c r="CG18" i="2"/>
  <c r="CG24" i="2" s="1"/>
  <c r="BA18" i="2"/>
  <c r="BA24" i="2" s="1"/>
  <c r="U18" i="2"/>
  <c r="U24" i="2" s="1"/>
  <c r="ES18" i="2"/>
  <c r="ES24" i="2" s="1"/>
  <c r="DQ18" i="2"/>
  <c r="DQ24" i="2" s="1"/>
  <c r="EG18" i="2"/>
  <c r="EG24" i="2" s="1"/>
  <c r="CS18" i="2"/>
  <c r="CS24" i="2" s="1"/>
  <c r="DW18" i="2"/>
  <c r="DW24" i="2" s="1"/>
  <c r="CC18" i="2"/>
  <c r="CC24" i="2" s="1"/>
  <c r="DY18" i="2"/>
  <c r="DY24" i="2" s="1"/>
  <c r="BU18" i="2"/>
  <c r="BU24" i="2" s="1"/>
  <c r="BM18" i="2"/>
  <c r="BM24" i="2" s="1"/>
  <c r="DG18" i="2"/>
  <c r="DG24" i="2" s="1"/>
  <c r="EW18" i="2"/>
  <c r="EW24" i="2" s="1"/>
  <c r="E22" i="2"/>
  <c r="EU25" i="2" l="1"/>
  <c r="EU29" i="2" s="1"/>
  <c r="EM25" i="2"/>
  <c r="EM29" i="2" s="1"/>
  <c r="EE25" i="2"/>
  <c r="EE29" i="2" s="1"/>
  <c r="DW25" i="2"/>
  <c r="DW29" i="2" s="1"/>
  <c r="DO25" i="2"/>
  <c r="DO29" i="2" s="1"/>
  <c r="DG25" i="2"/>
  <c r="DG29" i="2" s="1"/>
  <c r="CY25" i="2"/>
  <c r="CY29" i="2" s="1"/>
  <c r="CQ25" i="2"/>
  <c r="CQ29" i="2" s="1"/>
  <c r="CI25" i="2"/>
  <c r="CI29" i="2" s="1"/>
  <c r="CA25" i="2"/>
  <c r="CA29" i="2" s="1"/>
  <c r="BS25" i="2"/>
  <c r="BS29" i="2" s="1"/>
  <c r="BK25" i="2"/>
  <c r="BK29" i="2" s="1"/>
  <c r="BC25" i="2"/>
  <c r="BC29" i="2" s="1"/>
  <c r="AU25" i="2"/>
  <c r="AU29" i="2" s="1"/>
  <c r="AM25" i="2"/>
  <c r="AM29" i="2" s="1"/>
  <c r="AE25" i="2"/>
  <c r="AE29" i="2" s="1"/>
  <c r="W25" i="2"/>
  <c r="W29" i="2" s="1"/>
  <c r="O25" i="2"/>
  <c r="O29" i="2" s="1"/>
  <c r="ET25" i="2"/>
  <c r="ET29" i="2" s="1"/>
  <c r="EL25" i="2"/>
  <c r="EL29" i="2" s="1"/>
  <c r="ED25" i="2"/>
  <c r="ED29" i="2" s="1"/>
  <c r="DV25" i="2"/>
  <c r="DV29" i="2" s="1"/>
  <c r="DN25" i="2"/>
  <c r="DN29" i="2" s="1"/>
  <c r="DN30" i="2" s="1"/>
  <c r="DN40" i="2" s="1"/>
  <c r="DF25" i="2"/>
  <c r="DF29" i="2" s="1"/>
  <c r="DF30" i="2" s="1"/>
  <c r="DF40" i="2" s="1"/>
  <c r="CX25" i="2"/>
  <c r="CX29" i="2" s="1"/>
  <c r="CP25" i="2"/>
  <c r="CP29" i="2" s="1"/>
  <c r="CH25" i="2"/>
  <c r="CH29" i="2" s="1"/>
  <c r="BZ25" i="2"/>
  <c r="BZ29" i="2" s="1"/>
  <c r="BR25" i="2"/>
  <c r="BR29" i="2" s="1"/>
  <c r="BJ25" i="2"/>
  <c r="BJ29" i="2" s="1"/>
  <c r="BB25" i="2"/>
  <c r="BB29" i="2" s="1"/>
  <c r="BB30" i="2" s="1"/>
  <c r="BB40" i="2" s="1"/>
  <c r="AT25" i="2"/>
  <c r="AT29" i="2" s="1"/>
  <c r="AT30" i="2" s="1"/>
  <c r="AT40" i="2" s="1"/>
  <c r="AL25" i="2"/>
  <c r="AL29" i="2" s="1"/>
  <c r="AD25" i="2"/>
  <c r="AD29" i="2" s="1"/>
  <c r="V25" i="2"/>
  <c r="V29" i="2" s="1"/>
  <c r="N25" i="2"/>
  <c r="N29" i="2" s="1"/>
  <c r="ES25" i="2"/>
  <c r="ES29" i="2" s="1"/>
  <c r="EK25" i="2"/>
  <c r="EK29" i="2" s="1"/>
  <c r="EC25" i="2"/>
  <c r="EC29" i="2" s="1"/>
  <c r="DU25" i="2"/>
  <c r="DU29" i="2" s="1"/>
  <c r="DM25" i="2"/>
  <c r="DM29" i="2" s="1"/>
  <c r="DE25" i="2"/>
  <c r="DE29" i="2" s="1"/>
  <c r="CW25" i="2"/>
  <c r="CW29" i="2" s="1"/>
  <c r="CO25" i="2"/>
  <c r="CO29" i="2" s="1"/>
  <c r="CG25" i="2"/>
  <c r="CG29" i="2" s="1"/>
  <c r="BY25" i="2"/>
  <c r="BY29" i="2" s="1"/>
  <c r="BQ25" i="2"/>
  <c r="BQ29" i="2" s="1"/>
  <c r="BI25" i="2"/>
  <c r="BI29" i="2" s="1"/>
  <c r="BA25" i="2"/>
  <c r="BA29" i="2" s="1"/>
  <c r="AS25" i="2"/>
  <c r="AS29" i="2" s="1"/>
  <c r="AK25" i="2"/>
  <c r="AK29" i="2" s="1"/>
  <c r="AC25" i="2"/>
  <c r="AC29" i="2" s="1"/>
  <c r="U25" i="2"/>
  <c r="U29" i="2" s="1"/>
  <c r="M25" i="2"/>
  <c r="M29" i="2" s="1"/>
  <c r="EQ25" i="2"/>
  <c r="EQ29" i="2" s="1"/>
  <c r="EI25" i="2"/>
  <c r="EI29" i="2" s="1"/>
  <c r="EA25" i="2"/>
  <c r="EA29" i="2" s="1"/>
  <c r="DS25" i="2"/>
  <c r="DS29" i="2" s="1"/>
  <c r="DK25" i="2"/>
  <c r="DK29" i="2" s="1"/>
  <c r="DC25" i="2"/>
  <c r="DC29" i="2" s="1"/>
  <c r="CU25" i="2"/>
  <c r="CU29" i="2" s="1"/>
  <c r="CM25" i="2"/>
  <c r="CM29" i="2" s="1"/>
  <c r="CE25" i="2"/>
  <c r="CE29" i="2" s="1"/>
  <c r="BW25" i="2"/>
  <c r="BW29" i="2" s="1"/>
  <c r="BO25" i="2"/>
  <c r="BO29" i="2" s="1"/>
  <c r="BG25" i="2"/>
  <c r="BG29" i="2" s="1"/>
  <c r="AY25" i="2"/>
  <c r="AY29" i="2" s="1"/>
  <c r="AQ25" i="2"/>
  <c r="AQ29" i="2" s="1"/>
  <c r="AI25" i="2"/>
  <c r="AI29" i="2" s="1"/>
  <c r="AA25" i="2"/>
  <c r="AA29" i="2" s="1"/>
  <c r="S25" i="2"/>
  <c r="S29" i="2" s="1"/>
  <c r="K25" i="2"/>
  <c r="K29" i="2" s="1"/>
  <c r="DX25" i="2"/>
  <c r="DX29" i="2" s="1"/>
  <c r="DH25" i="2"/>
  <c r="DH29" i="2" s="1"/>
  <c r="CR25" i="2"/>
  <c r="CR29" i="2" s="1"/>
  <c r="CB25" i="2"/>
  <c r="CB29" i="2" s="1"/>
  <c r="BL25" i="2"/>
  <c r="BL29" i="2" s="1"/>
  <c r="AV25" i="2"/>
  <c r="AV29" i="2" s="1"/>
  <c r="AF25" i="2"/>
  <c r="AF29" i="2" s="1"/>
  <c r="P25" i="2"/>
  <c r="P29" i="2" s="1"/>
  <c r="ER25" i="2"/>
  <c r="ER29" i="2" s="1"/>
  <c r="EB25" i="2"/>
  <c r="EB29" i="2" s="1"/>
  <c r="AZ25" i="2"/>
  <c r="AZ29" i="2" s="1"/>
  <c r="DZ25" i="2"/>
  <c r="DZ29" i="2" s="1"/>
  <c r="AH25" i="2"/>
  <c r="AH29" i="2" s="1"/>
  <c r="EJ25" i="2"/>
  <c r="EJ29" i="2" s="1"/>
  <c r="DT25" i="2"/>
  <c r="DT29" i="2" s="1"/>
  <c r="DD25" i="2"/>
  <c r="DD29" i="2" s="1"/>
  <c r="CN25" i="2"/>
  <c r="CN29" i="2" s="1"/>
  <c r="BX25" i="2"/>
  <c r="BX29" i="2" s="1"/>
  <c r="BH25" i="2"/>
  <c r="BH29" i="2" s="1"/>
  <c r="AR25" i="2"/>
  <c r="AR29" i="2" s="1"/>
  <c r="AB25" i="2"/>
  <c r="AB29" i="2" s="1"/>
  <c r="L25" i="2"/>
  <c r="L29" i="2" s="1"/>
  <c r="CF25" i="2"/>
  <c r="CF29" i="2" s="1"/>
  <c r="BN25" i="2"/>
  <c r="BN29" i="2" s="1"/>
  <c r="BN30" i="2" s="1"/>
  <c r="BN40" i="2" s="1"/>
  <c r="EH25" i="2"/>
  <c r="EH29" i="2" s="1"/>
  <c r="DR25" i="2"/>
  <c r="DR29" i="2" s="1"/>
  <c r="DB25" i="2"/>
  <c r="DB29" i="2" s="1"/>
  <c r="CL25" i="2"/>
  <c r="CL29" i="2" s="1"/>
  <c r="BV25" i="2"/>
  <c r="BV29" i="2" s="1"/>
  <c r="BF25" i="2"/>
  <c r="BF29" i="2" s="1"/>
  <c r="AP25" i="2"/>
  <c r="AP29" i="2" s="1"/>
  <c r="AP30" i="2" s="1"/>
  <c r="AP40" i="2" s="1"/>
  <c r="Z25" i="2"/>
  <c r="Z29" i="2" s="1"/>
  <c r="Z30" i="2" s="1"/>
  <c r="Z40" i="2" s="1"/>
  <c r="J25" i="2"/>
  <c r="J29" i="2" s="1"/>
  <c r="DL25" i="2"/>
  <c r="DL29" i="2" s="1"/>
  <c r="T25" i="2"/>
  <c r="T29" i="2" s="1"/>
  <c r="EP25" i="2"/>
  <c r="EP29" i="2" s="1"/>
  <c r="CT25" i="2"/>
  <c r="CT29" i="2" s="1"/>
  <c r="R25" i="2"/>
  <c r="R29" i="2" s="1"/>
  <c r="EW25" i="2"/>
  <c r="EW29" i="2" s="1"/>
  <c r="EG25" i="2"/>
  <c r="EG29" i="2" s="1"/>
  <c r="DQ25" i="2"/>
  <c r="DQ29" i="2" s="1"/>
  <c r="DA25" i="2"/>
  <c r="DA29" i="2" s="1"/>
  <c r="CK25" i="2"/>
  <c r="CK29" i="2" s="1"/>
  <c r="BU25" i="2"/>
  <c r="BU29" i="2" s="1"/>
  <c r="BE25" i="2"/>
  <c r="BE29" i="2" s="1"/>
  <c r="AO25" i="2"/>
  <c r="AO29" i="2" s="1"/>
  <c r="Y25" i="2"/>
  <c r="Y29" i="2" s="1"/>
  <c r="I25" i="2"/>
  <c r="BP25" i="2"/>
  <c r="BP29" i="2" s="1"/>
  <c r="CD25" i="2"/>
  <c r="CD29" i="2" s="1"/>
  <c r="EV25" i="2"/>
  <c r="EV29" i="2" s="1"/>
  <c r="EF25" i="2"/>
  <c r="EF29" i="2" s="1"/>
  <c r="DP25" i="2"/>
  <c r="DP29" i="2" s="1"/>
  <c r="CZ25" i="2"/>
  <c r="CZ29" i="2" s="1"/>
  <c r="CJ25" i="2"/>
  <c r="CJ29" i="2" s="1"/>
  <c r="BT25" i="2"/>
  <c r="BT29" i="2" s="1"/>
  <c r="BD25" i="2"/>
  <c r="BD29" i="2" s="1"/>
  <c r="AN25" i="2"/>
  <c r="AN29" i="2" s="1"/>
  <c r="X25" i="2"/>
  <c r="X29" i="2" s="1"/>
  <c r="CV25" i="2"/>
  <c r="CV29" i="2" s="1"/>
  <c r="AJ25" i="2"/>
  <c r="AJ29" i="2" s="1"/>
  <c r="DJ25" i="2"/>
  <c r="DJ29" i="2" s="1"/>
  <c r="EO25" i="2"/>
  <c r="EO29" i="2" s="1"/>
  <c r="DY25" i="2"/>
  <c r="DY29" i="2" s="1"/>
  <c r="DI25" i="2"/>
  <c r="DI29" i="2" s="1"/>
  <c r="CS25" i="2"/>
  <c r="CS29" i="2" s="1"/>
  <c r="CC25" i="2"/>
  <c r="CC29" i="2" s="1"/>
  <c r="BM25" i="2"/>
  <c r="BM29" i="2" s="1"/>
  <c r="AW25" i="2"/>
  <c r="AW29" i="2" s="1"/>
  <c r="AG25" i="2"/>
  <c r="AG29" i="2" s="1"/>
  <c r="Q25" i="2"/>
  <c r="Q29" i="2" s="1"/>
  <c r="EN25" i="2"/>
  <c r="EN29" i="2" s="1"/>
  <c r="AX25" i="2"/>
  <c r="AX29" i="2" s="1"/>
  <c r="H40" i="2"/>
  <c r="F40" i="2"/>
  <c r="E40" i="2"/>
  <c r="D40" i="2"/>
  <c r="EW39" i="2"/>
  <c r="EV39" i="2"/>
  <c r="EU39" i="2"/>
  <c r="ET39" i="2"/>
  <c r="ES39" i="2"/>
  <c r="ER39" i="2"/>
  <c r="EQ39" i="2"/>
  <c r="EP39" i="2"/>
  <c r="EO39" i="2"/>
  <c r="EN39" i="2"/>
  <c r="EM39" i="2"/>
  <c r="EL39" i="2"/>
  <c r="EK39" i="2"/>
  <c r="EJ39" i="2"/>
  <c r="EI39" i="2"/>
  <c r="EH39" i="2"/>
  <c r="EG39" i="2"/>
  <c r="EF39" i="2"/>
  <c r="EE39" i="2"/>
  <c r="ED39" i="2"/>
  <c r="EC39" i="2"/>
  <c r="EB39" i="2"/>
  <c r="EA39" i="2"/>
  <c r="DZ39" i="2"/>
  <c r="DY39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L39" i="2"/>
  <c r="DK39" i="2"/>
  <c r="DJ39" i="2"/>
  <c r="DI39" i="2"/>
  <c r="DH39" i="2"/>
  <c r="DG39" i="2"/>
  <c r="DF39" i="2"/>
  <c r="DE39" i="2"/>
  <c r="DD39" i="2"/>
  <c r="DC39" i="2"/>
  <c r="DB39" i="2"/>
  <c r="DA39" i="2"/>
  <c r="CZ39" i="2"/>
  <c r="CY39" i="2"/>
  <c r="CX39" i="2"/>
  <c r="CW39" i="2"/>
  <c r="CV39" i="2"/>
  <c r="CU39" i="2"/>
  <c r="CT39" i="2"/>
  <c r="CS39" i="2"/>
  <c r="CR39" i="2"/>
  <c r="CQ39" i="2"/>
  <c r="CP39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8" i="2"/>
  <c r="G38" i="2"/>
  <c r="F38" i="2"/>
  <c r="E38" i="2"/>
  <c r="D38" i="2"/>
  <c r="EW34" i="2"/>
  <c r="EV34" i="2"/>
  <c r="EU34" i="2"/>
  <c r="ET34" i="2"/>
  <c r="ES34" i="2"/>
  <c r="ER34" i="2"/>
  <c r="EQ34" i="2"/>
  <c r="EP34" i="2"/>
  <c r="EO34" i="2"/>
  <c r="EN34" i="2"/>
  <c r="EM34" i="2"/>
  <c r="EL34" i="2"/>
  <c r="EK34" i="2"/>
  <c r="EJ34" i="2"/>
  <c r="EI34" i="2"/>
  <c r="EH34" i="2"/>
  <c r="EG34" i="2"/>
  <c r="EF34" i="2"/>
  <c r="EE34" i="2"/>
  <c r="ED34" i="2"/>
  <c r="EC34" i="2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G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N35" i="2" s="1"/>
  <c r="M34" i="2"/>
  <c r="L34" i="2"/>
  <c r="K34" i="2"/>
  <c r="J34" i="2"/>
  <c r="I34" i="2"/>
  <c r="H34" i="2"/>
  <c r="G34" i="2"/>
  <c r="F34" i="2"/>
  <c r="E34" i="2"/>
  <c r="D34" i="2"/>
  <c r="EW33" i="2"/>
  <c r="EV33" i="2"/>
  <c r="EU33" i="2"/>
  <c r="ET33" i="2"/>
  <c r="ES33" i="2"/>
  <c r="ER33" i="2"/>
  <c r="EQ33" i="2"/>
  <c r="EP33" i="2"/>
  <c r="EO33" i="2"/>
  <c r="EN33" i="2"/>
  <c r="EM33" i="2"/>
  <c r="EL33" i="2"/>
  <c r="EK33" i="2"/>
  <c r="EJ33" i="2"/>
  <c r="EI33" i="2"/>
  <c r="EH33" i="2"/>
  <c r="EG33" i="2"/>
  <c r="EF33" i="2"/>
  <c r="EE33" i="2"/>
  <c r="ED33" i="2"/>
  <c r="EC33" i="2"/>
  <c r="EB33" i="2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G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ET30" i="2"/>
  <c r="ET40" i="2" s="1"/>
  <c r="EP30" i="2"/>
  <c r="EP40" i="2" s="1"/>
  <c r="EL30" i="2"/>
  <c r="EL40" i="2" s="1"/>
  <c r="EH30" i="2"/>
  <c r="EH40" i="2" s="1"/>
  <c r="ED30" i="2"/>
  <c r="ED40" i="2" s="1"/>
  <c r="DZ30" i="2"/>
  <c r="DZ40" i="2" s="1"/>
  <c r="DV30" i="2"/>
  <c r="DV40" i="2" s="1"/>
  <c r="DR30" i="2"/>
  <c r="DR40" i="2" s="1"/>
  <c r="DJ30" i="2"/>
  <c r="DJ40" i="2" s="1"/>
  <c r="DB30" i="2"/>
  <c r="DB40" i="2" s="1"/>
  <c r="CX30" i="2"/>
  <c r="CX40" i="2" s="1"/>
  <c r="CT30" i="2"/>
  <c r="CT40" i="2" s="1"/>
  <c r="CP30" i="2"/>
  <c r="CP40" i="2" s="1"/>
  <c r="CL30" i="2"/>
  <c r="CL40" i="2" s="1"/>
  <c r="CH30" i="2"/>
  <c r="CH40" i="2" s="1"/>
  <c r="CD30" i="2"/>
  <c r="CD40" i="2" s="1"/>
  <c r="BZ30" i="2"/>
  <c r="BZ40" i="2" s="1"/>
  <c r="BV30" i="2"/>
  <c r="BV40" i="2" s="1"/>
  <c r="BR30" i="2"/>
  <c r="BR40" i="2" s="1"/>
  <c r="BJ30" i="2"/>
  <c r="BJ40" i="2" s="1"/>
  <c r="BF30" i="2"/>
  <c r="BF40" i="2" s="1"/>
  <c r="AX30" i="2"/>
  <c r="AX40" i="2" s="1"/>
  <c r="AS30" i="2"/>
  <c r="AS40" i="2" s="1"/>
  <c r="AL30" i="2"/>
  <c r="AL40" i="2" s="1"/>
  <c r="AK30" i="2"/>
  <c r="AK40" i="2" s="1"/>
  <c r="AH30" i="2"/>
  <c r="AH40" i="2" s="1"/>
  <c r="AD30" i="2"/>
  <c r="AD40" i="2" s="1"/>
  <c r="AC30" i="2"/>
  <c r="AC40" i="2" s="1"/>
  <c r="V30" i="2"/>
  <c r="V40" i="2" s="1"/>
  <c r="U30" i="2"/>
  <c r="U40" i="2" s="1"/>
  <c r="R30" i="2"/>
  <c r="R40" i="2" s="1"/>
  <c r="N30" i="2"/>
  <c r="N40" i="2" s="1"/>
  <c r="M30" i="2"/>
  <c r="M40" i="2" s="1"/>
  <c r="J30" i="2"/>
  <c r="J40" i="2" s="1"/>
  <c r="G25" i="2" l="1"/>
  <c r="G29" i="2" s="1"/>
  <c r="I29" i="2"/>
  <c r="X30" i="2"/>
  <c r="X40" i="2" s="1"/>
  <c r="AF30" i="2"/>
  <c r="AF40" i="2" s="1"/>
  <c r="AF41" i="2" s="1"/>
  <c r="AN30" i="2"/>
  <c r="AN40" i="2" s="1"/>
  <c r="BD30" i="2"/>
  <c r="BD40" i="2" s="1"/>
  <c r="BD41" i="2" s="1"/>
  <c r="BL30" i="2"/>
  <c r="BL40" i="2" s="1"/>
  <c r="BL41" i="2" s="1"/>
  <c r="BT30" i="2"/>
  <c r="BT40" i="2" s="1"/>
  <c r="BT41" i="2" s="1"/>
  <c r="CB30" i="2"/>
  <c r="CB40" i="2" s="1"/>
  <c r="CB41" i="2" s="1"/>
  <c r="CJ30" i="2"/>
  <c r="CJ40" i="2" s="1"/>
  <c r="CJ41" i="2" s="1"/>
  <c r="CR30" i="2"/>
  <c r="CR40" i="2" s="1"/>
  <c r="CR41" i="2" s="1"/>
  <c r="CZ30" i="2"/>
  <c r="CZ40" i="2" s="1"/>
  <c r="CZ41" i="2" s="1"/>
  <c r="DH30" i="2"/>
  <c r="DH40" i="2" s="1"/>
  <c r="DP30" i="2"/>
  <c r="DP40" i="2" s="1"/>
  <c r="DP41" i="2" s="1"/>
  <c r="P30" i="2"/>
  <c r="P40" i="2" s="1"/>
  <c r="P41" i="2" s="1"/>
  <c r="AV30" i="2"/>
  <c r="AV40" i="2" s="1"/>
  <c r="AV41" i="2" s="1"/>
  <c r="DX30" i="2"/>
  <c r="DX40" i="2" s="1"/>
  <c r="DX41" i="2" s="1"/>
  <c r="EF30" i="2"/>
  <c r="EF40" i="2" s="1"/>
  <c r="EN30" i="2"/>
  <c r="EN40" i="2" s="1"/>
  <c r="EV30" i="2"/>
  <c r="EV40" i="2" s="1"/>
  <c r="I35" i="2"/>
  <c r="I38" i="2" s="1"/>
  <c r="BW30" i="2"/>
  <c r="BW40" i="2" s="1"/>
  <c r="BW41" i="2" s="1"/>
  <c r="CE30" i="2"/>
  <c r="CE40" i="2" s="1"/>
  <c r="CE41" i="2" s="1"/>
  <c r="CM30" i="2"/>
  <c r="CM40" i="2" s="1"/>
  <c r="CM41" i="2" s="1"/>
  <c r="CU30" i="2"/>
  <c r="CU40" i="2" s="1"/>
  <c r="CU41" i="2" s="1"/>
  <c r="DC30" i="2"/>
  <c r="DC40" i="2" s="1"/>
  <c r="DC41" i="2" s="1"/>
  <c r="DK30" i="2"/>
  <c r="DK40" i="2" s="1"/>
  <c r="DK41" i="2" s="1"/>
  <c r="DS30" i="2"/>
  <c r="DS40" i="2" s="1"/>
  <c r="DS41" i="2" s="1"/>
  <c r="EA30" i="2"/>
  <c r="EA40" i="2" s="1"/>
  <c r="EA41" i="2" s="1"/>
  <c r="EI30" i="2"/>
  <c r="EI40" i="2" s="1"/>
  <c r="EI41" i="2" s="1"/>
  <c r="EQ30" i="2"/>
  <c r="EQ40" i="2" s="1"/>
  <c r="EQ41" i="2" s="1"/>
  <c r="J35" i="2"/>
  <c r="K35" i="2" s="1"/>
  <c r="K30" i="2"/>
  <c r="K40" i="2" s="1"/>
  <c r="K41" i="2" s="1"/>
  <c r="S30" i="2"/>
  <c r="S40" i="2" s="1"/>
  <c r="S41" i="2" s="1"/>
  <c r="AA30" i="2"/>
  <c r="AA40" i="2" s="1"/>
  <c r="AA41" i="2" s="1"/>
  <c r="AI30" i="2"/>
  <c r="AI40" i="2" s="1"/>
  <c r="AI41" i="2" s="1"/>
  <c r="AQ30" i="2"/>
  <c r="AQ40" i="2" s="1"/>
  <c r="AQ41" i="2" s="1"/>
  <c r="AY30" i="2"/>
  <c r="AY40" i="2" s="1"/>
  <c r="AY41" i="2" s="1"/>
  <c r="BG30" i="2"/>
  <c r="BG40" i="2" s="1"/>
  <c r="BG41" i="2" s="1"/>
  <c r="BO30" i="2"/>
  <c r="BO40" i="2" s="1"/>
  <c r="BO41" i="2" s="1"/>
  <c r="Y30" i="2"/>
  <c r="Y40" i="2" s="1"/>
  <c r="Y41" i="2" s="1"/>
  <c r="AG30" i="2"/>
  <c r="AG40" i="2" s="1"/>
  <c r="AG41" i="2" s="1"/>
  <c r="AO30" i="2"/>
  <c r="AO40" i="2" s="1"/>
  <c r="AO41" i="2" s="1"/>
  <c r="BM30" i="2"/>
  <c r="BM40" i="2" s="1"/>
  <c r="BM41" i="2" s="1"/>
  <c r="CK30" i="2"/>
  <c r="CK40" i="2" s="1"/>
  <c r="CK41" i="2" s="1"/>
  <c r="CS30" i="2"/>
  <c r="CS40" i="2" s="1"/>
  <c r="CS41" i="2" s="1"/>
  <c r="DA30" i="2"/>
  <c r="DA40" i="2" s="1"/>
  <c r="DA41" i="2" s="1"/>
  <c r="DY30" i="2"/>
  <c r="DY40" i="2" s="1"/>
  <c r="DY41" i="2" s="1"/>
  <c r="EW30" i="2"/>
  <c r="EW40" i="2" s="1"/>
  <c r="EW41" i="2" s="1"/>
  <c r="AB30" i="2"/>
  <c r="AB40" i="2" s="1"/>
  <c r="AB41" i="2" s="1"/>
  <c r="AJ30" i="2"/>
  <c r="AJ40" i="2" s="1"/>
  <c r="AJ41" i="2" s="1"/>
  <c r="AZ30" i="2"/>
  <c r="AZ40" i="2" s="1"/>
  <c r="AZ41" i="2" s="1"/>
  <c r="BH30" i="2"/>
  <c r="BH40" i="2" s="1"/>
  <c r="CN30" i="2"/>
  <c r="CN40" i="2" s="1"/>
  <c r="CN41" i="2" s="1"/>
  <c r="CV30" i="2"/>
  <c r="CV40" i="2" s="1"/>
  <c r="CV41" i="2" s="1"/>
  <c r="DL30" i="2"/>
  <c r="DL40" i="2" s="1"/>
  <c r="DL41" i="2" s="1"/>
  <c r="DT30" i="2"/>
  <c r="DT40" i="2" s="1"/>
  <c r="DT41" i="2" s="1"/>
  <c r="O35" i="2"/>
  <c r="N38" i="2"/>
  <c r="J41" i="2"/>
  <c r="R41" i="2"/>
  <c r="Z41" i="2"/>
  <c r="AH41" i="2"/>
  <c r="AP41" i="2"/>
  <c r="AX41" i="2"/>
  <c r="BF41" i="2"/>
  <c r="BN41" i="2"/>
  <c r="BV41" i="2"/>
  <c r="CD41" i="2"/>
  <c r="CL41" i="2"/>
  <c r="CT41" i="2"/>
  <c r="DB41" i="2"/>
  <c r="DJ41" i="2"/>
  <c r="DR41" i="2"/>
  <c r="DZ41" i="2"/>
  <c r="EH41" i="2"/>
  <c r="EP41" i="2"/>
  <c r="L30" i="2"/>
  <c r="L40" i="2" s="1"/>
  <c r="L41" i="2" s="1"/>
  <c r="T30" i="2"/>
  <c r="T40" i="2" s="1"/>
  <c r="T41" i="2" s="1"/>
  <c r="AR30" i="2"/>
  <c r="AR40" i="2" s="1"/>
  <c r="AR41" i="2" s="1"/>
  <c r="BP30" i="2"/>
  <c r="BP40" i="2" s="1"/>
  <c r="BP41" i="2" s="1"/>
  <c r="BX30" i="2"/>
  <c r="BX40" i="2" s="1"/>
  <c r="BX41" i="2" s="1"/>
  <c r="CF30" i="2"/>
  <c r="CF40" i="2" s="1"/>
  <c r="CF41" i="2" s="1"/>
  <c r="DD30" i="2"/>
  <c r="DD40" i="2" s="1"/>
  <c r="DD41" i="2" s="1"/>
  <c r="EB30" i="2"/>
  <c r="EB40" i="2" s="1"/>
  <c r="EJ30" i="2"/>
  <c r="EJ40" i="2" s="1"/>
  <c r="EJ41" i="2" s="1"/>
  <c r="ER30" i="2"/>
  <c r="ER40" i="2" s="1"/>
  <c r="ER41" i="2" s="1"/>
  <c r="O30" i="2"/>
  <c r="O40" i="2" s="1"/>
  <c r="O41" i="2" s="1"/>
  <c r="W30" i="2"/>
  <c r="W40" i="2" s="1"/>
  <c r="W41" i="2" s="1"/>
  <c r="AE30" i="2"/>
  <c r="AE40" i="2" s="1"/>
  <c r="AE41" i="2" s="1"/>
  <c r="AM30" i="2"/>
  <c r="AM40" i="2" s="1"/>
  <c r="AM41" i="2" s="1"/>
  <c r="AU30" i="2"/>
  <c r="AU40" i="2" s="1"/>
  <c r="AU41" i="2" s="1"/>
  <c r="BC30" i="2"/>
  <c r="BC40" i="2" s="1"/>
  <c r="BC41" i="2" s="1"/>
  <c r="BK30" i="2"/>
  <c r="BK40" i="2" s="1"/>
  <c r="BK41" i="2" s="1"/>
  <c r="BS30" i="2"/>
  <c r="BS40" i="2" s="1"/>
  <c r="BS41" i="2" s="1"/>
  <c r="CA30" i="2"/>
  <c r="CA40" i="2" s="1"/>
  <c r="CA41" i="2" s="1"/>
  <c r="CI30" i="2"/>
  <c r="CI40" i="2" s="1"/>
  <c r="CI41" i="2" s="1"/>
  <c r="CQ30" i="2"/>
  <c r="CQ40" i="2" s="1"/>
  <c r="CQ41" i="2" s="1"/>
  <c r="CY30" i="2"/>
  <c r="CY40" i="2" s="1"/>
  <c r="CY41" i="2" s="1"/>
  <c r="DG30" i="2"/>
  <c r="DG40" i="2" s="1"/>
  <c r="DG41" i="2" s="1"/>
  <c r="DO30" i="2"/>
  <c r="DO40" i="2" s="1"/>
  <c r="DO41" i="2" s="1"/>
  <c r="DW30" i="2"/>
  <c r="DW40" i="2" s="1"/>
  <c r="DW41" i="2" s="1"/>
  <c r="EE30" i="2"/>
  <c r="EE40" i="2" s="1"/>
  <c r="EE41" i="2" s="1"/>
  <c r="EM30" i="2"/>
  <c r="EM40" i="2" s="1"/>
  <c r="EM41" i="2" s="1"/>
  <c r="EU30" i="2"/>
  <c r="EU40" i="2" s="1"/>
  <c r="EU41" i="2" s="1"/>
  <c r="I30" i="2"/>
  <c r="Q30" i="2"/>
  <c r="Q40" i="2" s="1"/>
  <c r="Q41" i="2" s="1"/>
  <c r="AW30" i="2"/>
  <c r="AW40" i="2" s="1"/>
  <c r="AW41" i="2" s="1"/>
  <c r="BE30" i="2"/>
  <c r="BE40" i="2" s="1"/>
  <c r="BE41" i="2" s="1"/>
  <c r="BU30" i="2"/>
  <c r="BU40" i="2" s="1"/>
  <c r="BU41" i="2" s="1"/>
  <c r="CC30" i="2"/>
  <c r="CC40" i="2" s="1"/>
  <c r="CC41" i="2" s="1"/>
  <c r="DI30" i="2"/>
  <c r="DI40" i="2" s="1"/>
  <c r="DI41" i="2" s="1"/>
  <c r="DQ30" i="2"/>
  <c r="DQ40" i="2" s="1"/>
  <c r="DQ41" i="2" s="1"/>
  <c r="EG30" i="2"/>
  <c r="EG40" i="2" s="1"/>
  <c r="EG41" i="2" s="1"/>
  <c r="EO30" i="2"/>
  <c r="EO40" i="2" s="1"/>
  <c r="EO41" i="2" s="1"/>
  <c r="BH41" i="2"/>
  <c r="EB41" i="2"/>
  <c r="M41" i="2"/>
  <c r="U41" i="2"/>
  <c r="AC41" i="2"/>
  <c r="AK41" i="2"/>
  <c r="AS41" i="2"/>
  <c r="N41" i="2"/>
  <c r="V41" i="2"/>
  <c r="AD41" i="2"/>
  <c r="AL41" i="2"/>
  <c r="AT41" i="2"/>
  <c r="BB41" i="2"/>
  <c r="BJ41" i="2"/>
  <c r="BR41" i="2"/>
  <c r="BZ41" i="2"/>
  <c r="CH41" i="2"/>
  <c r="CP41" i="2"/>
  <c r="CX41" i="2"/>
  <c r="DF41" i="2"/>
  <c r="DN41" i="2"/>
  <c r="DV41" i="2"/>
  <c r="ED41" i="2"/>
  <c r="EL41" i="2"/>
  <c r="ET41" i="2"/>
  <c r="X41" i="2"/>
  <c r="AN41" i="2"/>
  <c r="DH41" i="2"/>
  <c r="EF41" i="2"/>
  <c r="EN41" i="2"/>
  <c r="EV41" i="2"/>
  <c r="BA30" i="2"/>
  <c r="BA40" i="2" s="1"/>
  <c r="BA41" i="2" s="1"/>
  <c r="BI30" i="2"/>
  <c r="BI40" i="2" s="1"/>
  <c r="BI41" i="2" s="1"/>
  <c r="BQ30" i="2"/>
  <c r="BQ40" i="2" s="1"/>
  <c r="BQ41" i="2" s="1"/>
  <c r="BY30" i="2"/>
  <c r="BY40" i="2" s="1"/>
  <c r="BY41" i="2" s="1"/>
  <c r="CG30" i="2"/>
  <c r="CG40" i="2" s="1"/>
  <c r="CG41" i="2" s="1"/>
  <c r="CO30" i="2"/>
  <c r="CO40" i="2" s="1"/>
  <c r="CO41" i="2" s="1"/>
  <c r="CW30" i="2"/>
  <c r="CW40" i="2" s="1"/>
  <c r="CW41" i="2" s="1"/>
  <c r="DE30" i="2"/>
  <c r="DE40" i="2" s="1"/>
  <c r="DE41" i="2" s="1"/>
  <c r="DM30" i="2"/>
  <c r="DM40" i="2" s="1"/>
  <c r="DM41" i="2" s="1"/>
  <c r="DU30" i="2"/>
  <c r="DU40" i="2" s="1"/>
  <c r="DU41" i="2" s="1"/>
  <c r="EC30" i="2"/>
  <c r="EC40" i="2" s="1"/>
  <c r="EC41" i="2" s="1"/>
  <c r="EK30" i="2"/>
  <c r="EK40" i="2" s="1"/>
  <c r="EK41" i="2" s="1"/>
  <c r="ES30" i="2"/>
  <c r="ES40" i="2" s="1"/>
  <c r="ES41" i="2" s="1"/>
  <c r="EW4" i="2"/>
  <c r="EV4" i="2"/>
  <c r="EU4" i="2"/>
  <c r="ET4" i="2"/>
  <c r="ES4" i="2"/>
  <c r="ER4" i="2"/>
  <c r="EQ4" i="2"/>
  <c r="EP4" i="2"/>
  <c r="EO4" i="2"/>
  <c r="EN4" i="2"/>
  <c r="EM4" i="2"/>
  <c r="EL4" i="2"/>
  <c r="EK4" i="2"/>
  <c r="EJ4" i="2"/>
  <c r="EI4" i="2"/>
  <c r="EH4" i="2"/>
  <c r="EG4" i="2"/>
  <c r="EF4" i="2"/>
  <c r="EE4" i="2"/>
  <c r="ED4" i="2"/>
  <c r="EC4" i="2"/>
  <c r="EB4" i="2"/>
  <c r="EA4" i="2"/>
  <c r="DZ4" i="2"/>
  <c r="DY4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EW3" i="2"/>
  <c r="EV3" i="2"/>
  <c r="EU3" i="2"/>
  <c r="ET3" i="2"/>
  <c r="ES3" i="2"/>
  <c r="ER3" i="2"/>
  <c r="EQ3" i="2"/>
  <c r="EP3" i="2"/>
  <c r="EO3" i="2"/>
  <c r="EN3" i="2"/>
  <c r="EM3" i="2"/>
  <c r="EL3" i="2"/>
  <c r="EK3" i="2"/>
  <c r="EJ3" i="2"/>
  <c r="EI3" i="2"/>
  <c r="EH3" i="2"/>
  <c r="EG3" i="2"/>
  <c r="EF3" i="2"/>
  <c r="EE3" i="2"/>
  <c r="ED3" i="2"/>
  <c r="EC3" i="2"/>
  <c r="EB3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EW2" i="2"/>
  <c r="EV2" i="2"/>
  <c r="EU2" i="2"/>
  <c r="ET2" i="2"/>
  <c r="ES2" i="2"/>
  <c r="ER2" i="2"/>
  <c r="EQ2" i="2"/>
  <c r="EP2" i="2"/>
  <c r="EO2" i="2"/>
  <c r="EN2" i="2"/>
  <c r="EM2" i="2"/>
  <c r="EL2" i="2"/>
  <c r="EK2" i="2"/>
  <c r="EJ2" i="2"/>
  <c r="EI2" i="2"/>
  <c r="EH2" i="2"/>
  <c r="EG2" i="2"/>
  <c r="EF2" i="2"/>
  <c r="EE2" i="2"/>
  <c r="ED2" i="2"/>
  <c r="EC2" i="2"/>
  <c r="EB2" i="2"/>
  <c r="EA2" i="2"/>
  <c r="DZ2" i="2"/>
  <c r="DY2" i="2"/>
  <c r="DX2" i="2"/>
  <c r="DW2" i="2"/>
  <c r="DV2" i="2"/>
  <c r="DU2" i="2"/>
  <c r="DT2" i="2"/>
  <c r="DS2" i="2"/>
  <c r="DR2" i="2"/>
  <c r="DQ2" i="2"/>
  <c r="DP2" i="2"/>
  <c r="DO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Z2" i="2"/>
  <c r="CY2" i="2"/>
  <c r="CX2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D4" i="2"/>
  <c r="D3" i="2"/>
  <c r="D2" i="2"/>
  <c r="A1" i="2"/>
  <c r="J38" i="2" l="1"/>
  <c r="G30" i="2"/>
  <c r="G40" i="2" s="1"/>
  <c r="I40" i="2"/>
  <c r="I41" i="2" s="1"/>
  <c r="G41" i="2" s="1"/>
  <c r="P35" i="2"/>
  <c r="O38" i="2"/>
  <c r="L35" i="2"/>
  <c r="K38" i="2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D4" i="1"/>
  <c r="EW3" i="1"/>
  <c r="EV3" i="1"/>
  <c r="EU3" i="1"/>
  <c r="ET3" i="1"/>
  <c r="ES3" i="1"/>
  <c r="ER3" i="1"/>
  <c r="EQ3" i="1"/>
  <c r="EP3" i="1"/>
  <c r="EO3" i="1"/>
  <c r="EN3" i="1"/>
  <c r="EM3" i="1"/>
  <c r="EL3" i="1"/>
  <c r="EK3" i="1"/>
  <c r="EJ3" i="1"/>
  <c r="EI3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DM3" i="1"/>
  <c r="DL3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D3" i="1"/>
  <c r="EW2" i="1"/>
  <c r="EV2" i="1"/>
  <c r="EU2" i="1"/>
  <c r="ET2" i="1"/>
  <c r="ES2" i="1"/>
  <c r="ER2" i="1"/>
  <c r="EQ2" i="1"/>
  <c r="EP2" i="1"/>
  <c r="EO2" i="1"/>
  <c r="EN2" i="1"/>
  <c r="EM2" i="1"/>
  <c r="EL2" i="1"/>
  <c r="EK2" i="1"/>
  <c r="EJ2" i="1"/>
  <c r="EI2" i="1"/>
  <c r="EH2" i="1"/>
  <c r="EG2" i="1"/>
  <c r="EF2" i="1"/>
  <c r="EE2" i="1"/>
  <c r="ED2" i="1"/>
  <c r="EC2" i="1"/>
  <c r="EB2" i="1"/>
  <c r="EA2" i="1"/>
  <c r="DZ2" i="1"/>
  <c r="DY2" i="1"/>
  <c r="DX2" i="1"/>
  <c r="DW2" i="1"/>
  <c r="DV2" i="1"/>
  <c r="DU2" i="1"/>
  <c r="DT2" i="1"/>
  <c r="DS2" i="1"/>
  <c r="DR2" i="1"/>
  <c r="DQ2" i="1"/>
  <c r="DP2" i="1"/>
  <c r="DO2" i="1"/>
  <c r="DN2" i="1"/>
  <c r="DM2" i="1"/>
  <c r="DL2" i="1"/>
  <c r="DK2" i="1"/>
  <c r="DJ2" i="1"/>
  <c r="DI2" i="1"/>
  <c r="DH2" i="1"/>
  <c r="DG2" i="1"/>
  <c r="DF2" i="1"/>
  <c r="DE2" i="1"/>
  <c r="DD2" i="1"/>
  <c r="DC2" i="1"/>
  <c r="DB2" i="1"/>
  <c r="DA2" i="1"/>
  <c r="CZ2" i="1"/>
  <c r="CY2" i="1"/>
  <c r="CX2" i="1"/>
  <c r="CW2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D2" i="1"/>
  <c r="EW91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EJ91" i="1"/>
  <c r="EI91" i="1"/>
  <c r="EH91" i="1"/>
  <c r="EG91" i="1"/>
  <c r="EF91" i="1"/>
  <c r="EE91" i="1"/>
  <c r="ED91" i="1"/>
  <c r="EC91" i="1"/>
  <c r="EB91" i="1"/>
  <c r="EA91" i="1"/>
  <c r="DZ91" i="1"/>
  <c r="DY91" i="1"/>
  <c r="DX91" i="1"/>
  <c r="DW91" i="1"/>
  <c r="DV91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EW84" i="1"/>
  <c r="EV84" i="1"/>
  <c r="EU84" i="1"/>
  <c r="ET84" i="1"/>
  <c r="ES84" i="1"/>
  <c r="ER84" i="1"/>
  <c r="EQ84" i="1"/>
  <c r="EP84" i="1"/>
  <c r="EO84" i="1"/>
  <c r="EN84" i="1"/>
  <c r="EM84" i="1"/>
  <c r="EL84" i="1"/>
  <c r="EK84" i="1"/>
  <c r="EJ84" i="1"/>
  <c r="EI84" i="1"/>
  <c r="EH84" i="1"/>
  <c r="EG84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EW83" i="1"/>
  <c r="EV83" i="1"/>
  <c r="EU83" i="1"/>
  <c r="ET83" i="1"/>
  <c r="ES83" i="1"/>
  <c r="ER83" i="1"/>
  <c r="EQ83" i="1"/>
  <c r="EP83" i="1"/>
  <c r="EO83" i="1"/>
  <c r="EN83" i="1"/>
  <c r="EM83" i="1"/>
  <c r="EL83" i="1"/>
  <c r="EK83" i="1"/>
  <c r="EJ83" i="1"/>
  <c r="EI83" i="1"/>
  <c r="EH83" i="1"/>
  <c r="EG83" i="1"/>
  <c r="EF83" i="1"/>
  <c r="EE83" i="1"/>
  <c r="ED83" i="1"/>
  <c r="EC83" i="1"/>
  <c r="EB83" i="1"/>
  <c r="EA83" i="1"/>
  <c r="DZ83" i="1"/>
  <c r="DY83" i="1"/>
  <c r="DX83" i="1"/>
  <c r="DW83" i="1"/>
  <c r="DV83" i="1"/>
  <c r="DU83" i="1"/>
  <c r="DT83" i="1"/>
  <c r="DS83" i="1"/>
  <c r="DR83" i="1"/>
  <c r="DQ83" i="1"/>
  <c r="DP83" i="1"/>
  <c r="DO83" i="1"/>
  <c r="DN83" i="1"/>
  <c r="DM83" i="1"/>
  <c r="DL83" i="1"/>
  <c r="DK83" i="1"/>
  <c r="DJ83" i="1"/>
  <c r="DI83" i="1"/>
  <c r="DH83" i="1"/>
  <c r="DG83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EW81" i="1"/>
  <c r="EV81" i="1"/>
  <c r="EU81" i="1"/>
  <c r="ET81" i="1"/>
  <c r="ES81" i="1"/>
  <c r="ER81" i="1"/>
  <c r="EQ81" i="1"/>
  <c r="EP81" i="1"/>
  <c r="EO81" i="1"/>
  <c r="EN81" i="1"/>
  <c r="EM81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EW80" i="1"/>
  <c r="EV80" i="1"/>
  <c r="EU80" i="1"/>
  <c r="ET80" i="1"/>
  <c r="ES80" i="1"/>
  <c r="ER80" i="1"/>
  <c r="EQ80" i="1"/>
  <c r="EP80" i="1"/>
  <c r="EO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4" i="1"/>
  <c r="D83" i="1"/>
  <c r="D82" i="1"/>
  <c r="D81" i="1"/>
  <c r="D80" i="1"/>
  <c r="G77" i="1"/>
  <c r="ED77" i="1"/>
  <c r="EE77" i="1" s="1"/>
  <c r="EF77" i="1" s="1"/>
  <c r="EG77" i="1" s="1"/>
  <c r="EH77" i="1" s="1"/>
  <c r="EI77" i="1" s="1"/>
  <c r="EJ77" i="1" s="1"/>
  <c r="EK77" i="1" s="1"/>
  <c r="EL77" i="1" s="1"/>
  <c r="EM77" i="1" s="1"/>
  <c r="EN77" i="1" s="1"/>
  <c r="EO77" i="1" s="1"/>
  <c r="EP77" i="1" s="1"/>
  <c r="EQ77" i="1" s="1"/>
  <c r="ER77" i="1" s="1"/>
  <c r="ES77" i="1" s="1"/>
  <c r="ET77" i="1" s="1"/>
  <c r="EU77" i="1" s="1"/>
  <c r="EV77" i="1" s="1"/>
  <c r="EW77" i="1" s="1"/>
  <c r="I77" i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E77" i="1" s="1"/>
  <c r="AF77" i="1" s="1"/>
  <c r="AG77" i="1" s="1"/>
  <c r="AH77" i="1" s="1"/>
  <c r="AI77" i="1" s="1"/>
  <c r="AJ77" i="1" s="1"/>
  <c r="AK77" i="1" s="1"/>
  <c r="AL77" i="1" s="1"/>
  <c r="AM77" i="1" s="1"/>
  <c r="AN77" i="1" s="1"/>
  <c r="AO77" i="1" s="1"/>
  <c r="AP77" i="1" s="1"/>
  <c r="AQ77" i="1" s="1"/>
  <c r="AR77" i="1" s="1"/>
  <c r="AS77" i="1" s="1"/>
  <c r="AT77" i="1" s="1"/>
  <c r="AU77" i="1" s="1"/>
  <c r="AV77" i="1" s="1"/>
  <c r="AW77" i="1" s="1"/>
  <c r="AX77" i="1" s="1"/>
  <c r="AY77" i="1" s="1"/>
  <c r="AZ77" i="1" s="1"/>
  <c r="BA77" i="1" s="1"/>
  <c r="BB77" i="1" s="1"/>
  <c r="BC77" i="1" s="1"/>
  <c r="BD77" i="1" s="1"/>
  <c r="BE77" i="1" s="1"/>
  <c r="BF77" i="1" s="1"/>
  <c r="BG77" i="1" s="1"/>
  <c r="BH77" i="1" s="1"/>
  <c r="BI77" i="1" s="1"/>
  <c r="BJ77" i="1" s="1"/>
  <c r="BK77" i="1" s="1"/>
  <c r="BL77" i="1" s="1"/>
  <c r="BM77" i="1" s="1"/>
  <c r="BN77" i="1" s="1"/>
  <c r="BO77" i="1" s="1"/>
  <c r="BP77" i="1" s="1"/>
  <c r="BQ77" i="1" s="1"/>
  <c r="BR77" i="1" s="1"/>
  <c r="BS77" i="1" s="1"/>
  <c r="BT77" i="1" s="1"/>
  <c r="BU77" i="1" s="1"/>
  <c r="BV77" i="1" s="1"/>
  <c r="BW77" i="1" s="1"/>
  <c r="BX77" i="1" s="1"/>
  <c r="BY77" i="1" s="1"/>
  <c r="BZ77" i="1" s="1"/>
  <c r="CA77" i="1" s="1"/>
  <c r="CB77" i="1" s="1"/>
  <c r="CC77" i="1" s="1"/>
  <c r="CD77" i="1" s="1"/>
  <c r="CE77" i="1" s="1"/>
  <c r="CF77" i="1" s="1"/>
  <c r="CG77" i="1" s="1"/>
  <c r="CH77" i="1" s="1"/>
  <c r="CI77" i="1" s="1"/>
  <c r="CJ77" i="1" s="1"/>
  <c r="CK77" i="1" s="1"/>
  <c r="CL77" i="1" s="1"/>
  <c r="CM77" i="1" s="1"/>
  <c r="CN77" i="1" s="1"/>
  <c r="CO77" i="1" s="1"/>
  <c r="CP77" i="1" s="1"/>
  <c r="CQ77" i="1" s="1"/>
  <c r="CR77" i="1" s="1"/>
  <c r="CS77" i="1" s="1"/>
  <c r="CT77" i="1" s="1"/>
  <c r="CU77" i="1" s="1"/>
  <c r="CV77" i="1" s="1"/>
  <c r="CW77" i="1" s="1"/>
  <c r="CX77" i="1" s="1"/>
  <c r="CY77" i="1" s="1"/>
  <c r="CZ77" i="1" s="1"/>
  <c r="DA77" i="1" s="1"/>
  <c r="DB77" i="1" s="1"/>
  <c r="DC77" i="1" s="1"/>
  <c r="DD77" i="1" s="1"/>
  <c r="DE77" i="1" s="1"/>
  <c r="DF77" i="1" s="1"/>
  <c r="DG77" i="1" s="1"/>
  <c r="DH77" i="1" s="1"/>
  <c r="DI77" i="1" s="1"/>
  <c r="DJ77" i="1" s="1"/>
  <c r="DK77" i="1" s="1"/>
  <c r="DL77" i="1" s="1"/>
  <c r="DM77" i="1" s="1"/>
  <c r="DN77" i="1" s="1"/>
  <c r="DO77" i="1" s="1"/>
  <c r="DP77" i="1" s="1"/>
  <c r="DQ77" i="1" s="1"/>
  <c r="DR77" i="1" s="1"/>
  <c r="DS77" i="1" s="1"/>
  <c r="DT77" i="1" s="1"/>
  <c r="DU77" i="1" s="1"/>
  <c r="DV77" i="1" s="1"/>
  <c r="DW77" i="1" s="1"/>
  <c r="DX77" i="1" s="1"/>
  <c r="DY77" i="1" s="1"/>
  <c r="DZ77" i="1" s="1"/>
  <c r="EA77" i="1" s="1"/>
  <c r="EB77" i="1" s="1"/>
  <c r="EC77" i="1" s="1"/>
  <c r="EW76" i="1"/>
  <c r="EV76" i="1"/>
  <c r="EU76" i="1"/>
  <c r="ET76" i="1"/>
  <c r="ES76" i="1"/>
  <c r="ER76" i="1"/>
  <c r="EQ76" i="1"/>
  <c r="EP76" i="1"/>
  <c r="EO76" i="1"/>
  <c r="EN76" i="1"/>
  <c r="EM76" i="1"/>
  <c r="EL76" i="1"/>
  <c r="EK76" i="1"/>
  <c r="EJ76" i="1"/>
  <c r="EI76" i="1"/>
  <c r="EH76" i="1"/>
  <c r="EG76" i="1"/>
  <c r="EF76" i="1"/>
  <c r="EE76" i="1"/>
  <c r="ED76" i="1"/>
  <c r="EC76" i="1"/>
  <c r="EB76" i="1"/>
  <c r="EA76" i="1"/>
  <c r="DZ76" i="1"/>
  <c r="DY76" i="1"/>
  <c r="DX76" i="1"/>
  <c r="DW76" i="1"/>
  <c r="DV76" i="1"/>
  <c r="DU76" i="1"/>
  <c r="DT76" i="1"/>
  <c r="DS76" i="1"/>
  <c r="DR76" i="1"/>
  <c r="DQ76" i="1"/>
  <c r="DP76" i="1"/>
  <c r="DO76" i="1"/>
  <c r="DN76" i="1"/>
  <c r="DM76" i="1"/>
  <c r="DL76" i="1"/>
  <c r="DK76" i="1"/>
  <c r="DJ76" i="1"/>
  <c r="DI76" i="1"/>
  <c r="DH76" i="1"/>
  <c r="DG76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G73" i="1"/>
  <c r="EW73" i="1"/>
  <c r="EV73" i="1"/>
  <c r="EU73" i="1"/>
  <c r="ET73" i="1"/>
  <c r="ES73" i="1"/>
  <c r="ER73" i="1"/>
  <c r="EQ73" i="1"/>
  <c r="EP73" i="1"/>
  <c r="EO73" i="1"/>
  <c r="EN73" i="1"/>
  <c r="EM73" i="1"/>
  <c r="EL73" i="1"/>
  <c r="EK73" i="1"/>
  <c r="EJ73" i="1"/>
  <c r="EI73" i="1"/>
  <c r="EH73" i="1"/>
  <c r="EG73" i="1"/>
  <c r="EF73" i="1"/>
  <c r="EE73" i="1"/>
  <c r="ED73" i="1"/>
  <c r="EC73" i="1"/>
  <c r="EB73" i="1"/>
  <c r="EA73" i="1"/>
  <c r="DZ73" i="1"/>
  <c r="DY73" i="1"/>
  <c r="DX73" i="1"/>
  <c r="DW73" i="1"/>
  <c r="DV73" i="1"/>
  <c r="DU73" i="1"/>
  <c r="DT73" i="1"/>
  <c r="DS73" i="1"/>
  <c r="DR73" i="1"/>
  <c r="DQ73" i="1"/>
  <c r="DP73" i="1"/>
  <c r="DO73" i="1"/>
  <c r="DN73" i="1"/>
  <c r="DM73" i="1"/>
  <c r="DL73" i="1"/>
  <c r="DK73" i="1"/>
  <c r="DJ73" i="1"/>
  <c r="DI73" i="1"/>
  <c r="DH73" i="1"/>
  <c r="DG73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EW72" i="1"/>
  <c r="EV72" i="1"/>
  <c r="EU72" i="1"/>
  <c r="ET72" i="1"/>
  <c r="ES72" i="1"/>
  <c r="ER72" i="1"/>
  <c r="EQ72" i="1"/>
  <c r="EP72" i="1"/>
  <c r="EO72" i="1"/>
  <c r="EN72" i="1"/>
  <c r="EM72" i="1"/>
  <c r="EL72" i="1"/>
  <c r="EK72" i="1"/>
  <c r="EJ72" i="1"/>
  <c r="EI72" i="1"/>
  <c r="EH72" i="1"/>
  <c r="EG72" i="1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G69" i="1"/>
  <c r="EW69" i="1"/>
  <c r="EV69" i="1"/>
  <c r="EU69" i="1"/>
  <c r="ET69" i="1"/>
  <c r="ES69" i="1"/>
  <c r="ER69" i="1"/>
  <c r="EQ69" i="1"/>
  <c r="EP69" i="1"/>
  <c r="EO69" i="1"/>
  <c r="EN69" i="1"/>
  <c r="EM69" i="1"/>
  <c r="EL69" i="1"/>
  <c r="EK69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EW68" i="1"/>
  <c r="EV68" i="1"/>
  <c r="EU68" i="1"/>
  <c r="ET68" i="1"/>
  <c r="ES68" i="1"/>
  <c r="ER68" i="1"/>
  <c r="EQ68" i="1"/>
  <c r="EP68" i="1"/>
  <c r="EO68" i="1"/>
  <c r="EN68" i="1"/>
  <c r="EM68" i="1"/>
  <c r="EL68" i="1"/>
  <c r="EK68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F67" i="1"/>
  <c r="E67" i="1"/>
  <c r="D67" i="1"/>
  <c r="G64" i="1"/>
  <c r="EW64" i="1"/>
  <c r="EV64" i="1"/>
  <c r="EU64" i="1"/>
  <c r="ET64" i="1"/>
  <c r="ES64" i="1"/>
  <c r="ER64" i="1"/>
  <c r="EQ64" i="1"/>
  <c r="EP64" i="1"/>
  <c r="EO64" i="1"/>
  <c r="EN64" i="1"/>
  <c r="EM64" i="1"/>
  <c r="EL64" i="1"/>
  <c r="EK64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EW63" i="1"/>
  <c r="EV63" i="1"/>
  <c r="EU63" i="1"/>
  <c r="ET63" i="1"/>
  <c r="ES63" i="1"/>
  <c r="ER63" i="1"/>
  <c r="EQ63" i="1"/>
  <c r="EP63" i="1"/>
  <c r="EO63" i="1"/>
  <c r="EN63" i="1"/>
  <c r="EM63" i="1"/>
  <c r="EL63" i="1"/>
  <c r="EK63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F62" i="1"/>
  <c r="E62" i="1"/>
  <c r="D62" i="1"/>
  <c r="F61" i="1"/>
  <c r="E61" i="1"/>
  <c r="D61" i="1"/>
  <c r="E59" i="1"/>
  <c r="F57" i="1"/>
  <c r="E57" i="1"/>
  <c r="D57" i="1"/>
  <c r="M35" i="2" l="1"/>
  <c r="M38" i="2" s="1"/>
  <c r="L38" i="2"/>
  <c r="Q35" i="2"/>
  <c r="P38" i="2"/>
  <c r="EW50" i="1"/>
  <c r="EV50" i="1"/>
  <c r="EU50" i="1"/>
  <c r="ET50" i="1"/>
  <c r="ES50" i="1"/>
  <c r="ER50" i="1"/>
  <c r="EQ50" i="1"/>
  <c r="EP50" i="1"/>
  <c r="EO50" i="1"/>
  <c r="EN50" i="1"/>
  <c r="EM50" i="1"/>
  <c r="EL50" i="1"/>
  <c r="EK50" i="1"/>
  <c r="EJ50" i="1"/>
  <c r="EI50" i="1"/>
  <c r="EH50" i="1"/>
  <c r="EG50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R35" i="2" l="1"/>
  <c r="Q38" i="2"/>
  <c r="G50" i="1"/>
  <c r="G53" i="1" s="1"/>
  <c r="EW54" i="1"/>
  <c r="EW53" i="1"/>
  <c r="EV54" i="1" s="1"/>
  <c r="EV53" i="1"/>
  <c r="EU54" i="1" s="1"/>
  <c r="EU53" i="1"/>
  <c r="ET54" i="1" s="1"/>
  <c r="ET53" i="1"/>
  <c r="ES54" i="1" s="1"/>
  <c r="ES53" i="1"/>
  <c r="ER54" i="1" s="1"/>
  <c r="ER53" i="1"/>
  <c r="EQ54" i="1" s="1"/>
  <c r="EQ53" i="1"/>
  <c r="EP54" i="1" s="1"/>
  <c r="EP53" i="1"/>
  <c r="EO54" i="1" s="1"/>
  <c r="EO53" i="1"/>
  <c r="EN54" i="1" s="1"/>
  <c r="EN53" i="1"/>
  <c r="EM54" i="1" s="1"/>
  <c r="EM53" i="1"/>
  <c r="EL54" i="1" s="1"/>
  <c r="EL53" i="1"/>
  <c r="EK54" i="1" s="1"/>
  <c r="EK53" i="1"/>
  <c r="EJ54" i="1" s="1"/>
  <c r="EJ53" i="1"/>
  <c r="EI54" i="1" s="1"/>
  <c r="EI53" i="1"/>
  <c r="EH54" i="1" s="1"/>
  <c r="EH53" i="1"/>
  <c r="EG54" i="1" s="1"/>
  <c r="EG53" i="1"/>
  <c r="EF54" i="1" s="1"/>
  <c r="EF53" i="1"/>
  <c r="EE54" i="1" s="1"/>
  <c r="EE53" i="1"/>
  <c r="ED54" i="1" s="1"/>
  <c r="ED53" i="1"/>
  <c r="EC54" i="1" s="1"/>
  <c r="EC53" i="1"/>
  <c r="EB54" i="1" s="1"/>
  <c r="EB53" i="1"/>
  <c r="EA54" i="1" s="1"/>
  <c r="EA53" i="1"/>
  <c r="DZ54" i="1" s="1"/>
  <c r="DZ53" i="1"/>
  <c r="DY54" i="1" s="1"/>
  <c r="DY53" i="1"/>
  <c r="DX54" i="1" s="1"/>
  <c r="DX53" i="1"/>
  <c r="DW54" i="1" s="1"/>
  <c r="DW53" i="1"/>
  <c r="DV54" i="1" s="1"/>
  <c r="DV53" i="1"/>
  <c r="DU54" i="1" s="1"/>
  <c r="DU53" i="1"/>
  <c r="DT54" i="1" s="1"/>
  <c r="DT53" i="1"/>
  <c r="DS54" i="1" s="1"/>
  <c r="DS53" i="1"/>
  <c r="DR54" i="1" s="1"/>
  <c r="DR53" i="1"/>
  <c r="DQ54" i="1" s="1"/>
  <c r="DQ53" i="1"/>
  <c r="DP54" i="1" s="1"/>
  <c r="DP53" i="1"/>
  <c r="DO54" i="1" s="1"/>
  <c r="DO53" i="1"/>
  <c r="DN54" i="1" s="1"/>
  <c r="DN53" i="1"/>
  <c r="DM54" i="1" s="1"/>
  <c r="DM53" i="1"/>
  <c r="DL54" i="1" s="1"/>
  <c r="DL53" i="1"/>
  <c r="DK54" i="1" s="1"/>
  <c r="DK53" i="1"/>
  <c r="DJ54" i="1" s="1"/>
  <c r="DJ53" i="1"/>
  <c r="DI54" i="1" s="1"/>
  <c r="DI53" i="1"/>
  <c r="DH54" i="1" s="1"/>
  <c r="DH53" i="1"/>
  <c r="DG54" i="1" s="1"/>
  <c r="DG53" i="1"/>
  <c r="DF54" i="1" s="1"/>
  <c r="DF53" i="1"/>
  <c r="DE54" i="1" s="1"/>
  <c r="DE53" i="1"/>
  <c r="DD54" i="1" s="1"/>
  <c r="DD53" i="1"/>
  <c r="DC54" i="1" s="1"/>
  <c r="DC53" i="1"/>
  <c r="DB54" i="1" s="1"/>
  <c r="DB53" i="1"/>
  <c r="DA54" i="1" s="1"/>
  <c r="DA53" i="1"/>
  <c r="CZ54" i="1" s="1"/>
  <c r="CZ53" i="1"/>
  <c r="CY54" i="1" s="1"/>
  <c r="CY53" i="1"/>
  <c r="CX54" i="1" s="1"/>
  <c r="CX53" i="1"/>
  <c r="CW54" i="1" s="1"/>
  <c r="CW53" i="1"/>
  <c r="CV54" i="1" s="1"/>
  <c r="CV53" i="1"/>
  <c r="CU54" i="1" s="1"/>
  <c r="CU53" i="1"/>
  <c r="CT54" i="1" s="1"/>
  <c r="CT53" i="1"/>
  <c r="CS54" i="1" s="1"/>
  <c r="CS53" i="1"/>
  <c r="CR54" i="1" s="1"/>
  <c r="CR53" i="1"/>
  <c r="CQ54" i="1" s="1"/>
  <c r="CQ53" i="1"/>
  <c r="CP54" i="1" s="1"/>
  <c r="CP53" i="1"/>
  <c r="CO54" i="1" s="1"/>
  <c r="CO53" i="1"/>
  <c r="CN54" i="1" s="1"/>
  <c r="CN53" i="1"/>
  <c r="CM54" i="1" s="1"/>
  <c r="CM53" i="1"/>
  <c r="CL54" i="1" s="1"/>
  <c r="CL53" i="1"/>
  <c r="CK54" i="1" s="1"/>
  <c r="CK53" i="1"/>
  <c r="CJ54" i="1" s="1"/>
  <c r="CJ53" i="1"/>
  <c r="CI54" i="1" s="1"/>
  <c r="CI53" i="1"/>
  <c r="CH54" i="1" s="1"/>
  <c r="CH53" i="1"/>
  <c r="CG54" i="1" s="1"/>
  <c r="CG53" i="1"/>
  <c r="CF54" i="1" s="1"/>
  <c r="CF53" i="1"/>
  <c r="CE54" i="1" s="1"/>
  <c r="CE53" i="1"/>
  <c r="CD54" i="1" s="1"/>
  <c r="CD53" i="1"/>
  <c r="CC54" i="1" s="1"/>
  <c r="CC53" i="1"/>
  <c r="CB54" i="1" s="1"/>
  <c r="CB53" i="1"/>
  <c r="CA54" i="1" s="1"/>
  <c r="CA53" i="1"/>
  <c r="BZ54" i="1" s="1"/>
  <c r="BZ53" i="1"/>
  <c r="BY54" i="1" s="1"/>
  <c r="BY53" i="1"/>
  <c r="BX54" i="1" s="1"/>
  <c r="BX53" i="1"/>
  <c r="BW54" i="1" s="1"/>
  <c r="BW53" i="1"/>
  <c r="BV54" i="1" s="1"/>
  <c r="BV53" i="1"/>
  <c r="BU54" i="1" s="1"/>
  <c r="BU53" i="1"/>
  <c r="BT54" i="1" s="1"/>
  <c r="BT53" i="1"/>
  <c r="BS54" i="1" s="1"/>
  <c r="BS53" i="1"/>
  <c r="BR54" i="1" s="1"/>
  <c r="BR53" i="1"/>
  <c r="BQ54" i="1" s="1"/>
  <c r="BQ53" i="1"/>
  <c r="BP54" i="1" s="1"/>
  <c r="BP53" i="1"/>
  <c r="BO54" i="1" s="1"/>
  <c r="BO53" i="1"/>
  <c r="BN54" i="1" s="1"/>
  <c r="BN53" i="1"/>
  <c r="BM54" i="1" s="1"/>
  <c r="BM53" i="1"/>
  <c r="BL54" i="1" s="1"/>
  <c r="BL53" i="1"/>
  <c r="BK54" i="1" s="1"/>
  <c r="BK53" i="1"/>
  <c r="BJ54" i="1" s="1"/>
  <c r="BJ53" i="1"/>
  <c r="BI54" i="1" s="1"/>
  <c r="BI53" i="1"/>
  <c r="BH54" i="1" s="1"/>
  <c r="BH53" i="1"/>
  <c r="BG54" i="1" s="1"/>
  <c r="BG53" i="1"/>
  <c r="BF54" i="1" s="1"/>
  <c r="BF53" i="1"/>
  <c r="BE54" i="1" s="1"/>
  <c r="BE53" i="1"/>
  <c r="BD54" i="1" s="1"/>
  <c r="BD53" i="1"/>
  <c r="BC54" i="1" s="1"/>
  <c r="BC53" i="1"/>
  <c r="BB54" i="1" s="1"/>
  <c r="BB53" i="1"/>
  <c r="BA54" i="1" s="1"/>
  <c r="BA53" i="1"/>
  <c r="AZ54" i="1" s="1"/>
  <c r="AZ53" i="1"/>
  <c r="AY54" i="1" s="1"/>
  <c r="AY53" i="1"/>
  <c r="AX54" i="1" s="1"/>
  <c r="AX53" i="1"/>
  <c r="AW54" i="1" s="1"/>
  <c r="AW53" i="1"/>
  <c r="AV54" i="1" s="1"/>
  <c r="AV53" i="1"/>
  <c r="AU54" i="1" s="1"/>
  <c r="AU53" i="1"/>
  <c r="AT54" i="1" s="1"/>
  <c r="AT53" i="1"/>
  <c r="AS54" i="1" s="1"/>
  <c r="AS53" i="1"/>
  <c r="AR54" i="1" s="1"/>
  <c r="AR53" i="1"/>
  <c r="AQ54" i="1" s="1"/>
  <c r="AQ53" i="1"/>
  <c r="AP54" i="1" s="1"/>
  <c r="AP53" i="1"/>
  <c r="AO54" i="1" s="1"/>
  <c r="AO53" i="1"/>
  <c r="AN54" i="1" s="1"/>
  <c r="AN53" i="1"/>
  <c r="AM54" i="1" s="1"/>
  <c r="AM53" i="1"/>
  <c r="AL54" i="1" s="1"/>
  <c r="AL53" i="1"/>
  <c r="AK54" i="1" s="1"/>
  <c r="AK53" i="1"/>
  <c r="AJ54" i="1" s="1"/>
  <c r="AJ53" i="1"/>
  <c r="AI54" i="1" s="1"/>
  <c r="AI53" i="1"/>
  <c r="AH54" i="1" s="1"/>
  <c r="AH53" i="1"/>
  <c r="AG54" i="1" s="1"/>
  <c r="AG53" i="1"/>
  <c r="AF54" i="1" s="1"/>
  <c r="AF53" i="1"/>
  <c r="AE54" i="1" s="1"/>
  <c r="AE53" i="1"/>
  <c r="AD54" i="1" s="1"/>
  <c r="AD53" i="1"/>
  <c r="AC54" i="1" s="1"/>
  <c r="AC53" i="1"/>
  <c r="AB54" i="1" s="1"/>
  <c r="AB53" i="1"/>
  <c r="AA54" i="1" s="1"/>
  <c r="AA53" i="1"/>
  <c r="Z54" i="1" s="1"/>
  <c r="Z53" i="1"/>
  <c r="Y54" i="1" s="1"/>
  <c r="Y53" i="1"/>
  <c r="X54" i="1" s="1"/>
  <c r="X53" i="1"/>
  <c r="W54" i="1" s="1"/>
  <c r="W53" i="1"/>
  <c r="V54" i="1" s="1"/>
  <c r="V53" i="1"/>
  <c r="U54" i="1" s="1"/>
  <c r="U53" i="1"/>
  <c r="T54" i="1" s="1"/>
  <c r="T53" i="1"/>
  <c r="S54" i="1" s="1"/>
  <c r="S53" i="1"/>
  <c r="R54" i="1" s="1"/>
  <c r="R53" i="1"/>
  <c r="Q54" i="1" s="1"/>
  <c r="Q53" i="1"/>
  <c r="P54" i="1" s="1"/>
  <c r="P53" i="1"/>
  <c r="O54" i="1" s="1"/>
  <c r="O53" i="1"/>
  <c r="N54" i="1" s="1"/>
  <c r="N53" i="1"/>
  <c r="M54" i="1" s="1"/>
  <c r="M53" i="1"/>
  <c r="L54" i="1" s="1"/>
  <c r="L53" i="1"/>
  <c r="K54" i="1" s="1"/>
  <c r="K53" i="1"/>
  <c r="J54" i="1" s="1"/>
  <c r="J53" i="1"/>
  <c r="I54" i="1" s="1"/>
  <c r="I53" i="1"/>
  <c r="H53" i="1"/>
  <c r="F53" i="1"/>
  <c r="E53" i="1"/>
  <c r="D53" i="1"/>
  <c r="EW49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E48" i="1"/>
  <c r="F47" i="1"/>
  <c r="E47" i="1"/>
  <c r="D47" i="1"/>
  <c r="G34" i="1"/>
  <c r="G44" i="1"/>
  <c r="EW44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EW43" i="1"/>
  <c r="EV43" i="1"/>
  <c r="EU43" i="1"/>
  <c r="ET43" i="1"/>
  <c r="ES43" i="1"/>
  <c r="ER43" i="1"/>
  <c r="EQ43" i="1"/>
  <c r="EP43" i="1"/>
  <c r="EO43" i="1"/>
  <c r="EN43" i="1"/>
  <c r="EM43" i="1"/>
  <c r="EL43" i="1"/>
  <c r="EK43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F42" i="1"/>
  <c r="E42" i="1"/>
  <c r="D42" i="1"/>
  <c r="E39" i="1"/>
  <c r="EW34" i="1"/>
  <c r="EV34" i="1"/>
  <c r="EU34" i="1"/>
  <c r="ET34" i="1"/>
  <c r="ES34" i="1"/>
  <c r="ER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W33" i="1"/>
  <c r="EV33" i="1"/>
  <c r="EU33" i="1"/>
  <c r="ET33" i="1"/>
  <c r="ES33" i="1"/>
  <c r="ER33" i="1"/>
  <c r="EQ33" i="1"/>
  <c r="EP33" i="1"/>
  <c r="EO33" i="1"/>
  <c r="EN33" i="1"/>
  <c r="EM33" i="1"/>
  <c r="EL33" i="1"/>
  <c r="EK33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G29" i="1"/>
  <c r="EW29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EW28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S35" i="2" l="1"/>
  <c r="R38" i="2"/>
  <c r="G54" i="1"/>
  <c r="H18" i="1"/>
  <c r="G18" i="1"/>
  <c r="F18" i="1"/>
  <c r="E18" i="1"/>
  <c r="D18" i="1"/>
  <c r="H14" i="1"/>
  <c r="F14" i="1"/>
  <c r="E14" i="1"/>
  <c r="D14" i="1"/>
  <c r="M10" i="1"/>
  <c r="M14" i="1" s="1"/>
  <c r="J9" i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  <c r="DO9" i="1" s="1"/>
  <c r="DP9" i="1" s="1"/>
  <c r="DQ9" i="1" s="1"/>
  <c r="DR9" i="1" s="1"/>
  <c r="DS9" i="1" s="1"/>
  <c r="DT9" i="1" s="1"/>
  <c r="DU9" i="1" s="1"/>
  <c r="DV9" i="1" s="1"/>
  <c r="DW9" i="1" s="1"/>
  <c r="DX9" i="1" s="1"/>
  <c r="DY9" i="1" s="1"/>
  <c r="DZ9" i="1" s="1"/>
  <c r="EA9" i="1" s="1"/>
  <c r="EB9" i="1" s="1"/>
  <c r="EC9" i="1" s="1"/>
  <c r="ED9" i="1" s="1"/>
  <c r="EE9" i="1" s="1"/>
  <c r="EF9" i="1" s="1"/>
  <c r="EG9" i="1" s="1"/>
  <c r="EH9" i="1" s="1"/>
  <c r="EI9" i="1" s="1"/>
  <c r="EJ9" i="1" s="1"/>
  <c r="EK9" i="1" s="1"/>
  <c r="EL9" i="1" s="1"/>
  <c r="EM9" i="1" s="1"/>
  <c r="EN9" i="1" s="1"/>
  <c r="EO9" i="1" s="1"/>
  <c r="EP9" i="1" s="1"/>
  <c r="EQ9" i="1" s="1"/>
  <c r="ER9" i="1" s="1"/>
  <c r="ES9" i="1" s="1"/>
  <c r="ET9" i="1" s="1"/>
  <c r="EU9" i="1" s="1"/>
  <c r="EV9" i="1" s="1"/>
  <c r="EW9" i="1" s="1"/>
  <c r="EW10" i="1" s="1"/>
  <c r="EW14" i="1" s="1"/>
  <c r="I9" i="1"/>
  <c r="I10" i="1" s="1"/>
  <c r="T35" i="2" l="1"/>
  <c r="S38" i="2"/>
  <c r="I14" i="1"/>
  <c r="I15" i="1" s="1"/>
  <c r="I18" i="1" s="1"/>
  <c r="I19" i="1" s="1"/>
  <c r="O10" i="1"/>
  <c r="O14" i="1" s="1"/>
  <c r="W10" i="1"/>
  <c r="W14" i="1" s="1"/>
  <c r="AE10" i="1"/>
  <c r="AE14" i="1" s="1"/>
  <c r="AM10" i="1"/>
  <c r="AM14" i="1" s="1"/>
  <c r="AU10" i="1"/>
  <c r="AU14" i="1" s="1"/>
  <c r="BC10" i="1"/>
  <c r="BC14" i="1" s="1"/>
  <c r="BK10" i="1"/>
  <c r="BK14" i="1" s="1"/>
  <c r="BS10" i="1"/>
  <c r="BS14" i="1" s="1"/>
  <c r="CA10" i="1"/>
  <c r="CA14" i="1" s="1"/>
  <c r="CI10" i="1"/>
  <c r="CI14" i="1" s="1"/>
  <c r="CQ10" i="1"/>
  <c r="CQ14" i="1" s="1"/>
  <c r="CY10" i="1"/>
  <c r="CY14" i="1" s="1"/>
  <c r="DG10" i="1"/>
  <c r="DG14" i="1" s="1"/>
  <c r="DO10" i="1"/>
  <c r="DO14" i="1" s="1"/>
  <c r="DW10" i="1"/>
  <c r="DW14" i="1" s="1"/>
  <c r="EE10" i="1"/>
  <c r="EE14" i="1" s="1"/>
  <c r="EM10" i="1"/>
  <c r="EM14" i="1" s="1"/>
  <c r="EU10" i="1"/>
  <c r="EU14" i="1" s="1"/>
  <c r="AC10" i="1"/>
  <c r="AC14" i="1" s="1"/>
  <c r="BI10" i="1"/>
  <c r="BI14" i="1" s="1"/>
  <c r="CO10" i="1"/>
  <c r="CO14" i="1" s="1"/>
  <c r="DM10" i="1"/>
  <c r="DM14" i="1" s="1"/>
  <c r="EK10" i="1"/>
  <c r="EK14" i="1" s="1"/>
  <c r="AF10" i="1"/>
  <c r="AF14" i="1" s="1"/>
  <c r="BL10" i="1"/>
  <c r="BL14" i="1" s="1"/>
  <c r="CR10" i="1"/>
  <c r="CR14" i="1" s="1"/>
  <c r="DX10" i="1"/>
  <c r="DX14" i="1" s="1"/>
  <c r="Q10" i="1"/>
  <c r="Q14" i="1" s="1"/>
  <c r="Y10" i="1"/>
  <c r="Y14" i="1" s="1"/>
  <c r="AG10" i="1"/>
  <c r="AG14" i="1" s="1"/>
  <c r="AO10" i="1"/>
  <c r="AO14" i="1" s="1"/>
  <c r="AW10" i="1"/>
  <c r="AW14" i="1" s="1"/>
  <c r="BE10" i="1"/>
  <c r="BE14" i="1" s="1"/>
  <c r="BM10" i="1"/>
  <c r="BM14" i="1" s="1"/>
  <c r="BU10" i="1"/>
  <c r="BU14" i="1" s="1"/>
  <c r="CC10" i="1"/>
  <c r="CC14" i="1" s="1"/>
  <c r="CK10" i="1"/>
  <c r="CK14" i="1" s="1"/>
  <c r="CS10" i="1"/>
  <c r="CS14" i="1" s="1"/>
  <c r="DA10" i="1"/>
  <c r="DA14" i="1" s="1"/>
  <c r="DI10" i="1"/>
  <c r="DI14" i="1" s="1"/>
  <c r="DQ10" i="1"/>
  <c r="DQ14" i="1" s="1"/>
  <c r="DY10" i="1"/>
  <c r="DY14" i="1" s="1"/>
  <c r="EG10" i="1"/>
  <c r="EG14" i="1" s="1"/>
  <c r="EO10" i="1"/>
  <c r="EO14" i="1" s="1"/>
  <c r="AS10" i="1"/>
  <c r="AS14" i="1" s="1"/>
  <c r="BY10" i="1"/>
  <c r="BY14" i="1" s="1"/>
  <c r="DE10" i="1"/>
  <c r="DE14" i="1" s="1"/>
  <c r="ES10" i="1"/>
  <c r="ES14" i="1" s="1"/>
  <c r="P10" i="1"/>
  <c r="P14" i="1" s="1"/>
  <c r="AN10" i="1"/>
  <c r="AN14" i="1" s="1"/>
  <c r="BT10" i="1"/>
  <c r="BT14" i="1" s="1"/>
  <c r="CZ10" i="1"/>
  <c r="CZ14" i="1" s="1"/>
  <c r="EF10" i="1"/>
  <c r="EF14" i="1" s="1"/>
  <c r="J10" i="1"/>
  <c r="J14" i="1" s="1"/>
  <c r="J15" i="1" s="1"/>
  <c r="J18" i="1" s="1"/>
  <c r="J19" i="1" s="1"/>
  <c r="R10" i="1"/>
  <c r="R14" i="1" s="1"/>
  <c r="Z10" i="1"/>
  <c r="Z14" i="1" s="1"/>
  <c r="AH10" i="1"/>
  <c r="AH14" i="1" s="1"/>
  <c r="AP10" i="1"/>
  <c r="AP14" i="1" s="1"/>
  <c r="AX10" i="1"/>
  <c r="AX14" i="1" s="1"/>
  <c r="BF10" i="1"/>
  <c r="BF14" i="1" s="1"/>
  <c r="BN10" i="1"/>
  <c r="BN14" i="1" s="1"/>
  <c r="BV10" i="1"/>
  <c r="BV14" i="1" s="1"/>
  <c r="CD10" i="1"/>
  <c r="CD14" i="1" s="1"/>
  <c r="CL10" i="1"/>
  <c r="CL14" i="1" s="1"/>
  <c r="CT10" i="1"/>
  <c r="CT14" i="1" s="1"/>
  <c r="DB10" i="1"/>
  <c r="DB14" i="1" s="1"/>
  <c r="DJ10" i="1"/>
  <c r="DJ14" i="1" s="1"/>
  <c r="DR10" i="1"/>
  <c r="DR14" i="1" s="1"/>
  <c r="DZ10" i="1"/>
  <c r="DZ14" i="1" s="1"/>
  <c r="EH10" i="1"/>
  <c r="EH14" i="1" s="1"/>
  <c r="EP10" i="1"/>
  <c r="EP14" i="1" s="1"/>
  <c r="AV10" i="1"/>
  <c r="AV14" i="1" s="1"/>
  <c r="CB10" i="1"/>
  <c r="CB14" i="1" s="1"/>
  <c r="DH10" i="1"/>
  <c r="DH14" i="1" s="1"/>
  <c r="EV10" i="1"/>
  <c r="EV14" i="1" s="1"/>
  <c r="K10" i="1"/>
  <c r="K14" i="1" s="1"/>
  <c r="S10" i="1"/>
  <c r="S14" i="1" s="1"/>
  <c r="AA10" i="1"/>
  <c r="AA14" i="1" s="1"/>
  <c r="AI10" i="1"/>
  <c r="AI14" i="1" s="1"/>
  <c r="AQ10" i="1"/>
  <c r="AQ14" i="1" s="1"/>
  <c r="AY10" i="1"/>
  <c r="AY14" i="1" s="1"/>
  <c r="BG10" i="1"/>
  <c r="BG14" i="1" s="1"/>
  <c r="BO10" i="1"/>
  <c r="BO14" i="1" s="1"/>
  <c r="BW10" i="1"/>
  <c r="BW14" i="1" s="1"/>
  <c r="CE10" i="1"/>
  <c r="CE14" i="1" s="1"/>
  <c r="CM10" i="1"/>
  <c r="CM14" i="1" s="1"/>
  <c r="CU10" i="1"/>
  <c r="CU14" i="1" s="1"/>
  <c r="DC10" i="1"/>
  <c r="DC14" i="1" s="1"/>
  <c r="DK10" i="1"/>
  <c r="DK14" i="1" s="1"/>
  <c r="DS10" i="1"/>
  <c r="DS14" i="1" s="1"/>
  <c r="EA10" i="1"/>
  <c r="EA14" i="1" s="1"/>
  <c r="EI10" i="1"/>
  <c r="EI14" i="1" s="1"/>
  <c r="EQ10" i="1"/>
  <c r="EQ14" i="1" s="1"/>
  <c r="AK10" i="1"/>
  <c r="AK14" i="1" s="1"/>
  <c r="BQ10" i="1"/>
  <c r="BQ14" i="1" s="1"/>
  <c r="CW10" i="1"/>
  <c r="CW14" i="1" s="1"/>
  <c r="EC10" i="1"/>
  <c r="EC14" i="1" s="1"/>
  <c r="X10" i="1"/>
  <c r="X14" i="1" s="1"/>
  <c r="BD10" i="1"/>
  <c r="BD14" i="1" s="1"/>
  <c r="CJ10" i="1"/>
  <c r="CJ14" i="1" s="1"/>
  <c r="DP10" i="1"/>
  <c r="DP14" i="1" s="1"/>
  <c r="EN10" i="1"/>
  <c r="EN14" i="1" s="1"/>
  <c r="L10" i="1"/>
  <c r="L14" i="1" s="1"/>
  <c r="T10" i="1"/>
  <c r="T14" i="1" s="1"/>
  <c r="AB10" i="1"/>
  <c r="AB14" i="1" s="1"/>
  <c r="AJ10" i="1"/>
  <c r="AJ14" i="1" s="1"/>
  <c r="AR10" i="1"/>
  <c r="AR14" i="1" s="1"/>
  <c r="AZ10" i="1"/>
  <c r="AZ14" i="1" s="1"/>
  <c r="BH10" i="1"/>
  <c r="BH14" i="1" s="1"/>
  <c r="BP10" i="1"/>
  <c r="BP14" i="1" s="1"/>
  <c r="BX10" i="1"/>
  <c r="BX14" i="1" s="1"/>
  <c r="CF10" i="1"/>
  <c r="CF14" i="1" s="1"/>
  <c r="CN10" i="1"/>
  <c r="CN14" i="1" s="1"/>
  <c r="CV10" i="1"/>
  <c r="CV14" i="1" s="1"/>
  <c r="DD10" i="1"/>
  <c r="DD14" i="1" s="1"/>
  <c r="DL10" i="1"/>
  <c r="DL14" i="1" s="1"/>
  <c r="DT10" i="1"/>
  <c r="DT14" i="1" s="1"/>
  <c r="EB10" i="1"/>
  <c r="EB14" i="1" s="1"/>
  <c r="EJ10" i="1"/>
  <c r="EJ14" i="1" s="1"/>
  <c r="ER10" i="1"/>
  <c r="ER14" i="1" s="1"/>
  <c r="U10" i="1"/>
  <c r="U14" i="1" s="1"/>
  <c r="BA10" i="1"/>
  <c r="BA14" i="1" s="1"/>
  <c r="CG10" i="1"/>
  <c r="CG14" i="1" s="1"/>
  <c r="DU10" i="1"/>
  <c r="DU14" i="1" s="1"/>
  <c r="N10" i="1"/>
  <c r="N14" i="1" s="1"/>
  <c r="V10" i="1"/>
  <c r="V14" i="1" s="1"/>
  <c r="AD10" i="1"/>
  <c r="AD14" i="1" s="1"/>
  <c r="AL10" i="1"/>
  <c r="AL14" i="1" s="1"/>
  <c r="AT10" i="1"/>
  <c r="AT14" i="1" s="1"/>
  <c r="BB10" i="1"/>
  <c r="BB14" i="1" s="1"/>
  <c r="BJ10" i="1"/>
  <c r="BJ14" i="1" s="1"/>
  <c r="BR10" i="1"/>
  <c r="BR14" i="1" s="1"/>
  <c r="BZ10" i="1"/>
  <c r="BZ14" i="1" s="1"/>
  <c r="CH10" i="1"/>
  <c r="CH14" i="1" s="1"/>
  <c r="CP10" i="1"/>
  <c r="CP14" i="1" s="1"/>
  <c r="CX10" i="1"/>
  <c r="CX14" i="1" s="1"/>
  <c r="DF10" i="1"/>
  <c r="DF14" i="1" s="1"/>
  <c r="DN10" i="1"/>
  <c r="DN14" i="1" s="1"/>
  <c r="DV10" i="1"/>
  <c r="DV14" i="1" s="1"/>
  <c r="ED10" i="1"/>
  <c r="ED14" i="1" s="1"/>
  <c r="EL10" i="1"/>
  <c r="EL14" i="1" s="1"/>
  <c r="ET10" i="1"/>
  <c r="ET14" i="1" s="1"/>
  <c r="A1" i="1"/>
  <c r="U35" i="2" l="1"/>
  <c r="T38" i="2"/>
  <c r="J20" i="1"/>
  <c r="J21" i="1" s="1"/>
  <c r="J22" i="1"/>
  <c r="K15" i="1"/>
  <c r="I22" i="1"/>
  <c r="I20" i="1"/>
  <c r="I21" i="1" s="1"/>
  <c r="G10" i="1"/>
  <c r="G14" i="1" s="1"/>
  <c r="V35" i="2" l="1"/>
  <c r="U38" i="2"/>
  <c r="L15" i="1"/>
  <c r="K18" i="1"/>
  <c r="K19" i="1" s="1"/>
  <c r="W35" i="2" l="1"/>
  <c r="V38" i="2"/>
  <c r="K20" i="1"/>
  <c r="K21" i="1" s="1"/>
  <c r="K22" i="1"/>
  <c r="M15" i="1"/>
  <c r="L18" i="1"/>
  <c r="L19" i="1" s="1"/>
  <c r="X35" i="2" l="1"/>
  <c r="W38" i="2"/>
  <c r="L22" i="1"/>
  <c r="L20" i="1"/>
  <c r="L21" i="1" s="1"/>
  <c r="N15" i="1"/>
  <c r="M18" i="1"/>
  <c r="M19" i="1" s="1"/>
  <c r="Y35" i="2" l="1"/>
  <c r="X38" i="2"/>
  <c r="M22" i="1"/>
  <c r="M20" i="1"/>
  <c r="M21" i="1" s="1"/>
  <c r="O15" i="1"/>
  <c r="N18" i="1"/>
  <c r="N19" i="1" s="1"/>
  <c r="Z35" i="2" l="1"/>
  <c r="Y38" i="2"/>
  <c r="P15" i="1"/>
  <c r="O18" i="1"/>
  <c r="O19" i="1" s="1"/>
  <c r="N22" i="1"/>
  <c r="N20" i="1"/>
  <c r="N21" i="1" s="1"/>
  <c r="AA35" i="2" l="1"/>
  <c r="Z38" i="2"/>
  <c r="O22" i="1"/>
  <c r="O20" i="1"/>
  <c r="O21" i="1" s="1"/>
  <c r="Q15" i="1"/>
  <c r="P18" i="1"/>
  <c r="P19" i="1" s="1"/>
  <c r="AB35" i="2" l="1"/>
  <c r="AA38" i="2"/>
  <c r="P22" i="1"/>
  <c r="P20" i="1"/>
  <c r="P21" i="1" s="1"/>
  <c r="R15" i="1"/>
  <c r="Q18" i="1"/>
  <c r="Q19" i="1" s="1"/>
  <c r="AC35" i="2" l="1"/>
  <c r="AB38" i="2"/>
  <c r="S15" i="1"/>
  <c r="R18" i="1"/>
  <c r="R19" i="1" s="1"/>
  <c r="Q22" i="1"/>
  <c r="Q20" i="1"/>
  <c r="Q21" i="1" s="1"/>
  <c r="AD35" i="2" l="1"/>
  <c r="AC38" i="2"/>
  <c r="R20" i="1"/>
  <c r="R21" i="1" s="1"/>
  <c r="R22" i="1"/>
  <c r="T15" i="1"/>
  <c r="S18" i="1"/>
  <c r="S19" i="1" s="1"/>
  <c r="AE35" i="2" l="1"/>
  <c r="AD38" i="2"/>
  <c r="U15" i="1"/>
  <c r="T18" i="1"/>
  <c r="T19" i="1" s="1"/>
  <c r="S20" i="1"/>
  <c r="S21" i="1" s="1"/>
  <c r="S22" i="1"/>
  <c r="AF35" i="2" l="1"/>
  <c r="AE38" i="2"/>
  <c r="T22" i="1"/>
  <c r="T20" i="1"/>
  <c r="T21" i="1" s="1"/>
  <c r="V15" i="1"/>
  <c r="U18" i="1"/>
  <c r="U19" i="1" s="1"/>
  <c r="AG35" i="2" l="1"/>
  <c r="AF38" i="2"/>
  <c r="W15" i="1"/>
  <c r="V18" i="1"/>
  <c r="V19" i="1" s="1"/>
  <c r="U22" i="1"/>
  <c r="U20" i="1"/>
  <c r="U21" i="1" s="1"/>
  <c r="AH35" i="2" l="1"/>
  <c r="AG38" i="2"/>
  <c r="V22" i="1"/>
  <c r="V20" i="1"/>
  <c r="V21" i="1" s="1"/>
  <c r="X15" i="1"/>
  <c r="W18" i="1"/>
  <c r="W19" i="1" s="1"/>
  <c r="AI35" i="2" l="1"/>
  <c r="AH38" i="2"/>
  <c r="W22" i="1"/>
  <c r="W20" i="1"/>
  <c r="W21" i="1" s="1"/>
  <c r="Y15" i="1"/>
  <c r="X18" i="1"/>
  <c r="X19" i="1" s="1"/>
  <c r="AJ35" i="2" l="1"/>
  <c r="AI38" i="2"/>
  <c r="X22" i="1"/>
  <c r="X20" i="1"/>
  <c r="X21" i="1" s="1"/>
  <c r="Z15" i="1"/>
  <c r="Y18" i="1"/>
  <c r="Y19" i="1" s="1"/>
  <c r="AK35" i="2" l="1"/>
  <c r="AJ38" i="2"/>
  <c r="AA15" i="1"/>
  <c r="Z18" i="1"/>
  <c r="Z19" i="1" s="1"/>
  <c r="Y22" i="1"/>
  <c r="Y20" i="1"/>
  <c r="Y21" i="1" s="1"/>
  <c r="AL35" i="2" l="1"/>
  <c r="AK38" i="2"/>
  <c r="Z20" i="1"/>
  <c r="Z21" i="1" s="1"/>
  <c r="Z22" i="1"/>
  <c r="AB15" i="1"/>
  <c r="AA18" i="1"/>
  <c r="AA19" i="1" s="1"/>
  <c r="AM35" i="2" l="1"/>
  <c r="AL38" i="2"/>
  <c r="AA20" i="1"/>
  <c r="AA21" i="1" s="1"/>
  <c r="AA22" i="1"/>
  <c r="AC15" i="1"/>
  <c r="AB18" i="1"/>
  <c r="AB19" i="1" s="1"/>
  <c r="AN35" i="2" l="1"/>
  <c r="AM38" i="2"/>
  <c r="AD15" i="1"/>
  <c r="AC18" i="1"/>
  <c r="AC19" i="1" s="1"/>
  <c r="AB22" i="1"/>
  <c r="AB20" i="1"/>
  <c r="AB21" i="1" s="1"/>
  <c r="AO35" i="2" l="1"/>
  <c r="AN38" i="2"/>
  <c r="AC22" i="1"/>
  <c r="AC20" i="1"/>
  <c r="AC21" i="1" s="1"/>
  <c r="AE15" i="1"/>
  <c r="AD18" i="1"/>
  <c r="AD19" i="1" s="1"/>
  <c r="AP35" i="2" l="1"/>
  <c r="AO38" i="2"/>
  <c r="AD22" i="1"/>
  <c r="AD20" i="1"/>
  <c r="AD21" i="1" s="1"/>
  <c r="AF15" i="1"/>
  <c r="AE18" i="1"/>
  <c r="AE19" i="1" s="1"/>
  <c r="AQ35" i="2" l="1"/>
  <c r="AP38" i="2"/>
  <c r="AG15" i="1"/>
  <c r="AF18" i="1"/>
  <c r="AF19" i="1" s="1"/>
  <c r="AE22" i="1"/>
  <c r="AE20" i="1"/>
  <c r="AE21" i="1" s="1"/>
  <c r="AR35" i="2" l="1"/>
  <c r="AQ38" i="2"/>
  <c r="AF22" i="1"/>
  <c r="AF20" i="1"/>
  <c r="AF21" i="1" s="1"/>
  <c r="AH15" i="1"/>
  <c r="AG18" i="1"/>
  <c r="AG19" i="1" s="1"/>
  <c r="AS35" i="2" l="1"/>
  <c r="AR38" i="2"/>
  <c r="AI15" i="1"/>
  <c r="AH18" i="1"/>
  <c r="AH19" i="1" s="1"/>
  <c r="AG22" i="1"/>
  <c r="AG20" i="1"/>
  <c r="AG21" i="1" s="1"/>
  <c r="AT35" i="2" l="1"/>
  <c r="AS38" i="2"/>
  <c r="AH20" i="1"/>
  <c r="AH21" i="1" s="1"/>
  <c r="AH22" i="1"/>
  <c r="AJ15" i="1"/>
  <c r="AI18" i="1"/>
  <c r="AI19" i="1" s="1"/>
  <c r="AU35" i="2" l="1"/>
  <c r="AT38" i="2"/>
  <c r="AI20" i="1"/>
  <c r="AI21" i="1" s="1"/>
  <c r="AI22" i="1"/>
  <c r="AK15" i="1"/>
  <c r="AJ18" i="1"/>
  <c r="AJ19" i="1" s="1"/>
  <c r="AV35" i="2" l="1"/>
  <c r="AU38" i="2"/>
  <c r="AJ22" i="1"/>
  <c r="AJ20" i="1"/>
  <c r="AJ21" i="1" s="1"/>
  <c r="AL15" i="1"/>
  <c r="AK18" i="1"/>
  <c r="AK19" i="1" s="1"/>
  <c r="AW35" i="2" l="1"/>
  <c r="AV38" i="2"/>
  <c r="AK22" i="1"/>
  <c r="AK20" i="1"/>
  <c r="AK21" i="1" s="1"/>
  <c r="AM15" i="1"/>
  <c r="AL18" i="1"/>
  <c r="AL19" i="1" s="1"/>
  <c r="AX35" i="2" l="1"/>
  <c r="AW38" i="2"/>
  <c r="AL22" i="1"/>
  <c r="AL20" i="1"/>
  <c r="AL21" i="1" s="1"/>
  <c r="AN15" i="1"/>
  <c r="AM18" i="1"/>
  <c r="AM19" i="1" s="1"/>
  <c r="AY35" i="2" l="1"/>
  <c r="AX38" i="2"/>
  <c r="AO15" i="1"/>
  <c r="AN18" i="1"/>
  <c r="AN19" i="1" s="1"/>
  <c r="AM22" i="1"/>
  <c r="AM20" i="1"/>
  <c r="AM21" i="1" s="1"/>
  <c r="AZ35" i="2" l="1"/>
  <c r="AY38" i="2"/>
  <c r="AN22" i="1"/>
  <c r="AN20" i="1"/>
  <c r="AN21" i="1" s="1"/>
  <c r="AP15" i="1"/>
  <c r="AO18" i="1"/>
  <c r="AO19" i="1" s="1"/>
  <c r="BA35" i="2" l="1"/>
  <c r="AZ38" i="2"/>
  <c r="AO22" i="1"/>
  <c r="AO20" i="1"/>
  <c r="AO21" i="1" s="1"/>
  <c r="AQ15" i="1"/>
  <c r="AP18" i="1"/>
  <c r="AP19" i="1" s="1"/>
  <c r="BB35" i="2" l="1"/>
  <c r="BA38" i="2"/>
  <c r="AP20" i="1"/>
  <c r="AP21" i="1" s="1"/>
  <c r="AP22" i="1"/>
  <c r="AR15" i="1"/>
  <c r="AQ18" i="1"/>
  <c r="AQ19" i="1" s="1"/>
  <c r="BC35" i="2" l="1"/>
  <c r="BB38" i="2"/>
  <c r="AQ20" i="1"/>
  <c r="AQ22" i="1"/>
  <c r="AQ21" i="1"/>
  <c r="AS15" i="1"/>
  <c r="AR18" i="1"/>
  <c r="AR19" i="1" s="1"/>
  <c r="BD35" i="2" l="1"/>
  <c r="BC38" i="2"/>
  <c r="AT15" i="1"/>
  <c r="AS18" i="1"/>
  <c r="AS19" i="1" s="1"/>
  <c r="AR22" i="1"/>
  <c r="AR20" i="1"/>
  <c r="AR21" i="1" s="1"/>
  <c r="BE35" i="2" l="1"/>
  <c r="BD38" i="2"/>
  <c r="AS22" i="1"/>
  <c r="AS20" i="1"/>
  <c r="AS21" i="1" s="1"/>
  <c r="AU15" i="1"/>
  <c r="AT18" i="1"/>
  <c r="AT19" i="1" s="1"/>
  <c r="BF35" i="2" l="1"/>
  <c r="BE38" i="2"/>
  <c r="AT22" i="1"/>
  <c r="AT20" i="1"/>
  <c r="AT21" i="1" s="1"/>
  <c r="AV15" i="1"/>
  <c r="AU18" i="1"/>
  <c r="AU19" i="1" s="1"/>
  <c r="BG35" i="2" l="1"/>
  <c r="BF38" i="2"/>
  <c r="AU22" i="1"/>
  <c r="AU20" i="1"/>
  <c r="AU21" i="1" s="1"/>
  <c r="AW15" i="1"/>
  <c r="AV18" i="1"/>
  <c r="AV19" i="1" s="1"/>
  <c r="BH35" i="2" l="1"/>
  <c r="BG38" i="2"/>
  <c r="AX15" i="1"/>
  <c r="AW18" i="1"/>
  <c r="AW19" i="1" s="1"/>
  <c r="AV22" i="1"/>
  <c r="AV20" i="1"/>
  <c r="AV21" i="1" s="1"/>
  <c r="BI35" i="2" l="1"/>
  <c r="BH38" i="2"/>
  <c r="AW22" i="1"/>
  <c r="AW20" i="1"/>
  <c r="AW21" i="1" s="1"/>
  <c r="AY15" i="1"/>
  <c r="AX18" i="1"/>
  <c r="AX19" i="1" s="1"/>
  <c r="BJ35" i="2" l="1"/>
  <c r="BI38" i="2"/>
  <c r="AX20" i="1"/>
  <c r="AX21" i="1" s="1"/>
  <c r="AX22" i="1"/>
  <c r="AZ15" i="1"/>
  <c r="AY18" i="1"/>
  <c r="AY19" i="1" s="1"/>
  <c r="BK35" i="2" l="1"/>
  <c r="BJ38" i="2"/>
  <c r="AY20" i="1"/>
  <c r="AY22" i="1"/>
  <c r="AY21" i="1"/>
  <c r="BA15" i="1"/>
  <c r="AZ18" i="1"/>
  <c r="AZ19" i="1" s="1"/>
  <c r="BL35" i="2" l="1"/>
  <c r="BK38" i="2"/>
  <c r="BB15" i="1"/>
  <c r="BA18" i="1"/>
  <c r="BA19" i="1" s="1"/>
  <c r="AZ22" i="1"/>
  <c r="AZ20" i="1"/>
  <c r="AZ21" i="1" s="1"/>
  <c r="BM35" i="2" l="1"/>
  <c r="BL38" i="2"/>
  <c r="BA22" i="1"/>
  <c r="BA20" i="1"/>
  <c r="BA21" i="1" s="1"/>
  <c r="BC15" i="1"/>
  <c r="BB18" i="1"/>
  <c r="BB19" i="1" s="1"/>
  <c r="BN35" i="2" l="1"/>
  <c r="BM38" i="2"/>
  <c r="BB22" i="1"/>
  <c r="BB20" i="1"/>
  <c r="BB21" i="1" s="1"/>
  <c r="BD15" i="1"/>
  <c r="BC18" i="1"/>
  <c r="BC19" i="1" s="1"/>
  <c r="BO35" i="2" l="1"/>
  <c r="BN38" i="2"/>
  <c r="BE15" i="1"/>
  <c r="BD18" i="1"/>
  <c r="BD19" i="1" s="1"/>
  <c r="BC22" i="1"/>
  <c r="BC20" i="1"/>
  <c r="BC21" i="1" s="1"/>
  <c r="BP35" i="2" l="1"/>
  <c r="BO38" i="2"/>
  <c r="BD22" i="1"/>
  <c r="BD20" i="1"/>
  <c r="BD21" i="1" s="1"/>
  <c r="BF15" i="1"/>
  <c r="BE18" i="1"/>
  <c r="BE19" i="1" s="1"/>
  <c r="BQ35" i="2" l="1"/>
  <c r="BP38" i="2"/>
  <c r="BE22" i="1"/>
  <c r="BE20" i="1"/>
  <c r="BE21" i="1" s="1"/>
  <c r="BG15" i="1"/>
  <c r="BF18" i="1"/>
  <c r="BF19" i="1" s="1"/>
  <c r="BR35" i="2" l="1"/>
  <c r="BQ38" i="2"/>
  <c r="BF20" i="1"/>
  <c r="BF21" i="1" s="1"/>
  <c r="BF22" i="1"/>
  <c r="BH15" i="1"/>
  <c r="BG18" i="1"/>
  <c r="BG19" i="1" s="1"/>
  <c r="BS35" i="2" l="1"/>
  <c r="BR38" i="2"/>
  <c r="BI15" i="1"/>
  <c r="BH18" i="1"/>
  <c r="BH19" i="1" s="1"/>
  <c r="BG20" i="1"/>
  <c r="BG21" i="1" s="1"/>
  <c r="BG22" i="1"/>
  <c r="BT35" i="2" l="1"/>
  <c r="BS38" i="2"/>
  <c r="BH22" i="1"/>
  <c r="BH20" i="1"/>
  <c r="BH21" i="1" s="1"/>
  <c r="BJ15" i="1"/>
  <c r="BI18" i="1"/>
  <c r="BI19" i="1" s="1"/>
  <c r="BU35" i="2" l="1"/>
  <c r="BT38" i="2"/>
  <c r="BK15" i="1"/>
  <c r="BJ18" i="1"/>
  <c r="BJ19" i="1" s="1"/>
  <c r="BI22" i="1"/>
  <c r="BI20" i="1"/>
  <c r="BI21" i="1" s="1"/>
  <c r="BV35" i="2" l="1"/>
  <c r="BU38" i="2"/>
  <c r="BJ22" i="1"/>
  <c r="BJ20" i="1"/>
  <c r="BJ21" i="1" s="1"/>
  <c r="BL15" i="1"/>
  <c r="BK18" i="1"/>
  <c r="BK19" i="1" s="1"/>
  <c r="BW35" i="2" l="1"/>
  <c r="BV38" i="2"/>
  <c r="BM15" i="1"/>
  <c r="BL18" i="1"/>
  <c r="BL19" i="1" s="1"/>
  <c r="BK22" i="1"/>
  <c r="BK20" i="1"/>
  <c r="BK21" i="1" s="1"/>
  <c r="BX35" i="2" l="1"/>
  <c r="BW38" i="2"/>
  <c r="BL22" i="1"/>
  <c r="BL20" i="1"/>
  <c r="BL21" i="1" s="1"/>
  <c r="BN15" i="1"/>
  <c r="BM18" i="1"/>
  <c r="BM19" i="1" s="1"/>
  <c r="BY35" i="2" l="1"/>
  <c r="BX38" i="2"/>
  <c r="BO15" i="1"/>
  <c r="BN18" i="1"/>
  <c r="BN19" i="1" s="1"/>
  <c r="BM22" i="1"/>
  <c r="BM20" i="1"/>
  <c r="BM21" i="1" s="1"/>
  <c r="BZ35" i="2" l="1"/>
  <c r="BY38" i="2"/>
  <c r="BN20" i="1"/>
  <c r="BN21" i="1" s="1"/>
  <c r="BN22" i="1"/>
  <c r="BP15" i="1"/>
  <c r="BO18" i="1"/>
  <c r="BO19" i="1" s="1"/>
  <c r="CA35" i="2" l="1"/>
  <c r="BZ38" i="2"/>
  <c r="BQ15" i="1"/>
  <c r="BP18" i="1"/>
  <c r="BP19" i="1" s="1"/>
  <c r="BO20" i="1"/>
  <c r="BO22" i="1"/>
  <c r="BO21" i="1"/>
  <c r="CB35" i="2" l="1"/>
  <c r="CA38" i="2"/>
  <c r="BP22" i="1"/>
  <c r="BP20" i="1"/>
  <c r="BP21" i="1" s="1"/>
  <c r="BR15" i="1"/>
  <c r="BQ18" i="1"/>
  <c r="BQ19" i="1" s="1"/>
  <c r="CC35" i="2" l="1"/>
  <c r="CB38" i="2"/>
  <c r="BS15" i="1"/>
  <c r="BR18" i="1"/>
  <c r="BR19" i="1" s="1"/>
  <c r="BQ22" i="1"/>
  <c r="BQ20" i="1"/>
  <c r="BQ21" i="1" s="1"/>
  <c r="CD35" i="2" l="1"/>
  <c r="CC38" i="2"/>
  <c r="BR22" i="1"/>
  <c r="BR20" i="1"/>
  <c r="BR21" i="1" s="1"/>
  <c r="BT15" i="1"/>
  <c r="BS18" i="1"/>
  <c r="BS19" i="1" s="1"/>
  <c r="CE35" i="2" l="1"/>
  <c r="CD38" i="2"/>
  <c r="BU15" i="1"/>
  <c r="BT18" i="1"/>
  <c r="BT19" i="1" s="1"/>
  <c r="BS22" i="1"/>
  <c r="BS20" i="1"/>
  <c r="BS21" i="1" s="1"/>
  <c r="CF35" i="2" l="1"/>
  <c r="CE38" i="2"/>
  <c r="BT22" i="1"/>
  <c r="BT20" i="1"/>
  <c r="BT21" i="1" s="1"/>
  <c r="BV15" i="1"/>
  <c r="BU18" i="1"/>
  <c r="BU19" i="1" s="1"/>
  <c r="CG35" i="2" l="1"/>
  <c r="CF38" i="2"/>
  <c r="BU22" i="1"/>
  <c r="BU20" i="1"/>
  <c r="BU21" i="1" s="1"/>
  <c r="BW15" i="1"/>
  <c r="BV18" i="1"/>
  <c r="BV19" i="1" s="1"/>
  <c r="CH35" i="2" l="1"/>
  <c r="CG38" i="2"/>
  <c r="BV20" i="1"/>
  <c r="BV21" i="1" s="1"/>
  <c r="BV22" i="1"/>
  <c r="BX15" i="1"/>
  <c r="BW18" i="1"/>
  <c r="BW19" i="1" s="1"/>
  <c r="CI35" i="2" l="1"/>
  <c r="CH38" i="2"/>
  <c r="BW20" i="1"/>
  <c r="BW22" i="1"/>
  <c r="BW21" i="1"/>
  <c r="BY15" i="1"/>
  <c r="BX18" i="1"/>
  <c r="BX19" i="1" s="1"/>
  <c r="CJ35" i="2" l="1"/>
  <c r="CI38" i="2"/>
  <c r="BZ15" i="1"/>
  <c r="BY18" i="1"/>
  <c r="BY19" i="1" s="1"/>
  <c r="BX22" i="1"/>
  <c r="BX20" i="1"/>
  <c r="BX21" i="1" s="1"/>
  <c r="CK35" i="2" l="1"/>
  <c r="CJ38" i="2"/>
  <c r="BY22" i="1"/>
  <c r="BY20" i="1"/>
  <c r="BY21" i="1" s="1"/>
  <c r="CA15" i="1"/>
  <c r="BZ18" i="1"/>
  <c r="BZ19" i="1" s="1"/>
  <c r="CL35" i="2" l="1"/>
  <c r="CK38" i="2"/>
  <c r="CB15" i="1"/>
  <c r="CA18" i="1"/>
  <c r="CA19" i="1" s="1"/>
  <c r="BZ22" i="1"/>
  <c r="BZ20" i="1"/>
  <c r="BZ21" i="1" s="1"/>
  <c r="CM35" i="2" l="1"/>
  <c r="CL38" i="2"/>
  <c r="CA22" i="1"/>
  <c r="CA20" i="1"/>
  <c r="CA21" i="1" s="1"/>
  <c r="CC15" i="1"/>
  <c r="CB18" i="1"/>
  <c r="CB19" i="1" s="1"/>
  <c r="CN35" i="2" l="1"/>
  <c r="CM38" i="2"/>
  <c r="CD15" i="1"/>
  <c r="CC18" i="1"/>
  <c r="CC19" i="1" s="1"/>
  <c r="CB22" i="1"/>
  <c r="CB20" i="1"/>
  <c r="CB21" i="1" s="1"/>
  <c r="CO35" i="2" l="1"/>
  <c r="CN38" i="2"/>
  <c r="CC22" i="1"/>
  <c r="CC20" i="1"/>
  <c r="CC21" i="1" s="1"/>
  <c r="CE15" i="1"/>
  <c r="CD18" i="1"/>
  <c r="CD19" i="1" s="1"/>
  <c r="CP35" i="2" l="1"/>
  <c r="CO38" i="2"/>
  <c r="CF15" i="1"/>
  <c r="CE18" i="1"/>
  <c r="CE19" i="1" s="1"/>
  <c r="CD20" i="1"/>
  <c r="CD21" i="1" s="1"/>
  <c r="CD22" i="1"/>
  <c r="CQ35" i="2" l="1"/>
  <c r="CP38" i="2"/>
  <c r="CE20" i="1"/>
  <c r="CE22" i="1"/>
  <c r="CE21" i="1"/>
  <c r="CG15" i="1"/>
  <c r="CF18" i="1"/>
  <c r="CF19" i="1" s="1"/>
  <c r="CR35" i="2" l="1"/>
  <c r="CQ38" i="2"/>
  <c r="CH15" i="1"/>
  <c r="CG18" i="1"/>
  <c r="CG19" i="1" s="1"/>
  <c r="CF22" i="1"/>
  <c r="CF20" i="1"/>
  <c r="CF21" i="1" s="1"/>
  <c r="CS35" i="2" l="1"/>
  <c r="CR38" i="2"/>
  <c r="CG22" i="1"/>
  <c r="CG20" i="1"/>
  <c r="CG21" i="1" s="1"/>
  <c r="CI15" i="1"/>
  <c r="CH18" i="1"/>
  <c r="CH19" i="1" s="1"/>
  <c r="CT35" i="2" l="1"/>
  <c r="CS38" i="2"/>
  <c r="CJ15" i="1"/>
  <c r="CI18" i="1"/>
  <c r="CI19" i="1" s="1"/>
  <c r="CH22" i="1"/>
  <c r="CH20" i="1"/>
  <c r="CH21" i="1" s="1"/>
  <c r="CU35" i="2" l="1"/>
  <c r="CT38" i="2"/>
  <c r="CI22" i="1"/>
  <c r="CI20" i="1"/>
  <c r="CI21" i="1" s="1"/>
  <c r="CK15" i="1"/>
  <c r="CJ18" i="1"/>
  <c r="CJ19" i="1" s="1"/>
  <c r="CV35" i="2" l="1"/>
  <c r="CU38" i="2"/>
  <c r="CL15" i="1"/>
  <c r="CK18" i="1"/>
  <c r="CK19" i="1" s="1"/>
  <c r="CJ22" i="1"/>
  <c r="CJ20" i="1"/>
  <c r="CJ21" i="1" s="1"/>
  <c r="CW35" i="2" l="1"/>
  <c r="CV38" i="2"/>
  <c r="CK22" i="1"/>
  <c r="CK20" i="1"/>
  <c r="CK21" i="1" s="1"/>
  <c r="CM15" i="1"/>
  <c r="CL18" i="1"/>
  <c r="CL19" i="1" s="1"/>
  <c r="CX35" i="2" l="1"/>
  <c r="CW38" i="2"/>
  <c r="CN15" i="1"/>
  <c r="CM18" i="1"/>
  <c r="CM19" i="1" s="1"/>
  <c r="CL20" i="1"/>
  <c r="CL21" i="1" s="1"/>
  <c r="CL22" i="1"/>
  <c r="CY35" i="2" l="1"/>
  <c r="CX38" i="2"/>
  <c r="CM20" i="1"/>
  <c r="CM22" i="1"/>
  <c r="CM21" i="1"/>
  <c r="CO15" i="1"/>
  <c r="CN18" i="1"/>
  <c r="CN19" i="1" s="1"/>
  <c r="CZ35" i="2" l="1"/>
  <c r="CY38" i="2"/>
  <c r="CN22" i="1"/>
  <c r="CN20" i="1"/>
  <c r="CN21" i="1" s="1"/>
  <c r="CP15" i="1"/>
  <c r="CO18" i="1"/>
  <c r="CO19" i="1" s="1"/>
  <c r="DA35" i="2" l="1"/>
  <c r="CZ38" i="2"/>
  <c r="CO22" i="1"/>
  <c r="CO20" i="1"/>
  <c r="CO21" i="1" s="1"/>
  <c r="CQ15" i="1"/>
  <c r="CP18" i="1"/>
  <c r="CP19" i="1" s="1"/>
  <c r="DB35" i="2" l="1"/>
  <c r="DA38" i="2"/>
  <c r="CR15" i="1"/>
  <c r="CQ18" i="1"/>
  <c r="CQ19" i="1" s="1"/>
  <c r="CP22" i="1"/>
  <c r="CP20" i="1"/>
  <c r="CP21" i="1" s="1"/>
  <c r="DC35" i="2" l="1"/>
  <c r="DB38" i="2"/>
  <c r="CQ22" i="1"/>
  <c r="CQ20" i="1"/>
  <c r="CQ21" i="1" s="1"/>
  <c r="CS15" i="1"/>
  <c r="CR18" i="1"/>
  <c r="CR19" i="1" s="1"/>
  <c r="DD35" i="2" l="1"/>
  <c r="DC38" i="2"/>
  <c r="CR22" i="1"/>
  <c r="CR20" i="1"/>
  <c r="CR21" i="1" s="1"/>
  <c r="CT15" i="1"/>
  <c r="CS18" i="1"/>
  <c r="CS19" i="1" s="1"/>
  <c r="DE35" i="2" l="1"/>
  <c r="DD38" i="2"/>
  <c r="CU15" i="1"/>
  <c r="CT18" i="1"/>
  <c r="CT19" i="1" s="1"/>
  <c r="CS22" i="1"/>
  <c r="CS20" i="1"/>
  <c r="CS21" i="1" s="1"/>
  <c r="DF35" i="2" l="1"/>
  <c r="DE38" i="2"/>
  <c r="CT20" i="1"/>
  <c r="CT21" i="1" s="1"/>
  <c r="CT22" i="1"/>
  <c r="CV15" i="1"/>
  <c r="CU18" i="1"/>
  <c r="CU19" i="1" s="1"/>
  <c r="DG35" i="2" l="1"/>
  <c r="DF38" i="2"/>
  <c r="CU20" i="1"/>
  <c r="CU22" i="1"/>
  <c r="CU21" i="1"/>
  <c r="CW15" i="1"/>
  <c r="CV18" i="1"/>
  <c r="CV19" i="1" s="1"/>
  <c r="DH35" i="2" l="1"/>
  <c r="DG38" i="2"/>
  <c r="CV22" i="1"/>
  <c r="CV20" i="1"/>
  <c r="CV21" i="1" s="1"/>
  <c r="CX15" i="1"/>
  <c r="CW18" i="1"/>
  <c r="CW19" i="1" s="1"/>
  <c r="DI35" i="2" l="1"/>
  <c r="DH38" i="2"/>
  <c r="CY15" i="1"/>
  <c r="CX18" i="1"/>
  <c r="CX19" i="1" s="1"/>
  <c r="CW22" i="1"/>
  <c r="CW20" i="1"/>
  <c r="CW21" i="1" s="1"/>
  <c r="DJ35" i="2" l="1"/>
  <c r="DI38" i="2"/>
  <c r="CX22" i="1"/>
  <c r="CX20" i="1"/>
  <c r="CX21" i="1" s="1"/>
  <c r="CZ15" i="1"/>
  <c r="CY18" i="1"/>
  <c r="CY19" i="1" s="1"/>
  <c r="DK35" i="2" l="1"/>
  <c r="DJ38" i="2"/>
  <c r="DA15" i="1"/>
  <c r="CZ18" i="1"/>
  <c r="CZ19" i="1" s="1"/>
  <c r="CY22" i="1"/>
  <c r="CY20" i="1"/>
  <c r="CY21" i="1" s="1"/>
  <c r="DL35" i="2" l="1"/>
  <c r="DK38" i="2"/>
  <c r="CZ22" i="1"/>
  <c r="CZ20" i="1"/>
  <c r="CZ21" i="1" s="1"/>
  <c r="DB15" i="1"/>
  <c r="DA18" i="1"/>
  <c r="DA19" i="1" s="1"/>
  <c r="DM35" i="2" l="1"/>
  <c r="DL38" i="2"/>
  <c r="DA22" i="1"/>
  <c r="DA20" i="1"/>
  <c r="DA21" i="1" s="1"/>
  <c r="DC15" i="1"/>
  <c r="DB18" i="1"/>
  <c r="DB19" i="1" s="1"/>
  <c r="DN35" i="2" l="1"/>
  <c r="DM38" i="2"/>
  <c r="DD15" i="1"/>
  <c r="DC18" i="1"/>
  <c r="DC19" i="1" s="1"/>
  <c r="DB20" i="1"/>
  <c r="DB21" i="1" s="1"/>
  <c r="DB22" i="1"/>
  <c r="DO35" i="2" l="1"/>
  <c r="DN38" i="2"/>
  <c r="DC20" i="1"/>
  <c r="DC22" i="1"/>
  <c r="DC21" i="1"/>
  <c r="DE15" i="1"/>
  <c r="DD18" i="1"/>
  <c r="DD19" i="1" s="1"/>
  <c r="DP35" i="2" l="1"/>
  <c r="DO38" i="2"/>
  <c r="DD22" i="1"/>
  <c r="DD20" i="1"/>
  <c r="DD21" i="1" s="1"/>
  <c r="DF15" i="1"/>
  <c r="DE18" i="1"/>
  <c r="DE19" i="1" s="1"/>
  <c r="DQ35" i="2" l="1"/>
  <c r="DP38" i="2"/>
  <c r="DE22" i="1"/>
  <c r="DE20" i="1"/>
  <c r="DE21" i="1" s="1"/>
  <c r="DG15" i="1"/>
  <c r="DF18" i="1"/>
  <c r="DF19" i="1" s="1"/>
  <c r="DR35" i="2" l="1"/>
  <c r="DQ38" i="2"/>
  <c r="DH15" i="1"/>
  <c r="DG18" i="1"/>
  <c r="DG19" i="1" s="1"/>
  <c r="DF22" i="1"/>
  <c r="DF20" i="1"/>
  <c r="DF21" i="1" s="1"/>
  <c r="DS35" i="2" l="1"/>
  <c r="DR38" i="2"/>
  <c r="DG22" i="1"/>
  <c r="DG20" i="1"/>
  <c r="DG21" i="1" s="1"/>
  <c r="DI15" i="1"/>
  <c r="DH18" i="1"/>
  <c r="DH19" i="1" s="1"/>
  <c r="DT35" i="2" l="1"/>
  <c r="DS38" i="2"/>
  <c r="DJ15" i="1"/>
  <c r="DI18" i="1"/>
  <c r="DI19" i="1" s="1"/>
  <c r="DH22" i="1"/>
  <c r="DH20" i="1"/>
  <c r="DH21" i="1" s="1"/>
  <c r="DU35" i="2" l="1"/>
  <c r="DT38" i="2"/>
  <c r="DI22" i="1"/>
  <c r="DI20" i="1"/>
  <c r="DI21" i="1" s="1"/>
  <c r="DK15" i="1"/>
  <c r="DJ18" i="1"/>
  <c r="DJ19" i="1" s="1"/>
  <c r="DV35" i="2" l="1"/>
  <c r="DU38" i="2"/>
  <c r="DL15" i="1"/>
  <c r="DK18" i="1"/>
  <c r="DK19" i="1" s="1"/>
  <c r="DJ20" i="1"/>
  <c r="DJ21" i="1" s="1"/>
  <c r="DJ22" i="1"/>
  <c r="DW35" i="2" l="1"/>
  <c r="DV38" i="2"/>
  <c r="DK20" i="1"/>
  <c r="DK22" i="1"/>
  <c r="DK21" i="1"/>
  <c r="DM15" i="1"/>
  <c r="DL18" i="1"/>
  <c r="DL19" i="1" s="1"/>
  <c r="DX35" i="2" l="1"/>
  <c r="DW38" i="2"/>
  <c r="DL22" i="1"/>
  <c r="DL20" i="1"/>
  <c r="DL21" i="1" s="1"/>
  <c r="DN15" i="1"/>
  <c r="DM18" i="1"/>
  <c r="DM19" i="1" s="1"/>
  <c r="DY35" i="2" l="1"/>
  <c r="DX38" i="2"/>
  <c r="DO15" i="1"/>
  <c r="DN18" i="1"/>
  <c r="DN19" i="1" s="1"/>
  <c r="DM22" i="1"/>
  <c r="DM20" i="1"/>
  <c r="DM21" i="1" s="1"/>
  <c r="DZ35" i="2" l="1"/>
  <c r="DY38" i="2"/>
  <c r="DN22" i="1"/>
  <c r="DN20" i="1"/>
  <c r="DN21" i="1" s="1"/>
  <c r="DP15" i="1"/>
  <c r="DO18" i="1"/>
  <c r="DO19" i="1" s="1"/>
  <c r="EA35" i="2" l="1"/>
  <c r="DZ38" i="2"/>
  <c r="DO22" i="1"/>
  <c r="DO20" i="1"/>
  <c r="DO21" i="1" s="1"/>
  <c r="DQ15" i="1"/>
  <c r="DP18" i="1"/>
  <c r="DP19" i="1" s="1"/>
  <c r="EB35" i="2" l="1"/>
  <c r="EA38" i="2"/>
  <c r="DR15" i="1"/>
  <c r="DQ18" i="1"/>
  <c r="DQ19" i="1" s="1"/>
  <c r="DP22" i="1"/>
  <c r="DP20" i="1"/>
  <c r="DP21" i="1" s="1"/>
  <c r="EC35" i="2" l="1"/>
  <c r="EB38" i="2"/>
  <c r="DQ22" i="1"/>
  <c r="DQ20" i="1"/>
  <c r="DQ21" i="1" s="1"/>
  <c r="DS15" i="1"/>
  <c r="DR18" i="1"/>
  <c r="DR19" i="1" s="1"/>
  <c r="ED35" i="2" l="1"/>
  <c r="EC38" i="2"/>
  <c r="DT15" i="1"/>
  <c r="DS18" i="1"/>
  <c r="DS19" i="1" s="1"/>
  <c r="DR20" i="1"/>
  <c r="DR21" i="1" s="1"/>
  <c r="DR22" i="1"/>
  <c r="EE35" i="2" l="1"/>
  <c r="ED38" i="2"/>
  <c r="DS20" i="1"/>
  <c r="DS22" i="1"/>
  <c r="DS21" i="1"/>
  <c r="DU15" i="1"/>
  <c r="DT18" i="1"/>
  <c r="DT19" i="1" s="1"/>
  <c r="EF35" i="2" l="1"/>
  <c r="EE38" i="2"/>
  <c r="DT22" i="1"/>
  <c r="DT20" i="1"/>
  <c r="DT21" i="1" s="1"/>
  <c r="DV15" i="1"/>
  <c r="DU18" i="1"/>
  <c r="DU19" i="1" s="1"/>
  <c r="EG35" i="2" l="1"/>
  <c r="EF38" i="2"/>
  <c r="DU22" i="1"/>
  <c r="DU20" i="1"/>
  <c r="DU21" i="1" s="1"/>
  <c r="DW15" i="1"/>
  <c r="DV18" i="1"/>
  <c r="DV19" i="1" s="1"/>
  <c r="EH35" i="2" l="1"/>
  <c r="EG38" i="2"/>
  <c r="DV22" i="1"/>
  <c r="DV20" i="1"/>
  <c r="DV21" i="1" s="1"/>
  <c r="DX15" i="1"/>
  <c r="DW18" i="1"/>
  <c r="DW19" i="1" s="1"/>
  <c r="EI35" i="2" l="1"/>
  <c r="EH38" i="2"/>
  <c r="DY15" i="1"/>
  <c r="DX18" i="1"/>
  <c r="DX19" i="1" s="1"/>
  <c r="DW22" i="1"/>
  <c r="DW20" i="1"/>
  <c r="DW21" i="1" s="1"/>
  <c r="EJ35" i="2" l="1"/>
  <c r="EI38" i="2"/>
  <c r="DX22" i="1"/>
  <c r="DX20" i="1"/>
  <c r="DX21" i="1" s="1"/>
  <c r="DZ15" i="1"/>
  <c r="DY18" i="1"/>
  <c r="DY19" i="1" s="1"/>
  <c r="EK35" i="2" l="1"/>
  <c r="EJ38" i="2"/>
  <c r="DY22" i="1"/>
  <c r="DY20" i="1"/>
  <c r="DY21" i="1" s="1"/>
  <c r="EA15" i="1"/>
  <c r="DZ18" i="1"/>
  <c r="DZ19" i="1" s="1"/>
  <c r="EL35" i="2" l="1"/>
  <c r="EK38" i="2"/>
  <c r="EB15" i="1"/>
  <c r="EA18" i="1"/>
  <c r="EA19" i="1" s="1"/>
  <c r="DZ20" i="1"/>
  <c r="DZ21" i="1" s="1"/>
  <c r="DZ22" i="1"/>
  <c r="EM35" i="2" l="1"/>
  <c r="EL38" i="2"/>
  <c r="EA20" i="1"/>
  <c r="EA22" i="1"/>
  <c r="EA21" i="1"/>
  <c r="EC15" i="1"/>
  <c r="EB18" i="1"/>
  <c r="EB19" i="1" s="1"/>
  <c r="EN35" i="2" l="1"/>
  <c r="EM38" i="2"/>
  <c r="EB22" i="1"/>
  <c r="EB20" i="1"/>
  <c r="EB21" i="1" s="1"/>
  <c r="ED15" i="1"/>
  <c r="EC18" i="1"/>
  <c r="EC19" i="1" s="1"/>
  <c r="EO35" i="2" l="1"/>
  <c r="EN38" i="2"/>
  <c r="EE15" i="1"/>
  <c r="ED18" i="1"/>
  <c r="ED19" i="1" s="1"/>
  <c r="EC22" i="1"/>
  <c r="EC20" i="1"/>
  <c r="EC21" i="1" s="1"/>
  <c r="EP35" i="2" l="1"/>
  <c r="EO38" i="2"/>
  <c r="ED22" i="1"/>
  <c r="ED20" i="1"/>
  <c r="ED21" i="1" s="1"/>
  <c r="EF15" i="1"/>
  <c r="EE18" i="1"/>
  <c r="EE19" i="1" s="1"/>
  <c r="EQ35" i="2" l="1"/>
  <c r="EP38" i="2"/>
  <c r="EG15" i="1"/>
  <c r="EF18" i="1"/>
  <c r="EF19" i="1" s="1"/>
  <c r="EE22" i="1"/>
  <c r="EE20" i="1"/>
  <c r="EE21" i="1" s="1"/>
  <c r="ER35" i="2" l="1"/>
  <c r="EQ38" i="2"/>
  <c r="EF22" i="1"/>
  <c r="EF20" i="1"/>
  <c r="EF21" i="1" s="1"/>
  <c r="EH15" i="1"/>
  <c r="EG18" i="1"/>
  <c r="EG19" i="1" s="1"/>
  <c r="ES35" i="2" l="1"/>
  <c r="ER38" i="2"/>
  <c r="EG22" i="1"/>
  <c r="EG20" i="1"/>
  <c r="EG21" i="1" s="1"/>
  <c r="EI15" i="1"/>
  <c r="EH18" i="1"/>
  <c r="EH19" i="1" s="1"/>
  <c r="ET35" i="2" l="1"/>
  <c r="ES38" i="2"/>
  <c r="EJ15" i="1"/>
  <c r="EI18" i="1"/>
  <c r="EI19" i="1" s="1"/>
  <c r="EH20" i="1"/>
  <c r="EH21" i="1" s="1"/>
  <c r="EH22" i="1"/>
  <c r="EU35" i="2" l="1"/>
  <c r="ET38" i="2"/>
  <c r="EI20" i="1"/>
  <c r="EI22" i="1"/>
  <c r="EI21" i="1"/>
  <c r="EK15" i="1"/>
  <c r="EJ18" i="1"/>
  <c r="EJ19" i="1" s="1"/>
  <c r="EV35" i="2" l="1"/>
  <c r="EU38" i="2"/>
  <c r="EJ22" i="1"/>
  <c r="EJ20" i="1"/>
  <c r="EJ21" i="1" s="1"/>
  <c r="EL15" i="1"/>
  <c r="EK18" i="1"/>
  <c r="EK19" i="1" s="1"/>
  <c r="EW35" i="2" l="1"/>
  <c r="EW38" i="2" s="1"/>
  <c r="EV38" i="2"/>
  <c r="EK22" i="1"/>
  <c r="EK20" i="1"/>
  <c r="EK21" i="1" s="1"/>
  <c r="EM15" i="1"/>
  <c r="EL18" i="1"/>
  <c r="EL19" i="1" s="1"/>
  <c r="EN15" i="1" l="1"/>
  <c r="EM18" i="1"/>
  <c r="EM19" i="1" s="1"/>
  <c r="EL22" i="1"/>
  <c r="EL20" i="1"/>
  <c r="EL21" i="1" s="1"/>
  <c r="EM22" i="1" l="1"/>
  <c r="EM20" i="1"/>
  <c r="EM21" i="1" s="1"/>
  <c r="EO15" i="1"/>
  <c r="EN18" i="1"/>
  <c r="EN19" i="1" s="1"/>
  <c r="EP15" i="1" l="1"/>
  <c r="EO18" i="1"/>
  <c r="EO19" i="1" s="1"/>
  <c r="EN22" i="1"/>
  <c r="EN20" i="1"/>
  <c r="EN21" i="1" s="1"/>
  <c r="EO22" i="1" l="1"/>
  <c r="EO20" i="1"/>
  <c r="EO21" i="1" s="1"/>
  <c r="EQ15" i="1"/>
  <c r="EP18" i="1"/>
  <c r="EP19" i="1" s="1"/>
  <c r="ER15" i="1" l="1"/>
  <c r="EQ18" i="1"/>
  <c r="EQ19" i="1" s="1"/>
  <c r="EP20" i="1"/>
  <c r="EP21" i="1" s="1"/>
  <c r="EP22" i="1"/>
  <c r="EQ20" i="1" l="1"/>
  <c r="EQ22" i="1"/>
  <c r="EQ21" i="1"/>
  <c r="ES15" i="1"/>
  <c r="ER18" i="1"/>
  <c r="ER19" i="1" s="1"/>
  <c r="ER22" i="1" l="1"/>
  <c r="ER20" i="1"/>
  <c r="ER21" i="1" s="1"/>
  <c r="ET15" i="1"/>
  <c r="ES18" i="1"/>
  <c r="ES19" i="1" s="1"/>
  <c r="ES22" i="1" l="1"/>
  <c r="ES20" i="1"/>
  <c r="ES21" i="1" s="1"/>
  <c r="EU15" i="1"/>
  <c r="ET18" i="1"/>
  <c r="ET19" i="1" s="1"/>
  <c r="EV15" i="1" l="1"/>
  <c r="EU18" i="1"/>
  <c r="EU19" i="1" s="1"/>
  <c r="ET22" i="1"/>
  <c r="ET20" i="1"/>
  <c r="ET21" i="1" s="1"/>
  <c r="EU22" i="1" l="1"/>
  <c r="EU20" i="1"/>
  <c r="EU21" i="1" s="1"/>
  <c r="EW15" i="1"/>
  <c r="EW18" i="1" s="1"/>
  <c r="EW19" i="1" s="1"/>
  <c r="EV18" i="1"/>
  <c r="EV19" i="1" s="1"/>
  <c r="EV22" i="1" l="1"/>
  <c r="EV20" i="1"/>
  <c r="EV21" i="1" s="1"/>
  <c r="EW22" i="1"/>
  <c r="EW20" i="1"/>
  <c r="EW21" i="1" s="1"/>
</calcChain>
</file>

<file path=xl/sharedStrings.xml><?xml version="1.0" encoding="utf-8"?>
<sst xmlns="http://schemas.openxmlformats.org/spreadsheetml/2006/main" count="116" uniqueCount="66">
  <si>
    <t xml:space="preserve">Input </t>
  </si>
  <si>
    <t>Total</t>
  </si>
  <si>
    <t>MODEL DATES</t>
  </si>
  <si>
    <t xml:space="preserve">Column counter </t>
  </si>
  <si>
    <t xml:space="preserve">First column flag </t>
  </si>
  <si>
    <t xml:space="preserve">Model start date </t>
  </si>
  <si>
    <t>Date</t>
  </si>
  <si>
    <t xml:space="preserve">Months in a period </t>
  </si>
  <si>
    <t xml:space="preserve">Financial period beginning date </t>
  </si>
  <si>
    <t>Financial period end date</t>
  </si>
  <si>
    <t>Previous financial period end date</t>
  </si>
  <si>
    <t xml:space="preserve">Days in the period </t>
  </si>
  <si>
    <t>Days</t>
  </si>
  <si>
    <t>Financial year</t>
  </si>
  <si>
    <t>Year</t>
  </si>
  <si>
    <t>Flag</t>
  </si>
  <si>
    <t>Months</t>
  </si>
  <si>
    <t>Counter</t>
  </si>
  <si>
    <t>Units</t>
  </si>
  <si>
    <t>FLAGS</t>
  </si>
  <si>
    <t>Financial close date flag</t>
  </si>
  <si>
    <t xml:space="preserve">Financial close date </t>
  </si>
  <si>
    <t>Pre-financial close date flag</t>
  </si>
  <si>
    <t xml:space="preserve">Construction period flag </t>
  </si>
  <si>
    <t xml:space="preserve">Construction period </t>
  </si>
  <si>
    <t>Construction period end date</t>
  </si>
  <si>
    <t>Construction period flag</t>
  </si>
  <si>
    <t>Operations start flag</t>
  </si>
  <si>
    <t>Operations start date</t>
  </si>
  <si>
    <t>Completion flag</t>
  </si>
  <si>
    <t>Operations period flag</t>
  </si>
  <si>
    <t>Length of forecast</t>
  </si>
  <si>
    <t>Operations end date</t>
  </si>
  <si>
    <t xml:space="preserve">Last operations date flag </t>
  </si>
  <si>
    <t>Last operations date flag</t>
  </si>
  <si>
    <t xml:space="preserve">1st post operations date flag </t>
  </si>
  <si>
    <t>Post operations period flag</t>
  </si>
  <si>
    <t>Timeline</t>
  </si>
  <si>
    <t>Pre-FC</t>
  </si>
  <si>
    <t>FC / Construction</t>
  </si>
  <si>
    <t>Construction</t>
  </si>
  <si>
    <t>Operation</t>
  </si>
  <si>
    <t>Post-operate.</t>
  </si>
  <si>
    <t>Years</t>
  </si>
  <si>
    <t xml:space="preserve">Gross generation </t>
  </si>
  <si>
    <t xml:space="preserve">Rated capacity </t>
  </si>
  <si>
    <t>Capacity factor P50</t>
  </si>
  <si>
    <t>Net generation</t>
  </si>
  <si>
    <t>Curtailment reduction</t>
  </si>
  <si>
    <t xml:space="preserve">Generation after curtailment </t>
  </si>
  <si>
    <t>Degradation rate</t>
  </si>
  <si>
    <t>Degradation factor</t>
  </si>
  <si>
    <t xml:space="preserve">Net generation </t>
  </si>
  <si>
    <t>Project Switch: Wind - 1 / Solar - 2</t>
  </si>
  <si>
    <t>Degradation factor adj.</t>
  </si>
  <si>
    <t>%</t>
  </si>
  <si>
    <t>MWh</t>
  </si>
  <si>
    <t>Factor</t>
  </si>
  <si>
    <t>% per period</t>
  </si>
  <si>
    <t>Switch</t>
  </si>
  <si>
    <t>Seasonality factor</t>
  </si>
  <si>
    <t>Quarter</t>
  </si>
  <si>
    <t>Seasonality %</t>
  </si>
  <si>
    <t>Number of quarter</t>
  </si>
  <si>
    <t>Gross generation</t>
  </si>
  <si>
    <t>Annual generation at rated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</si>
</sst>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\ &quot;Qtr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164" fontId="5" fillId="2" borderId="0" xfId="1" applyNumberFormat="1" applyFont="1" applyFill="1"/>
    <xf numFmtId="0" fontId="6" fillId="0" borderId="0" xfId="0" applyFont="1"/>
    <xf numFmtId="0" fontId="7" fillId="0" borderId="0" xfId="0" applyFont="1"/>
    <xf numFmtId="15" fontId="7" fillId="2" borderId="0" xfId="0" applyNumberFormat="1" applyFont="1" applyFill="1" applyAlignment="1">
      <alignment horizontal="center" vertical="center"/>
    </xf>
    <xf numFmtId="15" fontId="7" fillId="0" borderId="0" xfId="0" applyNumberFormat="1" applyFont="1" applyFill="1" applyAlignment="1">
      <alignment horizontal="center" vertical="center"/>
    </xf>
    <xf numFmtId="164" fontId="3" fillId="0" borderId="0" xfId="1" applyNumberFormat="1" applyFont="1" applyFill="1"/>
    <xf numFmtId="164" fontId="3" fillId="0" borderId="0" xfId="1" applyNumberFormat="1" applyFont="1" applyFill="1" applyAlignment="1">
      <alignment horizontal="right" vertical="center"/>
    </xf>
    <xf numFmtId="164" fontId="5" fillId="0" borderId="0" xfId="1" applyNumberFormat="1" applyFont="1" applyFill="1"/>
    <xf numFmtId="1" fontId="5" fillId="0" borderId="0" xfId="1" applyNumberFormat="1" applyFont="1" applyFill="1"/>
    <xf numFmtId="164" fontId="5" fillId="0" borderId="0" xfId="1" applyNumberFormat="1" applyFont="1" applyFill="1" applyAlignment="1">
      <alignment horizontal="center"/>
    </xf>
    <xf numFmtId="15" fontId="5" fillId="0" borderId="0" xfId="0" applyNumberFormat="1" applyFont="1" applyFill="1" applyAlignment="1">
      <alignment horizontal="center" vertical="center"/>
    </xf>
    <xf numFmtId="15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/>
    <xf numFmtId="0" fontId="8" fillId="0" borderId="0" xfId="0" applyFont="1"/>
    <xf numFmtId="164" fontId="9" fillId="0" borderId="0" xfId="1" applyNumberFormat="1" applyFont="1" applyFill="1"/>
    <xf numFmtId="164" fontId="9" fillId="0" borderId="0" xfId="1" applyNumberFormat="1" applyFont="1"/>
    <xf numFmtId="9" fontId="5" fillId="2" borderId="0" xfId="2" applyFont="1" applyFill="1"/>
    <xf numFmtId="0" fontId="10" fillId="0" borderId="0" xfId="0" applyFont="1"/>
    <xf numFmtId="164" fontId="10" fillId="0" borderId="0" xfId="1" applyNumberFormat="1" applyFont="1" applyFill="1"/>
    <xf numFmtId="164" fontId="10" fillId="0" borderId="0" xfId="1" applyNumberFormat="1" applyFont="1"/>
    <xf numFmtId="0" fontId="9" fillId="0" borderId="0" xfId="0" applyFont="1"/>
    <xf numFmtId="10" fontId="5" fillId="0" borderId="0" xfId="2" applyNumberFormat="1" applyFont="1" applyFill="1"/>
    <xf numFmtId="165" fontId="5" fillId="0" borderId="0" xfId="2" applyNumberFormat="1" applyFont="1" applyFill="1"/>
    <xf numFmtId="165" fontId="5" fillId="2" borderId="0" xfId="2" applyNumberFormat="1" applyFont="1" applyFill="1"/>
    <xf numFmtId="15" fontId="10" fillId="0" borderId="0" xfId="0" applyNumberFormat="1" applyFont="1" applyFill="1" applyAlignment="1">
      <alignment horizontal="center" vertical="center"/>
    </xf>
    <xf numFmtId="166" fontId="5" fillId="0" borderId="0" xfId="1" applyNumberFormat="1" applyFont="1" applyFill="1"/>
    <xf numFmtId="9" fontId="4" fillId="0" borderId="0" xfId="2" applyFont="1"/>
    <xf numFmtId="9" fontId="5" fillId="0" borderId="0" xfId="2" applyFont="1"/>
    <xf numFmtId="9" fontId="5" fillId="0" borderId="0" xfId="2" applyFont="1" applyFill="1"/>
    <xf numFmtId="15" fontId="9" fillId="0" borderId="0" xfId="0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42">
    <dxf>
      <fill>
        <patternFill>
          <bgColor theme="7" tint="0.79998168889431442"/>
        </patternFill>
      </fill>
    </dxf>
    <dxf>
      <fill>
        <patternFill>
          <bgColor rgb="FFFF6161"/>
        </patternFill>
      </fill>
    </dxf>
    <dxf>
      <fill>
        <patternFill>
          <bgColor theme="4" tint="0.79998168889431442"/>
        </patternFill>
      </fill>
    </dxf>
    <dxf>
      <fill>
        <patternFill>
          <bgColor rgb="FF2FFF8D"/>
        </patternFill>
      </fill>
    </dxf>
    <dxf>
      <fill>
        <patternFill>
          <bgColor theme="0" tint="-4.9989318521683403E-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rgb="FF00D05E"/>
        </patternFill>
      </fill>
    </dxf>
    <dxf>
      <fill>
        <patternFill patternType="gray0625"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6161"/>
        </patternFill>
      </fill>
    </dxf>
    <dxf>
      <fill>
        <patternFill>
          <bgColor theme="4" tint="0.79998168889431442"/>
        </patternFill>
      </fill>
    </dxf>
    <dxf>
      <fill>
        <patternFill>
          <bgColor rgb="FF2FFF8D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6161"/>
      <color rgb="FF2FFF8D"/>
      <color rgb="FF00CC5C"/>
      <color rgb="FF92D050"/>
      <color rgb="FFFF7575"/>
      <color rgb="FF00D05E"/>
      <color rgb="FF00E266"/>
      <color rgb="FF6D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renewable/renewable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ConFunding"/>
      <sheetName val="ConCosts"/>
      <sheetName val="Revenue"/>
      <sheetName val="Opex"/>
      <sheetName val="WrkCap"/>
      <sheetName val="PP&amp;E and Tax"/>
      <sheetName val="Equity"/>
      <sheetName val="Term loan"/>
      <sheetName val="DSRA"/>
      <sheetName val="Val"/>
      <sheetName val="FinSt"/>
      <sheetName val="Timing"/>
      <sheetName val="Temp"/>
    </sheetNames>
    <sheetDataSet>
      <sheetData sheetId="0"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1490.4515205948328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41"/>
  <sheetViews>
    <sheetView tabSelected="1" zoomScaleNormal="100" workbookViewId="0">
      <pane xSplit="7" ySplit="5" topLeftCell="L6" activePane="bottomRight" state="frozen"/>
      <selection pane="topRight" activeCell="H1" sqref="H1"/>
      <selection pane="bottomLeft" activeCell="A6" sqref="A6"/>
      <selection pane="bottomRight" activeCell="F21" sqref="F21"/>
    </sheetView>
  </sheetViews>
  <sheetFormatPr defaultColWidth="0" defaultRowHeight="13.2" x14ac:dyDescent="0.25"/>
  <cols>
    <col min="1" max="3" width="0.6640625" style="4" customWidth="1"/>
    <col min="4" max="4" width="34.21875" style="5" customWidth="1"/>
    <col min="5" max="5" width="14" style="14" bestFit="1" customWidth="1"/>
    <col min="6" max="6" width="12.88671875" style="14" bestFit="1" customWidth="1"/>
    <col min="7" max="7" width="11.88671875" style="14" customWidth="1"/>
    <col min="8" max="8" width="2.6640625" style="14" customWidth="1"/>
    <col min="9" max="153" width="15.88671875" style="14" customWidth="1"/>
    <col min="154" max="16384" width="0" style="6" hidden="1"/>
  </cols>
  <sheetData>
    <row r="1" spans="1:153" s="3" customFormat="1" ht="21" x14ac:dyDescent="0.4">
      <c r="A1" s="1" t="e">
        <f ca="1">MID(CELL("filename",#REF!),FIND("]",CELL("filename",#REF!))+1,255)</f>
        <v>#REF!</v>
      </c>
      <c r="B1" s="1"/>
      <c r="C1" s="1"/>
      <c r="D1" s="2"/>
      <c r="E1" s="12"/>
      <c r="F1" s="12"/>
      <c r="G1" s="12"/>
      <c r="H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</row>
    <row r="2" spans="1:153" x14ac:dyDescent="0.25">
      <c r="A2" s="8"/>
      <c r="B2" s="8"/>
      <c r="C2" s="8"/>
      <c r="D2" s="9" t="str">
        <f>Timing!D$2</f>
        <v>Financial period end date</v>
      </c>
      <c r="E2" s="9"/>
      <c r="F2" s="9"/>
      <c r="G2" s="9"/>
      <c r="H2" s="9"/>
      <c r="I2" s="11">
        <f>Timing!I$2</f>
        <v>43465</v>
      </c>
      <c r="J2" s="11">
        <f>Timing!J$2</f>
        <v>43555</v>
      </c>
      <c r="K2" s="11">
        <f>Timing!K$2</f>
        <v>43646</v>
      </c>
      <c r="L2" s="11">
        <f>Timing!L$2</f>
        <v>43738</v>
      </c>
      <c r="M2" s="11">
        <f>Timing!M$2</f>
        <v>43830</v>
      </c>
      <c r="N2" s="11">
        <f>Timing!N$2</f>
        <v>43921</v>
      </c>
      <c r="O2" s="11">
        <f>Timing!O$2</f>
        <v>44012</v>
      </c>
      <c r="P2" s="11">
        <f>Timing!P$2</f>
        <v>44104</v>
      </c>
      <c r="Q2" s="11">
        <f>Timing!Q$2</f>
        <v>44196</v>
      </c>
      <c r="R2" s="11">
        <f>Timing!R$2</f>
        <v>44286</v>
      </c>
      <c r="S2" s="11">
        <f>Timing!S$2</f>
        <v>44377</v>
      </c>
      <c r="T2" s="11">
        <f>Timing!T$2</f>
        <v>44469</v>
      </c>
      <c r="U2" s="11">
        <f>Timing!U$2</f>
        <v>44561</v>
      </c>
      <c r="V2" s="11">
        <f>Timing!V$2</f>
        <v>44651</v>
      </c>
      <c r="W2" s="11">
        <f>Timing!W$2</f>
        <v>44742</v>
      </c>
      <c r="X2" s="11">
        <f>Timing!X$2</f>
        <v>44834</v>
      </c>
      <c r="Y2" s="11">
        <f>Timing!Y$2</f>
        <v>44926</v>
      </c>
      <c r="Z2" s="11">
        <f>Timing!Z$2</f>
        <v>45016</v>
      </c>
      <c r="AA2" s="11">
        <f>Timing!AA$2</f>
        <v>45107</v>
      </c>
      <c r="AB2" s="11">
        <f>Timing!AB$2</f>
        <v>45199</v>
      </c>
      <c r="AC2" s="11">
        <f>Timing!AC$2</f>
        <v>45291</v>
      </c>
      <c r="AD2" s="11">
        <f>Timing!AD$2</f>
        <v>45382</v>
      </c>
      <c r="AE2" s="11">
        <f>Timing!AE$2</f>
        <v>45473</v>
      </c>
      <c r="AF2" s="11">
        <f>Timing!AF$2</f>
        <v>45565</v>
      </c>
      <c r="AG2" s="11">
        <f>Timing!AG$2</f>
        <v>45657</v>
      </c>
      <c r="AH2" s="11">
        <f>Timing!AH$2</f>
        <v>45747</v>
      </c>
      <c r="AI2" s="11">
        <f>Timing!AI$2</f>
        <v>45838</v>
      </c>
      <c r="AJ2" s="11">
        <f>Timing!AJ$2</f>
        <v>45930</v>
      </c>
      <c r="AK2" s="11">
        <f>Timing!AK$2</f>
        <v>46022</v>
      </c>
      <c r="AL2" s="11">
        <f>Timing!AL$2</f>
        <v>46112</v>
      </c>
      <c r="AM2" s="11">
        <f>Timing!AM$2</f>
        <v>46203</v>
      </c>
      <c r="AN2" s="11">
        <f>Timing!AN$2</f>
        <v>46295</v>
      </c>
      <c r="AO2" s="11">
        <f>Timing!AO$2</f>
        <v>46387</v>
      </c>
      <c r="AP2" s="11">
        <f>Timing!AP$2</f>
        <v>46477</v>
      </c>
      <c r="AQ2" s="11">
        <f>Timing!AQ$2</f>
        <v>46568</v>
      </c>
      <c r="AR2" s="11">
        <f>Timing!AR$2</f>
        <v>46660</v>
      </c>
      <c r="AS2" s="11">
        <f>Timing!AS$2</f>
        <v>46752</v>
      </c>
      <c r="AT2" s="11">
        <f>Timing!AT$2</f>
        <v>46843</v>
      </c>
      <c r="AU2" s="11">
        <f>Timing!AU$2</f>
        <v>46934</v>
      </c>
      <c r="AV2" s="11">
        <f>Timing!AV$2</f>
        <v>47026</v>
      </c>
      <c r="AW2" s="11">
        <f>Timing!AW$2</f>
        <v>47118</v>
      </c>
      <c r="AX2" s="11">
        <f>Timing!AX$2</f>
        <v>47208</v>
      </c>
      <c r="AY2" s="11">
        <f>Timing!AY$2</f>
        <v>47299</v>
      </c>
      <c r="AZ2" s="11">
        <f>Timing!AZ$2</f>
        <v>47391</v>
      </c>
      <c r="BA2" s="11">
        <f>Timing!BA$2</f>
        <v>47483</v>
      </c>
      <c r="BB2" s="11">
        <f>Timing!BB$2</f>
        <v>47573</v>
      </c>
      <c r="BC2" s="11">
        <f>Timing!BC$2</f>
        <v>47664</v>
      </c>
      <c r="BD2" s="11">
        <f>Timing!BD$2</f>
        <v>47756</v>
      </c>
      <c r="BE2" s="11">
        <f>Timing!BE$2</f>
        <v>47848</v>
      </c>
      <c r="BF2" s="11">
        <f>Timing!BF$2</f>
        <v>47938</v>
      </c>
      <c r="BG2" s="11">
        <f>Timing!BG$2</f>
        <v>48029</v>
      </c>
      <c r="BH2" s="11">
        <f>Timing!BH$2</f>
        <v>48121</v>
      </c>
      <c r="BI2" s="11">
        <f>Timing!BI$2</f>
        <v>48213</v>
      </c>
      <c r="BJ2" s="11">
        <f>Timing!BJ$2</f>
        <v>48304</v>
      </c>
      <c r="BK2" s="11">
        <f>Timing!BK$2</f>
        <v>48395</v>
      </c>
      <c r="BL2" s="11">
        <f>Timing!BL$2</f>
        <v>48487</v>
      </c>
      <c r="BM2" s="11">
        <f>Timing!BM$2</f>
        <v>48579</v>
      </c>
      <c r="BN2" s="11">
        <f>Timing!BN$2</f>
        <v>48669</v>
      </c>
      <c r="BO2" s="11">
        <f>Timing!BO$2</f>
        <v>48760</v>
      </c>
      <c r="BP2" s="11">
        <f>Timing!BP$2</f>
        <v>48852</v>
      </c>
      <c r="BQ2" s="11">
        <f>Timing!BQ$2</f>
        <v>48944</v>
      </c>
      <c r="BR2" s="11">
        <f>Timing!BR$2</f>
        <v>49034</v>
      </c>
      <c r="BS2" s="11">
        <f>Timing!BS$2</f>
        <v>49125</v>
      </c>
      <c r="BT2" s="11">
        <f>Timing!BT$2</f>
        <v>49217</v>
      </c>
      <c r="BU2" s="11">
        <f>Timing!BU$2</f>
        <v>49309</v>
      </c>
      <c r="BV2" s="11">
        <f>Timing!BV$2</f>
        <v>49399</v>
      </c>
      <c r="BW2" s="11">
        <f>Timing!BW$2</f>
        <v>49490</v>
      </c>
      <c r="BX2" s="11">
        <f>Timing!BX$2</f>
        <v>49582</v>
      </c>
      <c r="BY2" s="11">
        <f>Timing!BY$2</f>
        <v>49674</v>
      </c>
      <c r="BZ2" s="11">
        <f>Timing!BZ$2</f>
        <v>49765</v>
      </c>
      <c r="CA2" s="11">
        <f>Timing!CA$2</f>
        <v>49856</v>
      </c>
      <c r="CB2" s="11">
        <f>Timing!CB$2</f>
        <v>49948</v>
      </c>
      <c r="CC2" s="11">
        <f>Timing!CC$2</f>
        <v>50040</v>
      </c>
      <c r="CD2" s="11">
        <f>Timing!CD$2</f>
        <v>50130</v>
      </c>
      <c r="CE2" s="11">
        <f>Timing!CE$2</f>
        <v>50221</v>
      </c>
      <c r="CF2" s="11">
        <f>Timing!CF$2</f>
        <v>50313</v>
      </c>
      <c r="CG2" s="11">
        <f>Timing!CG$2</f>
        <v>50405</v>
      </c>
      <c r="CH2" s="11">
        <f>Timing!CH$2</f>
        <v>50495</v>
      </c>
      <c r="CI2" s="11">
        <f>Timing!CI$2</f>
        <v>50586</v>
      </c>
      <c r="CJ2" s="11">
        <f>Timing!CJ$2</f>
        <v>50678</v>
      </c>
      <c r="CK2" s="11">
        <f>Timing!CK$2</f>
        <v>50770</v>
      </c>
      <c r="CL2" s="11">
        <f>Timing!CL$2</f>
        <v>50860</v>
      </c>
      <c r="CM2" s="11">
        <f>Timing!CM$2</f>
        <v>50951</v>
      </c>
      <c r="CN2" s="11">
        <f>Timing!CN$2</f>
        <v>51043</v>
      </c>
      <c r="CO2" s="11">
        <f>Timing!CO$2</f>
        <v>51135</v>
      </c>
      <c r="CP2" s="11">
        <f>Timing!CP$2</f>
        <v>51226</v>
      </c>
      <c r="CQ2" s="11">
        <f>Timing!CQ$2</f>
        <v>51317</v>
      </c>
      <c r="CR2" s="11">
        <f>Timing!CR$2</f>
        <v>51409</v>
      </c>
      <c r="CS2" s="11">
        <f>Timing!CS$2</f>
        <v>51501</v>
      </c>
      <c r="CT2" s="11">
        <f>Timing!CT$2</f>
        <v>51591</v>
      </c>
      <c r="CU2" s="11">
        <f>Timing!CU$2</f>
        <v>51682</v>
      </c>
      <c r="CV2" s="11">
        <f>Timing!CV$2</f>
        <v>51774</v>
      </c>
      <c r="CW2" s="11">
        <f>Timing!CW$2</f>
        <v>51866</v>
      </c>
      <c r="CX2" s="11">
        <f>Timing!CX$2</f>
        <v>51956</v>
      </c>
      <c r="CY2" s="11">
        <f>Timing!CY$2</f>
        <v>52047</v>
      </c>
      <c r="CZ2" s="11">
        <f>Timing!CZ$2</f>
        <v>52139</v>
      </c>
      <c r="DA2" s="11">
        <f>Timing!DA$2</f>
        <v>52231</v>
      </c>
      <c r="DB2" s="11">
        <f>Timing!DB$2</f>
        <v>52321</v>
      </c>
      <c r="DC2" s="11">
        <f>Timing!DC$2</f>
        <v>52412</v>
      </c>
      <c r="DD2" s="11">
        <f>Timing!DD$2</f>
        <v>52504</v>
      </c>
      <c r="DE2" s="11">
        <f>Timing!DE$2</f>
        <v>52596</v>
      </c>
      <c r="DF2" s="11">
        <f>Timing!DF$2</f>
        <v>52687</v>
      </c>
      <c r="DG2" s="11">
        <f>Timing!DG$2</f>
        <v>52778</v>
      </c>
      <c r="DH2" s="11">
        <f>Timing!DH$2</f>
        <v>52870</v>
      </c>
      <c r="DI2" s="11">
        <f>Timing!DI$2</f>
        <v>52962</v>
      </c>
      <c r="DJ2" s="11">
        <f>Timing!DJ$2</f>
        <v>53052</v>
      </c>
      <c r="DK2" s="11">
        <f>Timing!DK$2</f>
        <v>53143</v>
      </c>
      <c r="DL2" s="11">
        <f>Timing!DL$2</f>
        <v>53235</v>
      </c>
      <c r="DM2" s="11">
        <f>Timing!DM$2</f>
        <v>53327</v>
      </c>
      <c r="DN2" s="11">
        <f>Timing!DN$2</f>
        <v>53417</v>
      </c>
      <c r="DO2" s="11">
        <f>Timing!DO$2</f>
        <v>53508</v>
      </c>
      <c r="DP2" s="11">
        <f>Timing!DP$2</f>
        <v>53600</v>
      </c>
      <c r="DQ2" s="11">
        <f>Timing!DQ$2</f>
        <v>53692</v>
      </c>
      <c r="DR2" s="11">
        <f>Timing!DR$2</f>
        <v>53782</v>
      </c>
      <c r="DS2" s="11">
        <f>Timing!DS$2</f>
        <v>53873</v>
      </c>
      <c r="DT2" s="11">
        <f>Timing!DT$2</f>
        <v>53965</v>
      </c>
      <c r="DU2" s="11">
        <f>Timing!DU$2</f>
        <v>54057</v>
      </c>
      <c r="DV2" s="11">
        <f>Timing!DV$2</f>
        <v>54148</v>
      </c>
      <c r="DW2" s="11">
        <f>Timing!DW$2</f>
        <v>54239</v>
      </c>
      <c r="DX2" s="11">
        <f>Timing!DX$2</f>
        <v>54331</v>
      </c>
      <c r="DY2" s="11">
        <f>Timing!DY$2</f>
        <v>54423</v>
      </c>
      <c r="DZ2" s="11">
        <f>Timing!DZ$2</f>
        <v>54513</v>
      </c>
      <c r="EA2" s="11">
        <f>Timing!EA$2</f>
        <v>54604</v>
      </c>
      <c r="EB2" s="11">
        <f>Timing!EB$2</f>
        <v>54696</v>
      </c>
      <c r="EC2" s="11">
        <f>Timing!EC$2</f>
        <v>54788</v>
      </c>
      <c r="ED2" s="11">
        <f>Timing!ED$2</f>
        <v>54878</v>
      </c>
      <c r="EE2" s="11">
        <f>Timing!EE$2</f>
        <v>54969</v>
      </c>
      <c r="EF2" s="11">
        <f>Timing!EF$2</f>
        <v>55061</v>
      </c>
      <c r="EG2" s="11">
        <f>Timing!EG$2</f>
        <v>55153</v>
      </c>
      <c r="EH2" s="11">
        <f>Timing!EH$2</f>
        <v>55243</v>
      </c>
      <c r="EI2" s="11">
        <f>Timing!EI$2</f>
        <v>55334</v>
      </c>
      <c r="EJ2" s="11">
        <f>Timing!EJ$2</f>
        <v>55426</v>
      </c>
      <c r="EK2" s="11">
        <f>Timing!EK$2</f>
        <v>55518</v>
      </c>
      <c r="EL2" s="11">
        <f>Timing!EL$2</f>
        <v>55609</v>
      </c>
      <c r="EM2" s="11">
        <f>Timing!EM$2</f>
        <v>55700</v>
      </c>
      <c r="EN2" s="11">
        <f>Timing!EN$2</f>
        <v>55792</v>
      </c>
      <c r="EO2" s="11">
        <f>Timing!EO$2</f>
        <v>55884</v>
      </c>
      <c r="EP2" s="11">
        <f>Timing!EP$2</f>
        <v>55974</v>
      </c>
      <c r="EQ2" s="11">
        <f>Timing!EQ$2</f>
        <v>56065</v>
      </c>
      <c r="ER2" s="11">
        <f>Timing!ER$2</f>
        <v>56157</v>
      </c>
      <c r="ES2" s="11">
        <f>Timing!ES$2</f>
        <v>56249</v>
      </c>
      <c r="ET2" s="11">
        <f>Timing!ET$2</f>
        <v>56339</v>
      </c>
      <c r="EU2" s="11">
        <f>Timing!EU$2</f>
        <v>56430</v>
      </c>
      <c r="EV2" s="11">
        <f>Timing!EV$2</f>
        <v>56522</v>
      </c>
      <c r="EW2" s="11">
        <f>Timing!EW$2</f>
        <v>56614</v>
      </c>
    </row>
    <row r="3" spans="1:153" x14ac:dyDescent="0.25">
      <c r="D3" s="5" t="str">
        <f>Timing!D$3</f>
        <v>Timeline</v>
      </c>
      <c r="E3" s="5"/>
      <c r="F3" s="5"/>
      <c r="G3" s="5"/>
      <c r="H3" s="5"/>
      <c r="I3" s="19" t="str">
        <f>Timing!I$3</f>
        <v>Pre-FC</v>
      </c>
      <c r="J3" s="19" t="str">
        <f>Timing!J$3</f>
        <v>FC / Construction</v>
      </c>
      <c r="K3" s="19" t="str">
        <f>Timing!K$3</f>
        <v>Construction</v>
      </c>
      <c r="L3" s="19" t="str">
        <f>Timing!L$3</f>
        <v>Construction</v>
      </c>
      <c r="M3" s="19" t="str">
        <f>Timing!M$3</f>
        <v>Construction</v>
      </c>
      <c r="N3" s="19" t="str">
        <f>Timing!N$3</f>
        <v>Operation</v>
      </c>
      <c r="O3" s="19" t="str">
        <f>Timing!O$3</f>
        <v>Operation</v>
      </c>
      <c r="P3" s="19" t="str">
        <f>Timing!P$3</f>
        <v>Operation</v>
      </c>
      <c r="Q3" s="19" t="str">
        <f>Timing!Q$3</f>
        <v>Operation</v>
      </c>
      <c r="R3" s="19" t="str">
        <f>Timing!R$3</f>
        <v>Operation</v>
      </c>
      <c r="S3" s="19" t="str">
        <f>Timing!S$3</f>
        <v>Operation</v>
      </c>
      <c r="T3" s="19" t="str">
        <f>Timing!T$3</f>
        <v>Operation</v>
      </c>
      <c r="U3" s="19" t="str">
        <f>Timing!U$3</f>
        <v>Operation</v>
      </c>
      <c r="V3" s="19" t="str">
        <f>Timing!V$3</f>
        <v>Operation</v>
      </c>
      <c r="W3" s="19" t="str">
        <f>Timing!W$3</f>
        <v>Operation</v>
      </c>
      <c r="X3" s="19" t="str">
        <f>Timing!X$3</f>
        <v>Operation</v>
      </c>
      <c r="Y3" s="19" t="str">
        <f>Timing!Y$3</f>
        <v>Operation</v>
      </c>
      <c r="Z3" s="19" t="str">
        <f>Timing!Z$3</f>
        <v>Operation</v>
      </c>
      <c r="AA3" s="19" t="str">
        <f>Timing!AA$3</f>
        <v>Operation</v>
      </c>
      <c r="AB3" s="19" t="str">
        <f>Timing!AB$3</f>
        <v>Operation</v>
      </c>
      <c r="AC3" s="19" t="str">
        <f>Timing!AC$3</f>
        <v>Operation</v>
      </c>
      <c r="AD3" s="19" t="str">
        <f>Timing!AD$3</f>
        <v>Operation</v>
      </c>
      <c r="AE3" s="19" t="str">
        <f>Timing!AE$3</f>
        <v>Operation</v>
      </c>
      <c r="AF3" s="19" t="str">
        <f>Timing!AF$3</f>
        <v>Operation</v>
      </c>
      <c r="AG3" s="19" t="str">
        <f>Timing!AG$3</f>
        <v>Operation</v>
      </c>
      <c r="AH3" s="19" t="str">
        <f>Timing!AH$3</f>
        <v>Operation</v>
      </c>
      <c r="AI3" s="19" t="str">
        <f>Timing!AI$3</f>
        <v>Operation</v>
      </c>
      <c r="AJ3" s="19" t="str">
        <f>Timing!AJ$3</f>
        <v>Operation</v>
      </c>
      <c r="AK3" s="19" t="str">
        <f>Timing!AK$3</f>
        <v>Operation</v>
      </c>
      <c r="AL3" s="19" t="str">
        <f>Timing!AL$3</f>
        <v>Operation</v>
      </c>
      <c r="AM3" s="19" t="str">
        <f>Timing!AM$3</f>
        <v>Operation</v>
      </c>
      <c r="AN3" s="19" t="str">
        <f>Timing!AN$3</f>
        <v>Operation</v>
      </c>
      <c r="AO3" s="19" t="str">
        <f>Timing!AO$3</f>
        <v>Operation</v>
      </c>
      <c r="AP3" s="19" t="str">
        <f>Timing!AP$3</f>
        <v>Operation</v>
      </c>
      <c r="AQ3" s="19" t="str">
        <f>Timing!AQ$3</f>
        <v>Operation</v>
      </c>
      <c r="AR3" s="19" t="str">
        <f>Timing!AR$3</f>
        <v>Operation</v>
      </c>
      <c r="AS3" s="19" t="str">
        <f>Timing!AS$3</f>
        <v>Operation</v>
      </c>
      <c r="AT3" s="19" t="str">
        <f>Timing!AT$3</f>
        <v>Operation</v>
      </c>
      <c r="AU3" s="19" t="str">
        <f>Timing!AU$3</f>
        <v>Operation</v>
      </c>
      <c r="AV3" s="19" t="str">
        <f>Timing!AV$3</f>
        <v>Operation</v>
      </c>
      <c r="AW3" s="19" t="str">
        <f>Timing!AW$3</f>
        <v>Operation</v>
      </c>
      <c r="AX3" s="19" t="str">
        <f>Timing!AX$3</f>
        <v>Operation</v>
      </c>
      <c r="AY3" s="19" t="str">
        <f>Timing!AY$3</f>
        <v>Operation</v>
      </c>
      <c r="AZ3" s="19" t="str">
        <f>Timing!AZ$3</f>
        <v>Operation</v>
      </c>
      <c r="BA3" s="19" t="str">
        <f>Timing!BA$3</f>
        <v>Operation</v>
      </c>
      <c r="BB3" s="19" t="str">
        <f>Timing!BB$3</f>
        <v>Operation</v>
      </c>
      <c r="BC3" s="19" t="str">
        <f>Timing!BC$3</f>
        <v>Operation</v>
      </c>
      <c r="BD3" s="19" t="str">
        <f>Timing!BD$3</f>
        <v>Operation</v>
      </c>
      <c r="BE3" s="19" t="str">
        <f>Timing!BE$3</f>
        <v>Operation</v>
      </c>
      <c r="BF3" s="19" t="str">
        <f>Timing!BF$3</f>
        <v>Operation</v>
      </c>
      <c r="BG3" s="19" t="str">
        <f>Timing!BG$3</f>
        <v>Operation</v>
      </c>
      <c r="BH3" s="19" t="str">
        <f>Timing!BH$3</f>
        <v>Operation</v>
      </c>
      <c r="BI3" s="19" t="str">
        <f>Timing!BI$3</f>
        <v>Operation</v>
      </c>
      <c r="BJ3" s="19" t="str">
        <f>Timing!BJ$3</f>
        <v>Operation</v>
      </c>
      <c r="BK3" s="19" t="str">
        <f>Timing!BK$3</f>
        <v>Operation</v>
      </c>
      <c r="BL3" s="19" t="str">
        <f>Timing!BL$3</f>
        <v>Operation</v>
      </c>
      <c r="BM3" s="19" t="str">
        <f>Timing!BM$3</f>
        <v>Operation</v>
      </c>
      <c r="BN3" s="19" t="str">
        <f>Timing!BN$3</f>
        <v>Operation</v>
      </c>
      <c r="BO3" s="19" t="str">
        <f>Timing!BO$3</f>
        <v>Operation</v>
      </c>
      <c r="BP3" s="19" t="str">
        <f>Timing!BP$3</f>
        <v>Operation</v>
      </c>
      <c r="BQ3" s="19" t="str">
        <f>Timing!BQ$3</f>
        <v>Operation</v>
      </c>
      <c r="BR3" s="19" t="str">
        <f>Timing!BR$3</f>
        <v>Operation</v>
      </c>
      <c r="BS3" s="19" t="str">
        <f>Timing!BS$3</f>
        <v>Operation</v>
      </c>
      <c r="BT3" s="19" t="str">
        <f>Timing!BT$3</f>
        <v>Operation</v>
      </c>
      <c r="BU3" s="19" t="str">
        <f>Timing!BU$3</f>
        <v>Operation</v>
      </c>
      <c r="BV3" s="19" t="str">
        <f>Timing!BV$3</f>
        <v>Operation</v>
      </c>
      <c r="BW3" s="19" t="str">
        <f>Timing!BW$3</f>
        <v>Operation</v>
      </c>
      <c r="BX3" s="19" t="str">
        <f>Timing!BX$3</f>
        <v>Operation</v>
      </c>
      <c r="BY3" s="19" t="str">
        <f>Timing!BY$3</f>
        <v>Operation</v>
      </c>
      <c r="BZ3" s="19" t="str">
        <f>Timing!BZ$3</f>
        <v>Operation</v>
      </c>
      <c r="CA3" s="19" t="str">
        <f>Timing!CA$3</f>
        <v>Operation</v>
      </c>
      <c r="CB3" s="19" t="str">
        <f>Timing!CB$3</f>
        <v>Operation</v>
      </c>
      <c r="CC3" s="19" t="str">
        <f>Timing!CC$3</f>
        <v>Operation</v>
      </c>
      <c r="CD3" s="19" t="str">
        <f>Timing!CD$3</f>
        <v>Operation</v>
      </c>
      <c r="CE3" s="19" t="str">
        <f>Timing!CE$3</f>
        <v>Operation</v>
      </c>
      <c r="CF3" s="19" t="str">
        <f>Timing!CF$3</f>
        <v>Operation</v>
      </c>
      <c r="CG3" s="19" t="str">
        <f>Timing!CG$3</f>
        <v>Operation</v>
      </c>
      <c r="CH3" s="19" t="str">
        <f>Timing!CH$3</f>
        <v>Operation</v>
      </c>
      <c r="CI3" s="19" t="str">
        <f>Timing!CI$3</f>
        <v>Operation</v>
      </c>
      <c r="CJ3" s="19" t="str">
        <f>Timing!CJ$3</f>
        <v>Operation</v>
      </c>
      <c r="CK3" s="19" t="str">
        <f>Timing!CK$3</f>
        <v>Operation</v>
      </c>
      <c r="CL3" s="19" t="str">
        <f>Timing!CL$3</f>
        <v>Operation</v>
      </c>
      <c r="CM3" s="19" t="str">
        <f>Timing!CM$3</f>
        <v>Operation</v>
      </c>
      <c r="CN3" s="19" t="str">
        <f>Timing!CN$3</f>
        <v>Operation</v>
      </c>
      <c r="CO3" s="19" t="str">
        <f>Timing!CO$3</f>
        <v>Operation</v>
      </c>
      <c r="CP3" s="19" t="str">
        <f>Timing!CP$3</f>
        <v>Operation</v>
      </c>
      <c r="CQ3" s="19" t="str">
        <f>Timing!CQ$3</f>
        <v>Operation</v>
      </c>
      <c r="CR3" s="19" t="str">
        <f>Timing!CR$3</f>
        <v>Operation</v>
      </c>
      <c r="CS3" s="19" t="str">
        <f>Timing!CS$3</f>
        <v>Operation</v>
      </c>
      <c r="CT3" s="19" t="str">
        <f>Timing!CT$3</f>
        <v>Operation</v>
      </c>
      <c r="CU3" s="19" t="str">
        <f>Timing!CU$3</f>
        <v>Operation</v>
      </c>
      <c r="CV3" s="19" t="str">
        <f>Timing!CV$3</f>
        <v>Operation</v>
      </c>
      <c r="CW3" s="19" t="str">
        <f>Timing!CW$3</f>
        <v>Operation</v>
      </c>
      <c r="CX3" s="19" t="str">
        <f>Timing!CX$3</f>
        <v>Operation</v>
      </c>
      <c r="CY3" s="19" t="str">
        <f>Timing!CY$3</f>
        <v>Operation</v>
      </c>
      <c r="CZ3" s="19" t="str">
        <f>Timing!CZ$3</f>
        <v>Operation</v>
      </c>
      <c r="DA3" s="19" t="str">
        <f>Timing!DA$3</f>
        <v>Operation</v>
      </c>
      <c r="DB3" s="19" t="str">
        <f>Timing!DB$3</f>
        <v>Operation</v>
      </c>
      <c r="DC3" s="19" t="str">
        <f>Timing!DC$3</f>
        <v>Operation</v>
      </c>
      <c r="DD3" s="19" t="str">
        <f>Timing!DD$3</f>
        <v>Operation</v>
      </c>
      <c r="DE3" s="19" t="str">
        <f>Timing!DE$3</f>
        <v>Operation</v>
      </c>
      <c r="DF3" s="19" t="str">
        <f>Timing!DF$3</f>
        <v>Operation</v>
      </c>
      <c r="DG3" s="19" t="str">
        <f>Timing!DG$3</f>
        <v>Operation</v>
      </c>
      <c r="DH3" s="19" t="str">
        <f>Timing!DH$3</f>
        <v>Operation</v>
      </c>
      <c r="DI3" s="19" t="str">
        <f>Timing!DI$3</f>
        <v>Operation</v>
      </c>
      <c r="DJ3" s="19" t="str">
        <f>Timing!DJ$3</f>
        <v>Operation</v>
      </c>
      <c r="DK3" s="19" t="str">
        <f>Timing!DK$3</f>
        <v>Operation</v>
      </c>
      <c r="DL3" s="19" t="str">
        <f>Timing!DL$3</f>
        <v>Operation</v>
      </c>
      <c r="DM3" s="19" t="str">
        <f>Timing!DM$3</f>
        <v>Operation</v>
      </c>
      <c r="DN3" s="19" t="str">
        <f>Timing!DN$3</f>
        <v>Operation</v>
      </c>
      <c r="DO3" s="19" t="str">
        <f>Timing!DO$3</f>
        <v>Operation</v>
      </c>
      <c r="DP3" s="19" t="str">
        <f>Timing!DP$3</f>
        <v>Operation</v>
      </c>
      <c r="DQ3" s="19" t="str">
        <f>Timing!DQ$3</f>
        <v>Operation</v>
      </c>
      <c r="DR3" s="19" t="str">
        <f>Timing!DR$3</f>
        <v>Operation</v>
      </c>
      <c r="DS3" s="19" t="str">
        <f>Timing!DS$3</f>
        <v>Operation</v>
      </c>
      <c r="DT3" s="19" t="str">
        <f>Timing!DT$3</f>
        <v>Operation</v>
      </c>
      <c r="DU3" s="19" t="str">
        <f>Timing!DU$3</f>
        <v>Operation</v>
      </c>
      <c r="DV3" s="19" t="str">
        <f>Timing!DV$3</f>
        <v>Operation</v>
      </c>
      <c r="DW3" s="19" t="str">
        <f>Timing!DW$3</f>
        <v>Operation</v>
      </c>
      <c r="DX3" s="19" t="str">
        <f>Timing!DX$3</f>
        <v>Operation</v>
      </c>
      <c r="DY3" s="19" t="str">
        <f>Timing!DY$3</f>
        <v>Operation</v>
      </c>
      <c r="DZ3" s="19" t="str">
        <f>Timing!DZ$3</f>
        <v>Operation</v>
      </c>
      <c r="EA3" s="19" t="str">
        <f>Timing!EA$3</f>
        <v>Operation</v>
      </c>
      <c r="EB3" s="19" t="str">
        <f>Timing!EB$3</f>
        <v>Operation</v>
      </c>
      <c r="EC3" s="19" t="str">
        <f>Timing!EC$3</f>
        <v>Operation</v>
      </c>
      <c r="ED3" s="19" t="str">
        <f>Timing!ED$3</f>
        <v>Post-operate.</v>
      </c>
      <c r="EE3" s="19" t="str">
        <f>Timing!EE$3</f>
        <v>Post-operate.</v>
      </c>
      <c r="EF3" s="19" t="str">
        <f>Timing!EF$3</f>
        <v>Post-operate.</v>
      </c>
      <c r="EG3" s="19" t="str">
        <f>Timing!EG$3</f>
        <v>Post-operate.</v>
      </c>
      <c r="EH3" s="19" t="str">
        <f>Timing!EH$3</f>
        <v>Post-operate.</v>
      </c>
      <c r="EI3" s="19" t="str">
        <f>Timing!EI$3</f>
        <v>Post-operate.</v>
      </c>
      <c r="EJ3" s="19" t="str">
        <f>Timing!EJ$3</f>
        <v>Post-operate.</v>
      </c>
      <c r="EK3" s="19" t="str">
        <f>Timing!EK$3</f>
        <v>Post-operate.</v>
      </c>
      <c r="EL3" s="19" t="str">
        <f>Timing!EL$3</f>
        <v>Post-operate.</v>
      </c>
      <c r="EM3" s="19" t="str">
        <f>Timing!EM$3</f>
        <v>Post-operate.</v>
      </c>
      <c r="EN3" s="19" t="str">
        <f>Timing!EN$3</f>
        <v>Post-operate.</v>
      </c>
      <c r="EO3" s="19" t="str">
        <f>Timing!EO$3</f>
        <v>Post-operate.</v>
      </c>
      <c r="EP3" s="19" t="str">
        <f>Timing!EP$3</f>
        <v>Post-operate.</v>
      </c>
      <c r="EQ3" s="19" t="str">
        <f>Timing!EQ$3</f>
        <v>Post-operate.</v>
      </c>
      <c r="ER3" s="19" t="str">
        <f>Timing!ER$3</f>
        <v>Post-operate.</v>
      </c>
      <c r="ES3" s="19" t="str">
        <f>Timing!ES$3</f>
        <v>Post-operate.</v>
      </c>
      <c r="ET3" s="19" t="str">
        <f>Timing!ET$3</f>
        <v>Post-operate.</v>
      </c>
      <c r="EU3" s="19" t="str">
        <f>Timing!EU$3</f>
        <v>Post-operate.</v>
      </c>
      <c r="EV3" s="19" t="str">
        <f>Timing!EV$3</f>
        <v>Post-operate.</v>
      </c>
      <c r="EW3" s="19" t="str">
        <f>Timing!EW$3</f>
        <v>Post-operate.</v>
      </c>
    </row>
    <row r="4" spans="1:153" x14ac:dyDescent="0.25">
      <c r="D4" s="5" t="str">
        <f>Timing!D$4</f>
        <v>Financial year</v>
      </c>
      <c r="E4" s="5"/>
      <c r="F4" s="5"/>
      <c r="G4" s="5"/>
      <c r="H4" s="5"/>
      <c r="I4" s="19">
        <f>Timing!I$4</f>
        <v>2018</v>
      </c>
      <c r="J4" s="19">
        <f>Timing!J$4</f>
        <v>2019</v>
      </c>
      <c r="K4" s="19">
        <f>Timing!K$4</f>
        <v>2019</v>
      </c>
      <c r="L4" s="19">
        <f>Timing!L$4</f>
        <v>2019</v>
      </c>
      <c r="M4" s="19">
        <f>Timing!M$4</f>
        <v>2019</v>
      </c>
      <c r="N4" s="19">
        <f>Timing!N$4</f>
        <v>2020</v>
      </c>
      <c r="O4" s="19">
        <f>Timing!O$4</f>
        <v>2020</v>
      </c>
      <c r="P4" s="19">
        <f>Timing!P$4</f>
        <v>2020</v>
      </c>
      <c r="Q4" s="19">
        <f>Timing!Q$4</f>
        <v>2020</v>
      </c>
      <c r="R4" s="19">
        <f>Timing!R$4</f>
        <v>2021</v>
      </c>
      <c r="S4" s="19">
        <f>Timing!S$4</f>
        <v>2021</v>
      </c>
      <c r="T4" s="19">
        <f>Timing!T$4</f>
        <v>2021</v>
      </c>
      <c r="U4" s="19">
        <f>Timing!U$4</f>
        <v>2021</v>
      </c>
      <c r="V4" s="19">
        <f>Timing!V$4</f>
        <v>2022</v>
      </c>
      <c r="W4" s="19">
        <f>Timing!W$4</f>
        <v>2022</v>
      </c>
      <c r="X4" s="19">
        <f>Timing!X$4</f>
        <v>2022</v>
      </c>
      <c r="Y4" s="19">
        <f>Timing!Y$4</f>
        <v>2022</v>
      </c>
      <c r="Z4" s="19">
        <f>Timing!Z$4</f>
        <v>2023</v>
      </c>
      <c r="AA4" s="19">
        <f>Timing!AA$4</f>
        <v>2023</v>
      </c>
      <c r="AB4" s="19">
        <f>Timing!AB$4</f>
        <v>2023</v>
      </c>
      <c r="AC4" s="19">
        <f>Timing!AC$4</f>
        <v>2023</v>
      </c>
      <c r="AD4" s="19">
        <f>Timing!AD$4</f>
        <v>2024</v>
      </c>
      <c r="AE4" s="19">
        <f>Timing!AE$4</f>
        <v>2024</v>
      </c>
      <c r="AF4" s="19">
        <f>Timing!AF$4</f>
        <v>2024</v>
      </c>
      <c r="AG4" s="19">
        <f>Timing!AG$4</f>
        <v>2024</v>
      </c>
      <c r="AH4" s="19">
        <f>Timing!AH$4</f>
        <v>2025</v>
      </c>
      <c r="AI4" s="19">
        <f>Timing!AI$4</f>
        <v>2025</v>
      </c>
      <c r="AJ4" s="19">
        <f>Timing!AJ$4</f>
        <v>2025</v>
      </c>
      <c r="AK4" s="19">
        <f>Timing!AK$4</f>
        <v>2025</v>
      </c>
      <c r="AL4" s="19">
        <f>Timing!AL$4</f>
        <v>2026</v>
      </c>
      <c r="AM4" s="19">
        <f>Timing!AM$4</f>
        <v>2026</v>
      </c>
      <c r="AN4" s="19">
        <f>Timing!AN$4</f>
        <v>2026</v>
      </c>
      <c r="AO4" s="19">
        <f>Timing!AO$4</f>
        <v>2026</v>
      </c>
      <c r="AP4" s="19">
        <f>Timing!AP$4</f>
        <v>2027</v>
      </c>
      <c r="AQ4" s="19">
        <f>Timing!AQ$4</f>
        <v>2027</v>
      </c>
      <c r="AR4" s="19">
        <f>Timing!AR$4</f>
        <v>2027</v>
      </c>
      <c r="AS4" s="19">
        <f>Timing!AS$4</f>
        <v>2027</v>
      </c>
      <c r="AT4" s="19">
        <f>Timing!AT$4</f>
        <v>2028</v>
      </c>
      <c r="AU4" s="19">
        <f>Timing!AU$4</f>
        <v>2028</v>
      </c>
      <c r="AV4" s="19">
        <f>Timing!AV$4</f>
        <v>2028</v>
      </c>
      <c r="AW4" s="19">
        <f>Timing!AW$4</f>
        <v>2028</v>
      </c>
      <c r="AX4" s="19">
        <f>Timing!AX$4</f>
        <v>2029</v>
      </c>
      <c r="AY4" s="19">
        <f>Timing!AY$4</f>
        <v>2029</v>
      </c>
      <c r="AZ4" s="19">
        <f>Timing!AZ$4</f>
        <v>2029</v>
      </c>
      <c r="BA4" s="19">
        <f>Timing!BA$4</f>
        <v>2029</v>
      </c>
      <c r="BB4" s="19">
        <f>Timing!BB$4</f>
        <v>2030</v>
      </c>
      <c r="BC4" s="19">
        <f>Timing!BC$4</f>
        <v>2030</v>
      </c>
      <c r="BD4" s="19">
        <f>Timing!BD$4</f>
        <v>2030</v>
      </c>
      <c r="BE4" s="19">
        <f>Timing!BE$4</f>
        <v>2030</v>
      </c>
      <c r="BF4" s="19">
        <f>Timing!BF$4</f>
        <v>2031</v>
      </c>
      <c r="BG4" s="19">
        <f>Timing!BG$4</f>
        <v>2031</v>
      </c>
      <c r="BH4" s="19">
        <f>Timing!BH$4</f>
        <v>2031</v>
      </c>
      <c r="BI4" s="19">
        <f>Timing!BI$4</f>
        <v>2031</v>
      </c>
      <c r="BJ4" s="19">
        <f>Timing!BJ$4</f>
        <v>2032</v>
      </c>
      <c r="BK4" s="19">
        <f>Timing!BK$4</f>
        <v>2032</v>
      </c>
      <c r="BL4" s="19">
        <f>Timing!BL$4</f>
        <v>2032</v>
      </c>
      <c r="BM4" s="19">
        <f>Timing!BM$4</f>
        <v>2032</v>
      </c>
      <c r="BN4" s="19">
        <f>Timing!BN$4</f>
        <v>2033</v>
      </c>
      <c r="BO4" s="19">
        <f>Timing!BO$4</f>
        <v>2033</v>
      </c>
      <c r="BP4" s="19">
        <f>Timing!BP$4</f>
        <v>2033</v>
      </c>
      <c r="BQ4" s="19">
        <f>Timing!BQ$4</f>
        <v>2033</v>
      </c>
      <c r="BR4" s="19">
        <f>Timing!BR$4</f>
        <v>2034</v>
      </c>
      <c r="BS4" s="19">
        <f>Timing!BS$4</f>
        <v>2034</v>
      </c>
      <c r="BT4" s="19">
        <f>Timing!BT$4</f>
        <v>2034</v>
      </c>
      <c r="BU4" s="19">
        <f>Timing!BU$4</f>
        <v>2034</v>
      </c>
      <c r="BV4" s="19">
        <f>Timing!BV$4</f>
        <v>2035</v>
      </c>
      <c r="BW4" s="19">
        <f>Timing!BW$4</f>
        <v>2035</v>
      </c>
      <c r="BX4" s="19">
        <f>Timing!BX$4</f>
        <v>2035</v>
      </c>
      <c r="BY4" s="19">
        <f>Timing!BY$4</f>
        <v>2035</v>
      </c>
      <c r="BZ4" s="19">
        <f>Timing!BZ$4</f>
        <v>2036</v>
      </c>
      <c r="CA4" s="19">
        <f>Timing!CA$4</f>
        <v>2036</v>
      </c>
      <c r="CB4" s="19">
        <f>Timing!CB$4</f>
        <v>2036</v>
      </c>
      <c r="CC4" s="19">
        <f>Timing!CC$4</f>
        <v>2036</v>
      </c>
      <c r="CD4" s="19">
        <f>Timing!CD$4</f>
        <v>2037</v>
      </c>
      <c r="CE4" s="19">
        <f>Timing!CE$4</f>
        <v>2037</v>
      </c>
      <c r="CF4" s="19">
        <f>Timing!CF$4</f>
        <v>2037</v>
      </c>
      <c r="CG4" s="19">
        <f>Timing!CG$4</f>
        <v>2037</v>
      </c>
      <c r="CH4" s="19">
        <f>Timing!CH$4</f>
        <v>2038</v>
      </c>
      <c r="CI4" s="19">
        <f>Timing!CI$4</f>
        <v>2038</v>
      </c>
      <c r="CJ4" s="19">
        <f>Timing!CJ$4</f>
        <v>2038</v>
      </c>
      <c r="CK4" s="19">
        <f>Timing!CK$4</f>
        <v>2038</v>
      </c>
      <c r="CL4" s="19">
        <f>Timing!CL$4</f>
        <v>2039</v>
      </c>
      <c r="CM4" s="19">
        <f>Timing!CM$4</f>
        <v>2039</v>
      </c>
      <c r="CN4" s="19">
        <f>Timing!CN$4</f>
        <v>2039</v>
      </c>
      <c r="CO4" s="19">
        <f>Timing!CO$4</f>
        <v>2039</v>
      </c>
      <c r="CP4" s="19">
        <f>Timing!CP$4</f>
        <v>2040</v>
      </c>
      <c r="CQ4" s="19">
        <f>Timing!CQ$4</f>
        <v>2040</v>
      </c>
      <c r="CR4" s="19">
        <f>Timing!CR$4</f>
        <v>2040</v>
      </c>
      <c r="CS4" s="19">
        <f>Timing!CS$4</f>
        <v>2040</v>
      </c>
      <c r="CT4" s="19">
        <f>Timing!CT$4</f>
        <v>2041</v>
      </c>
      <c r="CU4" s="19">
        <f>Timing!CU$4</f>
        <v>2041</v>
      </c>
      <c r="CV4" s="19">
        <f>Timing!CV$4</f>
        <v>2041</v>
      </c>
      <c r="CW4" s="19">
        <f>Timing!CW$4</f>
        <v>2041</v>
      </c>
      <c r="CX4" s="19">
        <f>Timing!CX$4</f>
        <v>2042</v>
      </c>
      <c r="CY4" s="19">
        <f>Timing!CY$4</f>
        <v>2042</v>
      </c>
      <c r="CZ4" s="19">
        <f>Timing!CZ$4</f>
        <v>2042</v>
      </c>
      <c r="DA4" s="19">
        <f>Timing!DA$4</f>
        <v>2042</v>
      </c>
      <c r="DB4" s="19">
        <f>Timing!DB$4</f>
        <v>2043</v>
      </c>
      <c r="DC4" s="19">
        <f>Timing!DC$4</f>
        <v>2043</v>
      </c>
      <c r="DD4" s="19">
        <f>Timing!DD$4</f>
        <v>2043</v>
      </c>
      <c r="DE4" s="19">
        <f>Timing!DE$4</f>
        <v>2043</v>
      </c>
      <c r="DF4" s="19">
        <f>Timing!DF$4</f>
        <v>2044</v>
      </c>
      <c r="DG4" s="19">
        <f>Timing!DG$4</f>
        <v>2044</v>
      </c>
      <c r="DH4" s="19">
        <f>Timing!DH$4</f>
        <v>2044</v>
      </c>
      <c r="DI4" s="19">
        <f>Timing!DI$4</f>
        <v>2044</v>
      </c>
      <c r="DJ4" s="19">
        <f>Timing!DJ$4</f>
        <v>2045</v>
      </c>
      <c r="DK4" s="19">
        <f>Timing!DK$4</f>
        <v>2045</v>
      </c>
      <c r="DL4" s="19">
        <f>Timing!DL$4</f>
        <v>2045</v>
      </c>
      <c r="DM4" s="19">
        <f>Timing!DM$4</f>
        <v>2045</v>
      </c>
      <c r="DN4" s="19">
        <f>Timing!DN$4</f>
        <v>2046</v>
      </c>
      <c r="DO4" s="19">
        <f>Timing!DO$4</f>
        <v>2046</v>
      </c>
      <c r="DP4" s="19">
        <f>Timing!DP$4</f>
        <v>2046</v>
      </c>
      <c r="DQ4" s="19">
        <f>Timing!DQ$4</f>
        <v>2046</v>
      </c>
      <c r="DR4" s="19">
        <f>Timing!DR$4</f>
        <v>2047</v>
      </c>
      <c r="DS4" s="19">
        <f>Timing!DS$4</f>
        <v>2047</v>
      </c>
      <c r="DT4" s="19">
        <f>Timing!DT$4</f>
        <v>2047</v>
      </c>
      <c r="DU4" s="19">
        <f>Timing!DU$4</f>
        <v>2047</v>
      </c>
      <c r="DV4" s="19">
        <f>Timing!DV$4</f>
        <v>2048</v>
      </c>
      <c r="DW4" s="19">
        <f>Timing!DW$4</f>
        <v>2048</v>
      </c>
      <c r="DX4" s="19">
        <f>Timing!DX$4</f>
        <v>2048</v>
      </c>
      <c r="DY4" s="19">
        <f>Timing!DY$4</f>
        <v>2048</v>
      </c>
      <c r="DZ4" s="19">
        <f>Timing!DZ$4</f>
        <v>2049</v>
      </c>
      <c r="EA4" s="19">
        <f>Timing!EA$4</f>
        <v>2049</v>
      </c>
      <c r="EB4" s="19">
        <f>Timing!EB$4</f>
        <v>2049</v>
      </c>
      <c r="EC4" s="19">
        <f>Timing!EC$4</f>
        <v>2049</v>
      </c>
      <c r="ED4" s="19">
        <f>Timing!ED$4</f>
        <v>2050</v>
      </c>
      <c r="EE4" s="19">
        <f>Timing!EE$4</f>
        <v>2050</v>
      </c>
      <c r="EF4" s="19">
        <f>Timing!EF$4</f>
        <v>2050</v>
      </c>
      <c r="EG4" s="19">
        <f>Timing!EG$4</f>
        <v>2050</v>
      </c>
      <c r="EH4" s="19">
        <f>Timing!EH$4</f>
        <v>2051</v>
      </c>
      <c r="EI4" s="19">
        <f>Timing!EI$4</f>
        <v>2051</v>
      </c>
      <c r="EJ4" s="19">
        <f>Timing!EJ$4</f>
        <v>2051</v>
      </c>
      <c r="EK4" s="19">
        <f>Timing!EK$4</f>
        <v>2051</v>
      </c>
      <c r="EL4" s="19">
        <f>Timing!EL$4</f>
        <v>2052</v>
      </c>
      <c r="EM4" s="19">
        <f>Timing!EM$4</f>
        <v>2052</v>
      </c>
      <c r="EN4" s="19">
        <f>Timing!EN$4</f>
        <v>2052</v>
      </c>
      <c r="EO4" s="19">
        <f>Timing!EO$4</f>
        <v>2052</v>
      </c>
      <c r="EP4" s="19">
        <f>Timing!EP$4</f>
        <v>2053</v>
      </c>
      <c r="EQ4" s="19">
        <f>Timing!EQ$4</f>
        <v>2053</v>
      </c>
      <c r="ER4" s="19">
        <f>Timing!ER$4</f>
        <v>2053</v>
      </c>
      <c r="ES4" s="19">
        <f>Timing!ES$4</f>
        <v>2053</v>
      </c>
      <c r="ET4" s="19">
        <f>Timing!ET$4</f>
        <v>2054</v>
      </c>
      <c r="EU4" s="19">
        <f>Timing!EU$4</f>
        <v>2054</v>
      </c>
      <c r="EV4" s="19">
        <f>Timing!EV$4</f>
        <v>2054</v>
      </c>
      <c r="EW4" s="19">
        <f>Timing!EW$4</f>
        <v>2054</v>
      </c>
    </row>
    <row r="5" spans="1:153" x14ac:dyDescent="0.25">
      <c r="E5" s="16" t="s">
        <v>0</v>
      </c>
      <c r="F5" s="16" t="s">
        <v>18</v>
      </c>
      <c r="G5" s="16" t="s">
        <v>1</v>
      </c>
    </row>
    <row r="7" spans="1:153" x14ac:dyDescent="0.25">
      <c r="B7" s="4" t="s">
        <v>60</v>
      </c>
    </row>
    <row r="8" spans="1:153" x14ac:dyDescent="0.25">
      <c r="D8" s="19" t="s">
        <v>61</v>
      </c>
      <c r="E8" s="14" t="s">
        <v>62</v>
      </c>
    </row>
    <row r="9" spans="1:153" x14ac:dyDescent="0.25">
      <c r="D9" s="33">
        <v>1</v>
      </c>
      <c r="E9" s="24">
        <v>0.3</v>
      </c>
    </row>
    <row r="10" spans="1:153" x14ac:dyDescent="0.25">
      <c r="D10" s="33">
        <v>2</v>
      </c>
      <c r="E10" s="24">
        <v>0.22</v>
      </c>
    </row>
    <row r="11" spans="1:153" x14ac:dyDescent="0.25">
      <c r="D11" s="33">
        <v>3</v>
      </c>
      <c r="E11" s="24">
        <v>0.23</v>
      </c>
    </row>
    <row r="12" spans="1:153" x14ac:dyDescent="0.25">
      <c r="D12" s="33">
        <v>4</v>
      </c>
      <c r="E12" s="24">
        <v>0.25</v>
      </c>
    </row>
    <row r="14" spans="1:153" s="23" customFormat="1" x14ac:dyDescent="0.25">
      <c r="A14" s="21"/>
      <c r="B14" s="21"/>
      <c r="C14" s="21"/>
      <c r="D14" s="28" t="str">
        <f>Timing!D$64</f>
        <v>Operations period flag</v>
      </c>
      <c r="E14" s="22">
        <f>Timing!E$64</f>
        <v>0</v>
      </c>
      <c r="F14" s="22" t="str">
        <f>Timing!F$64</f>
        <v>Flag</v>
      </c>
      <c r="G14" s="22">
        <f>Timing!G$64</f>
        <v>120</v>
      </c>
      <c r="H14" s="22">
        <f>Timing!H$64</f>
        <v>0</v>
      </c>
      <c r="I14" s="22">
        <f>Timing!I$64</f>
        <v>0</v>
      </c>
      <c r="J14" s="22">
        <f>Timing!J$64</f>
        <v>0</v>
      </c>
      <c r="K14" s="22">
        <f>Timing!K$64</f>
        <v>0</v>
      </c>
      <c r="L14" s="22">
        <f>Timing!L$64</f>
        <v>0</v>
      </c>
      <c r="M14" s="22">
        <f>Timing!M$64</f>
        <v>0</v>
      </c>
      <c r="N14" s="22">
        <f>Timing!N$64</f>
        <v>1</v>
      </c>
      <c r="O14" s="22">
        <f>Timing!O$64</f>
        <v>1</v>
      </c>
      <c r="P14" s="22">
        <f>Timing!P$64</f>
        <v>1</v>
      </c>
      <c r="Q14" s="22">
        <f>Timing!Q$64</f>
        <v>1</v>
      </c>
      <c r="R14" s="22">
        <f>Timing!R$64</f>
        <v>1</v>
      </c>
      <c r="S14" s="22">
        <f>Timing!S$64</f>
        <v>1</v>
      </c>
      <c r="T14" s="22">
        <f>Timing!T$64</f>
        <v>1</v>
      </c>
      <c r="U14" s="22">
        <f>Timing!U$64</f>
        <v>1</v>
      </c>
      <c r="V14" s="22">
        <f>Timing!V$64</f>
        <v>1</v>
      </c>
      <c r="W14" s="22">
        <f>Timing!W$64</f>
        <v>1</v>
      </c>
      <c r="X14" s="22">
        <f>Timing!X$64</f>
        <v>1</v>
      </c>
      <c r="Y14" s="22">
        <f>Timing!Y$64</f>
        <v>1</v>
      </c>
      <c r="Z14" s="22">
        <f>Timing!Z$64</f>
        <v>1</v>
      </c>
      <c r="AA14" s="22">
        <f>Timing!AA$64</f>
        <v>1</v>
      </c>
      <c r="AB14" s="22">
        <f>Timing!AB$64</f>
        <v>1</v>
      </c>
      <c r="AC14" s="22">
        <f>Timing!AC$64</f>
        <v>1</v>
      </c>
      <c r="AD14" s="22">
        <f>Timing!AD$64</f>
        <v>1</v>
      </c>
      <c r="AE14" s="22">
        <f>Timing!AE$64</f>
        <v>1</v>
      </c>
      <c r="AF14" s="22">
        <f>Timing!AF$64</f>
        <v>1</v>
      </c>
      <c r="AG14" s="22">
        <f>Timing!AG$64</f>
        <v>1</v>
      </c>
      <c r="AH14" s="22">
        <f>Timing!AH$64</f>
        <v>1</v>
      </c>
      <c r="AI14" s="22">
        <f>Timing!AI$64</f>
        <v>1</v>
      </c>
      <c r="AJ14" s="22">
        <f>Timing!AJ$64</f>
        <v>1</v>
      </c>
      <c r="AK14" s="22">
        <f>Timing!AK$64</f>
        <v>1</v>
      </c>
      <c r="AL14" s="22">
        <f>Timing!AL$64</f>
        <v>1</v>
      </c>
      <c r="AM14" s="22">
        <f>Timing!AM$64</f>
        <v>1</v>
      </c>
      <c r="AN14" s="22">
        <f>Timing!AN$64</f>
        <v>1</v>
      </c>
      <c r="AO14" s="22">
        <f>Timing!AO$64</f>
        <v>1</v>
      </c>
      <c r="AP14" s="22">
        <f>Timing!AP$64</f>
        <v>1</v>
      </c>
      <c r="AQ14" s="22">
        <f>Timing!AQ$64</f>
        <v>1</v>
      </c>
      <c r="AR14" s="22">
        <f>Timing!AR$64</f>
        <v>1</v>
      </c>
      <c r="AS14" s="22">
        <f>Timing!AS$64</f>
        <v>1</v>
      </c>
      <c r="AT14" s="22">
        <f>Timing!AT$64</f>
        <v>1</v>
      </c>
      <c r="AU14" s="22">
        <f>Timing!AU$64</f>
        <v>1</v>
      </c>
      <c r="AV14" s="22">
        <f>Timing!AV$64</f>
        <v>1</v>
      </c>
      <c r="AW14" s="22">
        <f>Timing!AW$64</f>
        <v>1</v>
      </c>
      <c r="AX14" s="22">
        <f>Timing!AX$64</f>
        <v>1</v>
      </c>
      <c r="AY14" s="22">
        <f>Timing!AY$64</f>
        <v>1</v>
      </c>
      <c r="AZ14" s="22">
        <f>Timing!AZ$64</f>
        <v>1</v>
      </c>
      <c r="BA14" s="22">
        <f>Timing!BA$64</f>
        <v>1</v>
      </c>
      <c r="BB14" s="22">
        <f>Timing!BB$64</f>
        <v>1</v>
      </c>
      <c r="BC14" s="22">
        <f>Timing!BC$64</f>
        <v>1</v>
      </c>
      <c r="BD14" s="22">
        <f>Timing!BD$64</f>
        <v>1</v>
      </c>
      <c r="BE14" s="22">
        <f>Timing!BE$64</f>
        <v>1</v>
      </c>
      <c r="BF14" s="22">
        <f>Timing!BF$64</f>
        <v>1</v>
      </c>
      <c r="BG14" s="22">
        <f>Timing!BG$64</f>
        <v>1</v>
      </c>
      <c r="BH14" s="22">
        <f>Timing!BH$64</f>
        <v>1</v>
      </c>
      <c r="BI14" s="22">
        <f>Timing!BI$64</f>
        <v>1</v>
      </c>
      <c r="BJ14" s="22">
        <f>Timing!BJ$64</f>
        <v>1</v>
      </c>
      <c r="BK14" s="22">
        <f>Timing!BK$64</f>
        <v>1</v>
      </c>
      <c r="BL14" s="22">
        <f>Timing!BL$64</f>
        <v>1</v>
      </c>
      <c r="BM14" s="22">
        <f>Timing!BM$64</f>
        <v>1</v>
      </c>
      <c r="BN14" s="22">
        <f>Timing!BN$64</f>
        <v>1</v>
      </c>
      <c r="BO14" s="22">
        <f>Timing!BO$64</f>
        <v>1</v>
      </c>
      <c r="BP14" s="22">
        <f>Timing!BP$64</f>
        <v>1</v>
      </c>
      <c r="BQ14" s="22">
        <f>Timing!BQ$64</f>
        <v>1</v>
      </c>
      <c r="BR14" s="22">
        <f>Timing!BR$64</f>
        <v>1</v>
      </c>
      <c r="BS14" s="22">
        <f>Timing!BS$64</f>
        <v>1</v>
      </c>
      <c r="BT14" s="22">
        <f>Timing!BT$64</f>
        <v>1</v>
      </c>
      <c r="BU14" s="22">
        <f>Timing!BU$64</f>
        <v>1</v>
      </c>
      <c r="BV14" s="22">
        <f>Timing!BV$64</f>
        <v>1</v>
      </c>
      <c r="BW14" s="22">
        <f>Timing!BW$64</f>
        <v>1</v>
      </c>
      <c r="BX14" s="22">
        <f>Timing!BX$64</f>
        <v>1</v>
      </c>
      <c r="BY14" s="22">
        <f>Timing!BY$64</f>
        <v>1</v>
      </c>
      <c r="BZ14" s="22">
        <f>Timing!BZ$64</f>
        <v>1</v>
      </c>
      <c r="CA14" s="22">
        <f>Timing!CA$64</f>
        <v>1</v>
      </c>
      <c r="CB14" s="22">
        <f>Timing!CB$64</f>
        <v>1</v>
      </c>
      <c r="CC14" s="22">
        <f>Timing!CC$64</f>
        <v>1</v>
      </c>
      <c r="CD14" s="22">
        <f>Timing!CD$64</f>
        <v>1</v>
      </c>
      <c r="CE14" s="22">
        <f>Timing!CE$64</f>
        <v>1</v>
      </c>
      <c r="CF14" s="22">
        <f>Timing!CF$64</f>
        <v>1</v>
      </c>
      <c r="CG14" s="22">
        <f>Timing!CG$64</f>
        <v>1</v>
      </c>
      <c r="CH14" s="22">
        <f>Timing!CH$64</f>
        <v>1</v>
      </c>
      <c r="CI14" s="22">
        <f>Timing!CI$64</f>
        <v>1</v>
      </c>
      <c r="CJ14" s="22">
        <f>Timing!CJ$64</f>
        <v>1</v>
      </c>
      <c r="CK14" s="22">
        <f>Timing!CK$64</f>
        <v>1</v>
      </c>
      <c r="CL14" s="22">
        <f>Timing!CL$64</f>
        <v>1</v>
      </c>
      <c r="CM14" s="22">
        <f>Timing!CM$64</f>
        <v>1</v>
      </c>
      <c r="CN14" s="22">
        <f>Timing!CN$64</f>
        <v>1</v>
      </c>
      <c r="CO14" s="22">
        <f>Timing!CO$64</f>
        <v>1</v>
      </c>
      <c r="CP14" s="22">
        <f>Timing!CP$64</f>
        <v>1</v>
      </c>
      <c r="CQ14" s="22">
        <f>Timing!CQ$64</f>
        <v>1</v>
      </c>
      <c r="CR14" s="22">
        <f>Timing!CR$64</f>
        <v>1</v>
      </c>
      <c r="CS14" s="22">
        <f>Timing!CS$64</f>
        <v>1</v>
      </c>
      <c r="CT14" s="22">
        <f>Timing!CT$64</f>
        <v>1</v>
      </c>
      <c r="CU14" s="22">
        <f>Timing!CU$64</f>
        <v>1</v>
      </c>
      <c r="CV14" s="22">
        <f>Timing!CV$64</f>
        <v>1</v>
      </c>
      <c r="CW14" s="22">
        <f>Timing!CW$64</f>
        <v>1</v>
      </c>
      <c r="CX14" s="22">
        <f>Timing!CX$64</f>
        <v>1</v>
      </c>
      <c r="CY14" s="22">
        <f>Timing!CY$64</f>
        <v>1</v>
      </c>
      <c r="CZ14" s="22">
        <f>Timing!CZ$64</f>
        <v>1</v>
      </c>
      <c r="DA14" s="22">
        <f>Timing!DA$64</f>
        <v>1</v>
      </c>
      <c r="DB14" s="22">
        <f>Timing!DB$64</f>
        <v>1</v>
      </c>
      <c r="DC14" s="22">
        <f>Timing!DC$64</f>
        <v>1</v>
      </c>
      <c r="DD14" s="22">
        <f>Timing!DD$64</f>
        <v>1</v>
      </c>
      <c r="DE14" s="22">
        <f>Timing!DE$64</f>
        <v>1</v>
      </c>
      <c r="DF14" s="22">
        <f>Timing!DF$64</f>
        <v>1</v>
      </c>
      <c r="DG14" s="22">
        <f>Timing!DG$64</f>
        <v>1</v>
      </c>
      <c r="DH14" s="22">
        <f>Timing!DH$64</f>
        <v>1</v>
      </c>
      <c r="DI14" s="22">
        <f>Timing!DI$64</f>
        <v>1</v>
      </c>
      <c r="DJ14" s="22">
        <f>Timing!DJ$64</f>
        <v>1</v>
      </c>
      <c r="DK14" s="22">
        <f>Timing!DK$64</f>
        <v>1</v>
      </c>
      <c r="DL14" s="22">
        <f>Timing!DL$64</f>
        <v>1</v>
      </c>
      <c r="DM14" s="22">
        <f>Timing!DM$64</f>
        <v>1</v>
      </c>
      <c r="DN14" s="22">
        <f>Timing!DN$64</f>
        <v>1</v>
      </c>
      <c r="DO14" s="22">
        <f>Timing!DO$64</f>
        <v>1</v>
      </c>
      <c r="DP14" s="22">
        <f>Timing!DP$64</f>
        <v>1</v>
      </c>
      <c r="DQ14" s="22">
        <f>Timing!DQ$64</f>
        <v>1</v>
      </c>
      <c r="DR14" s="22">
        <f>Timing!DR$64</f>
        <v>1</v>
      </c>
      <c r="DS14" s="22">
        <f>Timing!DS$64</f>
        <v>1</v>
      </c>
      <c r="DT14" s="22">
        <f>Timing!DT$64</f>
        <v>1</v>
      </c>
      <c r="DU14" s="22">
        <f>Timing!DU$64</f>
        <v>1</v>
      </c>
      <c r="DV14" s="22">
        <f>Timing!DV$64</f>
        <v>1</v>
      </c>
      <c r="DW14" s="22">
        <f>Timing!DW$64</f>
        <v>1</v>
      </c>
      <c r="DX14" s="22">
        <f>Timing!DX$64</f>
        <v>1</v>
      </c>
      <c r="DY14" s="22">
        <f>Timing!DY$64</f>
        <v>1</v>
      </c>
      <c r="DZ14" s="22">
        <f>Timing!DZ$64</f>
        <v>1</v>
      </c>
      <c r="EA14" s="22">
        <f>Timing!EA$64</f>
        <v>1</v>
      </c>
      <c r="EB14" s="22">
        <f>Timing!EB$64</f>
        <v>1</v>
      </c>
      <c r="EC14" s="22">
        <f>Timing!EC$64</f>
        <v>1</v>
      </c>
      <c r="ED14" s="22">
        <f>Timing!ED$64</f>
        <v>0</v>
      </c>
      <c r="EE14" s="22">
        <f>Timing!EE$64</f>
        <v>0</v>
      </c>
      <c r="EF14" s="22">
        <f>Timing!EF$64</f>
        <v>0</v>
      </c>
      <c r="EG14" s="22">
        <f>Timing!EG$64</f>
        <v>0</v>
      </c>
      <c r="EH14" s="22">
        <f>Timing!EH$64</f>
        <v>0</v>
      </c>
      <c r="EI14" s="22">
        <f>Timing!EI$64</f>
        <v>0</v>
      </c>
      <c r="EJ14" s="22">
        <f>Timing!EJ$64</f>
        <v>0</v>
      </c>
      <c r="EK14" s="22">
        <f>Timing!EK$64</f>
        <v>0</v>
      </c>
      <c r="EL14" s="22">
        <f>Timing!EL$64</f>
        <v>0</v>
      </c>
      <c r="EM14" s="22">
        <f>Timing!EM$64</f>
        <v>0</v>
      </c>
      <c r="EN14" s="22">
        <f>Timing!EN$64</f>
        <v>0</v>
      </c>
      <c r="EO14" s="22">
        <f>Timing!EO$64</f>
        <v>0</v>
      </c>
      <c r="EP14" s="22">
        <f>Timing!EP$64</f>
        <v>0</v>
      </c>
      <c r="EQ14" s="22">
        <f>Timing!EQ$64</f>
        <v>0</v>
      </c>
      <c r="ER14" s="22">
        <f>Timing!ER$64</f>
        <v>0</v>
      </c>
      <c r="ES14" s="22">
        <f>Timing!ES$64</f>
        <v>0</v>
      </c>
      <c r="ET14" s="22">
        <f>Timing!ET$64</f>
        <v>0</v>
      </c>
      <c r="EU14" s="22">
        <f>Timing!EU$64</f>
        <v>0</v>
      </c>
      <c r="EV14" s="22">
        <f>Timing!EV$64</f>
        <v>0</v>
      </c>
      <c r="EW14" s="22">
        <f>Timing!EW$64</f>
        <v>0</v>
      </c>
    </row>
    <row r="15" spans="1:153" x14ac:dyDescent="0.25">
      <c r="D15" s="9" t="s">
        <v>7</v>
      </c>
      <c r="E15" s="7">
        <v>3</v>
      </c>
      <c r="F15" s="14" t="s">
        <v>16</v>
      </c>
    </row>
    <row r="16" spans="1:153" s="23" customFormat="1" x14ac:dyDescent="0.25">
      <c r="A16" s="21"/>
      <c r="B16" s="21"/>
      <c r="C16" s="21"/>
      <c r="D16" s="28" t="str">
        <f>Timing!D$19</f>
        <v>Financial period end date</v>
      </c>
      <c r="E16" s="28"/>
      <c r="F16" s="22" t="str">
        <f>Timing!F$19</f>
        <v>Date</v>
      </c>
      <c r="G16" s="28"/>
      <c r="H16" s="28"/>
      <c r="I16" s="37">
        <f>Timing!I$19</f>
        <v>43465</v>
      </c>
      <c r="J16" s="37">
        <f>Timing!J$19</f>
        <v>43555</v>
      </c>
      <c r="K16" s="37">
        <f>Timing!K$19</f>
        <v>43646</v>
      </c>
      <c r="L16" s="37">
        <f>Timing!L$19</f>
        <v>43738</v>
      </c>
      <c r="M16" s="37">
        <f>Timing!M$19</f>
        <v>43830</v>
      </c>
      <c r="N16" s="37">
        <f>Timing!N$19</f>
        <v>43921</v>
      </c>
      <c r="O16" s="37">
        <f>Timing!O$19</f>
        <v>44012</v>
      </c>
      <c r="P16" s="37">
        <f>Timing!P$19</f>
        <v>44104</v>
      </c>
      <c r="Q16" s="37">
        <f>Timing!Q$19</f>
        <v>44196</v>
      </c>
      <c r="R16" s="37">
        <f>Timing!R$19</f>
        <v>44286</v>
      </c>
      <c r="S16" s="37">
        <f>Timing!S$19</f>
        <v>44377</v>
      </c>
      <c r="T16" s="37">
        <f>Timing!T$19</f>
        <v>44469</v>
      </c>
      <c r="U16" s="37">
        <f>Timing!U$19</f>
        <v>44561</v>
      </c>
      <c r="V16" s="37">
        <f>Timing!V$19</f>
        <v>44651</v>
      </c>
      <c r="W16" s="37">
        <f>Timing!W$19</f>
        <v>44742</v>
      </c>
      <c r="X16" s="37">
        <f>Timing!X$19</f>
        <v>44834</v>
      </c>
      <c r="Y16" s="37">
        <f>Timing!Y$19</f>
        <v>44926</v>
      </c>
      <c r="Z16" s="37">
        <f>Timing!Z$19</f>
        <v>45016</v>
      </c>
      <c r="AA16" s="37">
        <f>Timing!AA$19</f>
        <v>45107</v>
      </c>
      <c r="AB16" s="37">
        <f>Timing!AB$19</f>
        <v>45199</v>
      </c>
      <c r="AC16" s="37">
        <f>Timing!AC$19</f>
        <v>45291</v>
      </c>
      <c r="AD16" s="37">
        <f>Timing!AD$19</f>
        <v>45382</v>
      </c>
      <c r="AE16" s="37">
        <f>Timing!AE$19</f>
        <v>45473</v>
      </c>
      <c r="AF16" s="37">
        <f>Timing!AF$19</f>
        <v>45565</v>
      </c>
      <c r="AG16" s="37">
        <f>Timing!AG$19</f>
        <v>45657</v>
      </c>
      <c r="AH16" s="37">
        <f>Timing!AH$19</f>
        <v>45747</v>
      </c>
      <c r="AI16" s="37">
        <f>Timing!AI$19</f>
        <v>45838</v>
      </c>
      <c r="AJ16" s="37">
        <f>Timing!AJ$19</f>
        <v>45930</v>
      </c>
      <c r="AK16" s="37">
        <f>Timing!AK$19</f>
        <v>46022</v>
      </c>
      <c r="AL16" s="37">
        <f>Timing!AL$19</f>
        <v>46112</v>
      </c>
      <c r="AM16" s="37">
        <f>Timing!AM$19</f>
        <v>46203</v>
      </c>
      <c r="AN16" s="37">
        <f>Timing!AN$19</f>
        <v>46295</v>
      </c>
      <c r="AO16" s="37">
        <f>Timing!AO$19</f>
        <v>46387</v>
      </c>
      <c r="AP16" s="37">
        <f>Timing!AP$19</f>
        <v>46477</v>
      </c>
      <c r="AQ16" s="37">
        <f>Timing!AQ$19</f>
        <v>46568</v>
      </c>
      <c r="AR16" s="37">
        <f>Timing!AR$19</f>
        <v>46660</v>
      </c>
      <c r="AS16" s="37">
        <f>Timing!AS$19</f>
        <v>46752</v>
      </c>
      <c r="AT16" s="37">
        <f>Timing!AT$19</f>
        <v>46843</v>
      </c>
      <c r="AU16" s="37">
        <f>Timing!AU$19</f>
        <v>46934</v>
      </c>
      <c r="AV16" s="37">
        <f>Timing!AV$19</f>
        <v>47026</v>
      </c>
      <c r="AW16" s="37">
        <f>Timing!AW$19</f>
        <v>47118</v>
      </c>
      <c r="AX16" s="37">
        <f>Timing!AX$19</f>
        <v>47208</v>
      </c>
      <c r="AY16" s="37">
        <f>Timing!AY$19</f>
        <v>47299</v>
      </c>
      <c r="AZ16" s="37">
        <f>Timing!AZ$19</f>
        <v>47391</v>
      </c>
      <c r="BA16" s="37">
        <f>Timing!BA$19</f>
        <v>47483</v>
      </c>
      <c r="BB16" s="37">
        <f>Timing!BB$19</f>
        <v>47573</v>
      </c>
      <c r="BC16" s="37">
        <f>Timing!BC$19</f>
        <v>47664</v>
      </c>
      <c r="BD16" s="37">
        <f>Timing!BD$19</f>
        <v>47756</v>
      </c>
      <c r="BE16" s="37">
        <f>Timing!BE$19</f>
        <v>47848</v>
      </c>
      <c r="BF16" s="37">
        <f>Timing!BF$19</f>
        <v>47938</v>
      </c>
      <c r="BG16" s="37">
        <f>Timing!BG$19</f>
        <v>48029</v>
      </c>
      <c r="BH16" s="37">
        <f>Timing!BH$19</f>
        <v>48121</v>
      </c>
      <c r="BI16" s="37">
        <f>Timing!BI$19</f>
        <v>48213</v>
      </c>
      <c r="BJ16" s="37">
        <f>Timing!BJ$19</f>
        <v>48304</v>
      </c>
      <c r="BK16" s="37">
        <f>Timing!BK$19</f>
        <v>48395</v>
      </c>
      <c r="BL16" s="37">
        <f>Timing!BL$19</f>
        <v>48487</v>
      </c>
      <c r="BM16" s="37">
        <f>Timing!BM$19</f>
        <v>48579</v>
      </c>
      <c r="BN16" s="37">
        <f>Timing!BN$19</f>
        <v>48669</v>
      </c>
      <c r="BO16" s="37">
        <f>Timing!BO$19</f>
        <v>48760</v>
      </c>
      <c r="BP16" s="37">
        <f>Timing!BP$19</f>
        <v>48852</v>
      </c>
      <c r="BQ16" s="37">
        <f>Timing!BQ$19</f>
        <v>48944</v>
      </c>
      <c r="BR16" s="37">
        <f>Timing!BR$19</f>
        <v>49034</v>
      </c>
      <c r="BS16" s="37">
        <f>Timing!BS$19</f>
        <v>49125</v>
      </c>
      <c r="BT16" s="37">
        <f>Timing!BT$19</f>
        <v>49217</v>
      </c>
      <c r="BU16" s="37">
        <f>Timing!BU$19</f>
        <v>49309</v>
      </c>
      <c r="BV16" s="37">
        <f>Timing!BV$19</f>
        <v>49399</v>
      </c>
      <c r="BW16" s="37">
        <f>Timing!BW$19</f>
        <v>49490</v>
      </c>
      <c r="BX16" s="37">
        <f>Timing!BX$19</f>
        <v>49582</v>
      </c>
      <c r="BY16" s="37">
        <f>Timing!BY$19</f>
        <v>49674</v>
      </c>
      <c r="BZ16" s="37">
        <f>Timing!BZ$19</f>
        <v>49765</v>
      </c>
      <c r="CA16" s="37">
        <f>Timing!CA$19</f>
        <v>49856</v>
      </c>
      <c r="CB16" s="37">
        <f>Timing!CB$19</f>
        <v>49948</v>
      </c>
      <c r="CC16" s="37">
        <f>Timing!CC$19</f>
        <v>50040</v>
      </c>
      <c r="CD16" s="37">
        <f>Timing!CD$19</f>
        <v>50130</v>
      </c>
      <c r="CE16" s="37">
        <f>Timing!CE$19</f>
        <v>50221</v>
      </c>
      <c r="CF16" s="37">
        <f>Timing!CF$19</f>
        <v>50313</v>
      </c>
      <c r="CG16" s="37">
        <f>Timing!CG$19</f>
        <v>50405</v>
      </c>
      <c r="CH16" s="37">
        <f>Timing!CH$19</f>
        <v>50495</v>
      </c>
      <c r="CI16" s="37">
        <f>Timing!CI$19</f>
        <v>50586</v>
      </c>
      <c r="CJ16" s="37">
        <f>Timing!CJ$19</f>
        <v>50678</v>
      </c>
      <c r="CK16" s="37">
        <f>Timing!CK$19</f>
        <v>50770</v>
      </c>
      <c r="CL16" s="37">
        <f>Timing!CL$19</f>
        <v>50860</v>
      </c>
      <c r="CM16" s="37">
        <f>Timing!CM$19</f>
        <v>50951</v>
      </c>
      <c r="CN16" s="37">
        <f>Timing!CN$19</f>
        <v>51043</v>
      </c>
      <c r="CO16" s="37">
        <f>Timing!CO$19</f>
        <v>51135</v>
      </c>
      <c r="CP16" s="37">
        <f>Timing!CP$19</f>
        <v>51226</v>
      </c>
      <c r="CQ16" s="37">
        <f>Timing!CQ$19</f>
        <v>51317</v>
      </c>
      <c r="CR16" s="37">
        <f>Timing!CR$19</f>
        <v>51409</v>
      </c>
      <c r="CS16" s="37">
        <f>Timing!CS$19</f>
        <v>51501</v>
      </c>
      <c r="CT16" s="37">
        <f>Timing!CT$19</f>
        <v>51591</v>
      </c>
      <c r="CU16" s="37">
        <f>Timing!CU$19</f>
        <v>51682</v>
      </c>
      <c r="CV16" s="37">
        <f>Timing!CV$19</f>
        <v>51774</v>
      </c>
      <c r="CW16" s="37">
        <f>Timing!CW$19</f>
        <v>51866</v>
      </c>
      <c r="CX16" s="37">
        <f>Timing!CX$19</f>
        <v>51956</v>
      </c>
      <c r="CY16" s="37">
        <f>Timing!CY$19</f>
        <v>52047</v>
      </c>
      <c r="CZ16" s="37">
        <f>Timing!CZ$19</f>
        <v>52139</v>
      </c>
      <c r="DA16" s="37">
        <f>Timing!DA$19</f>
        <v>52231</v>
      </c>
      <c r="DB16" s="37">
        <f>Timing!DB$19</f>
        <v>52321</v>
      </c>
      <c r="DC16" s="37">
        <f>Timing!DC$19</f>
        <v>52412</v>
      </c>
      <c r="DD16" s="37">
        <f>Timing!DD$19</f>
        <v>52504</v>
      </c>
      <c r="DE16" s="37">
        <f>Timing!DE$19</f>
        <v>52596</v>
      </c>
      <c r="DF16" s="37">
        <f>Timing!DF$19</f>
        <v>52687</v>
      </c>
      <c r="DG16" s="37">
        <f>Timing!DG$19</f>
        <v>52778</v>
      </c>
      <c r="DH16" s="37">
        <f>Timing!DH$19</f>
        <v>52870</v>
      </c>
      <c r="DI16" s="37">
        <f>Timing!DI$19</f>
        <v>52962</v>
      </c>
      <c r="DJ16" s="37">
        <f>Timing!DJ$19</f>
        <v>53052</v>
      </c>
      <c r="DK16" s="37">
        <f>Timing!DK$19</f>
        <v>53143</v>
      </c>
      <c r="DL16" s="37">
        <f>Timing!DL$19</f>
        <v>53235</v>
      </c>
      <c r="DM16" s="37">
        <f>Timing!DM$19</f>
        <v>53327</v>
      </c>
      <c r="DN16" s="37">
        <f>Timing!DN$19</f>
        <v>53417</v>
      </c>
      <c r="DO16" s="37">
        <f>Timing!DO$19</f>
        <v>53508</v>
      </c>
      <c r="DP16" s="37">
        <f>Timing!DP$19</f>
        <v>53600</v>
      </c>
      <c r="DQ16" s="37">
        <f>Timing!DQ$19</f>
        <v>53692</v>
      </c>
      <c r="DR16" s="37">
        <f>Timing!DR$19</f>
        <v>53782</v>
      </c>
      <c r="DS16" s="37">
        <f>Timing!DS$19</f>
        <v>53873</v>
      </c>
      <c r="DT16" s="37">
        <f>Timing!DT$19</f>
        <v>53965</v>
      </c>
      <c r="DU16" s="37">
        <f>Timing!DU$19</f>
        <v>54057</v>
      </c>
      <c r="DV16" s="37">
        <f>Timing!DV$19</f>
        <v>54148</v>
      </c>
      <c r="DW16" s="37">
        <f>Timing!DW$19</f>
        <v>54239</v>
      </c>
      <c r="DX16" s="37">
        <f>Timing!DX$19</f>
        <v>54331</v>
      </c>
      <c r="DY16" s="37">
        <f>Timing!DY$19</f>
        <v>54423</v>
      </c>
      <c r="DZ16" s="37">
        <f>Timing!DZ$19</f>
        <v>54513</v>
      </c>
      <c r="EA16" s="37">
        <f>Timing!EA$19</f>
        <v>54604</v>
      </c>
      <c r="EB16" s="37">
        <f>Timing!EB$19</f>
        <v>54696</v>
      </c>
      <c r="EC16" s="37">
        <f>Timing!EC$19</f>
        <v>54788</v>
      </c>
      <c r="ED16" s="37">
        <f>Timing!ED$19</f>
        <v>54878</v>
      </c>
      <c r="EE16" s="37">
        <f>Timing!EE$19</f>
        <v>54969</v>
      </c>
      <c r="EF16" s="37">
        <f>Timing!EF$19</f>
        <v>55061</v>
      </c>
      <c r="EG16" s="37">
        <f>Timing!EG$19</f>
        <v>55153</v>
      </c>
      <c r="EH16" s="37">
        <f>Timing!EH$19</f>
        <v>55243</v>
      </c>
      <c r="EI16" s="37">
        <f>Timing!EI$19</f>
        <v>55334</v>
      </c>
      <c r="EJ16" s="37">
        <f>Timing!EJ$19</f>
        <v>55426</v>
      </c>
      <c r="EK16" s="37">
        <f>Timing!EK$19</f>
        <v>55518</v>
      </c>
      <c r="EL16" s="37">
        <f>Timing!EL$19</f>
        <v>55609</v>
      </c>
      <c r="EM16" s="37">
        <f>Timing!EM$19</f>
        <v>55700</v>
      </c>
      <c r="EN16" s="37">
        <f>Timing!EN$19</f>
        <v>55792</v>
      </c>
      <c r="EO16" s="37">
        <f>Timing!EO$19</f>
        <v>55884</v>
      </c>
      <c r="EP16" s="37">
        <f>Timing!EP$19</f>
        <v>55974</v>
      </c>
      <c r="EQ16" s="37">
        <f>Timing!EQ$19</f>
        <v>56065</v>
      </c>
      <c r="ER16" s="37">
        <f>Timing!ER$19</f>
        <v>56157</v>
      </c>
      <c r="ES16" s="37">
        <f>Timing!ES$19</f>
        <v>56249</v>
      </c>
      <c r="ET16" s="37">
        <f>Timing!ET$19</f>
        <v>56339</v>
      </c>
      <c r="EU16" s="37">
        <f>Timing!EU$19</f>
        <v>56430</v>
      </c>
      <c r="EV16" s="37">
        <f>Timing!EV$19</f>
        <v>56522</v>
      </c>
      <c r="EW16" s="37">
        <f>Timing!EW$19</f>
        <v>56614</v>
      </c>
    </row>
    <row r="17" spans="1:153" x14ac:dyDescent="0.25">
      <c r="D17" s="5" t="s">
        <v>63</v>
      </c>
      <c r="F17" s="14" t="s">
        <v>61</v>
      </c>
      <c r="I17" s="33">
        <f>MONTH(I16)/$E$15</f>
        <v>4</v>
      </c>
      <c r="J17" s="33">
        <f t="shared" ref="J17:BU17" si="0">MONTH(J16)/$E$15</f>
        <v>1</v>
      </c>
      <c r="K17" s="33">
        <f t="shared" si="0"/>
        <v>2</v>
      </c>
      <c r="L17" s="33">
        <f t="shared" si="0"/>
        <v>3</v>
      </c>
      <c r="M17" s="33">
        <f t="shared" si="0"/>
        <v>4</v>
      </c>
      <c r="N17" s="33">
        <f t="shared" si="0"/>
        <v>1</v>
      </c>
      <c r="O17" s="33">
        <f t="shared" si="0"/>
        <v>2</v>
      </c>
      <c r="P17" s="33">
        <f t="shared" si="0"/>
        <v>3</v>
      </c>
      <c r="Q17" s="33">
        <f t="shared" si="0"/>
        <v>4</v>
      </c>
      <c r="R17" s="33">
        <f t="shared" si="0"/>
        <v>1</v>
      </c>
      <c r="S17" s="33">
        <f t="shared" si="0"/>
        <v>2</v>
      </c>
      <c r="T17" s="33">
        <f t="shared" si="0"/>
        <v>3</v>
      </c>
      <c r="U17" s="33">
        <f t="shared" si="0"/>
        <v>4</v>
      </c>
      <c r="V17" s="33">
        <f t="shared" si="0"/>
        <v>1</v>
      </c>
      <c r="W17" s="33">
        <f t="shared" si="0"/>
        <v>2</v>
      </c>
      <c r="X17" s="33">
        <f t="shared" si="0"/>
        <v>3</v>
      </c>
      <c r="Y17" s="33">
        <f t="shared" si="0"/>
        <v>4</v>
      </c>
      <c r="Z17" s="33">
        <f t="shared" si="0"/>
        <v>1</v>
      </c>
      <c r="AA17" s="33">
        <f t="shared" si="0"/>
        <v>2</v>
      </c>
      <c r="AB17" s="33">
        <f t="shared" si="0"/>
        <v>3</v>
      </c>
      <c r="AC17" s="33">
        <f t="shared" si="0"/>
        <v>4</v>
      </c>
      <c r="AD17" s="33">
        <f t="shared" si="0"/>
        <v>1</v>
      </c>
      <c r="AE17" s="33">
        <f t="shared" si="0"/>
        <v>2</v>
      </c>
      <c r="AF17" s="33">
        <f t="shared" si="0"/>
        <v>3</v>
      </c>
      <c r="AG17" s="33">
        <f t="shared" si="0"/>
        <v>4</v>
      </c>
      <c r="AH17" s="33">
        <f t="shared" si="0"/>
        <v>1</v>
      </c>
      <c r="AI17" s="33">
        <f t="shared" si="0"/>
        <v>2</v>
      </c>
      <c r="AJ17" s="33">
        <f t="shared" si="0"/>
        <v>3</v>
      </c>
      <c r="AK17" s="33">
        <f t="shared" si="0"/>
        <v>4</v>
      </c>
      <c r="AL17" s="33">
        <f t="shared" si="0"/>
        <v>1</v>
      </c>
      <c r="AM17" s="33">
        <f t="shared" si="0"/>
        <v>2</v>
      </c>
      <c r="AN17" s="33">
        <f t="shared" si="0"/>
        <v>3</v>
      </c>
      <c r="AO17" s="33">
        <f t="shared" si="0"/>
        <v>4</v>
      </c>
      <c r="AP17" s="33">
        <f t="shared" si="0"/>
        <v>1</v>
      </c>
      <c r="AQ17" s="33">
        <f t="shared" si="0"/>
        <v>2</v>
      </c>
      <c r="AR17" s="33">
        <f t="shared" si="0"/>
        <v>3</v>
      </c>
      <c r="AS17" s="33">
        <f t="shared" si="0"/>
        <v>4</v>
      </c>
      <c r="AT17" s="33">
        <f t="shared" si="0"/>
        <v>1</v>
      </c>
      <c r="AU17" s="33">
        <f t="shared" si="0"/>
        <v>2</v>
      </c>
      <c r="AV17" s="33">
        <f t="shared" si="0"/>
        <v>3</v>
      </c>
      <c r="AW17" s="33">
        <f t="shared" si="0"/>
        <v>4</v>
      </c>
      <c r="AX17" s="33">
        <f t="shared" si="0"/>
        <v>1</v>
      </c>
      <c r="AY17" s="33">
        <f t="shared" si="0"/>
        <v>2</v>
      </c>
      <c r="AZ17" s="33">
        <f t="shared" si="0"/>
        <v>3</v>
      </c>
      <c r="BA17" s="33">
        <f t="shared" si="0"/>
        <v>4</v>
      </c>
      <c r="BB17" s="33">
        <f t="shared" si="0"/>
        <v>1</v>
      </c>
      <c r="BC17" s="33">
        <f t="shared" si="0"/>
        <v>2</v>
      </c>
      <c r="BD17" s="33">
        <f t="shared" si="0"/>
        <v>3</v>
      </c>
      <c r="BE17" s="33">
        <f t="shared" si="0"/>
        <v>4</v>
      </c>
      <c r="BF17" s="33">
        <f t="shared" si="0"/>
        <v>1</v>
      </c>
      <c r="BG17" s="33">
        <f t="shared" si="0"/>
        <v>2</v>
      </c>
      <c r="BH17" s="33">
        <f t="shared" si="0"/>
        <v>3</v>
      </c>
      <c r="BI17" s="33">
        <f t="shared" si="0"/>
        <v>4</v>
      </c>
      <c r="BJ17" s="33">
        <f t="shared" si="0"/>
        <v>1</v>
      </c>
      <c r="BK17" s="33">
        <f t="shared" si="0"/>
        <v>2</v>
      </c>
      <c r="BL17" s="33">
        <f t="shared" si="0"/>
        <v>3</v>
      </c>
      <c r="BM17" s="33">
        <f t="shared" si="0"/>
        <v>4</v>
      </c>
      <c r="BN17" s="33">
        <f t="shared" si="0"/>
        <v>1</v>
      </c>
      <c r="BO17" s="33">
        <f t="shared" si="0"/>
        <v>2</v>
      </c>
      <c r="BP17" s="33">
        <f t="shared" si="0"/>
        <v>3</v>
      </c>
      <c r="BQ17" s="33">
        <f t="shared" si="0"/>
        <v>4</v>
      </c>
      <c r="BR17" s="33">
        <f t="shared" si="0"/>
        <v>1</v>
      </c>
      <c r="BS17" s="33">
        <f t="shared" si="0"/>
        <v>2</v>
      </c>
      <c r="BT17" s="33">
        <f t="shared" si="0"/>
        <v>3</v>
      </c>
      <c r="BU17" s="33">
        <f t="shared" si="0"/>
        <v>4</v>
      </c>
      <c r="BV17" s="33">
        <f t="shared" ref="BV17:EG17" si="1">MONTH(BV16)/$E$15</f>
        <v>1</v>
      </c>
      <c r="BW17" s="33">
        <f t="shared" si="1"/>
        <v>2</v>
      </c>
      <c r="BX17" s="33">
        <f t="shared" si="1"/>
        <v>3</v>
      </c>
      <c r="BY17" s="33">
        <f t="shared" si="1"/>
        <v>4</v>
      </c>
      <c r="BZ17" s="33">
        <f t="shared" si="1"/>
        <v>1</v>
      </c>
      <c r="CA17" s="33">
        <f t="shared" si="1"/>
        <v>2</v>
      </c>
      <c r="CB17" s="33">
        <f t="shared" si="1"/>
        <v>3</v>
      </c>
      <c r="CC17" s="33">
        <f t="shared" si="1"/>
        <v>4</v>
      </c>
      <c r="CD17" s="33">
        <f t="shared" si="1"/>
        <v>1</v>
      </c>
      <c r="CE17" s="33">
        <f t="shared" si="1"/>
        <v>2</v>
      </c>
      <c r="CF17" s="33">
        <f t="shared" si="1"/>
        <v>3</v>
      </c>
      <c r="CG17" s="33">
        <f t="shared" si="1"/>
        <v>4</v>
      </c>
      <c r="CH17" s="33">
        <f t="shared" si="1"/>
        <v>1</v>
      </c>
      <c r="CI17" s="33">
        <f t="shared" si="1"/>
        <v>2</v>
      </c>
      <c r="CJ17" s="33">
        <f t="shared" si="1"/>
        <v>3</v>
      </c>
      <c r="CK17" s="33">
        <f t="shared" si="1"/>
        <v>4</v>
      </c>
      <c r="CL17" s="33">
        <f t="shared" si="1"/>
        <v>1</v>
      </c>
      <c r="CM17" s="33">
        <f t="shared" si="1"/>
        <v>2</v>
      </c>
      <c r="CN17" s="33">
        <f t="shared" si="1"/>
        <v>3</v>
      </c>
      <c r="CO17" s="33">
        <f t="shared" si="1"/>
        <v>4</v>
      </c>
      <c r="CP17" s="33">
        <f t="shared" si="1"/>
        <v>1</v>
      </c>
      <c r="CQ17" s="33">
        <f t="shared" si="1"/>
        <v>2</v>
      </c>
      <c r="CR17" s="33">
        <f t="shared" si="1"/>
        <v>3</v>
      </c>
      <c r="CS17" s="33">
        <f t="shared" si="1"/>
        <v>4</v>
      </c>
      <c r="CT17" s="33">
        <f t="shared" si="1"/>
        <v>1</v>
      </c>
      <c r="CU17" s="33">
        <f t="shared" si="1"/>
        <v>2</v>
      </c>
      <c r="CV17" s="33">
        <f t="shared" si="1"/>
        <v>3</v>
      </c>
      <c r="CW17" s="33">
        <f t="shared" si="1"/>
        <v>4</v>
      </c>
      <c r="CX17" s="33">
        <f t="shared" si="1"/>
        <v>1</v>
      </c>
      <c r="CY17" s="33">
        <f t="shared" si="1"/>
        <v>2</v>
      </c>
      <c r="CZ17" s="33">
        <f t="shared" si="1"/>
        <v>3</v>
      </c>
      <c r="DA17" s="33">
        <f t="shared" si="1"/>
        <v>4</v>
      </c>
      <c r="DB17" s="33">
        <f t="shared" si="1"/>
        <v>1</v>
      </c>
      <c r="DC17" s="33">
        <f t="shared" si="1"/>
        <v>2</v>
      </c>
      <c r="DD17" s="33">
        <f t="shared" si="1"/>
        <v>3</v>
      </c>
      <c r="DE17" s="33">
        <f t="shared" si="1"/>
        <v>4</v>
      </c>
      <c r="DF17" s="33">
        <f t="shared" si="1"/>
        <v>1</v>
      </c>
      <c r="DG17" s="33">
        <f t="shared" si="1"/>
        <v>2</v>
      </c>
      <c r="DH17" s="33">
        <f t="shared" si="1"/>
        <v>3</v>
      </c>
      <c r="DI17" s="33">
        <f t="shared" si="1"/>
        <v>4</v>
      </c>
      <c r="DJ17" s="33">
        <f t="shared" si="1"/>
        <v>1</v>
      </c>
      <c r="DK17" s="33">
        <f t="shared" si="1"/>
        <v>2</v>
      </c>
      <c r="DL17" s="33">
        <f t="shared" si="1"/>
        <v>3</v>
      </c>
      <c r="DM17" s="33">
        <f t="shared" si="1"/>
        <v>4</v>
      </c>
      <c r="DN17" s="33">
        <f t="shared" si="1"/>
        <v>1</v>
      </c>
      <c r="DO17" s="33">
        <f t="shared" si="1"/>
        <v>2</v>
      </c>
      <c r="DP17" s="33">
        <f t="shared" si="1"/>
        <v>3</v>
      </c>
      <c r="DQ17" s="33">
        <f t="shared" si="1"/>
        <v>4</v>
      </c>
      <c r="DR17" s="33">
        <f t="shared" si="1"/>
        <v>1</v>
      </c>
      <c r="DS17" s="33">
        <f t="shared" si="1"/>
        <v>2</v>
      </c>
      <c r="DT17" s="33">
        <f t="shared" si="1"/>
        <v>3</v>
      </c>
      <c r="DU17" s="33">
        <f t="shared" si="1"/>
        <v>4</v>
      </c>
      <c r="DV17" s="33">
        <f t="shared" si="1"/>
        <v>1</v>
      </c>
      <c r="DW17" s="33">
        <f t="shared" si="1"/>
        <v>2</v>
      </c>
      <c r="DX17" s="33">
        <f t="shared" si="1"/>
        <v>3</v>
      </c>
      <c r="DY17" s="33">
        <f t="shared" si="1"/>
        <v>4</v>
      </c>
      <c r="DZ17" s="33">
        <f t="shared" si="1"/>
        <v>1</v>
      </c>
      <c r="EA17" s="33">
        <f t="shared" si="1"/>
        <v>2</v>
      </c>
      <c r="EB17" s="33">
        <f t="shared" si="1"/>
        <v>3</v>
      </c>
      <c r="EC17" s="33">
        <f t="shared" si="1"/>
        <v>4</v>
      </c>
      <c r="ED17" s="33">
        <f t="shared" si="1"/>
        <v>1</v>
      </c>
      <c r="EE17" s="33">
        <f t="shared" si="1"/>
        <v>2</v>
      </c>
      <c r="EF17" s="33">
        <f t="shared" si="1"/>
        <v>3</v>
      </c>
      <c r="EG17" s="33">
        <f t="shared" si="1"/>
        <v>4</v>
      </c>
      <c r="EH17" s="33">
        <f t="shared" ref="EH17:EW17" si="2">MONTH(EH16)/$E$15</f>
        <v>1</v>
      </c>
      <c r="EI17" s="33">
        <f t="shared" si="2"/>
        <v>2</v>
      </c>
      <c r="EJ17" s="33">
        <f t="shared" si="2"/>
        <v>3</v>
      </c>
      <c r="EK17" s="33">
        <f t="shared" si="2"/>
        <v>4</v>
      </c>
      <c r="EL17" s="33">
        <f t="shared" si="2"/>
        <v>1</v>
      </c>
      <c r="EM17" s="33">
        <f t="shared" si="2"/>
        <v>2</v>
      </c>
      <c r="EN17" s="33">
        <f t="shared" si="2"/>
        <v>3</v>
      </c>
      <c r="EO17" s="33">
        <f t="shared" si="2"/>
        <v>4</v>
      </c>
      <c r="EP17" s="33">
        <f t="shared" si="2"/>
        <v>1</v>
      </c>
      <c r="EQ17" s="33">
        <f t="shared" si="2"/>
        <v>2</v>
      </c>
      <c r="ER17" s="33">
        <f t="shared" si="2"/>
        <v>3</v>
      </c>
      <c r="ES17" s="33">
        <f t="shared" si="2"/>
        <v>4</v>
      </c>
      <c r="ET17" s="33">
        <f t="shared" si="2"/>
        <v>1</v>
      </c>
      <c r="EU17" s="33">
        <f t="shared" si="2"/>
        <v>2</v>
      </c>
      <c r="EV17" s="33">
        <f t="shared" si="2"/>
        <v>3</v>
      </c>
      <c r="EW17" s="33">
        <f t="shared" si="2"/>
        <v>4</v>
      </c>
    </row>
    <row r="18" spans="1:153" s="35" customFormat="1" x14ac:dyDescent="0.25">
      <c r="A18" s="34"/>
      <c r="B18" s="34"/>
      <c r="C18" s="34"/>
      <c r="D18" s="35" t="s">
        <v>60</v>
      </c>
      <c r="E18" s="36"/>
      <c r="F18" s="14" t="s">
        <v>55</v>
      </c>
      <c r="G18" s="36"/>
      <c r="H18" s="36"/>
      <c r="I18" s="36">
        <f>LOOKUP(I17,$D$9:$D$12,$E$9:$E$12)*I14</f>
        <v>0</v>
      </c>
      <c r="J18" s="36">
        <f t="shared" ref="J18:BU18" si="3">LOOKUP(J17,$D$9:$D$12,$E$9:$E$12)*J14</f>
        <v>0</v>
      </c>
      <c r="K18" s="36">
        <f t="shared" si="3"/>
        <v>0</v>
      </c>
      <c r="L18" s="36">
        <f t="shared" si="3"/>
        <v>0</v>
      </c>
      <c r="M18" s="36">
        <f t="shared" si="3"/>
        <v>0</v>
      </c>
      <c r="N18" s="36">
        <f t="shared" si="3"/>
        <v>0.3</v>
      </c>
      <c r="O18" s="36">
        <f t="shared" si="3"/>
        <v>0.22</v>
      </c>
      <c r="P18" s="36">
        <f t="shared" si="3"/>
        <v>0.23</v>
      </c>
      <c r="Q18" s="36">
        <f t="shared" si="3"/>
        <v>0.25</v>
      </c>
      <c r="R18" s="36">
        <f t="shared" si="3"/>
        <v>0.3</v>
      </c>
      <c r="S18" s="36">
        <f t="shared" si="3"/>
        <v>0.22</v>
      </c>
      <c r="T18" s="36">
        <f t="shared" si="3"/>
        <v>0.23</v>
      </c>
      <c r="U18" s="36">
        <f t="shared" si="3"/>
        <v>0.25</v>
      </c>
      <c r="V18" s="36">
        <f t="shared" si="3"/>
        <v>0.3</v>
      </c>
      <c r="W18" s="36">
        <f t="shared" si="3"/>
        <v>0.22</v>
      </c>
      <c r="X18" s="36">
        <f t="shared" si="3"/>
        <v>0.23</v>
      </c>
      <c r="Y18" s="36">
        <f t="shared" si="3"/>
        <v>0.25</v>
      </c>
      <c r="Z18" s="36">
        <f t="shared" si="3"/>
        <v>0.3</v>
      </c>
      <c r="AA18" s="36">
        <f t="shared" si="3"/>
        <v>0.22</v>
      </c>
      <c r="AB18" s="36">
        <f t="shared" si="3"/>
        <v>0.23</v>
      </c>
      <c r="AC18" s="36">
        <f t="shared" si="3"/>
        <v>0.25</v>
      </c>
      <c r="AD18" s="36">
        <f t="shared" si="3"/>
        <v>0.3</v>
      </c>
      <c r="AE18" s="36">
        <f t="shared" si="3"/>
        <v>0.22</v>
      </c>
      <c r="AF18" s="36">
        <f t="shared" si="3"/>
        <v>0.23</v>
      </c>
      <c r="AG18" s="36">
        <f t="shared" si="3"/>
        <v>0.25</v>
      </c>
      <c r="AH18" s="36">
        <f t="shared" si="3"/>
        <v>0.3</v>
      </c>
      <c r="AI18" s="36">
        <f t="shared" si="3"/>
        <v>0.22</v>
      </c>
      <c r="AJ18" s="36">
        <f t="shared" si="3"/>
        <v>0.23</v>
      </c>
      <c r="AK18" s="36">
        <f t="shared" si="3"/>
        <v>0.25</v>
      </c>
      <c r="AL18" s="36">
        <f t="shared" si="3"/>
        <v>0.3</v>
      </c>
      <c r="AM18" s="36">
        <f t="shared" si="3"/>
        <v>0.22</v>
      </c>
      <c r="AN18" s="36">
        <f t="shared" si="3"/>
        <v>0.23</v>
      </c>
      <c r="AO18" s="36">
        <f t="shared" si="3"/>
        <v>0.25</v>
      </c>
      <c r="AP18" s="36">
        <f t="shared" si="3"/>
        <v>0.3</v>
      </c>
      <c r="AQ18" s="36">
        <f t="shared" si="3"/>
        <v>0.22</v>
      </c>
      <c r="AR18" s="36">
        <f t="shared" si="3"/>
        <v>0.23</v>
      </c>
      <c r="AS18" s="36">
        <f t="shared" si="3"/>
        <v>0.25</v>
      </c>
      <c r="AT18" s="36">
        <f t="shared" si="3"/>
        <v>0.3</v>
      </c>
      <c r="AU18" s="36">
        <f t="shared" si="3"/>
        <v>0.22</v>
      </c>
      <c r="AV18" s="36">
        <f t="shared" si="3"/>
        <v>0.23</v>
      </c>
      <c r="AW18" s="36">
        <f t="shared" si="3"/>
        <v>0.25</v>
      </c>
      <c r="AX18" s="36">
        <f t="shared" si="3"/>
        <v>0.3</v>
      </c>
      <c r="AY18" s="36">
        <f t="shared" si="3"/>
        <v>0.22</v>
      </c>
      <c r="AZ18" s="36">
        <f t="shared" si="3"/>
        <v>0.23</v>
      </c>
      <c r="BA18" s="36">
        <f t="shared" si="3"/>
        <v>0.25</v>
      </c>
      <c r="BB18" s="36">
        <f t="shared" si="3"/>
        <v>0.3</v>
      </c>
      <c r="BC18" s="36">
        <f t="shared" si="3"/>
        <v>0.22</v>
      </c>
      <c r="BD18" s="36">
        <f t="shared" si="3"/>
        <v>0.23</v>
      </c>
      <c r="BE18" s="36">
        <f t="shared" si="3"/>
        <v>0.25</v>
      </c>
      <c r="BF18" s="36">
        <f t="shared" si="3"/>
        <v>0.3</v>
      </c>
      <c r="BG18" s="36">
        <f t="shared" si="3"/>
        <v>0.22</v>
      </c>
      <c r="BH18" s="36">
        <f t="shared" si="3"/>
        <v>0.23</v>
      </c>
      <c r="BI18" s="36">
        <f t="shared" si="3"/>
        <v>0.25</v>
      </c>
      <c r="BJ18" s="36">
        <f t="shared" si="3"/>
        <v>0.3</v>
      </c>
      <c r="BK18" s="36">
        <f t="shared" si="3"/>
        <v>0.22</v>
      </c>
      <c r="BL18" s="36">
        <f t="shared" si="3"/>
        <v>0.23</v>
      </c>
      <c r="BM18" s="36">
        <f t="shared" si="3"/>
        <v>0.25</v>
      </c>
      <c r="BN18" s="36">
        <f t="shared" si="3"/>
        <v>0.3</v>
      </c>
      <c r="BO18" s="36">
        <f t="shared" si="3"/>
        <v>0.22</v>
      </c>
      <c r="BP18" s="36">
        <f t="shared" si="3"/>
        <v>0.23</v>
      </c>
      <c r="BQ18" s="36">
        <f t="shared" si="3"/>
        <v>0.25</v>
      </c>
      <c r="BR18" s="36">
        <f t="shared" si="3"/>
        <v>0.3</v>
      </c>
      <c r="BS18" s="36">
        <f t="shared" si="3"/>
        <v>0.22</v>
      </c>
      <c r="BT18" s="36">
        <f t="shared" si="3"/>
        <v>0.23</v>
      </c>
      <c r="BU18" s="36">
        <f t="shared" si="3"/>
        <v>0.25</v>
      </c>
      <c r="BV18" s="36">
        <f t="shared" ref="BV18:EG18" si="4">LOOKUP(BV17,$D$9:$D$12,$E$9:$E$12)*BV14</f>
        <v>0.3</v>
      </c>
      <c r="BW18" s="36">
        <f t="shared" si="4"/>
        <v>0.22</v>
      </c>
      <c r="BX18" s="36">
        <f t="shared" si="4"/>
        <v>0.23</v>
      </c>
      <c r="BY18" s="36">
        <f t="shared" si="4"/>
        <v>0.25</v>
      </c>
      <c r="BZ18" s="36">
        <f t="shared" si="4"/>
        <v>0.3</v>
      </c>
      <c r="CA18" s="36">
        <f t="shared" si="4"/>
        <v>0.22</v>
      </c>
      <c r="CB18" s="36">
        <f t="shared" si="4"/>
        <v>0.23</v>
      </c>
      <c r="CC18" s="36">
        <f t="shared" si="4"/>
        <v>0.25</v>
      </c>
      <c r="CD18" s="36">
        <f t="shared" si="4"/>
        <v>0.3</v>
      </c>
      <c r="CE18" s="36">
        <f t="shared" si="4"/>
        <v>0.22</v>
      </c>
      <c r="CF18" s="36">
        <f t="shared" si="4"/>
        <v>0.23</v>
      </c>
      <c r="CG18" s="36">
        <f t="shared" si="4"/>
        <v>0.25</v>
      </c>
      <c r="CH18" s="36">
        <f t="shared" si="4"/>
        <v>0.3</v>
      </c>
      <c r="CI18" s="36">
        <f t="shared" si="4"/>
        <v>0.22</v>
      </c>
      <c r="CJ18" s="36">
        <f t="shared" si="4"/>
        <v>0.23</v>
      </c>
      <c r="CK18" s="36">
        <f t="shared" si="4"/>
        <v>0.25</v>
      </c>
      <c r="CL18" s="36">
        <f t="shared" si="4"/>
        <v>0.3</v>
      </c>
      <c r="CM18" s="36">
        <f t="shared" si="4"/>
        <v>0.22</v>
      </c>
      <c r="CN18" s="36">
        <f t="shared" si="4"/>
        <v>0.23</v>
      </c>
      <c r="CO18" s="36">
        <f t="shared" si="4"/>
        <v>0.25</v>
      </c>
      <c r="CP18" s="36">
        <f t="shared" si="4"/>
        <v>0.3</v>
      </c>
      <c r="CQ18" s="36">
        <f t="shared" si="4"/>
        <v>0.22</v>
      </c>
      <c r="CR18" s="36">
        <f t="shared" si="4"/>
        <v>0.23</v>
      </c>
      <c r="CS18" s="36">
        <f t="shared" si="4"/>
        <v>0.25</v>
      </c>
      <c r="CT18" s="36">
        <f t="shared" si="4"/>
        <v>0.3</v>
      </c>
      <c r="CU18" s="36">
        <f t="shared" si="4"/>
        <v>0.22</v>
      </c>
      <c r="CV18" s="36">
        <f t="shared" si="4"/>
        <v>0.23</v>
      </c>
      <c r="CW18" s="36">
        <f t="shared" si="4"/>
        <v>0.25</v>
      </c>
      <c r="CX18" s="36">
        <f t="shared" si="4"/>
        <v>0.3</v>
      </c>
      <c r="CY18" s="36">
        <f t="shared" si="4"/>
        <v>0.22</v>
      </c>
      <c r="CZ18" s="36">
        <f t="shared" si="4"/>
        <v>0.23</v>
      </c>
      <c r="DA18" s="36">
        <f t="shared" si="4"/>
        <v>0.25</v>
      </c>
      <c r="DB18" s="36">
        <f t="shared" si="4"/>
        <v>0.3</v>
      </c>
      <c r="DC18" s="36">
        <f t="shared" si="4"/>
        <v>0.22</v>
      </c>
      <c r="DD18" s="36">
        <f t="shared" si="4"/>
        <v>0.23</v>
      </c>
      <c r="DE18" s="36">
        <f t="shared" si="4"/>
        <v>0.25</v>
      </c>
      <c r="DF18" s="36">
        <f t="shared" si="4"/>
        <v>0.3</v>
      </c>
      <c r="DG18" s="36">
        <f t="shared" si="4"/>
        <v>0.22</v>
      </c>
      <c r="DH18" s="36">
        <f t="shared" si="4"/>
        <v>0.23</v>
      </c>
      <c r="DI18" s="36">
        <f t="shared" si="4"/>
        <v>0.25</v>
      </c>
      <c r="DJ18" s="36">
        <f t="shared" si="4"/>
        <v>0.3</v>
      </c>
      <c r="DK18" s="36">
        <f t="shared" si="4"/>
        <v>0.22</v>
      </c>
      <c r="DL18" s="36">
        <f t="shared" si="4"/>
        <v>0.23</v>
      </c>
      <c r="DM18" s="36">
        <f t="shared" si="4"/>
        <v>0.25</v>
      </c>
      <c r="DN18" s="36">
        <f t="shared" si="4"/>
        <v>0.3</v>
      </c>
      <c r="DO18" s="36">
        <f t="shared" si="4"/>
        <v>0.22</v>
      </c>
      <c r="DP18" s="36">
        <f t="shared" si="4"/>
        <v>0.23</v>
      </c>
      <c r="DQ18" s="36">
        <f t="shared" si="4"/>
        <v>0.25</v>
      </c>
      <c r="DR18" s="36">
        <f t="shared" si="4"/>
        <v>0.3</v>
      </c>
      <c r="DS18" s="36">
        <f t="shared" si="4"/>
        <v>0.22</v>
      </c>
      <c r="DT18" s="36">
        <f t="shared" si="4"/>
        <v>0.23</v>
      </c>
      <c r="DU18" s="36">
        <f t="shared" si="4"/>
        <v>0.25</v>
      </c>
      <c r="DV18" s="36">
        <f t="shared" si="4"/>
        <v>0.3</v>
      </c>
      <c r="DW18" s="36">
        <f t="shared" si="4"/>
        <v>0.22</v>
      </c>
      <c r="DX18" s="36">
        <f t="shared" si="4"/>
        <v>0.23</v>
      </c>
      <c r="DY18" s="36">
        <f t="shared" si="4"/>
        <v>0.25</v>
      </c>
      <c r="DZ18" s="36">
        <f t="shared" si="4"/>
        <v>0.3</v>
      </c>
      <c r="EA18" s="36">
        <f t="shared" si="4"/>
        <v>0.22</v>
      </c>
      <c r="EB18" s="36">
        <f t="shared" si="4"/>
        <v>0.23</v>
      </c>
      <c r="EC18" s="36">
        <f t="shared" si="4"/>
        <v>0.25</v>
      </c>
      <c r="ED18" s="36">
        <f t="shared" si="4"/>
        <v>0</v>
      </c>
      <c r="EE18" s="36">
        <f t="shared" si="4"/>
        <v>0</v>
      </c>
      <c r="EF18" s="36">
        <f t="shared" si="4"/>
        <v>0</v>
      </c>
      <c r="EG18" s="36">
        <f t="shared" si="4"/>
        <v>0</v>
      </c>
      <c r="EH18" s="36">
        <f t="shared" ref="EH18:EW18" si="5">LOOKUP(EH17,$D$9:$D$12,$E$9:$E$12)*EH14</f>
        <v>0</v>
      </c>
      <c r="EI18" s="36">
        <f t="shared" si="5"/>
        <v>0</v>
      </c>
      <c r="EJ18" s="36">
        <f t="shared" si="5"/>
        <v>0</v>
      </c>
      <c r="EK18" s="36">
        <f t="shared" si="5"/>
        <v>0</v>
      </c>
      <c r="EL18" s="36">
        <f t="shared" si="5"/>
        <v>0</v>
      </c>
      <c r="EM18" s="36">
        <f t="shared" si="5"/>
        <v>0</v>
      </c>
      <c r="EN18" s="36">
        <f t="shared" si="5"/>
        <v>0</v>
      </c>
      <c r="EO18" s="36">
        <f t="shared" si="5"/>
        <v>0</v>
      </c>
      <c r="EP18" s="36">
        <f t="shared" si="5"/>
        <v>0</v>
      </c>
      <c r="EQ18" s="36">
        <f t="shared" si="5"/>
        <v>0</v>
      </c>
      <c r="ER18" s="36">
        <f t="shared" si="5"/>
        <v>0</v>
      </c>
      <c r="ES18" s="36">
        <f t="shared" si="5"/>
        <v>0</v>
      </c>
      <c r="ET18" s="36">
        <f t="shared" si="5"/>
        <v>0</v>
      </c>
      <c r="EU18" s="36">
        <f t="shared" si="5"/>
        <v>0</v>
      </c>
      <c r="EV18" s="36">
        <f t="shared" si="5"/>
        <v>0</v>
      </c>
      <c r="EW18" s="36">
        <f t="shared" si="5"/>
        <v>0</v>
      </c>
    </row>
    <row r="20" spans="1:153" x14ac:dyDescent="0.25">
      <c r="B20" s="4" t="s">
        <v>64</v>
      </c>
    </row>
    <row r="21" spans="1:153" x14ac:dyDescent="0.25">
      <c r="D21" s="5" t="s">
        <v>45</v>
      </c>
      <c r="E21" s="7">
        <v>50</v>
      </c>
      <c r="F21" s="14" t="s">
        <v>56</v>
      </c>
    </row>
    <row r="22" spans="1:153" x14ac:dyDescent="0.25">
      <c r="D22" s="5" t="s">
        <v>65</v>
      </c>
      <c r="E22" s="14">
        <f>E21*365*24</f>
        <v>438000</v>
      </c>
      <c r="F22" s="14" t="s">
        <v>56</v>
      </c>
    </row>
    <row r="23" spans="1:153" x14ac:dyDescent="0.25">
      <c r="D23" s="5" t="s">
        <v>46</v>
      </c>
      <c r="E23" s="24">
        <v>0.36</v>
      </c>
      <c r="F23" s="14" t="s">
        <v>55</v>
      </c>
    </row>
    <row r="24" spans="1:153" s="35" customFormat="1" x14ac:dyDescent="0.25">
      <c r="A24" s="34"/>
      <c r="B24" s="34"/>
      <c r="C24" s="34"/>
      <c r="D24" s="35" t="str">
        <f>D$18</f>
        <v>Seasonality factor</v>
      </c>
      <c r="E24" s="36"/>
      <c r="F24" s="14" t="str">
        <f t="shared" ref="F24:BP24" si="6">F$18</f>
        <v>%</v>
      </c>
      <c r="G24" s="36"/>
      <c r="H24" s="36"/>
      <c r="I24" s="36">
        <f t="shared" si="6"/>
        <v>0</v>
      </c>
      <c r="J24" s="36">
        <f t="shared" si="6"/>
        <v>0</v>
      </c>
      <c r="K24" s="36">
        <f t="shared" si="6"/>
        <v>0</v>
      </c>
      <c r="L24" s="36">
        <f t="shared" si="6"/>
        <v>0</v>
      </c>
      <c r="M24" s="36">
        <f t="shared" si="6"/>
        <v>0</v>
      </c>
      <c r="N24" s="36">
        <f t="shared" si="6"/>
        <v>0.3</v>
      </c>
      <c r="O24" s="36">
        <f t="shared" si="6"/>
        <v>0.22</v>
      </c>
      <c r="P24" s="36">
        <f t="shared" si="6"/>
        <v>0.23</v>
      </c>
      <c r="Q24" s="36">
        <f t="shared" si="6"/>
        <v>0.25</v>
      </c>
      <c r="R24" s="36">
        <f t="shared" si="6"/>
        <v>0.3</v>
      </c>
      <c r="S24" s="36">
        <f t="shared" si="6"/>
        <v>0.22</v>
      </c>
      <c r="T24" s="36">
        <f t="shared" si="6"/>
        <v>0.23</v>
      </c>
      <c r="U24" s="36">
        <f t="shared" si="6"/>
        <v>0.25</v>
      </c>
      <c r="V24" s="36">
        <f t="shared" si="6"/>
        <v>0.3</v>
      </c>
      <c r="W24" s="36">
        <f t="shared" si="6"/>
        <v>0.22</v>
      </c>
      <c r="X24" s="36">
        <f t="shared" si="6"/>
        <v>0.23</v>
      </c>
      <c r="Y24" s="36">
        <f t="shared" si="6"/>
        <v>0.25</v>
      </c>
      <c r="Z24" s="36">
        <f t="shared" si="6"/>
        <v>0.3</v>
      </c>
      <c r="AA24" s="36">
        <f t="shared" si="6"/>
        <v>0.22</v>
      </c>
      <c r="AB24" s="36">
        <f t="shared" si="6"/>
        <v>0.23</v>
      </c>
      <c r="AC24" s="36">
        <f t="shared" si="6"/>
        <v>0.25</v>
      </c>
      <c r="AD24" s="36">
        <f t="shared" si="6"/>
        <v>0.3</v>
      </c>
      <c r="AE24" s="36">
        <f t="shared" si="6"/>
        <v>0.22</v>
      </c>
      <c r="AF24" s="36">
        <f t="shared" si="6"/>
        <v>0.23</v>
      </c>
      <c r="AG24" s="36">
        <f t="shared" si="6"/>
        <v>0.25</v>
      </c>
      <c r="AH24" s="36">
        <f t="shared" si="6"/>
        <v>0.3</v>
      </c>
      <c r="AI24" s="36">
        <f t="shared" si="6"/>
        <v>0.22</v>
      </c>
      <c r="AJ24" s="36">
        <f t="shared" si="6"/>
        <v>0.23</v>
      </c>
      <c r="AK24" s="36">
        <f t="shared" si="6"/>
        <v>0.25</v>
      </c>
      <c r="AL24" s="36">
        <f t="shared" si="6"/>
        <v>0.3</v>
      </c>
      <c r="AM24" s="36">
        <f t="shared" si="6"/>
        <v>0.22</v>
      </c>
      <c r="AN24" s="36">
        <f t="shared" si="6"/>
        <v>0.23</v>
      </c>
      <c r="AO24" s="36">
        <f t="shared" si="6"/>
        <v>0.25</v>
      </c>
      <c r="AP24" s="36">
        <f t="shared" si="6"/>
        <v>0.3</v>
      </c>
      <c r="AQ24" s="36">
        <f t="shared" si="6"/>
        <v>0.22</v>
      </c>
      <c r="AR24" s="36">
        <f t="shared" si="6"/>
        <v>0.23</v>
      </c>
      <c r="AS24" s="36">
        <f t="shared" si="6"/>
        <v>0.25</v>
      </c>
      <c r="AT24" s="36">
        <f t="shared" si="6"/>
        <v>0.3</v>
      </c>
      <c r="AU24" s="36">
        <f t="shared" si="6"/>
        <v>0.22</v>
      </c>
      <c r="AV24" s="36">
        <f t="shared" si="6"/>
        <v>0.23</v>
      </c>
      <c r="AW24" s="36">
        <f t="shared" si="6"/>
        <v>0.25</v>
      </c>
      <c r="AX24" s="36">
        <f t="shared" si="6"/>
        <v>0.3</v>
      </c>
      <c r="AY24" s="36">
        <f t="shared" si="6"/>
        <v>0.22</v>
      </c>
      <c r="AZ24" s="36">
        <f t="shared" si="6"/>
        <v>0.23</v>
      </c>
      <c r="BA24" s="36">
        <f t="shared" si="6"/>
        <v>0.25</v>
      </c>
      <c r="BB24" s="36">
        <f t="shared" si="6"/>
        <v>0.3</v>
      </c>
      <c r="BC24" s="36">
        <f t="shared" si="6"/>
        <v>0.22</v>
      </c>
      <c r="BD24" s="36">
        <f t="shared" si="6"/>
        <v>0.23</v>
      </c>
      <c r="BE24" s="36">
        <f t="shared" si="6"/>
        <v>0.25</v>
      </c>
      <c r="BF24" s="36">
        <f t="shared" si="6"/>
        <v>0.3</v>
      </c>
      <c r="BG24" s="36">
        <f t="shared" si="6"/>
        <v>0.22</v>
      </c>
      <c r="BH24" s="36">
        <f t="shared" si="6"/>
        <v>0.23</v>
      </c>
      <c r="BI24" s="36">
        <f t="shared" si="6"/>
        <v>0.25</v>
      </c>
      <c r="BJ24" s="36">
        <f t="shared" si="6"/>
        <v>0.3</v>
      </c>
      <c r="BK24" s="36">
        <f t="shared" si="6"/>
        <v>0.22</v>
      </c>
      <c r="BL24" s="36">
        <f t="shared" si="6"/>
        <v>0.23</v>
      </c>
      <c r="BM24" s="36">
        <f t="shared" si="6"/>
        <v>0.25</v>
      </c>
      <c r="BN24" s="36">
        <f t="shared" si="6"/>
        <v>0.3</v>
      </c>
      <c r="BO24" s="36">
        <f t="shared" si="6"/>
        <v>0.22</v>
      </c>
      <c r="BP24" s="36">
        <f t="shared" si="6"/>
        <v>0.23</v>
      </c>
      <c r="BQ24" s="36">
        <f t="shared" ref="BQ24:EB24" si="7">BQ$18</f>
        <v>0.25</v>
      </c>
      <c r="BR24" s="36">
        <f t="shared" si="7"/>
        <v>0.3</v>
      </c>
      <c r="BS24" s="36">
        <f t="shared" si="7"/>
        <v>0.22</v>
      </c>
      <c r="BT24" s="36">
        <f t="shared" si="7"/>
        <v>0.23</v>
      </c>
      <c r="BU24" s="36">
        <f t="shared" si="7"/>
        <v>0.25</v>
      </c>
      <c r="BV24" s="36">
        <f t="shared" si="7"/>
        <v>0.3</v>
      </c>
      <c r="BW24" s="36">
        <f t="shared" si="7"/>
        <v>0.22</v>
      </c>
      <c r="BX24" s="36">
        <f t="shared" si="7"/>
        <v>0.23</v>
      </c>
      <c r="BY24" s="36">
        <f t="shared" si="7"/>
        <v>0.25</v>
      </c>
      <c r="BZ24" s="36">
        <f t="shared" si="7"/>
        <v>0.3</v>
      </c>
      <c r="CA24" s="36">
        <f t="shared" si="7"/>
        <v>0.22</v>
      </c>
      <c r="CB24" s="36">
        <f t="shared" si="7"/>
        <v>0.23</v>
      </c>
      <c r="CC24" s="36">
        <f t="shared" si="7"/>
        <v>0.25</v>
      </c>
      <c r="CD24" s="36">
        <f t="shared" si="7"/>
        <v>0.3</v>
      </c>
      <c r="CE24" s="36">
        <f t="shared" si="7"/>
        <v>0.22</v>
      </c>
      <c r="CF24" s="36">
        <f t="shared" si="7"/>
        <v>0.23</v>
      </c>
      <c r="CG24" s="36">
        <f t="shared" si="7"/>
        <v>0.25</v>
      </c>
      <c r="CH24" s="36">
        <f t="shared" si="7"/>
        <v>0.3</v>
      </c>
      <c r="CI24" s="36">
        <f t="shared" si="7"/>
        <v>0.22</v>
      </c>
      <c r="CJ24" s="36">
        <f t="shared" si="7"/>
        <v>0.23</v>
      </c>
      <c r="CK24" s="36">
        <f t="shared" si="7"/>
        <v>0.25</v>
      </c>
      <c r="CL24" s="36">
        <f t="shared" si="7"/>
        <v>0.3</v>
      </c>
      <c r="CM24" s="36">
        <f t="shared" si="7"/>
        <v>0.22</v>
      </c>
      <c r="CN24" s="36">
        <f t="shared" si="7"/>
        <v>0.23</v>
      </c>
      <c r="CO24" s="36">
        <f t="shared" si="7"/>
        <v>0.25</v>
      </c>
      <c r="CP24" s="36">
        <f t="shared" si="7"/>
        <v>0.3</v>
      </c>
      <c r="CQ24" s="36">
        <f t="shared" si="7"/>
        <v>0.22</v>
      </c>
      <c r="CR24" s="36">
        <f t="shared" si="7"/>
        <v>0.23</v>
      </c>
      <c r="CS24" s="36">
        <f t="shared" si="7"/>
        <v>0.25</v>
      </c>
      <c r="CT24" s="36">
        <f t="shared" si="7"/>
        <v>0.3</v>
      </c>
      <c r="CU24" s="36">
        <f t="shared" si="7"/>
        <v>0.22</v>
      </c>
      <c r="CV24" s="36">
        <f t="shared" si="7"/>
        <v>0.23</v>
      </c>
      <c r="CW24" s="36">
        <f t="shared" si="7"/>
        <v>0.25</v>
      </c>
      <c r="CX24" s="36">
        <f t="shared" si="7"/>
        <v>0.3</v>
      </c>
      <c r="CY24" s="36">
        <f t="shared" si="7"/>
        <v>0.22</v>
      </c>
      <c r="CZ24" s="36">
        <f t="shared" si="7"/>
        <v>0.23</v>
      </c>
      <c r="DA24" s="36">
        <f t="shared" si="7"/>
        <v>0.25</v>
      </c>
      <c r="DB24" s="36">
        <f t="shared" si="7"/>
        <v>0.3</v>
      </c>
      <c r="DC24" s="36">
        <f t="shared" si="7"/>
        <v>0.22</v>
      </c>
      <c r="DD24" s="36">
        <f t="shared" si="7"/>
        <v>0.23</v>
      </c>
      <c r="DE24" s="36">
        <f t="shared" si="7"/>
        <v>0.25</v>
      </c>
      <c r="DF24" s="36">
        <f t="shared" si="7"/>
        <v>0.3</v>
      </c>
      <c r="DG24" s="36">
        <f t="shared" si="7"/>
        <v>0.22</v>
      </c>
      <c r="DH24" s="36">
        <f t="shared" si="7"/>
        <v>0.23</v>
      </c>
      <c r="DI24" s="36">
        <f t="shared" si="7"/>
        <v>0.25</v>
      </c>
      <c r="DJ24" s="36">
        <f t="shared" si="7"/>
        <v>0.3</v>
      </c>
      <c r="DK24" s="36">
        <f t="shared" si="7"/>
        <v>0.22</v>
      </c>
      <c r="DL24" s="36">
        <f t="shared" si="7"/>
        <v>0.23</v>
      </c>
      <c r="DM24" s="36">
        <f t="shared" si="7"/>
        <v>0.25</v>
      </c>
      <c r="DN24" s="36">
        <f t="shared" si="7"/>
        <v>0.3</v>
      </c>
      <c r="DO24" s="36">
        <f t="shared" si="7"/>
        <v>0.22</v>
      </c>
      <c r="DP24" s="36">
        <f t="shared" si="7"/>
        <v>0.23</v>
      </c>
      <c r="DQ24" s="36">
        <f t="shared" si="7"/>
        <v>0.25</v>
      </c>
      <c r="DR24" s="36">
        <f t="shared" si="7"/>
        <v>0.3</v>
      </c>
      <c r="DS24" s="36">
        <f t="shared" si="7"/>
        <v>0.22</v>
      </c>
      <c r="DT24" s="36">
        <f t="shared" si="7"/>
        <v>0.23</v>
      </c>
      <c r="DU24" s="36">
        <f t="shared" si="7"/>
        <v>0.25</v>
      </c>
      <c r="DV24" s="36">
        <f t="shared" si="7"/>
        <v>0.3</v>
      </c>
      <c r="DW24" s="36">
        <f t="shared" si="7"/>
        <v>0.22</v>
      </c>
      <c r="DX24" s="36">
        <f t="shared" si="7"/>
        <v>0.23</v>
      </c>
      <c r="DY24" s="36">
        <f t="shared" si="7"/>
        <v>0.25</v>
      </c>
      <c r="DZ24" s="36">
        <f t="shared" si="7"/>
        <v>0.3</v>
      </c>
      <c r="EA24" s="36">
        <f t="shared" si="7"/>
        <v>0.22</v>
      </c>
      <c r="EB24" s="36">
        <f t="shared" si="7"/>
        <v>0.23</v>
      </c>
      <c r="EC24" s="36">
        <f t="shared" ref="EC24:EW24" si="8">EC$18</f>
        <v>0.25</v>
      </c>
      <c r="ED24" s="36">
        <f t="shared" si="8"/>
        <v>0</v>
      </c>
      <c r="EE24" s="36">
        <f t="shared" si="8"/>
        <v>0</v>
      </c>
      <c r="EF24" s="36">
        <f t="shared" si="8"/>
        <v>0</v>
      </c>
      <c r="EG24" s="36">
        <f t="shared" si="8"/>
        <v>0</v>
      </c>
      <c r="EH24" s="36">
        <f t="shared" si="8"/>
        <v>0</v>
      </c>
      <c r="EI24" s="36">
        <f t="shared" si="8"/>
        <v>0</v>
      </c>
      <c r="EJ24" s="36">
        <f t="shared" si="8"/>
        <v>0</v>
      </c>
      <c r="EK24" s="36">
        <f t="shared" si="8"/>
        <v>0</v>
      </c>
      <c r="EL24" s="36">
        <f t="shared" si="8"/>
        <v>0</v>
      </c>
      <c r="EM24" s="36">
        <f t="shared" si="8"/>
        <v>0</v>
      </c>
      <c r="EN24" s="36">
        <f t="shared" si="8"/>
        <v>0</v>
      </c>
      <c r="EO24" s="36">
        <f t="shared" si="8"/>
        <v>0</v>
      </c>
      <c r="EP24" s="36">
        <f t="shared" si="8"/>
        <v>0</v>
      </c>
      <c r="EQ24" s="36">
        <f t="shared" si="8"/>
        <v>0</v>
      </c>
      <c r="ER24" s="36">
        <f t="shared" si="8"/>
        <v>0</v>
      </c>
      <c r="ES24" s="36">
        <f t="shared" si="8"/>
        <v>0</v>
      </c>
      <c r="ET24" s="36">
        <f t="shared" si="8"/>
        <v>0</v>
      </c>
      <c r="EU24" s="36">
        <f t="shared" si="8"/>
        <v>0</v>
      </c>
      <c r="EV24" s="36">
        <f t="shared" si="8"/>
        <v>0</v>
      </c>
      <c r="EW24" s="36">
        <f t="shared" si="8"/>
        <v>0</v>
      </c>
    </row>
    <row r="25" spans="1:153" x14ac:dyDescent="0.25">
      <c r="D25" s="5" t="s">
        <v>44</v>
      </c>
      <c r="F25" s="14" t="s">
        <v>56</v>
      </c>
      <c r="G25" s="14">
        <f>SUM(I25:EW25)</f>
        <v>4730400</v>
      </c>
      <c r="I25" s="14">
        <f>$E$22*$E$23*I24</f>
        <v>0</v>
      </c>
      <c r="J25" s="14">
        <f t="shared" ref="J25:BU25" si="9">$E$22*$E$23*J24</f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9"/>
        <v>47304</v>
      </c>
      <c r="O25" s="14">
        <f t="shared" si="9"/>
        <v>34689.599999999999</v>
      </c>
      <c r="P25" s="14">
        <f t="shared" si="9"/>
        <v>36266.400000000001</v>
      </c>
      <c r="Q25" s="14">
        <f t="shared" si="9"/>
        <v>39420</v>
      </c>
      <c r="R25" s="14">
        <f t="shared" si="9"/>
        <v>47304</v>
      </c>
      <c r="S25" s="14">
        <f t="shared" si="9"/>
        <v>34689.599999999999</v>
      </c>
      <c r="T25" s="14">
        <f t="shared" si="9"/>
        <v>36266.400000000001</v>
      </c>
      <c r="U25" s="14">
        <f t="shared" si="9"/>
        <v>39420</v>
      </c>
      <c r="V25" s="14">
        <f t="shared" si="9"/>
        <v>47304</v>
      </c>
      <c r="W25" s="14">
        <f t="shared" si="9"/>
        <v>34689.599999999999</v>
      </c>
      <c r="X25" s="14">
        <f t="shared" si="9"/>
        <v>36266.400000000001</v>
      </c>
      <c r="Y25" s="14">
        <f t="shared" si="9"/>
        <v>39420</v>
      </c>
      <c r="Z25" s="14">
        <f t="shared" si="9"/>
        <v>47304</v>
      </c>
      <c r="AA25" s="14">
        <f t="shared" si="9"/>
        <v>34689.599999999999</v>
      </c>
      <c r="AB25" s="14">
        <f t="shared" si="9"/>
        <v>36266.400000000001</v>
      </c>
      <c r="AC25" s="14">
        <f t="shared" si="9"/>
        <v>39420</v>
      </c>
      <c r="AD25" s="14">
        <f t="shared" si="9"/>
        <v>47304</v>
      </c>
      <c r="AE25" s="14">
        <f t="shared" si="9"/>
        <v>34689.599999999999</v>
      </c>
      <c r="AF25" s="14">
        <f t="shared" si="9"/>
        <v>36266.400000000001</v>
      </c>
      <c r="AG25" s="14">
        <f t="shared" si="9"/>
        <v>39420</v>
      </c>
      <c r="AH25" s="14">
        <f t="shared" si="9"/>
        <v>47304</v>
      </c>
      <c r="AI25" s="14">
        <f t="shared" si="9"/>
        <v>34689.599999999999</v>
      </c>
      <c r="AJ25" s="14">
        <f t="shared" si="9"/>
        <v>36266.400000000001</v>
      </c>
      <c r="AK25" s="14">
        <f t="shared" si="9"/>
        <v>39420</v>
      </c>
      <c r="AL25" s="14">
        <f t="shared" si="9"/>
        <v>47304</v>
      </c>
      <c r="AM25" s="14">
        <f t="shared" si="9"/>
        <v>34689.599999999999</v>
      </c>
      <c r="AN25" s="14">
        <f t="shared" si="9"/>
        <v>36266.400000000001</v>
      </c>
      <c r="AO25" s="14">
        <f t="shared" si="9"/>
        <v>39420</v>
      </c>
      <c r="AP25" s="14">
        <f t="shared" si="9"/>
        <v>47304</v>
      </c>
      <c r="AQ25" s="14">
        <f t="shared" si="9"/>
        <v>34689.599999999999</v>
      </c>
      <c r="AR25" s="14">
        <f t="shared" si="9"/>
        <v>36266.400000000001</v>
      </c>
      <c r="AS25" s="14">
        <f t="shared" si="9"/>
        <v>39420</v>
      </c>
      <c r="AT25" s="14">
        <f t="shared" si="9"/>
        <v>47304</v>
      </c>
      <c r="AU25" s="14">
        <f t="shared" si="9"/>
        <v>34689.599999999999</v>
      </c>
      <c r="AV25" s="14">
        <f t="shared" si="9"/>
        <v>36266.400000000001</v>
      </c>
      <c r="AW25" s="14">
        <f t="shared" si="9"/>
        <v>39420</v>
      </c>
      <c r="AX25" s="14">
        <f t="shared" si="9"/>
        <v>47304</v>
      </c>
      <c r="AY25" s="14">
        <f t="shared" si="9"/>
        <v>34689.599999999999</v>
      </c>
      <c r="AZ25" s="14">
        <f t="shared" si="9"/>
        <v>36266.400000000001</v>
      </c>
      <c r="BA25" s="14">
        <f t="shared" si="9"/>
        <v>39420</v>
      </c>
      <c r="BB25" s="14">
        <f t="shared" si="9"/>
        <v>47304</v>
      </c>
      <c r="BC25" s="14">
        <f t="shared" si="9"/>
        <v>34689.599999999999</v>
      </c>
      <c r="BD25" s="14">
        <f t="shared" si="9"/>
        <v>36266.400000000001</v>
      </c>
      <c r="BE25" s="14">
        <f t="shared" si="9"/>
        <v>39420</v>
      </c>
      <c r="BF25" s="14">
        <f t="shared" si="9"/>
        <v>47304</v>
      </c>
      <c r="BG25" s="14">
        <f t="shared" si="9"/>
        <v>34689.599999999999</v>
      </c>
      <c r="BH25" s="14">
        <f t="shared" si="9"/>
        <v>36266.400000000001</v>
      </c>
      <c r="BI25" s="14">
        <f t="shared" si="9"/>
        <v>39420</v>
      </c>
      <c r="BJ25" s="14">
        <f t="shared" si="9"/>
        <v>47304</v>
      </c>
      <c r="BK25" s="14">
        <f t="shared" si="9"/>
        <v>34689.599999999999</v>
      </c>
      <c r="BL25" s="14">
        <f t="shared" si="9"/>
        <v>36266.400000000001</v>
      </c>
      <c r="BM25" s="14">
        <f t="shared" si="9"/>
        <v>39420</v>
      </c>
      <c r="BN25" s="14">
        <f t="shared" si="9"/>
        <v>47304</v>
      </c>
      <c r="BO25" s="14">
        <f t="shared" si="9"/>
        <v>34689.599999999999</v>
      </c>
      <c r="BP25" s="14">
        <f t="shared" si="9"/>
        <v>36266.400000000001</v>
      </c>
      <c r="BQ25" s="14">
        <f t="shared" si="9"/>
        <v>39420</v>
      </c>
      <c r="BR25" s="14">
        <f t="shared" si="9"/>
        <v>47304</v>
      </c>
      <c r="BS25" s="14">
        <f t="shared" si="9"/>
        <v>34689.599999999999</v>
      </c>
      <c r="BT25" s="14">
        <f t="shared" si="9"/>
        <v>36266.400000000001</v>
      </c>
      <c r="BU25" s="14">
        <f t="shared" si="9"/>
        <v>39420</v>
      </c>
      <c r="BV25" s="14">
        <f t="shared" ref="BV25:EG25" si="10">$E$22*$E$23*BV24</f>
        <v>47304</v>
      </c>
      <c r="BW25" s="14">
        <f t="shared" si="10"/>
        <v>34689.599999999999</v>
      </c>
      <c r="BX25" s="14">
        <f t="shared" si="10"/>
        <v>36266.400000000001</v>
      </c>
      <c r="BY25" s="14">
        <f t="shared" si="10"/>
        <v>39420</v>
      </c>
      <c r="BZ25" s="14">
        <f t="shared" si="10"/>
        <v>47304</v>
      </c>
      <c r="CA25" s="14">
        <f t="shared" si="10"/>
        <v>34689.599999999999</v>
      </c>
      <c r="CB25" s="14">
        <f t="shared" si="10"/>
        <v>36266.400000000001</v>
      </c>
      <c r="CC25" s="14">
        <f t="shared" si="10"/>
        <v>39420</v>
      </c>
      <c r="CD25" s="14">
        <f t="shared" si="10"/>
        <v>47304</v>
      </c>
      <c r="CE25" s="14">
        <f t="shared" si="10"/>
        <v>34689.599999999999</v>
      </c>
      <c r="CF25" s="14">
        <f t="shared" si="10"/>
        <v>36266.400000000001</v>
      </c>
      <c r="CG25" s="14">
        <f t="shared" si="10"/>
        <v>39420</v>
      </c>
      <c r="CH25" s="14">
        <f t="shared" si="10"/>
        <v>47304</v>
      </c>
      <c r="CI25" s="14">
        <f t="shared" si="10"/>
        <v>34689.599999999999</v>
      </c>
      <c r="CJ25" s="14">
        <f t="shared" si="10"/>
        <v>36266.400000000001</v>
      </c>
      <c r="CK25" s="14">
        <f t="shared" si="10"/>
        <v>39420</v>
      </c>
      <c r="CL25" s="14">
        <f t="shared" si="10"/>
        <v>47304</v>
      </c>
      <c r="CM25" s="14">
        <f t="shared" si="10"/>
        <v>34689.599999999999</v>
      </c>
      <c r="CN25" s="14">
        <f t="shared" si="10"/>
        <v>36266.400000000001</v>
      </c>
      <c r="CO25" s="14">
        <f t="shared" si="10"/>
        <v>39420</v>
      </c>
      <c r="CP25" s="14">
        <f t="shared" si="10"/>
        <v>47304</v>
      </c>
      <c r="CQ25" s="14">
        <f t="shared" si="10"/>
        <v>34689.599999999999</v>
      </c>
      <c r="CR25" s="14">
        <f t="shared" si="10"/>
        <v>36266.400000000001</v>
      </c>
      <c r="CS25" s="14">
        <f t="shared" si="10"/>
        <v>39420</v>
      </c>
      <c r="CT25" s="14">
        <f t="shared" si="10"/>
        <v>47304</v>
      </c>
      <c r="CU25" s="14">
        <f t="shared" si="10"/>
        <v>34689.599999999999</v>
      </c>
      <c r="CV25" s="14">
        <f t="shared" si="10"/>
        <v>36266.400000000001</v>
      </c>
      <c r="CW25" s="14">
        <f t="shared" si="10"/>
        <v>39420</v>
      </c>
      <c r="CX25" s="14">
        <f t="shared" si="10"/>
        <v>47304</v>
      </c>
      <c r="CY25" s="14">
        <f t="shared" si="10"/>
        <v>34689.599999999999</v>
      </c>
      <c r="CZ25" s="14">
        <f t="shared" si="10"/>
        <v>36266.400000000001</v>
      </c>
      <c r="DA25" s="14">
        <f t="shared" si="10"/>
        <v>39420</v>
      </c>
      <c r="DB25" s="14">
        <f t="shared" si="10"/>
        <v>47304</v>
      </c>
      <c r="DC25" s="14">
        <f t="shared" si="10"/>
        <v>34689.599999999999</v>
      </c>
      <c r="DD25" s="14">
        <f t="shared" si="10"/>
        <v>36266.400000000001</v>
      </c>
      <c r="DE25" s="14">
        <f t="shared" si="10"/>
        <v>39420</v>
      </c>
      <c r="DF25" s="14">
        <f t="shared" si="10"/>
        <v>47304</v>
      </c>
      <c r="DG25" s="14">
        <f t="shared" si="10"/>
        <v>34689.599999999999</v>
      </c>
      <c r="DH25" s="14">
        <f t="shared" si="10"/>
        <v>36266.400000000001</v>
      </c>
      <c r="DI25" s="14">
        <f t="shared" si="10"/>
        <v>39420</v>
      </c>
      <c r="DJ25" s="14">
        <f t="shared" si="10"/>
        <v>47304</v>
      </c>
      <c r="DK25" s="14">
        <f t="shared" si="10"/>
        <v>34689.599999999999</v>
      </c>
      <c r="DL25" s="14">
        <f t="shared" si="10"/>
        <v>36266.400000000001</v>
      </c>
      <c r="DM25" s="14">
        <f t="shared" si="10"/>
        <v>39420</v>
      </c>
      <c r="DN25" s="14">
        <f t="shared" si="10"/>
        <v>47304</v>
      </c>
      <c r="DO25" s="14">
        <f t="shared" si="10"/>
        <v>34689.599999999999</v>
      </c>
      <c r="DP25" s="14">
        <f t="shared" si="10"/>
        <v>36266.400000000001</v>
      </c>
      <c r="DQ25" s="14">
        <f t="shared" si="10"/>
        <v>39420</v>
      </c>
      <c r="DR25" s="14">
        <f t="shared" si="10"/>
        <v>47304</v>
      </c>
      <c r="DS25" s="14">
        <f t="shared" si="10"/>
        <v>34689.599999999999</v>
      </c>
      <c r="DT25" s="14">
        <f t="shared" si="10"/>
        <v>36266.400000000001</v>
      </c>
      <c r="DU25" s="14">
        <f t="shared" si="10"/>
        <v>39420</v>
      </c>
      <c r="DV25" s="14">
        <f t="shared" si="10"/>
        <v>47304</v>
      </c>
      <c r="DW25" s="14">
        <f t="shared" si="10"/>
        <v>34689.599999999999</v>
      </c>
      <c r="DX25" s="14">
        <f t="shared" si="10"/>
        <v>36266.400000000001</v>
      </c>
      <c r="DY25" s="14">
        <f t="shared" si="10"/>
        <v>39420</v>
      </c>
      <c r="DZ25" s="14">
        <f t="shared" si="10"/>
        <v>47304</v>
      </c>
      <c r="EA25" s="14">
        <f t="shared" si="10"/>
        <v>34689.599999999999</v>
      </c>
      <c r="EB25" s="14">
        <f t="shared" si="10"/>
        <v>36266.400000000001</v>
      </c>
      <c r="EC25" s="14">
        <f t="shared" si="10"/>
        <v>39420</v>
      </c>
      <c r="ED25" s="14">
        <f t="shared" si="10"/>
        <v>0</v>
      </c>
      <c r="EE25" s="14">
        <f t="shared" si="10"/>
        <v>0</v>
      </c>
      <c r="EF25" s="14">
        <f t="shared" si="10"/>
        <v>0</v>
      </c>
      <c r="EG25" s="14">
        <f t="shared" si="10"/>
        <v>0</v>
      </c>
      <c r="EH25" s="14">
        <f t="shared" ref="EH25:EW25" si="11">$E$22*$E$23*EH24</f>
        <v>0</v>
      </c>
      <c r="EI25" s="14">
        <f t="shared" si="11"/>
        <v>0</v>
      </c>
      <c r="EJ25" s="14">
        <f t="shared" si="11"/>
        <v>0</v>
      </c>
      <c r="EK25" s="14">
        <f t="shared" si="11"/>
        <v>0</v>
      </c>
      <c r="EL25" s="14">
        <f t="shared" si="11"/>
        <v>0</v>
      </c>
      <c r="EM25" s="14">
        <f t="shared" si="11"/>
        <v>0</v>
      </c>
      <c r="EN25" s="14">
        <f t="shared" si="11"/>
        <v>0</v>
      </c>
      <c r="EO25" s="14">
        <f t="shared" si="11"/>
        <v>0</v>
      </c>
      <c r="EP25" s="14">
        <f t="shared" si="11"/>
        <v>0</v>
      </c>
      <c r="EQ25" s="14">
        <f t="shared" si="11"/>
        <v>0</v>
      </c>
      <c r="ER25" s="14">
        <f t="shared" si="11"/>
        <v>0</v>
      </c>
      <c r="ES25" s="14">
        <f t="shared" si="11"/>
        <v>0</v>
      </c>
      <c r="ET25" s="14">
        <f t="shared" si="11"/>
        <v>0</v>
      </c>
      <c r="EU25" s="14">
        <f t="shared" si="11"/>
        <v>0</v>
      </c>
      <c r="EV25" s="14">
        <f t="shared" si="11"/>
        <v>0</v>
      </c>
      <c r="EW25" s="14">
        <f t="shared" si="11"/>
        <v>0</v>
      </c>
    </row>
    <row r="27" spans="1:153" x14ac:dyDescent="0.25">
      <c r="B27" s="4" t="s">
        <v>47</v>
      </c>
    </row>
    <row r="28" spans="1:153" x14ac:dyDescent="0.25">
      <c r="D28" s="5" t="s">
        <v>48</v>
      </c>
      <c r="E28" s="24">
        <v>0.05</v>
      </c>
      <c r="F28" s="14" t="s">
        <v>55</v>
      </c>
    </row>
    <row r="29" spans="1:153" x14ac:dyDescent="0.25">
      <c r="D29" s="5" t="str">
        <f>D$25</f>
        <v xml:space="preserve">Gross generation </v>
      </c>
      <c r="E29" s="14">
        <f t="shared" ref="E29:BP29" si="12">E$25</f>
        <v>0</v>
      </c>
      <c r="F29" s="14" t="str">
        <f t="shared" si="12"/>
        <v>MWh</v>
      </c>
      <c r="G29" s="14">
        <f t="shared" si="12"/>
        <v>4730400</v>
      </c>
      <c r="H29" s="14">
        <f t="shared" si="12"/>
        <v>0</v>
      </c>
      <c r="I29" s="14">
        <f t="shared" si="12"/>
        <v>0</v>
      </c>
      <c r="J29" s="14">
        <f t="shared" si="12"/>
        <v>0</v>
      </c>
      <c r="K29" s="14">
        <f t="shared" si="12"/>
        <v>0</v>
      </c>
      <c r="L29" s="14">
        <f t="shared" si="12"/>
        <v>0</v>
      </c>
      <c r="M29" s="14">
        <f t="shared" si="12"/>
        <v>0</v>
      </c>
      <c r="N29" s="14">
        <f t="shared" si="12"/>
        <v>47304</v>
      </c>
      <c r="O29" s="14">
        <f t="shared" si="12"/>
        <v>34689.599999999999</v>
      </c>
      <c r="P29" s="14">
        <f t="shared" si="12"/>
        <v>36266.400000000001</v>
      </c>
      <c r="Q29" s="14">
        <f t="shared" si="12"/>
        <v>39420</v>
      </c>
      <c r="R29" s="14">
        <f t="shared" si="12"/>
        <v>47304</v>
      </c>
      <c r="S29" s="14">
        <f t="shared" si="12"/>
        <v>34689.599999999999</v>
      </c>
      <c r="T29" s="14">
        <f t="shared" si="12"/>
        <v>36266.400000000001</v>
      </c>
      <c r="U29" s="14">
        <f t="shared" si="12"/>
        <v>39420</v>
      </c>
      <c r="V29" s="14">
        <f t="shared" si="12"/>
        <v>47304</v>
      </c>
      <c r="W29" s="14">
        <f t="shared" si="12"/>
        <v>34689.599999999999</v>
      </c>
      <c r="X29" s="14">
        <f t="shared" si="12"/>
        <v>36266.400000000001</v>
      </c>
      <c r="Y29" s="14">
        <f t="shared" si="12"/>
        <v>39420</v>
      </c>
      <c r="Z29" s="14">
        <f t="shared" si="12"/>
        <v>47304</v>
      </c>
      <c r="AA29" s="14">
        <f t="shared" si="12"/>
        <v>34689.599999999999</v>
      </c>
      <c r="AB29" s="14">
        <f t="shared" si="12"/>
        <v>36266.400000000001</v>
      </c>
      <c r="AC29" s="14">
        <f t="shared" si="12"/>
        <v>39420</v>
      </c>
      <c r="AD29" s="14">
        <f t="shared" si="12"/>
        <v>47304</v>
      </c>
      <c r="AE29" s="14">
        <f t="shared" si="12"/>
        <v>34689.599999999999</v>
      </c>
      <c r="AF29" s="14">
        <f t="shared" si="12"/>
        <v>36266.400000000001</v>
      </c>
      <c r="AG29" s="14">
        <f t="shared" si="12"/>
        <v>39420</v>
      </c>
      <c r="AH29" s="14">
        <f t="shared" si="12"/>
        <v>47304</v>
      </c>
      <c r="AI29" s="14">
        <f t="shared" si="12"/>
        <v>34689.599999999999</v>
      </c>
      <c r="AJ29" s="14">
        <f t="shared" si="12"/>
        <v>36266.400000000001</v>
      </c>
      <c r="AK29" s="14">
        <f t="shared" si="12"/>
        <v>39420</v>
      </c>
      <c r="AL29" s="14">
        <f t="shared" si="12"/>
        <v>47304</v>
      </c>
      <c r="AM29" s="14">
        <f t="shared" si="12"/>
        <v>34689.599999999999</v>
      </c>
      <c r="AN29" s="14">
        <f t="shared" si="12"/>
        <v>36266.400000000001</v>
      </c>
      <c r="AO29" s="14">
        <f t="shared" si="12"/>
        <v>39420</v>
      </c>
      <c r="AP29" s="14">
        <f t="shared" si="12"/>
        <v>47304</v>
      </c>
      <c r="AQ29" s="14">
        <f t="shared" si="12"/>
        <v>34689.599999999999</v>
      </c>
      <c r="AR29" s="14">
        <f t="shared" si="12"/>
        <v>36266.400000000001</v>
      </c>
      <c r="AS29" s="14">
        <f t="shared" si="12"/>
        <v>39420</v>
      </c>
      <c r="AT29" s="14">
        <f t="shared" si="12"/>
        <v>47304</v>
      </c>
      <c r="AU29" s="14">
        <f t="shared" si="12"/>
        <v>34689.599999999999</v>
      </c>
      <c r="AV29" s="14">
        <f t="shared" si="12"/>
        <v>36266.400000000001</v>
      </c>
      <c r="AW29" s="14">
        <f t="shared" si="12"/>
        <v>39420</v>
      </c>
      <c r="AX29" s="14">
        <f t="shared" si="12"/>
        <v>47304</v>
      </c>
      <c r="AY29" s="14">
        <f t="shared" si="12"/>
        <v>34689.599999999999</v>
      </c>
      <c r="AZ29" s="14">
        <f t="shared" si="12"/>
        <v>36266.400000000001</v>
      </c>
      <c r="BA29" s="14">
        <f t="shared" si="12"/>
        <v>39420</v>
      </c>
      <c r="BB29" s="14">
        <f t="shared" si="12"/>
        <v>47304</v>
      </c>
      <c r="BC29" s="14">
        <f t="shared" si="12"/>
        <v>34689.599999999999</v>
      </c>
      <c r="BD29" s="14">
        <f t="shared" si="12"/>
        <v>36266.400000000001</v>
      </c>
      <c r="BE29" s="14">
        <f t="shared" si="12"/>
        <v>39420</v>
      </c>
      <c r="BF29" s="14">
        <f t="shared" si="12"/>
        <v>47304</v>
      </c>
      <c r="BG29" s="14">
        <f t="shared" si="12"/>
        <v>34689.599999999999</v>
      </c>
      <c r="BH29" s="14">
        <f t="shared" si="12"/>
        <v>36266.400000000001</v>
      </c>
      <c r="BI29" s="14">
        <f t="shared" si="12"/>
        <v>39420</v>
      </c>
      <c r="BJ29" s="14">
        <f t="shared" si="12"/>
        <v>47304</v>
      </c>
      <c r="BK29" s="14">
        <f t="shared" si="12"/>
        <v>34689.599999999999</v>
      </c>
      <c r="BL29" s="14">
        <f t="shared" si="12"/>
        <v>36266.400000000001</v>
      </c>
      <c r="BM29" s="14">
        <f t="shared" si="12"/>
        <v>39420</v>
      </c>
      <c r="BN29" s="14">
        <f t="shared" si="12"/>
        <v>47304</v>
      </c>
      <c r="BO29" s="14">
        <f t="shared" si="12"/>
        <v>34689.599999999999</v>
      </c>
      <c r="BP29" s="14">
        <f t="shared" si="12"/>
        <v>36266.400000000001</v>
      </c>
      <c r="BQ29" s="14">
        <f t="shared" ref="BQ29:EB29" si="13">BQ$25</f>
        <v>39420</v>
      </c>
      <c r="BR29" s="14">
        <f t="shared" si="13"/>
        <v>47304</v>
      </c>
      <c r="BS29" s="14">
        <f t="shared" si="13"/>
        <v>34689.599999999999</v>
      </c>
      <c r="BT29" s="14">
        <f t="shared" si="13"/>
        <v>36266.400000000001</v>
      </c>
      <c r="BU29" s="14">
        <f t="shared" si="13"/>
        <v>39420</v>
      </c>
      <c r="BV29" s="14">
        <f t="shared" si="13"/>
        <v>47304</v>
      </c>
      <c r="BW29" s="14">
        <f t="shared" si="13"/>
        <v>34689.599999999999</v>
      </c>
      <c r="BX29" s="14">
        <f t="shared" si="13"/>
        <v>36266.400000000001</v>
      </c>
      <c r="BY29" s="14">
        <f t="shared" si="13"/>
        <v>39420</v>
      </c>
      <c r="BZ29" s="14">
        <f t="shared" si="13"/>
        <v>47304</v>
      </c>
      <c r="CA29" s="14">
        <f t="shared" si="13"/>
        <v>34689.599999999999</v>
      </c>
      <c r="CB29" s="14">
        <f t="shared" si="13"/>
        <v>36266.400000000001</v>
      </c>
      <c r="CC29" s="14">
        <f t="shared" si="13"/>
        <v>39420</v>
      </c>
      <c r="CD29" s="14">
        <f t="shared" si="13"/>
        <v>47304</v>
      </c>
      <c r="CE29" s="14">
        <f t="shared" si="13"/>
        <v>34689.599999999999</v>
      </c>
      <c r="CF29" s="14">
        <f t="shared" si="13"/>
        <v>36266.400000000001</v>
      </c>
      <c r="CG29" s="14">
        <f t="shared" si="13"/>
        <v>39420</v>
      </c>
      <c r="CH29" s="14">
        <f t="shared" si="13"/>
        <v>47304</v>
      </c>
      <c r="CI29" s="14">
        <f t="shared" si="13"/>
        <v>34689.599999999999</v>
      </c>
      <c r="CJ29" s="14">
        <f t="shared" si="13"/>
        <v>36266.400000000001</v>
      </c>
      <c r="CK29" s="14">
        <f t="shared" si="13"/>
        <v>39420</v>
      </c>
      <c r="CL29" s="14">
        <f t="shared" si="13"/>
        <v>47304</v>
      </c>
      <c r="CM29" s="14">
        <f t="shared" si="13"/>
        <v>34689.599999999999</v>
      </c>
      <c r="CN29" s="14">
        <f t="shared" si="13"/>
        <v>36266.400000000001</v>
      </c>
      <c r="CO29" s="14">
        <f t="shared" si="13"/>
        <v>39420</v>
      </c>
      <c r="CP29" s="14">
        <f t="shared" si="13"/>
        <v>47304</v>
      </c>
      <c r="CQ29" s="14">
        <f t="shared" si="13"/>
        <v>34689.599999999999</v>
      </c>
      <c r="CR29" s="14">
        <f t="shared" si="13"/>
        <v>36266.400000000001</v>
      </c>
      <c r="CS29" s="14">
        <f t="shared" si="13"/>
        <v>39420</v>
      </c>
      <c r="CT29" s="14">
        <f t="shared" si="13"/>
        <v>47304</v>
      </c>
      <c r="CU29" s="14">
        <f t="shared" si="13"/>
        <v>34689.599999999999</v>
      </c>
      <c r="CV29" s="14">
        <f t="shared" si="13"/>
        <v>36266.400000000001</v>
      </c>
      <c r="CW29" s="14">
        <f t="shared" si="13"/>
        <v>39420</v>
      </c>
      <c r="CX29" s="14">
        <f t="shared" si="13"/>
        <v>47304</v>
      </c>
      <c r="CY29" s="14">
        <f t="shared" si="13"/>
        <v>34689.599999999999</v>
      </c>
      <c r="CZ29" s="14">
        <f t="shared" si="13"/>
        <v>36266.400000000001</v>
      </c>
      <c r="DA29" s="14">
        <f t="shared" si="13"/>
        <v>39420</v>
      </c>
      <c r="DB29" s="14">
        <f t="shared" si="13"/>
        <v>47304</v>
      </c>
      <c r="DC29" s="14">
        <f t="shared" si="13"/>
        <v>34689.599999999999</v>
      </c>
      <c r="DD29" s="14">
        <f t="shared" si="13"/>
        <v>36266.400000000001</v>
      </c>
      <c r="DE29" s="14">
        <f t="shared" si="13"/>
        <v>39420</v>
      </c>
      <c r="DF29" s="14">
        <f t="shared" si="13"/>
        <v>47304</v>
      </c>
      <c r="DG29" s="14">
        <f t="shared" si="13"/>
        <v>34689.599999999999</v>
      </c>
      <c r="DH29" s="14">
        <f t="shared" si="13"/>
        <v>36266.400000000001</v>
      </c>
      <c r="DI29" s="14">
        <f t="shared" si="13"/>
        <v>39420</v>
      </c>
      <c r="DJ29" s="14">
        <f t="shared" si="13"/>
        <v>47304</v>
      </c>
      <c r="DK29" s="14">
        <f t="shared" si="13"/>
        <v>34689.599999999999</v>
      </c>
      <c r="DL29" s="14">
        <f t="shared" si="13"/>
        <v>36266.400000000001</v>
      </c>
      <c r="DM29" s="14">
        <f t="shared" si="13"/>
        <v>39420</v>
      </c>
      <c r="DN29" s="14">
        <f t="shared" si="13"/>
        <v>47304</v>
      </c>
      <c r="DO29" s="14">
        <f t="shared" si="13"/>
        <v>34689.599999999999</v>
      </c>
      <c r="DP29" s="14">
        <f t="shared" si="13"/>
        <v>36266.400000000001</v>
      </c>
      <c r="DQ29" s="14">
        <f t="shared" si="13"/>
        <v>39420</v>
      </c>
      <c r="DR29" s="14">
        <f t="shared" si="13"/>
        <v>47304</v>
      </c>
      <c r="DS29" s="14">
        <f t="shared" si="13"/>
        <v>34689.599999999999</v>
      </c>
      <c r="DT29" s="14">
        <f t="shared" si="13"/>
        <v>36266.400000000001</v>
      </c>
      <c r="DU29" s="14">
        <f t="shared" si="13"/>
        <v>39420</v>
      </c>
      <c r="DV29" s="14">
        <f t="shared" si="13"/>
        <v>47304</v>
      </c>
      <c r="DW29" s="14">
        <f t="shared" si="13"/>
        <v>34689.599999999999</v>
      </c>
      <c r="DX29" s="14">
        <f t="shared" si="13"/>
        <v>36266.400000000001</v>
      </c>
      <c r="DY29" s="14">
        <f t="shared" si="13"/>
        <v>39420</v>
      </c>
      <c r="DZ29" s="14">
        <f t="shared" si="13"/>
        <v>47304</v>
      </c>
      <c r="EA29" s="14">
        <f t="shared" si="13"/>
        <v>34689.599999999999</v>
      </c>
      <c r="EB29" s="14">
        <f t="shared" si="13"/>
        <v>36266.400000000001</v>
      </c>
      <c r="EC29" s="14">
        <f t="shared" ref="EC29:EW29" si="14">EC$25</f>
        <v>39420</v>
      </c>
      <c r="ED29" s="14">
        <f t="shared" si="14"/>
        <v>0</v>
      </c>
      <c r="EE29" s="14">
        <f t="shared" si="14"/>
        <v>0</v>
      </c>
      <c r="EF29" s="14">
        <f t="shared" si="14"/>
        <v>0</v>
      </c>
      <c r="EG29" s="14">
        <f t="shared" si="14"/>
        <v>0</v>
      </c>
      <c r="EH29" s="14">
        <f t="shared" si="14"/>
        <v>0</v>
      </c>
      <c r="EI29" s="14">
        <f t="shared" si="14"/>
        <v>0</v>
      </c>
      <c r="EJ29" s="14">
        <f t="shared" si="14"/>
        <v>0</v>
      </c>
      <c r="EK29" s="14">
        <f t="shared" si="14"/>
        <v>0</v>
      </c>
      <c r="EL29" s="14">
        <f t="shared" si="14"/>
        <v>0</v>
      </c>
      <c r="EM29" s="14">
        <f t="shared" si="14"/>
        <v>0</v>
      </c>
      <c r="EN29" s="14">
        <f t="shared" si="14"/>
        <v>0</v>
      </c>
      <c r="EO29" s="14">
        <f t="shared" si="14"/>
        <v>0</v>
      </c>
      <c r="EP29" s="14">
        <f t="shared" si="14"/>
        <v>0</v>
      </c>
      <c r="EQ29" s="14">
        <f t="shared" si="14"/>
        <v>0</v>
      </c>
      <c r="ER29" s="14">
        <f t="shared" si="14"/>
        <v>0</v>
      </c>
      <c r="ES29" s="14">
        <f t="shared" si="14"/>
        <v>0</v>
      </c>
      <c r="ET29" s="14">
        <f t="shared" si="14"/>
        <v>0</v>
      </c>
      <c r="EU29" s="14">
        <f t="shared" si="14"/>
        <v>0</v>
      </c>
      <c r="EV29" s="14">
        <f t="shared" si="14"/>
        <v>0</v>
      </c>
      <c r="EW29" s="14">
        <f t="shared" si="14"/>
        <v>0</v>
      </c>
    </row>
    <row r="30" spans="1:153" x14ac:dyDescent="0.25">
      <c r="D30" s="5" t="s">
        <v>49</v>
      </c>
      <c r="F30" s="14" t="s">
        <v>56</v>
      </c>
      <c r="G30" s="14">
        <f>SUM(I30:EW30)</f>
        <v>4493880</v>
      </c>
      <c r="I30" s="14">
        <f>I29*(1-$E$28)</f>
        <v>0</v>
      </c>
      <c r="J30" s="14">
        <f t="shared" ref="J30:BU30" si="15">J29*(1-$E$28)</f>
        <v>0</v>
      </c>
      <c r="K30" s="14">
        <f t="shared" si="15"/>
        <v>0</v>
      </c>
      <c r="L30" s="14">
        <f t="shared" si="15"/>
        <v>0</v>
      </c>
      <c r="M30" s="14">
        <f t="shared" si="15"/>
        <v>0</v>
      </c>
      <c r="N30" s="14">
        <f t="shared" si="15"/>
        <v>44938.799999999996</v>
      </c>
      <c r="O30" s="14">
        <f t="shared" si="15"/>
        <v>32955.119999999995</v>
      </c>
      <c r="P30" s="14">
        <f t="shared" si="15"/>
        <v>34453.08</v>
      </c>
      <c r="Q30" s="14">
        <f t="shared" si="15"/>
        <v>37449</v>
      </c>
      <c r="R30" s="14">
        <f t="shared" si="15"/>
        <v>44938.799999999996</v>
      </c>
      <c r="S30" s="14">
        <f t="shared" si="15"/>
        <v>32955.119999999995</v>
      </c>
      <c r="T30" s="14">
        <f t="shared" si="15"/>
        <v>34453.08</v>
      </c>
      <c r="U30" s="14">
        <f t="shared" si="15"/>
        <v>37449</v>
      </c>
      <c r="V30" s="14">
        <f t="shared" si="15"/>
        <v>44938.799999999996</v>
      </c>
      <c r="W30" s="14">
        <f t="shared" si="15"/>
        <v>32955.119999999995</v>
      </c>
      <c r="X30" s="14">
        <f t="shared" si="15"/>
        <v>34453.08</v>
      </c>
      <c r="Y30" s="14">
        <f t="shared" si="15"/>
        <v>37449</v>
      </c>
      <c r="Z30" s="14">
        <f t="shared" si="15"/>
        <v>44938.799999999996</v>
      </c>
      <c r="AA30" s="14">
        <f t="shared" si="15"/>
        <v>32955.119999999995</v>
      </c>
      <c r="AB30" s="14">
        <f t="shared" si="15"/>
        <v>34453.08</v>
      </c>
      <c r="AC30" s="14">
        <f t="shared" si="15"/>
        <v>37449</v>
      </c>
      <c r="AD30" s="14">
        <f t="shared" si="15"/>
        <v>44938.799999999996</v>
      </c>
      <c r="AE30" s="14">
        <f t="shared" si="15"/>
        <v>32955.119999999995</v>
      </c>
      <c r="AF30" s="14">
        <f t="shared" si="15"/>
        <v>34453.08</v>
      </c>
      <c r="AG30" s="14">
        <f t="shared" si="15"/>
        <v>37449</v>
      </c>
      <c r="AH30" s="14">
        <f t="shared" si="15"/>
        <v>44938.799999999996</v>
      </c>
      <c r="AI30" s="14">
        <f t="shared" si="15"/>
        <v>32955.119999999995</v>
      </c>
      <c r="AJ30" s="14">
        <f t="shared" si="15"/>
        <v>34453.08</v>
      </c>
      <c r="AK30" s="14">
        <f t="shared" si="15"/>
        <v>37449</v>
      </c>
      <c r="AL30" s="14">
        <f t="shared" si="15"/>
        <v>44938.799999999996</v>
      </c>
      <c r="AM30" s="14">
        <f t="shared" si="15"/>
        <v>32955.119999999995</v>
      </c>
      <c r="AN30" s="14">
        <f t="shared" si="15"/>
        <v>34453.08</v>
      </c>
      <c r="AO30" s="14">
        <f t="shared" si="15"/>
        <v>37449</v>
      </c>
      <c r="AP30" s="14">
        <f t="shared" si="15"/>
        <v>44938.799999999996</v>
      </c>
      <c r="AQ30" s="14">
        <f t="shared" si="15"/>
        <v>32955.119999999995</v>
      </c>
      <c r="AR30" s="14">
        <f t="shared" si="15"/>
        <v>34453.08</v>
      </c>
      <c r="AS30" s="14">
        <f t="shared" si="15"/>
        <v>37449</v>
      </c>
      <c r="AT30" s="14">
        <f t="shared" si="15"/>
        <v>44938.799999999996</v>
      </c>
      <c r="AU30" s="14">
        <f t="shared" si="15"/>
        <v>32955.119999999995</v>
      </c>
      <c r="AV30" s="14">
        <f t="shared" si="15"/>
        <v>34453.08</v>
      </c>
      <c r="AW30" s="14">
        <f t="shared" si="15"/>
        <v>37449</v>
      </c>
      <c r="AX30" s="14">
        <f t="shared" si="15"/>
        <v>44938.799999999996</v>
      </c>
      <c r="AY30" s="14">
        <f t="shared" si="15"/>
        <v>32955.119999999995</v>
      </c>
      <c r="AZ30" s="14">
        <f t="shared" si="15"/>
        <v>34453.08</v>
      </c>
      <c r="BA30" s="14">
        <f t="shared" si="15"/>
        <v>37449</v>
      </c>
      <c r="BB30" s="14">
        <f t="shared" si="15"/>
        <v>44938.799999999996</v>
      </c>
      <c r="BC30" s="14">
        <f t="shared" si="15"/>
        <v>32955.119999999995</v>
      </c>
      <c r="BD30" s="14">
        <f t="shared" si="15"/>
        <v>34453.08</v>
      </c>
      <c r="BE30" s="14">
        <f t="shared" si="15"/>
        <v>37449</v>
      </c>
      <c r="BF30" s="14">
        <f t="shared" si="15"/>
        <v>44938.799999999996</v>
      </c>
      <c r="BG30" s="14">
        <f t="shared" si="15"/>
        <v>32955.119999999995</v>
      </c>
      <c r="BH30" s="14">
        <f t="shared" si="15"/>
        <v>34453.08</v>
      </c>
      <c r="BI30" s="14">
        <f t="shared" si="15"/>
        <v>37449</v>
      </c>
      <c r="BJ30" s="14">
        <f t="shared" si="15"/>
        <v>44938.799999999996</v>
      </c>
      <c r="BK30" s="14">
        <f t="shared" si="15"/>
        <v>32955.119999999995</v>
      </c>
      <c r="BL30" s="14">
        <f t="shared" si="15"/>
        <v>34453.08</v>
      </c>
      <c r="BM30" s="14">
        <f t="shared" si="15"/>
        <v>37449</v>
      </c>
      <c r="BN30" s="14">
        <f t="shared" si="15"/>
        <v>44938.799999999996</v>
      </c>
      <c r="BO30" s="14">
        <f t="shared" si="15"/>
        <v>32955.119999999995</v>
      </c>
      <c r="BP30" s="14">
        <f t="shared" si="15"/>
        <v>34453.08</v>
      </c>
      <c r="BQ30" s="14">
        <f t="shared" si="15"/>
        <v>37449</v>
      </c>
      <c r="BR30" s="14">
        <f t="shared" si="15"/>
        <v>44938.799999999996</v>
      </c>
      <c r="BS30" s="14">
        <f t="shared" si="15"/>
        <v>32955.119999999995</v>
      </c>
      <c r="BT30" s="14">
        <f t="shared" si="15"/>
        <v>34453.08</v>
      </c>
      <c r="BU30" s="14">
        <f t="shared" si="15"/>
        <v>37449</v>
      </c>
      <c r="BV30" s="14">
        <f t="shared" ref="BV30:EG30" si="16">BV29*(1-$E$28)</f>
        <v>44938.799999999996</v>
      </c>
      <c r="BW30" s="14">
        <f t="shared" si="16"/>
        <v>32955.119999999995</v>
      </c>
      <c r="BX30" s="14">
        <f t="shared" si="16"/>
        <v>34453.08</v>
      </c>
      <c r="BY30" s="14">
        <f t="shared" si="16"/>
        <v>37449</v>
      </c>
      <c r="BZ30" s="14">
        <f t="shared" si="16"/>
        <v>44938.799999999996</v>
      </c>
      <c r="CA30" s="14">
        <f t="shared" si="16"/>
        <v>32955.119999999995</v>
      </c>
      <c r="CB30" s="14">
        <f t="shared" si="16"/>
        <v>34453.08</v>
      </c>
      <c r="CC30" s="14">
        <f t="shared" si="16"/>
        <v>37449</v>
      </c>
      <c r="CD30" s="14">
        <f t="shared" si="16"/>
        <v>44938.799999999996</v>
      </c>
      <c r="CE30" s="14">
        <f t="shared" si="16"/>
        <v>32955.119999999995</v>
      </c>
      <c r="CF30" s="14">
        <f t="shared" si="16"/>
        <v>34453.08</v>
      </c>
      <c r="CG30" s="14">
        <f t="shared" si="16"/>
        <v>37449</v>
      </c>
      <c r="CH30" s="14">
        <f t="shared" si="16"/>
        <v>44938.799999999996</v>
      </c>
      <c r="CI30" s="14">
        <f t="shared" si="16"/>
        <v>32955.119999999995</v>
      </c>
      <c r="CJ30" s="14">
        <f t="shared" si="16"/>
        <v>34453.08</v>
      </c>
      <c r="CK30" s="14">
        <f t="shared" si="16"/>
        <v>37449</v>
      </c>
      <c r="CL30" s="14">
        <f t="shared" si="16"/>
        <v>44938.799999999996</v>
      </c>
      <c r="CM30" s="14">
        <f t="shared" si="16"/>
        <v>32955.119999999995</v>
      </c>
      <c r="CN30" s="14">
        <f t="shared" si="16"/>
        <v>34453.08</v>
      </c>
      <c r="CO30" s="14">
        <f t="shared" si="16"/>
        <v>37449</v>
      </c>
      <c r="CP30" s="14">
        <f t="shared" si="16"/>
        <v>44938.799999999996</v>
      </c>
      <c r="CQ30" s="14">
        <f t="shared" si="16"/>
        <v>32955.119999999995</v>
      </c>
      <c r="CR30" s="14">
        <f t="shared" si="16"/>
        <v>34453.08</v>
      </c>
      <c r="CS30" s="14">
        <f t="shared" si="16"/>
        <v>37449</v>
      </c>
      <c r="CT30" s="14">
        <f t="shared" si="16"/>
        <v>44938.799999999996</v>
      </c>
      <c r="CU30" s="14">
        <f t="shared" si="16"/>
        <v>32955.119999999995</v>
      </c>
      <c r="CV30" s="14">
        <f t="shared" si="16"/>
        <v>34453.08</v>
      </c>
      <c r="CW30" s="14">
        <f t="shared" si="16"/>
        <v>37449</v>
      </c>
      <c r="CX30" s="14">
        <f t="shared" si="16"/>
        <v>44938.799999999996</v>
      </c>
      <c r="CY30" s="14">
        <f t="shared" si="16"/>
        <v>32955.119999999995</v>
      </c>
      <c r="CZ30" s="14">
        <f t="shared" si="16"/>
        <v>34453.08</v>
      </c>
      <c r="DA30" s="14">
        <f t="shared" si="16"/>
        <v>37449</v>
      </c>
      <c r="DB30" s="14">
        <f t="shared" si="16"/>
        <v>44938.799999999996</v>
      </c>
      <c r="DC30" s="14">
        <f t="shared" si="16"/>
        <v>32955.119999999995</v>
      </c>
      <c r="DD30" s="14">
        <f t="shared" si="16"/>
        <v>34453.08</v>
      </c>
      <c r="DE30" s="14">
        <f t="shared" si="16"/>
        <v>37449</v>
      </c>
      <c r="DF30" s="14">
        <f t="shared" si="16"/>
        <v>44938.799999999996</v>
      </c>
      <c r="DG30" s="14">
        <f t="shared" si="16"/>
        <v>32955.119999999995</v>
      </c>
      <c r="DH30" s="14">
        <f t="shared" si="16"/>
        <v>34453.08</v>
      </c>
      <c r="DI30" s="14">
        <f t="shared" si="16"/>
        <v>37449</v>
      </c>
      <c r="DJ30" s="14">
        <f t="shared" si="16"/>
        <v>44938.799999999996</v>
      </c>
      <c r="DK30" s="14">
        <f t="shared" si="16"/>
        <v>32955.119999999995</v>
      </c>
      <c r="DL30" s="14">
        <f t="shared" si="16"/>
        <v>34453.08</v>
      </c>
      <c r="DM30" s="14">
        <f t="shared" si="16"/>
        <v>37449</v>
      </c>
      <c r="DN30" s="14">
        <f t="shared" si="16"/>
        <v>44938.799999999996</v>
      </c>
      <c r="DO30" s="14">
        <f t="shared" si="16"/>
        <v>32955.119999999995</v>
      </c>
      <c r="DP30" s="14">
        <f t="shared" si="16"/>
        <v>34453.08</v>
      </c>
      <c r="DQ30" s="14">
        <f t="shared" si="16"/>
        <v>37449</v>
      </c>
      <c r="DR30" s="14">
        <f t="shared" si="16"/>
        <v>44938.799999999996</v>
      </c>
      <c r="DS30" s="14">
        <f t="shared" si="16"/>
        <v>32955.119999999995</v>
      </c>
      <c r="DT30" s="14">
        <f t="shared" si="16"/>
        <v>34453.08</v>
      </c>
      <c r="DU30" s="14">
        <f t="shared" si="16"/>
        <v>37449</v>
      </c>
      <c r="DV30" s="14">
        <f t="shared" si="16"/>
        <v>44938.799999999996</v>
      </c>
      <c r="DW30" s="14">
        <f t="shared" si="16"/>
        <v>32955.119999999995</v>
      </c>
      <c r="DX30" s="14">
        <f t="shared" si="16"/>
        <v>34453.08</v>
      </c>
      <c r="DY30" s="14">
        <f t="shared" si="16"/>
        <v>37449</v>
      </c>
      <c r="DZ30" s="14">
        <f t="shared" si="16"/>
        <v>44938.799999999996</v>
      </c>
      <c r="EA30" s="14">
        <f t="shared" si="16"/>
        <v>32955.119999999995</v>
      </c>
      <c r="EB30" s="14">
        <f t="shared" si="16"/>
        <v>34453.08</v>
      </c>
      <c r="EC30" s="14">
        <f t="shared" si="16"/>
        <v>37449</v>
      </c>
      <c r="ED30" s="14">
        <f t="shared" si="16"/>
        <v>0</v>
      </c>
      <c r="EE30" s="14">
        <f t="shared" si="16"/>
        <v>0</v>
      </c>
      <c r="EF30" s="14">
        <f t="shared" si="16"/>
        <v>0</v>
      </c>
      <c r="EG30" s="14">
        <f t="shared" si="16"/>
        <v>0</v>
      </c>
      <c r="EH30" s="14">
        <f t="shared" ref="EH30:EW30" si="17">EH29*(1-$E$28)</f>
        <v>0</v>
      </c>
      <c r="EI30" s="14">
        <f t="shared" si="17"/>
        <v>0</v>
      </c>
      <c r="EJ30" s="14">
        <f t="shared" si="17"/>
        <v>0</v>
      </c>
      <c r="EK30" s="14">
        <f t="shared" si="17"/>
        <v>0</v>
      </c>
      <c r="EL30" s="14">
        <f t="shared" si="17"/>
        <v>0</v>
      </c>
      <c r="EM30" s="14">
        <f t="shared" si="17"/>
        <v>0</v>
      </c>
      <c r="EN30" s="14">
        <f t="shared" si="17"/>
        <v>0</v>
      </c>
      <c r="EO30" s="14">
        <f t="shared" si="17"/>
        <v>0</v>
      </c>
      <c r="EP30" s="14">
        <f t="shared" si="17"/>
        <v>0</v>
      </c>
      <c r="EQ30" s="14">
        <f t="shared" si="17"/>
        <v>0</v>
      </c>
      <c r="ER30" s="14">
        <f t="shared" si="17"/>
        <v>0</v>
      </c>
      <c r="ES30" s="14">
        <f t="shared" si="17"/>
        <v>0</v>
      </c>
      <c r="ET30" s="14">
        <f t="shared" si="17"/>
        <v>0</v>
      </c>
      <c r="EU30" s="14">
        <f t="shared" si="17"/>
        <v>0</v>
      </c>
      <c r="EV30" s="14">
        <f t="shared" si="17"/>
        <v>0</v>
      </c>
      <c r="EW30" s="14">
        <f t="shared" si="17"/>
        <v>0</v>
      </c>
    </row>
    <row r="32" spans="1:153" x14ac:dyDescent="0.25">
      <c r="D32" s="5" t="s">
        <v>50</v>
      </c>
      <c r="E32" s="31">
        <v>1.25E-3</v>
      </c>
      <c r="F32" s="14" t="s">
        <v>58</v>
      </c>
    </row>
    <row r="33" spans="1:153" x14ac:dyDescent="0.25">
      <c r="D33" s="5" t="s">
        <v>50</v>
      </c>
      <c r="F33" s="14" t="s">
        <v>58</v>
      </c>
      <c r="I33" s="30">
        <f>$E$32</f>
        <v>1.25E-3</v>
      </c>
      <c r="J33" s="30">
        <f t="shared" ref="J33:BU33" si="18">$E$32</f>
        <v>1.25E-3</v>
      </c>
      <c r="K33" s="30">
        <f t="shared" si="18"/>
        <v>1.25E-3</v>
      </c>
      <c r="L33" s="30">
        <f t="shared" si="18"/>
        <v>1.25E-3</v>
      </c>
      <c r="M33" s="30">
        <f t="shared" si="18"/>
        <v>1.25E-3</v>
      </c>
      <c r="N33" s="30">
        <f t="shared" si="18"/>
        <v>1.25E-3</v>
      </c>
      <c r="O33" s="30">
        <f t="shared" si="18"/>
        <v>1.25E-3</v>
      </c>
      <c r="P33" s="30">
        <f t="shared" si="18"/>
        <v>1.25E-3</v>
      </c>
      <c r="Q33" s="30">
        <f t="shared" si="18"/>
        <v>1.25E-3</v>
      </c>
      <c r="R33" s="30">
        <f t="shared" si="18"/>
        <v>1.25E-3</v>
      </c>
      <c r="S33" s="30">
        <f t="shared" si="18"/>
        <v>1.25E-3</v>
      </c>
      <c r="T33" s="30">
        <f t="shared" si="18"/>
        <v>1.25E-3</v>
      </c>
      <c r="U33" s="30">
        <f t="shared" si="18"/>
        <v>1.25E-3</v>
      </c>
      <c r="V33" s="30">
        <f t="shared" si="18"/>
        <v>1.25E-3</v>
      </c>
      <c r="W33" s="30">
        <f t="shared" si="18"/>
        <v>1.25E-3</v>
      </c>
      <c r="X33" s="30">
        <f t="shared" si="18"/>
        <v>1.25E-3</v>
      </c>
      <c r="Y33" s="30">
        <f t="shared" si="18"/>
        <v>1.25E-3</v>
      </c>
      <c r="Z33" s="30">
        <f t="shared" si="18"/>
        <v>1.25E-3</v>
      </c>
      <c r="AA33" s="30">
        <f t="shared" si="18"/>
        <v>1.25E-3</v>
      </c>
      <c r="AB33" s="30">
        <f t="shared" si="18"/>
        <v>1.25E-3</v>
      </c>
      <c r="AC33" s="30">
        <f t="shared" si="18"/>
        <v>1.25E-3</v>
      </c>
      <c r="AD33" s="30">
        <f t="shared" si="18"/>
        <v>1.25E-3</v>
      </c>
      <c r="AE33" s="30">
        <f t="shared" si="18"/>
        <v>1.25E-3</v>
      </c>
      <c r="AF33" s="30">
        <f t="shared" si="18"/>
        <v>1.25E-3</v>
      </c>
      <c r="AG33" s="30">
        <f t="shared" si="18"/>
        <v>1.25E-3</v>
      </c>
      <c r="AH33" s="30">
        <f t="shared" si="18"/>
        <v>1.25E-3</v>
      </c>
      <c r="AI33" s="30">
        <f t="shared" si="18"/>
        <v>1.25E-3</v>
      </c>
      <c r="AJ33" s="30">
        <f t="shared" si="18"/>
        <v>1.25E-3</v>
      </c>
      <c r="AK33" s="30">
        <f t="shared" si="18"/>
        <v>1.25E-3</v>
      </c>
      <c r="AL33" s="30">
        <f t="shared" si="18"/>
        <v>1.25E-3</v>
      </c>
      <c r="AM33" s="30">
        <f t="shared" si="18"/>
        <v>1.25E-3</v>
      </c>
      <c r="AN33" s="30">
        <f t="shared" si="18"/>
        <v>1.25E-3</v>
      </c>
      <c r="AO33" s="30">
        <f t="shared" si="18"/>
        <v>1.25E-3</v>
      </c>
      <c r="AP33" s="30">
        <f t="shared" si="18"/>
        <v>1.25E-3</v>
      </c>
      <c r="AQ33" s="30">
        <f t="shared" si="18"/>
        <v>1.25E-3</v>
      </c>
      <c r="AR33" s="30">
        <f t="shared" si="18"/>
        <v>1.25E-3</v>
      </c>
      <c r="AS33" s="30">
        <f t="shared" si="18"/>
        <v>1.25E-3</v>
      </c>
      <c r="AT33" s="30">
        <f t="shared" si="18"/>
        <v>1.25E-3</v>
      </c>
      <c r="AU33" s="30">
        <f t="shared" si="18"/>
        <v>1.25E-3</v>
      </c>
      <c r="AV33" s="30">
        <f t="shared" si="18"/>
        <v>1.25E-3</v>
      </c>
      <c r="AW33" s="30">
        <f t="shared" si="18"/>
        <v>1.25E-3</v>
      </c>
      <c r="AX33" s="30">
        <f t="shared" si="18"/>
        <v>1.25E-3</v>
      </c>
      <c r="AY33" s="30">
        <f t="shared" si="18"/>
        <v>1.25E-3</v>
      </c>
      <c r="AZ33" s="30">
        <f t="shared" si="18"/>
        <v>1.25E-3</v>
      </c>
      <c r="BA33" s="30">
        <f t="shared" si="18"/>
        <v>1.25E-3</v>
      </c>
      <c r="BB33" s="30">
        <f t="shared" si="18"/>
        <v>1.25E-3</v>
      </c>
      <c r="BC33" s="30">
        <f t="shared" si="18"/>
        <v>1.25E-3</v>
      </c>
      <c r="BD33" s="30">
        <f t="shared" si="18"/>
        <v>1.25E-3</v>
      </c>
      <c r="BE33" s="30">
        <f t="shared" si="18"/>
        <v>1.25E-3</v>
      </c>
      <c r="BF33" s="30">
        <f t="shared" si="18"/>
        <v>1.25E-3</v>
      </c>
      <c r="BG33" s="30">
        <f t="shared" si="18"/>
        <v>1.25E-3</v>
      </c>
      <c r="BH33" s="30">
        <f t="shared" si="18"/>
        <v>1.25E-3</v>
      </c>
      <c r="BI33" s="30">
        <f t="shared" si="18"/>
        <v>1.25E-3</v>
      </c>
      <c r="BJ33" s="30">
        <f t="shared" si="18"/>
        <v>1.25E-3</v>
      </c>
      <c r="BK33" s="30">
        <f t="shared" si="18"/>
        <v>1.25E-3</v>
      </c>
      <c r="BL33" s="30">
        <f t="shared" si="18"/>
        <v>1.25E-3</v>
      </c>
      <c r="BM33" s="30">
        <f t="shared" si="18"/>
        <v>1.25E-3</v>
      </c>
      <c r="BN33" s="30">
        <f t="shared" si="18"/>
        <v>1.25E-3</v>
      </c>
      <c r="BO33" s="30">
        <f t="shared" si="18"/>
        <v>1.25E-3</v>
      </c>
      <c r="BP33" s="30">
        <f t="shared" si="18"/>
        <v>1.25E-3</v>
      </c>
      <c r="BQ33" s="30">
        <f t="shared" si="18"/>
        <v>1.25E-3</v>
      </c>
      <c r="BR33" s="30">
        <f t="shared" si="18"/>
        <v>1.25E-3</v>
      </c>
      <c r="BS33" s="30">
        <f t="shared" si="18"/>
        <v>1.25E-3</v>
      </c>
      <c r="BT33" s="30">
        <f t="shared" si="18"/>
        <v>1.25E-3</v>
      </c>
      <c r="BU33" s="30">
        <f t="shared" si="18"/>
        <v>1.25E-3</v>
      </c>
      <c r="BV33" s="30">
        <f t="shared" ref="BV33:EG33" si="19">$E$32</f>
        <v>1.25E-3</v>
      </c>
      <c r="BW33" s="30">
        <f t="shared" si="19"/>
        <v>1.25E-3</v>
      </c>
      <c r="BX33" s="30">
        <f t="shared" si="19"/>
        <v>1.25E-3</v>
      </c>
      <c r="BY33" s="30">
        <f t="shared" si="19"/>
        <v>1.25E-3</v>
      </c>
      <c r="BZ33" s="30">
        <f t="shared" si="19"/>
        <v>1.25E-3</v>
      </c>
      <c r="CA33" s="30">
        <f t="shared" si="19"/>
        <v>1.25E-3</v>
      </c>
      <c r="CB33" s="30">
        <f t="shared" si="19"/>
        <v>1.25E-3</v>
      </c>
      <c r="CC33" s="30">
        <f t="shared" si="19"/>
        <v>1.25E-3</v>
      </c>
      <c r="CD33" s="30">
        <f t="shared" si="19"/>
        <v>1.25E-3</v>
      </c>
      <c r="CE33" s="30">
        <f t="shared" si="19"/>
        <v>1.25E-3</v>
      </c>
      <c r="CF33" s="30">
        <f t="shared" si="19"/>
        <v>1.25E-3</v>
      </c>
      <c r="CG33" s="30">
        <f t="shared" si="19"/>
        <v>1.25E-3</v>
      </c>
      <c r="CH33" s="30">
        <f t="shared" si="19"/>
        <v>1.25E-3</v>
      </c>
      <c r="CI33" s="30">
        <f t="shared" si="19"/>
        <v>1.25E-3</v>
      </c>
      <c r="CJ33" s="30">
        <f t="shared" si="19"/>
        <v>1.25E-3</v>
      </c>
      <c r="CK33" s="30">
        <f t="shared" si="19"/>
        <v>1.25E-3</v>
      </c>
      <c r="CL33" s="30">
        <f t="shared" si="19"/>
        <v>1.25E-3</v>
      </c>
      <c r="CM33" s="30">
        <f t="shared" si="19"/>
        <v>1.25E-3</v>
      </c>
      <c r="CN33" s="30">
        <f t="shared" si="19"/>
        <v>1.25E-3</v>
      </c>
      <c r="CO33" s="30">
        <f t="shared" si="19"/>
        <v>1.25E-3</v>
      </c>
      <c r="CP33" s="30">
        <f t="shared" si="19"/>
        <v>1.25E-3</v>
      </c>
      <c r="CQ33" s="30">
        <f t="shared" si="19"/>
        <v>1.25E-3</v>
      </c>
      <c r="CR33" s="30">
        <f t="shared" si="19"/>
        <v>1.25E-3</v>
      </c>
      <c r="CS33" s="30">
        <f t="shared" si="19"/>
        <v>1.25E-3</v>
      </c>
      <c r="CT33" s="30">
        <f t="shared" si="19"/>
        <v>1.25E-3</v>
      </c>
      <c r="CU33" s="30">
        <f t="shared" si="19"/>
        <v>1.25E-3</v>
      </c>
      <c r="CV33" s="30">
        <f t="shared" si="19"/>
        <v>1.25E-3</v>
      </c>
      <c r="CW33" s="30">
        <f t="shared" si="19"/>
        <v>1.25E-3</v>
      </c>
      <c r="CX33" s="30">
        <f t="shared" si="19"/>
        <v>1.25E-3</v>
      </c>
      <c r="CY33" s="30">
        <f t="shared" si="19"/>
        <v>1.25E-3</v>
      </c>
      <c r="CZ33" s="30">
        <f t="shared" si="19"/>
        <v>1.25E-3</v>
      </c>
      <c r="DA33" s="30">
        <f t="shared" si="19"/>
        <v>1.25E-3</v>
      </c>
      <c r="DB33" s="30">
        <f t="shared" si="19"/>
        <v>1.25E-3</v>
      </c>
      <c r="DC33" s="30">
        <f t="shared" si="19"/>
        <v>1.25E-3</v>
      </c>
      <c r="DD33" s="30">
        <f t="shared" si="19"/>
        <v>1.25E-3</v>
      </c>
      <c r="DE33" s="30">
        <f t="shared" si="19"/>
        <v>1.25E-3</v>
      </c>
      <c r="DF33" s="30">
        <f t="shared" si="19"/>
        <v>1.25E-3</v>
      </c>
      <c r="DG33" s="30">
        <f t="shared" si="19"/>
        <v>1.25E-3</v>
      </c>
      <c r="DH33" s="30">
        <f t="shared" si="19"/>
        <v>1.25E-3</v>
      </c>
      <c r="DI33" s="30">
        <f t="shared" si="19"/>
        <v>1.25E-3</v>
      </c>
      <c r="DJ33" s="30">
        <f t="shared" si="19"/>
        <v>1.25E-3</v>
      </c>
      <c r="DK33" s="30">
        <f t="shared" si="19"/>
        <v>1.25E-3</v>
      </c>
      <c r="DL33" s="30">
        <f t="shared" si="19"/>
        <v>1.25E-3</v>
      </c>
      <c r="DM33" s="30">
        <f t="shared" si="19"/>
        <v>1.25E-3</v>
      </c>
      <c r="DN33" s="30">
        <f t="shared" si="19"/>
        <v>1.25E-3</v>
      </c>
      <c r="DO33" s="30">
        <f t="shared" si="19"/>
        <v>1.25E-3</v>
      </c>
      <c r="DP33" s="30">
        <f t="shared" si="19"/>
        <v>1.25E-3</v>
      </c>
      <c r="DQ33" s="30">
        <f t="shared" si="19"/>
        <v>1.25E-3</v>
      </c>
      <c r="DR33" s="30">
        <f t="shared" si="19"/>
        <v>1.25E-3</v>
      </c>
      <c r="DS33" s="30">
        <f t="shared" si="19"/>
        <v>1.25E-3</v>
      </c>
      <c r="DT33" s="30">
        <f t="shared" si="19"/>
        <v>1.25E-3</v>
      </c>
      <c r="DU33" s="30">
        <f t="shared" si="19"/>
        <v>1.25E-3</v>
      </c>
      <c r="DV33" s="30">
        <f t="shared" si="19"/>
        <v>1.25E-3</v>
      </c>
      <c r="DW33" s="30">
        <f t="shared" si="19"/>
        <v>1.25E-3</v>
      </c>
      <c r="DX33" s="30">
        <f t="shared" si="19"/>
        <v>1.25E-3</v>
      </c>
      <c r="DY33" s="30">
        <f t="shared" si="19"/>
        <v>1.25E-3</v>
      </c>
      <c r="DZ33" s="30">
        <f t="shared" si="19"/>
        <v>1.25E-3</v>
      </c>
      <c r="EA33" s="30">
        <f t="shared" si="19"/>
        <v>1.25E-3</v>
      </c>
      <c r="EB33" s="30">
        <f t="shared" si="19"/>
        <v>1.25E-3</v>
      </c>
      <c r="EC33" s="30">
        <f t="shared" si="19"/>
        <v>1.25E-3</v>
      </c>
      <c r="ED33" s="30">
        <f t="shared" si="19"/>
        <v>1.25E-3</v>
      </c>
      <c r="EE33" s="30">
        <f t="shared" si="19"/>
        <v>1.25E-3</v>
      </c>
      <c r="EF33" s="30">
        <f t="shared" si="19"/>
        <v>1.25E-3</v>
      </c>
      <c r="EG33" s="30">
        <f t="shared" si="19"/>
        <v>1.25E-3</v>
      </c>
      <c r="EH33" s="30">
        <f t="shared" ref="EH33:EW33" si="20">$E$32</f>
        <v>1.25E-3</v>
      </c>
      <c r="EI33" s="30">
        <f t="shared" si="20"/>
        <v>1.25E-3</v>
      </c>
      <c r="EJ33" s="30">
        <f t="shared" si="20"/>
        <v>1.25E-3</v>
      </c>
      <c r="EK33" s="30">
        <f t="shared" si="20"/>
        <v>1.25E-3</v>
      </c>
      <c r="EL33" s="30">
        <f t="shared" si="20"/>
        <v>1.25E-3</v>
      </c>
      <c r="EM33" s="30">
        <f t="shared" si="20"/>
        <v>1.25E-3</v>
      </c>
      <c r="EN33" s="30">
        <f t="shared" si="20"/>
        <v>1.25E-3</v>
      </c>
      <c r="EO33" s="30">
        <f t="shared" si="20"/>
        <v>1.25E-3</v>
      </c>
      <c r="EP33" s="30">
        <f t="shared" si="20"/>
        <v>1.25E-3</v>
      </c>
      <c r="EQ33" s="30">
        <f t="shared" si="20"/>
        <v>1.25E-3</v>
      </c>
      <c r="ER33" s="30">
        <f t="shared" si="20"/>
        <v>1.25E-3</v>
      </c>
      <c r="ES33" s="30">
        <f t="shared" si="20"/>
        <v>1.25E-3</v>
      </c>
      <c r="ET33" s="30">
        <f t="shared" si="20"/>
        <v>1.25E-3</v>
      </c>
      <c r="EU33" s="30">
        <f t="shared" si="20"/>
        <v>1.25E-3</v>
      </c>
      <c r="EV33" s="30">
        <f t="shared" si="20"/>
        <v>1.25E-3</v>
      </c>
      <c r="EW33" s="30">
        <f t="shared" si="20"/>
        <v>1.25E-3</v>
      </c>
    </row>
    <row r="34" spans="1:153" s="23" customFormat="1" x14ac:dyDescent="0.25">
      <c r="A34" s="21"/>
      <c r="B34" s="21"/>
      <c r="C34" s="21"/>
      <c r="D34" s="28" t="str">
        <f>Timing!D$50</f>
        <v>Operations start flag</v>
      </c>
      <c r="E34" s="22">
        <f>Timing!E$50</f>
        <v>0</v>
      </c>
      <c r="F34" s="22" t="str">
        <f>Timing!F$50</f>
        <v>Flag</v>
      </c>
      <c r="G34" s="22">
        <f>Timing!G$50</f>
        <v>1</v>
      </c>
      <c r="H34" s="22">
        <f>Timing!H$50</f>
        <v>0</v>
      </c>
      <c r="I34" s="22">
        <f>Timing!I$50</f>
        <v>0</v>
      </c>
      <c r="J34" s="22">
        <f>Timing!J$50</f>
        <v>0</v>
      </c>
      <c r="K34" s="22">
        <f>Timing!K$50</f>
        <v>0</v>
      </c>
      <c r="L34" s="22">
        <f>Timing!L$50</f>
        <v>0</v>
      </c>
      <c r="M34" s="22">
        <f>Timing!M$50</f>
        <v>0</v>
      </c>
      <c r="N34" s="22">
        <f>Timing!N$50</f>
        <v>1</v>
      </c>
      <c r="O34" s="22">
        <f>Timing!O$50</f>
        <v>0</v>
      </c>
      <c r="P34" s="22">
        <f>Timing!P$50</f>
        <v>0</v>
      </c>
      <c r="Q34" s="22">
        <f>Timing!Q$50</f>
        <v>0</v>
      </c>
      <c r="R34" s="22">
        <f>Timing!R$50</f>
        <v>0</v>
      </c>
      <c r="S34" s="22">
        <f>Timing!S$50</f>
        <v>0</v>
      </c>
      <c r="T34" s="22">
        <f>Timing!T$50</f>
        <v>0</v>
      </c>
      <c r="U34" s="22">
        <f>Timing!U$50</f>
        <v>0</v>
      </c>
      <c r="V34" s="22">
        <f>Timing!V$50</f>
        <v>0</v>
      </c>
      <c r="W34" s="22">
        <f>Timing!W$50</f>
        <v>0</v>
      </c>
      <c r="X34" s="22">
        <f>Timing!X$50</f>
        <v>0</v>
      </c>
      <c r="Y34" s="22">
        <f>Timing!Y$50</f>
        <v>0</v>
      </c>
      <c r="Z34" s="22">
        <f>Timing!Z$50</f>
        <v>0</v>
      </c>
      <c r="AA34" s="22">
        <f>Timing!AA$50</f>
        <v>0</v>
      </c>
      <c r="AB34" s="22">
        <f>Timing!AB$50</f>
        <v>0</v>
      </c>
      <c r="AC34" s="22">
        <f>Timing!AC$50</f>
        <v>0</v>
      </c>
      <c r="AD34" s="22">
        <f>Timing!AD$50</f>
        <v>0</v>
      </c>
      <c r="AE34" s="22">
        <f>Timing!AE$50</f>
        <v>0</v>
      </c>
      <c r="AF34" s="22">
        <f>Timing!AF$50</f>
        <v>0</v>
      </c>
      <c r="AG34" s="22">
        <f>Timing!AG$50</f>
        <v>0</v>
      </c>
      <c r="AH34" s="22">
        <f>Timing!AH$50</f>
        <v>0</v>
      </c>
      <c r="AI34" s="22">
        <f>Timing!AI$50</f>
        <v>0</v>
      </c>
      <c r="AJ34" s="22">
        <f>Timing!AJ$50</f>
        <v>0</v>
      </c>
      <c r="AK34" s="22">
        <f>Timing!AK$50</f>
        <v>0</v>
      </c>
      <c r="AL34" s="22">
        <f>Timing!AL$50</f>
        <v>0</v>
      </c>
      <c r="AM34" s="22">
        <f>Timing!AM$50</f>
        <v>0</v>
      </c>
      <c r="AN34" s="22">
        <f>Timing!AN$50</f>
        <v>0</v>
      </c>
      <c r="AO34" s="22">
        <f>Timing!AO$50</f>
        <v>0</v>
      </c>
      <c r="AP34" s="22">
        <f>Timing!AP$50</f>
        <v>0</v>
      </c>
      <c r="AQ34" s="22">
        <f>Timing!AQ$50</f>
        <v>0</v>
      </c>
      <c r="AR34" s="22">
        <f>Timing!AR$50</f>
        <v>0</v>
      </c>
      <c r="AS34" s="22">
        <f>Timing!AS$50</f>
        <v>0</v>
      </c>
      <c r="AT34" s="22">
        <f>Timing!AT$50</f>
        <v>0</v>
      </c>
      <c r="AU34" s="22">
        <f>Timing!AU$50</f>
        <v>0</v>
      </c>
      <c r="AV34" s="22">
        <f>Timing!AV$50</f>
        <v>0</v>
      </c>
      <c r="AW34" s="22">
        <f>Timing!AW$50</f>
        <v>0</v>
      </c>
      <c r="AX34" s="22">
        <f>Timing!AX$50</f>
        <v>0</v>
      </c>
      <c r="AY34" s="22">
        <f>Timing!AY$50</f>
        <v>0</v>
      </c>
      <c r="AZ34" s="22">
        <f>Timing!AZ$50</f>
        <v>0</v>
      </c>
      <c r="BA34" s="22">
        <f>Timing!BA$50</f>
        <v>0</v>
      </c>
      <c r="BB34" s="22">
        <f>Timing!BB$50</f>
        <v>0</v>
      </c>
      <c r="BC34" s="22">
        <f>Timing!BC$50</f>
        <v>0</v>
      </c>
      <c r="BD34" s="22">
        <f>Timing!BD$50</f>
        <v>0</v>
      </c>
      <c r="BE34" s="22">
        <f>Timing!BE$50</f>
        <v>0</v>
      </c>
      <c r="BF34" s="22">
        <f>Timing!BF$50</f>
        <v>0</v>
      </c>
      <c r="BG34" s="22">
        <f>Timing!BG$50</f>
        <v>0</v>
      </c>
      <c r="BH34" s="22">
        <f>Timing!BH$50</f>
        <v>0</v>
      </c>
      <c r="BI34" s="22">
        <f>Timing!BI$50</f>
        <v>0</v>
      </c>
      <c r="BJ34" s="22">
        <f>Timing!BJ$50</f>
        <v>0</v>
      </c>
      <c r="BK34" s="22">
        <f>Timing!BK$50</f>
        <v>0</v>
      </c>
      <c r="BL34" s="22">
        <f>Timing!BL$50</f>
        <v>0</v>
      </c>
      <c r="BM34" s="22">
        <f>Timing!BM$50</f>
        <v>0</v>
      </c>
      <c r="BN34" s="22">
        <f>Timing!BN$50</f>
        <v>0</v>
      </c>
      <c r="BO34" s="22">
        <f>Timing!BO$50</f>
        <v>0</v>
      </c>
      <c r="BP34" s="22">
        <f>Timing!BP$50</f>
        <v>0</v>
      </c>
      <c r="BQ34" s="22">
        <f>Timing!BQ$50</f>
        <v>0</v>
      </c>
      <c r="BR34" s="22">
        <f>Timing!BR$50</f>
        <v>0</v>
      </c>
      <c r="BS34" s="22">
        <f>Timing!BS$50</f>
        <v>0</v>
      </c>
      <c r="BT34" s="22">
        <f>Timing!BT$50</f>
        <v>0</v>
      </c>
      <c r="BU34" s="22">
        <f>Timing!BU$50</f>
        <v>0</v>
      </c>
      <c r="BV34" s="22">
        <f>Timing!BV$50</f>
        <v>0</v>
      </c>
      <c r="BW34" s="22">
        <f>Timing!BW$50</f>
        <v>0</v>
      </c>
      <c r="BX34" s="22">
        <f>Timing!BX$50</f>
        <v>0</v>
      </c>
      <c r="BY34" s="22">
        <f>Timing!BY$50</f>
        <v>0</v>
      </c>
      <c r="BZ34" s="22">
        <f>Timing!BZ$50</f>
        <v>0</v>
      </c>
      <c r="CA34" s="22">
        <f>Timing!CA$50</f>
        <v>0</v>
      </c>
      <c r="CB34" s="22">
        <f>Timing!CB$50</f>
        <v>0</v>
      </c>
      <c r="CC34" s="22">
        <f>Timing!CC$50</f>
        <v>0</v>
      </c>
      <c r="CD34" s="22">
        <f>Timing!CD$50</f>
        <v>0</v>
      </c>
      <c r="CE34" s="22">
        <f>Timing!CE$50</f>
        <v>0</v>
      </c>
      <c r="CF34" s="22">
        <f>Timing!CF$50</f>
        <v>0</v>
      </c>
      <c r="CG34" s="22">
        <f>Timing!CG$50</f>
        <v>0</v>
      </c>
      <c r="CH34" s="22">
        <f>Timing!CH$50</f>
        <v>0</v>
      </c>
      <c r="CI34" s="22">
        <f>Timing!CI$50</f>
        <v>0</v>
      </c>
      <c r="CJ34" s="22">
        <f>Timing!CJ$50</f>
        <v>0</v>
      </c>
      <c r="CK34" s="22">
        <f>Timing!CK$50</f>
        <v>0</v>
      </c>
      <c r="CL34" s="22">
        <f>Timing!CL$50</f>
        <v>0</v>
      </c>
      <c r="CM34" s="22">
        <f>Timing!CM$50</f>
        <v>0</v>
      </c>
      <c r="CN34" s="22">
        <f>Timing!CN$50</f>
        <v>0</v>
      </c>
      <c r="CO34" s="22">
        <f>Timing!CO$50</f>
        <v>0</v>
      </c>
      <c r="CP34" s="22">
        <f>Timing!CP$50</f>
        <v>0</v>
      </c>
      <c r="CQ34" s="22">
        <f>Timing!CQ$50</f>
        <v>0</v>
      </c>
      <c r="CR34" s="22">
        <f>Timing!CR$50</f>
        <v>0</v>
      </c>
      <c r="CS34" s="22">
        <f>Timing!CS$50</f>
        <v>0</v>
      </c>
      <c r="CT34" s="22">
        <f>Timing!CT$50</f>
        <v>0</v>
      </c>
      <c r="CU34" s="22">
        <f>Timing!CU$50</f>
        <v>0</v>
      </c>
      <c r="CV34" s="22">
        <f>Timing!CV$50</f>
        <v>0</v>
      </c>
      <c r="CW34" s="22">
        <f>Timing!CW$50</f>
        <v>0</v>
      </c>
      <c r="CX34" s="22">
        <f>Timing!CX$50</f>
        <v>0</v>
      </c>
      <c r="CY34" s="22">
        <f>Timing!CY$50</f>
        <v>0</v>
      </c>
      <c r="CZ34" s="22">
        <f>Timing!CZ$50</f>
        <v>0</v>
      </c>
      <c r="DA34" s="22">
        <f>Timing!DA$50</f>
        <v>0</v>
      </c>
      <c r="DB34" s="22">
        <f>Timing!DB$50</f>
        <v>0</v>
      </c>
      <c r="DC34" s="22">
        <f>Timing!DC$50</f>
        <v>0</v>
      </c>
      <c r="DD34" s="22">
        <f>Timing!DD$50</f>
        <v>0</v>
      </c>
      <c r="DE34" s="22">
        <f>Timing!DE$50</f>
        <v>0</v>
      </c>
      <c r="DF34" s="22">
        <f>Timing!DF$50</f>
        <v>0</v>
      </c>
      <c r="DG34" s="22">
        <f>Timing!DG$50</f>
        <v>0</v>
      </c>
      <c r="DH34" s="22">
        <f>Timing!DH$50</f>
        <v>0</v>
      </c>
      <c r="DI34" s="22">
        <f>Timing!DI$50</f>
        <v>0</v>
      </c>
      <c r="DJ34" s="22">
        <f>Timing!DJ$50</f>
        <v>0</v>
      </c>
      <c r="DK34" s="22">
        <f>Timing!DK$50</f>
        <v>0</v>
      </c>
      <c r="DL34" s="22">
        <f>Timing!DL$50</f>
        <v>0</v>
      </c>
      <c r="DM34" s="22">
        <f>Timing!DM$50</f>
        <v>0</v>
      </c>
      <c r="DN34" s="22">
        <f>Timing!DN$50</f>
        <v>0</v>
      </c>
      <c r="DO34" s="22">
        <f>Timing!DO$50</f>
        <v>0</v>
      </c>
      <c r="DP34" s="22">
        <f>Timing!DP$50</f>
        <v>0</v>
      </c>
      <c r="DQ34" s="22">
        <f>Timing!DQ$50</f>
        <v>0</v>
      </c>
      <c r="DR34" s="22">
        <f>Timing!DR$50</f>
        <v>0</v>
      </c>
      <c r="DS34" s="22">
        <f>Timing!DS$50</f>
        <v>0</v>
      </c>
      <c r="DT34" s="22">
        <f>Timing!DT$50</f>
        <v>0</v>
      </c>
      <c r="DU34" s="22">
        <f>Timing!DU$50</f>
        <v>0</v>
      </c>
      <c r="DV34" s="22">
        <f>Timing!DV$50</f>
        <v>0</v>
      </c>
      <c r="DW34" s="22">
        <f>Timing!DW$50</f>
        <v>0</v>
      </c>
      <c r="DX34" s="22">
        <f>Timing!DX$50</f>
        <v>0</v>
      </c>
      <c r="DY34" s="22">
        <f>Timing!DY$50</f>
        <v>0</v>
      </c>
      <c r="DZ34" s="22">
        <f>Timing!DZ$50</f>
        <v>0</v>
      </c>
      <c r="EA34" s="22">
        <f>Timing!EA$50</f>
        <v>0</v>
      </c>
      <c r="EB34" s="22">
        <f>Timing!EB$50</f>
        <v>0</v>
      </c>
      <c r="EC34" s="22">
        <f>Timing!EC$50</f>
        <v>0</v>
      </c>
      <c r="ED34" s="22">
        <f>Timing!ED$50</f>
        <v>0</v>
      </c>
      <c r="EE34" s="22">
        <f>Timing!EE$50</f>
        <v>0</v>
      </c>
      <c r="EF34" s="22">
        <f>Timing!EF$50</f>
        <v>0</v>
      </c>
      <c r="EG34" s="22">
        <f>Timing!EG$50</f>
        <v>0</v>
      </c>
      <c r="EH34" s="22">
        <f>Timing!EH$50</f>
        <v>0</v>
      </c>
      <c r="EI34" s="22">
        <f>Timing!EI$50</f>
        <v>0</v>
      </c>
      <c r="EJ34" s="22">
        <f>Timing!EJ$50</f>
        <v>0</v>
      </c>
      <c r="EK34" s="22">
        <f>Timing!EK$50</f>
        <v>0</v>
      </c>
      <c r="EL34" s="22">
        <f>Timing!EL$50</f>
        <v>0</v>
      </c>
      <c r="EM34" s="22">
        <f>Timing!EM$50</f>
        <v>0</v>
      </c>
      <c r="EN34" s="22">
        <f>Timing!EN$50</f>
        <v>0</v>
      </c>
      <c r="EO34" s="22">
        <f>Timing!EO$50</f>
        <v>0</v>
      </c>
      <c r="EP34" s="22">
        <f>Timing!EP$50</f>
        <v>0</v>
      </c>
      <c r="EQ34" s="22">
        <f>Timing!EQ$50</f>
        <v>0</v>
      </c>
      <c r="ER34" s="22">
        <f>Timing!ER$50</f>
        <v>0</v>
      </c>
      <c r="ES34" s="22">
        <f>Timing!ES$50</f>
        <v>0</v>
      </c>
      <c r="ET34" s="22">
        <f>Timing!ET$50</f>
        <v>0</v>
      </c>
      <c r="EU34" s="22">
        <f>Timing!EU$50</f>
        <v>0</v>
      </c>
      <c r="EV34" s="22">
        <f>Timing!EV$50</f>
        <v>0</v>
      </c>
      <c r="EW34" s="22">
        <f>Timing!EW$50</f>
        <v>0</v>
      </c>
    </row>
    <row r="35" spans="1:153" x14ac:dyDescent="0.25">
      <c r="D35" s="5" t="s">
        <v>51</v>
      </c>
      <c r="F35" s="14" t="s">
        <v>57</v>
      </c>
      <c r="I35" s="29">
        <f>IF(I34=1,1,H35*(1-I33))</f>
        <v>0</v>
      </c>
      <c r="J35" s="29">
        <f t="shared" ref="J35:BU35" si="21">IF(J34=1,1,I35*(1-J33))</f>
        <v>0</v>
      </c>
      <c r="K35" s="29">
        <f t="shared" si="21"/>
        <v>0</v>
      </c>
      <c r="L35" s="29">
        <f t="shared" si="21"/>
        <v>0</v>
      </c>
      <c r="M35" s="29">
        <f t="shared" si="21"/>
        <v>0</v>
      </c>
      <c r="N35" s="29">
        <f t="shared" si="21"/>
        <v>1</v>
      </c>
      <c r="O35" s="29">
        <f t="shared" si="21"/>
        <v>0.99875000000000003</v>
      </c>
      <c r="P35" s="29">
        <f t="shared" si="21"/>
        <v>0.99750156250000011</v>
      </c>
      <c r="Q35" s="29">
        <f t="shared" si="21"/>
        <v>0.99625468554687513</v>
      </c>
      <c r="R35" s="29">
        <f t="shared" si="21"/>
        <v>0.9950093671899416</v>
      </c>
      <c r="S35" s="29">
        <f t="shared" si="21"/>
        <v>0.99376560548095416</v>
      </c>
      <c r="T35" s="29">
        <f t="shared" si="21"/>
        <v>0.99252339847410298</v>
      </c>
      <c r="U35" s="29">
        <f t="shared" si="21"/>
        <v>0.99128274422601037</v>
      </c>
      <c r="V35" s="29">
        <f t="shared" si="21"/>
        <v>0.99004364079572793</v>
      </c>
      <c r="W35" s="29">
        <f t="shared" si="21"/>
        <v>0.98880608624473332</v>
      </c>
      <c r="X35" s="29">
        <f t="shared" si="21"/>
        <v>0.98757007863692747</v>
      </c>
      <c r="Y35" s="29">
        <f t="shared" si="21"/>
        <v>0.98633561603863129</v>
      </c>
      <c r="Z35" s="29">
        <f t="shared" si="21"/>
        <v>0.98510269651858307</v>
      </c>
      <c r="AA35" s="29">
        <f t="shared" si="21"/>
        <v>0.98387131814793483</v>
      </c>
      <c r="AB35" s="29">
        <f t="shared" si="21"/>
        <v>0.9826414790002499</v>
      </c>
      <c r="AC35" s="29">
        <f t="shared" si="21"/>
        <v>0.98141317715149956</v>
      </c>
      <c r="AD35" s="29">
        <f t="shared" si="21"/>
        <v>0.98018641068006018</v>
      </c>
      <c r="AE35" s="29">
        <f t="shared" si="21"/>
        <v>0.97896117766671009</v>
      </c>
      <c r="AF35" s="29">
        <f t="shared" si="21"/>
        <v>0.9777374761946267</v>
      </c>
      <c r="AG35" s="29">
        <f t="shared" si="21"/>
        <v>0.9765153043493835</v>
      </c>
      <c r="AH35" s="29">
        <f t="shared" si="21"/>
        <v>0.97529466021894684</v>
      </c>
      <c r="AI35" s="29">
        <f t="shared" si="21"/>
        <v>0.97407554189367318</v>
      </c>
      <c r="AJ35" s="29">
        <f t="shared" si="21"/>
        <v>0.97285794746630616</v>
      </c>
      <c r="AK35" s="29">
        <f t="shared" si="21"/>
        <v>0.9716418750319733</v>
      </c>
      <c r="AL35" s="29">
        <f t="shared" si="21"/>
        <v>0.97042732268818332</v>
      </c>
      <c r="AM35" s="29">
        <f t="shared" si="21"/>
        <v>0.96921428853482317</v>
      </c>
      <c r="AN35" s="29">
        <f t="shared" si="21"/>
        <v>0.96800277067415463</v>
      </c>
      <c r="AO35" s="29">
        <f t="shared" si="21"/>
        <v>0.96679276721081198</v>
      </c>
      <c r="AP35" s="29">
        <f t="shared" si="21"/>
        <v>0.96558427625179843</v>
      </c>
      <c r="AQ35" s="29">
        <f t="shared" si="21"/>
        <v>0.96437729590648369</v>
      </c>
      <c r="AR35" s="29">
        <f t="shared" si="21"/>
        <v>0.96317182428660064</v>
      </c>
      <c r="AS35" s="29">
        <f t="shared" si="21"/>
        <v>0.96196785950624242</v>
      </c>
      <c r="AT35" s="29">
        <f t="shared" si="21"/>
        <v>0.96076539968185959</v>
      </c>
      <c r="AU35" s="29">
        <f t="shared" si="21"/>
        <v>0.95956444293225729</v>
      </c>
      <c r="AV35" s="29">
        <f t="shared" si="21"/>
        <v>0.95836498737859199</v>
      </c>
      <c r="AW35" s="29">
        <f t="shared" si="21"/>
        <v>0.95716703114436874</v>
      </c>
      <c r="AX35" s="29">
        <f t="shared" si="21"/>
        <v>0.95597057235543825</v>
      </c>
      <c r="AY35" s="29">
        <f t="shared" si="21"/>
        <v>0.95477560913999393</v>
      </c>
      <c r="AZ35" s="29">
        <f t="shared" si="21"/>
        <v>0.95358213962856897</v>
      </c>
      <c r="BA35" s="29">
        <f t="shared" si="21"/>
        <v>0.95239016195403325</v>
      </c>
      <c r="BB35" s="29">
        <f t="shared" si="21"/>
        <v>0.95119967425159069</v>
      </c>
      <c r="BC35" s="29">
        <f t="shared" si="21"/>
        <v>0.9500106746587762</v>
      </c>
      <c r="BD35" s="29">
        <f t="shared" si="21"/>
        <v>0.94882316131545275</v>
      </c>
      <c r="BE35" s="29">
        <f t="shared" si="21"/>
        <v>0.94763713236380842</v>
      </c>
      <c r="BF35" s="29">
        <f t="shared" si="21"/>
        <v>0.94645258594835369</v>
      </c>
      <c r="BG35" s="29">
        <f t="shared" si="21"/>
        <v>0.94526952021591826</v>
      </c>
      <c r="BH35" s="29">
        <f t="shared" si="21"/>
        <v>0.94408793331564833</v>
      </c>
      <c r="BI35" s="29">
        <f t="shared" si="21"/>
        <v>0.94290782339900381</v>
      </c>
      <c r="BJ35" s="29">
        <f t="shared" si="21"/>
        <v>0.94172918861975508</v>
      </c>
      <c r="BK35" s="29">
        <f t="shared" si="21"/>
        <v>0.94055202713398045</v>
      </c>
      <c r="BL35" s="29">
        <f t="shared" si="21"/>
        <v>0.93937633710006296</v>
      </c>
      <c r="BM35" s="29">
        <f t="shared" si="21"/>
        <v>0.93820211667868791</v>
      </c>
      <c r="BN35" s="29">
        <f t="shared" si="21"/>
        <v>0.93702936403283954</v>
      </c>
      <c r="BO35" s="29">
        <f t="shared" si="21"/>
        <v>0.93585807732779847</v>
      </c>
      <c r="BP35" s="29">
        <f t="shared" si="21"/>
        <v>0.9346882547311387</v>
      </c>
      <c r="BQ35" s="29">
        <f t="shared" si="21"/>
        <v>0.93351989441272476</v>
      </c>
      <c r="BR35" s="29">
        <f t="shared" si="21"/>
        <v>0.93235299454470888</v>
      </c>
      <c r="BS35" s="29">
        <f t="shared" si="21"/>
        <v>0.93118755330152803</v>
      </c>
      <c r="BT35" s="29">
        <f t="shared" si="21"/>
        <v>0.93002356885990112</v>
      </c>
      <c r="BU35" s="29">
        <f t="shared" si="21"/>
        <v>0.92886103939882625</v>
      </c>
      <c r="BV35" s="29">
        <f t="shared" ref="BV35:EG35" si="22">IF(BV34=1,1,BU35*(1-BV33))</f>
        <v>0.9276999630995777</v>
      </c>
      <c r="BW35" s="29">
        <f t="shared" si="22"/>
        <v>0.92654033814570325</v>
      </c>
      <c r="BX35" s="29">
        <f t="shared" si="22"/>
        <v>0.9253821627230211</v>
      </c>
      <c r="BY35" s="29">
        <f t="shared" si="22"/>
        <v>0.92422543501961729</v>
      </c>
      <c r="BZ35" s="29">
        <f t="shared" si="22"/>
        <v>0.92307015322584285</v>
      </c>
      <c r="CA35" s="29">
        <f t="shared" si="22"/>
        <v>0.92191631553431053</v>
      </c>
      <c r="CB35" s="29">
        <f t="shared" si="22"/>
        <v>0.92076392013989261</v>
      </c>
      <c r="CC35" s="29">
        <f t="shared" si="22"/>
        <v>0.91961296523971781</v>
      </c>
      <c r="CD35" s="29">
        <f t="shared" si="22"/>
        <v>0.91846344903316823</v>
      </c>
      <c r="CE35" s="29">
        <f t="shared" si="22"/>
        <v>0.91731536972187677</v>
      </c>
      <c r="CF35" s="29">
        <f t="shared" si="22"/>
        <v>0.9161687255097245</v>
      </c>
      <c r="CG35" s="29">
        <f t="shared" si="22"/>
        <v>0.91502351460283737</v>
      </c>
      <c r="CH35" s="29">
        <f t="shared" si="22"/>
        <v>0.91387973520958388</v>
      </c>
      <c r="CI35" s="29">
        <f t="shared" si="22"/>
        <v>0.91273738554057193</v>
      </c>
      <c r="CJ35" s="29">
        <f t="shared" si="22"/>
        <v>0.91159646380864623</v>
      </c>
      <c r="CK35" s="29">
        <f t="shared" si="22"/>
        <v>0.91045696822888544</v>
      </c>
      <c r="CL35" s="29">
        <f t="shared" si="22"/>
        <v>0.90931889701859936</v>
      </c>
      <c r="CM35" s="29">
        <f t="shared" si="22"/>
        <v>0.90818224839732609</v>
      </c>
      <c r="CN35" s="29">
        <f t="shared" si="22"/>
        <v>0.9070470205868294</v>
      </c>
      <c r="CO35" s="29">
        <f t="shared" si="22"/>
        <v>0.90591321181109585</v>
      </c>
      <c r="CP35" s="29">
        <f t="shared" si="22"/>
        <v>0.904780820296332</v>
      </c>
      <c r="CQ35" s="29">
        <f t="shared" si="22"/>
        <v>0.90364984427096162</v>
      </c>
      <c r="CR35" s="29">
        <f t="shared" si="22"/>
        <v>0.90252028196562295</v>
      </c>
      <c r="CS35" s="29">
        <f t="shared" si="22"/>
        <v>0.90139213161316589</v>
      </c>
      <c r="CT35" s="29">
        <f t="shared" si="22"/>
        <v>0.90026539144864948</v>
      </c>
      <c r="CU35" s="29">
        <f t="shared" si="22"/>
        <v>0.89914005970933863</v>
      </c>
      <c r="CV35" s="29">
        <f t="shared" si="22"/>
        <v>0.89801613463470198</v>
      </c>
      <c r="CW35" s="29">
        <f t="shared" si="22"/>
        <v>0.89689361446640858</v>
      </c>
      <c r="CX35" s="29">
        <f t="shared" si="22"/>
        <v>0.89577249744832554</v>
      </c>
      <c r="CY35" s="29">
        <f t="shared" si="22"/>
        <v>0.8946527818265152</v>
      </c>
      <c r="CZ35" s="29">
        <f t="shared" si="22"/>
        <v>0.89353446584923213</v>
      </c>
      <c r="DA35" s="29">
        <f t="shared" si="22"/>
        <v>0.89241754776692062</v>
      </c>
      <c r="DB35" s="29">
        <f t="shared" si="22"/>
        <v>0.89130202583221196</v>
      </c>
      <c r="DC35" s="29">
        <f t="shared" si="22"/>
        <v>0.89018789829992173</v>
      </c>
      <c r="DD35" s="29">
        <f t="shared" si="22"/>
        <v>0.88907516342704684</v>
      </c>
      <c r="DE35" s="29">
        <f t="shared" si="22"/>
        <v>0.88796381947276304</v>
      </c>
      <c r="DF35" s="29">
        <f t="shared" si="22"/>
        <v>0.88685386469842209</v>
      </c>
      <c r="DG35" s="29">
        <f t="shared" si="22"/>
        <v>0.88574529736754903</v>
      </c>
      <c r="DH35" s="29">
        <f t="shared" si="22"/>
        <v>0.88463811574583961</v>
      </c>
      <c r="DI35" s="29">
        <f t="shared" si="22"/>
        <v>0.88353231810115729</v>
      </c>
      <c r="DJ35" s="29">
        <f t="shared" si="22"/>
        <v>0.88242790270353089</v>
      </c>
      <c r="DK35" s="29">
        <f t="shared" si="22"/>
        <v>0.88132486782515151</v>
      </c>
      <c r="DL35" s="29">
        <f t="shared" si="22"/>
        <v>0.8802232117403701</v>
      </c>
      <c r="DM35" s="29">
        <f t="shared" si="22"/>
        <v>0.87912293272569464</v>
      </c>
      <c r="DN35" s="29">
        <f t="shared" si="22"/>
        <v>0.87802402905978749</v>
      </c>
      <c r="DO35" s="29">
        <f t="shared" si="22"/>
        <v>0.87692649902346276</v>
      </c>
      <c r="DP35" s="29">
        <f t="shared" si="22"/>
        <v>0.87583034089968348</v>
      </c>
      <c r="DQ35" s="29">
        <f t="shared" si="22"/>
        <v>0.87473555297355887</v>
      </c>
      <c r="DR35" s="29">
        <f t="shared" si="22"/>
        <v>0.87364213353234199</v>
      </c>
      <c r="DS35" s="29">
        <f t="shared" si="22"/>
        <v>0.87255008086542662</v>
      </c>
      <c r="DT35" s="29">
        <f t="shared" si="22"/>
        <v>0.87145939326434485</v>
      </c>
      <c r="DU35" s="29">
        <f t="shared" si="22"/>
        <v>0.87037006902276448</v>
      </c>
      <c r="DV35" s="29">
        <f t="shared" si="22"/>
        <v>0.86928210643648607</v>
      </c>
      <c r="DW35" s="29">
        <f t="shared" si="22"/>
        <v>0.86819550380344046</v>
      </c>
      <c r="DX35" s="29">
        <f t="shared" si="22"/>
        <v>0.86711025942368614</v>
      </c>
      <c r="DY35" s="29">
        <f t="shared" si="22"/>
        <v>0.86602637159940654</v>
      </c>
      <c r="DZ35" s="29">
        <f t="shared" si="22"/>
        <v>0.86494383863490731</v>
      </c>
      <c r="EA35" s="29">
        <f t="shared" si="22"/>
        <v>0.86386265883661373</v>
      </c>
      <c r="EB35" s="29">
        <f t="shared" si="22"/>
        <v>0.86278283051306803</v>
      </c>
      <c r="EC35" s="29">
        <f t="shared" si="22"/>
        <v>0.86170435197492667</v>
      </c>
      <c r="ED35" s="29">
        <f t="shared" si="22"/>
        <v>0.86062722153495808</v>
      </c>
      <c r="EE35" s="29">
        <f t="shared" si="22"/>
        <v>0.85955143750803942</v>
      </c>
      <c r="EF35" s="29">
        <f t="shared" si="22"/>
        <v>0.85847699821115442</v>
      </c>
      <c r="EG35" s="29">
        <f t="shared" si="22"/>
        <v>0.85740390196339045</v>
      </c>
      <c r="EH35" s="29">
        <f t="shared" ref="EH35:EW35" si="23">IF(EH34=1,1,EG35*(1-EH33))</f>
        <v>0.85633214708593619</v>
      </c>
      <c r="EI35" s="29">
        <f t="shared" si="23"/>
        <v>0.85526173190207877</v>
      </c>
      <c r="EJ35" s="29">
        <f t="shared" si="23"/>
        <v>0.85419265473720118</v>
      </c>
      <c r="EK35" s="29">
        <f t="shared" si="23"/>
        <v>0.85312491391877976</v>
      </c>
      <c r="EL35" s="29">
        <f t="shared" si="23"/>
        <v>0.85205850777638126</v>
      </c>
      <c r="EM35" s="29">
        <f t="shared" si="23"/>
        <v>0.85099343464166077</v>
      </c>
      <c r="EN35" s="29">
        <f t="shared" si="23"/>
        <v>0.84992969284835873</v>
      </c>
      <c r="EO35" s="29">
        <f t="shared" si="23"/>
        <v>0.84886728073229833</v>
      </c>
      <c r="EP35" s="29">
        <f t="shared" si="23"/>
        <v>0.84780619663138301</v>
      </c>
      <c r="EQ35" s="29">
        <f t="shared" si="23"/>
        <v>0.84674643888559376</v>
      </c>
      <c r="ER35" s="29">
        <f t="shared" si="23"/>
        <v>0.84568800583698678</v>
      </c>
      <c r="ES35" s="29">
        <f t="shared" si="23"/>
        <v>0.84463089582969053</v>
      </c>
      <c r="ET35" s="29">
        <f t="shared" si="23"/>
        <v>0.84357510720990347</v>
      </c>
      <c r="EU35" s="29">
        <f t="shared" si="23"/>
        <v>0.84252063832589108</v>
      </c>
      <c r="EV35" s="29">
        <f t="shared" si="23"/>
        <v>0.84146748752798373</v>
      </c>
      <c r="EW35" s="29">
        <f t="shared" si="23"/>
        <v>0.84041565316857381</v>
      </c>
    </row>
    <row r="37" spans="1:153" x14ac:dyDescent="0.25">
      <c r="D37" s="5" t="s">
        <v>53</v>
      </c>
      <c r="E37" s="7">
        <v>1</v>
      </c>
      <c r="F37" s="14" t="s">
        <v>59</v>
      </c>
    </row>
    <row r="38" spans="1:153" x14ac:dyDescent="0.25">
      <c r="D38" s="5" t="str">
        <f>D$35</f>
        <v>Degradation factor</v>
      </c>
      <c r="E38" s="14">
        <f t="shared" ref="E38:BP38" si="24">E$35</f>
        <v>0</v>
      </c>
      <c r="F38" s="14" t="str">
        <f t="shared" si="24"/>
        <v>Factor</v>
      </c>
      <c r="G38" s="14">
        <f t="shared" si="24"/>
        <v>0</v>
      </c>
      <c r="H38" s="14">
        <f t="shared" si="24"/>
        <v>0</v>
      </c>
      <c r="I38" s="29">
        <f t="shared" si="24"/>
        <v>0</v>
      </c>
      <c r="J38" s="29">
        <f t="shared" si="24"/>
        <v>0</v>
      </c>
      <c r="K38" s="29">
        <f t="shared" si="24"/>
        <v>0</v>
      </c>
      <c r="L38" s="29">
        <f t="shared" si="24"/>
        <v>0</v>
      </c>
      <c r="M38" s="29">
        <f t="shared" si="24"/>
        <v>0</v>
      </c>
      <c r="N38" s="29">
        <f t="shared" si="24"/>
        <v>1</v>
      </c>
      <c r="O38" s="29">
        <f t="shared" si="24"/>
        <v>0.99875000000000003</v>
      </c>
      <c r="P38" s="29">
        <f t="shared" si="24"/>
        <v>0.99750156250000011</v>
      </c>
      <c r="Q38" s="29">
        <f t="shared" si="24"/>
        <v>0.99625468554687513</v>
      </c>
      <c r="R38" s="29">
        <f t="shared" si="24"/>
        <v>0.9950093671899416</v>
      </c>
      <c r="S38" s="29">
        <f t="shared" si="24"/>
        <v>0.99376560548095416</v>
      </c>
      <c r="T38" s="29">
        <f t="shared" si="24"/>
        <v>0.99252339847410298</v>
      </c>
      <c r="U38" s="29">
        <f t="shared" si="24"/>
        <v>0.99128274422601037</v>
      </c>
      <c r="V38" s="29">
        <f t="shared" si="24"/>
        <v>0.99004364079572793</v>
      </c>
      <c r="W38" s="29">
        <f t="shared" si="24"/>
        <v>0.98880608624473332</v>
      </c>
      <c r="X38" s="29">
        <f t="shared" si="24"/>
        <v>0.98757007863692747</v>
      </c>
      <c r="Y38" s="29">
        <f t="shared" si="24"/>
        <v>0.98633561603863129</v>
      </c>
      <c r="Z38" s="29">
        <f t="shared" si="24"/>
        <v>0.98510269651858307</v>
      </c>
      <c r="AA38" s="29">
        <f t="shared" si="24"/>
        <v>0.98387131814793483</v>
      </c>
      <c r="AB38" s="29">
        <f t="shared" si="24"/>
        <v>0.9826414790002499</v>
      </c>
      <c r="AC38" s="29">
        <f t="shared" si="24"/>
        <v>0.98141317715149956</v>
      </c>
      <c r="AD38" s="29">
        <f t="shared" si="24"/>
        <v>0.98018641068006018</v>
      </c>
      <c r="AE38" s="29">
        <f t="shared" si="24"/>
        <v>0.97896117766671009</v>
      </c>
      <c r="AF38" s="29">
        <f t="shared" si="24"/>
        <v>0.9777374761946267</v>
      </c>
      <c r="AG38" s="29">
        <f t="shared" si="24"/>
        <v>0.9765153043493835</v>
      </c>
      <c r="AH38" s="29">
        <f t="shared" si="24"/>
        <v>0.97529466021894684</v>
      </c>
      <c r="AI38" s="29">
        <f t="shared" si="24"/>
        <v>0.97407554189367318</v>
      </c>
      <c r="AJ38" s="29">
        <f t="shared" si="24"/>
        <v>0.97285794746630616</v>
      </c>
      <c r="AK38" s="29">
        <f t="shared" si="24"/>
        <v>0.9716418750319733</v>
      </c>
      <c r="AL38" s="29">
        <f t="shared" si="24"/>
        <v>0.97042732268818332</v>
      </c>
      <c r="AM38" s="29">
        <f t="shared" si="24"/>
        <v>0.96921428853482317</v>
      </c>
      <c r="AN38" s="29">
        <f t="shared" si="24"/>
        <v>0.96800277067415463</v>
      </c>
      <c r="AO38" s="29">
        <f t="shared" si="24"/>
        <v>0.96679276721081198</v>
      </c>
      <c r="AP38" s="29">
        <f t="shared" si="24"/>
        <v>0.96558427625179843</v>
      </c>
      <c r="AQ38" s="29">
        <f t="shared" si="24"/>
        <v>0.96437729590648369</v>
      </c>
      <c r="AR38" s="29">
        <f t="shared" si="24"/>
        <v>0.96317182428660064</v>
      </c>
      <c r="AS38" s="29">
        <f t="shared" si="24"/>
        <v>0.96196785950624242</v>
      </c>
      <c r="AT38" s="29">
        <f t="shared" si="24"/>
        <v>0.96076539968185959</v>
      </c>
      <c r="AU38" s="29">
        <f t="shared" si="24"/>
        <v>0.95956444293225729</v>
      </c>
      <c r="AV38" s="29">
        <f t="shared" si="24"/>
        <v>0.95836498737859199</v>
      </c>
      <c r="AW38" s="29">
        <f t="shared" si="24"/>
        <v>0.95716703114436874</v>
      </c>
      <c r="AX38" s="29">
        <f t="shared" si="24"/>
        <v>0.95597057235543825</v>
      </c>
      <c r="AY38" s="29">
        <f t="shared" si="24"/>
        <v>0.95477560913999393</v>
      </c>
      <c r="AZ38" s="29">
        <f t="shared" si="24"/>
        <v>0.95358213962856897</v>
      </c>
      <c r="BA38" s="29">
        <f t="shared" si="24"/>
        <v>0.95239016195403325</v>
      </c>
      <c r="BB38" s="29">
        <f t="shared" si="24"/>
        <v>0.95119967425159069</v>
      </c>
      <c r="BC38" s="29">
        <f t="shared" si="24"/>
        <v>0.9500106746587762</v>
      </c>
      <c r="BD38" s="29">
        <f t="shared" si="24"/>
        <v>0.94882316131545275</v>
      </c>
      <c r="BE38" s="29">
        <f t="shared" si="24"/>
        <v>0.94763713236380842</v>
      </c>
      <c r="BF38" s="29">
        <f t="shared" si="24"/>
        <v>0.94645258594835369</v>
      </c>
      <c r="BG38" s="29">
        <f t="shared" si="24"/>
        <v>0.94526952021591826</v>
      </c>
      <c r="BH38" s="29">
        <f t="shared" si="24"/>
        <v>0.94408793331564833</v>
      </c>
      <c r="BI38" s="29">
        <f t="shared" si="24"/>
        <v>0.94290782339900381</v>
      </c>
      <c r="BJ38" s="29">
        <f t="shared" si="24"/>
        <v>0.94172918861975508</v>
      </c>
      <c r="BK38" s="29">
        <f t="shared" si="24"/>
        <v>0.94055202713398045</v>
      </c>
      <c r="BL38" s="29">
        <f t="shared" si="24"/>
        <v>0.93937633710006296</v>
      </c>
      <c r="BM38" s="29">
        <f t="shared" si="24"/>
        <v>0.93820211667868791</v>
      </c>
      <c r="BN38" s="29">
        <f t="shared" si="24"/>
        <v>0.93702936403283954</v>
      </c>
      <c r="BO38" s="29">
        <f t="shared" si="24"/>
        <v>0.93585807732779847</v>
      </c>
      <c r="BP38" s="29">
        <f t="shared" si="24"/>
        <v>0.9346882547311387</v>
      </c>
      <c r="BQ38" s="29">
        <f t="shared" ref="BQ38:EB38" si="25">BQ$35</f>
        <v>0.93351989441272476</v>
      </c>
      <c r="BR38" s="29">
        <f t="shared" si="25"/>
        <v>0.93235299454470888</v>
      </c>
      <c r="BS38" s="29">
        <f t="shared" si="25"/>
        <v>0.93118755330152803</v>
      </c>
      <c r="BT38" s="29">
        <f t="shared" si="25"/>
        <v>0.93002356885990112</v>
      </c>
      <c r="BU38" s="29">
        <f t="shared" si="25"/>
        <v>0.92886103939882625</v>
      </c>
      <c r="BV38" s="29">
        <f t="shared" si="25"/>
        <v>0.9276999630995777</v>
      </c>
      <c r="BW38" s="29">
        <f t="shared" si="25"/>
        <v>0.92654033814570325</v>
      </c>
      <c r="BX38" s="29">
        <f t="shared" si="25"/>
        <v>0.9253821627230211</v>
      </c>
      <c r="BY38" s="29">
        <f t="shared" si="25"/>
        <v>0.92422543501961729</v>
      </c>
      <c r="BZ38" s="29">
        <f t="shared" si="25"/>
        <v>0.92307015322584285</v>
      </c>
      <c r="CA38" s="29">
        <f t="shared" si="25"/>
        <v>0.92191631553431053</v>
      </c>
      <c r="CB38" s="29">
        <f t="shared" si="25"/>
        <v>0.92076392013989261</v>
      </c>
      <c r="CC38" s="29">
        <f t="shared" si="25"/>
        <v>0.91961296523971781</v>
      </c>
      <c r="CD38" s="29">
        <f t="shared" si="25"/>
        <v>0.91846344903316823</v>
      </c>
      <c r="CE38" s="29">
        <f t="shared" si="25"/>
        <v>0.91731536972187677</v>
      </c>
      <c r="CF38" s="29">
        <f t="shared" si="25"/>
        <v>0.9161687255097245</v>
      </c>
      <c r="CG38" s="29">
        <f t="shared" si="25"/>
        <v>0.91502351460283737</v>
      </c>
      <c r="CH38" s="29">
        <f t="shared" si="25"/>
        <v>0.91387973520958388</v>
      </c>
      <c r="CI38" s="29">
        <f t="shared" si="25"/>
        <v>0.91273738554057193</v>
      </c>
      <c r="CJ38" s="29">
        <f t="shared" si="25"/>
        <v>0.91159646380864623</v>
      </c>
      <c r="CK38" s="29">
        <f t="shared" si="25"/>
        <v>0.91045696822888544</v>
      </c>
      <c r="CL38" s="29">
        <f t="shared" si="25"/>
        <v>0.90931889701859936</v>
      </c>
      <c r="CM38" s="29">
        <f t="shared" si="25"/>
        <v>0.90818224839732609</v>
      </c>
      <c r="CN38" s="29">
        <f t="shared" si="25"/>
        <v>0.9070470205868294</v>
      </c>
      <c r="CO38" s="29">
        <f t="shared" si="25"/>
        <v>0.90591321181109585</v>
      </c>
      <c r="CP38" s="29">
        <f t="shared" si="25"/>
        <v>0.904780820296332</v>
      </c>
      <c r="CQ38" s="29">
        <f t="shared" si="25"/>
        <v>0.90364984427096162</v>
      </c>
      <c r="CR38" s="29">
        <f t="shared" si="25"/>
        <v>0.90252028196562295</v>
      </c>
      <c r="CS38" s="29">
        <f t="shared" si="25"/>
        <v>0.90139213161316589</v>
      </c>
      <c r="CT38" s="29">
        <f t="shared" si="25"/>
        <v>0.90026539144864948</v>
      </c>
      <c r="CU38" s="29">
        <f t="shared" si="25"/>
        <v>0.89914005970933863</v>
      </c>
      <c r="CV38" s="29">
        <f t="shared" si="25"/>
        <v>0.89801613463470198</v>
      </c>
      <c r="CW38" s="29">
        <f t="shared" si="25"/>
        <v>0.89689361446640858</v>
      </c>
      <c r="CX38" s="29">
        <f t="shared" si="25"/>
        <v>0.89577249744832554</v>
      </c>
      <c r="CY38" s="29">
        <f t="shared" si="25"/>
        <v>0.8946527818265152</v>
      </c>
      <c r="CZ38" s="29">
        <f t="shared" si="25"/>
        <v>0.89353446584923213</v>
      </c>
      <c r="DA38" s="29">
        <f t="shared" si="25"/>
        <v>0.89241754776692062</v>
      </c>
      <c r="DB38" s="29">
        <f t="shared" si="25"/>
        <v>0.89130202583221196</v>
      </c>
      <c r="DC38" s="29">
        <f t="shared" si="25"/>
        <v>0.89018789829992173</v>
      </c>
      <c r="DD38" s="29">
        <f t="shared" si="25"/>
        <v>0.88907516342704684</v>
      </c>
      <c r="DE38" s="29">
        <f t="shared" si="25"/>
        <v>0.88796381947276304</v>
      </c>
      <c r="DF38" s="29">
        <f t="shared" si="25"/>
        <v>0.88685386469842209</v>
      </c>
      <c r="DG38" s="29">
        <f t="shared" si="25"/>
        <v>0.88574529736754903</v>
      </c>
      <c r="DH38" s="29">
        <f t="shared" si="25"/>
        <v>0.88463811574583961</v>
      </c>
      <c r="DI38" s="29">
        <f t="shared" si="25"/>
        <v>0.88353231810115729</v>
      </c>
      <c r="DJ38" s="29">
        <f t="shared" si="25"/>
        <v>0.88242790270353089</v>
      </c>
      <c r="DK38" s="29">
        <f t="shared" si="25"/>
        <v>0.88132486782515151</v>
      </c>
      <c r="DL38" s="29">
        <f t="shared" si="25"/>
        <v>0.8802232117403701</v>
      </c>
      <c r="DM38" s="29">
        <f t="shared" si="25"/>
        <v>0.87912293272569464</v>
      </c>
      <c r="DN38" s="29">
        <f t="shared" si="25"/>
        <v>0.87802402905978749</v>
      </c>
      <c r="DO38" s="29">
        <f t="shared" si="25"/>
        <v>0.87692649902346276</v>
      </c>
      <c r="DP38" s="29">
        <f t="shared" si="25"/>
        <v>0.87583034089968348</v>
      </c>
      <c r="DQ38" s="29">
        <f t="shared" si="25"/>
        <v>0.87473555297355887</v>
      </c>
      <c r="DR38" s="29">
        <f t="shared" si="25"/>
        <v>0.87364213353234199</v>
      </c>
      <c r="DS38" s="29">
        <f t="shared" si="25"/>
        <v>0.87255008086542662</v>
      </c>
      <c r="DT38" s="29">
        <f t="shared" si="25"/>
        <v>0.87145939326434485</v>
      </c>
      <c r="DU38" s="29">
        <f t="shared" si="25"/>
        <v>0.87037006902276448</v>
      </c>
      <c r="DV38" s="29">
        <f t="shared" si="25"/>
        <v>0.86928210643648607</v>
      </c>
      <c r="DW38" s="29">
        <f t="shared" si="25"/>
        <v>0.86819550380344046</v>
      </c>
      <c r="DX38" s="29">
        <f t="shared" si="25"/>
        <v>0.86711025942368614</v>
      </c>
      <c r="DY38" s="29">
        <f t="shared" si="25"/>
        <v>0.86602637159940654</v>
      </c>
      <c r="DZ38" s="29">
        <f t="shared" si="25"/>
        <v>0.86494383863490731</v>
      </c>
      <c r="EA38" s="29">
        <f t="shared" si="25"/>
        <v>0.86386265883661373</v>
      </c>
      <c r="EB38" s="29">
        <f t="shared" si="25"/>
        <v>0.86278283051306803</v>
      </c>
      <c r="EC38" s="29">
        <f t="shared" ref="EC38:EW38" si="26">EC$35</f>
        <v>0.86170435197492667</v>
      </c>
      <c r="ED38" s="29">
        <f t="shared" si="26"/>
        <v>0.86062722153495808</v>
      </c>
      <c r="EE38" s="29">
        <f t="shared" si="26"/>
        <v>0.85955143750803942</v>
      </c>
      <c r="EF38" s="29">
        <f t="shared" si="26"/>
        <v>0.85847699821115442</v>
      </c>
      <c r="EG38" s="29">
        <f t="shared" si="26"/>
        <v>0.85740390196339045</v>
      </c>
      <c r="EH38" s="29">
        <f t="shared" si="26"/>
        <v>0.85633214708593619</v>
      </c>
      <c r="EI38" s="29">
        <f t="shared" si="26"/>
        <v>0.85526173190207877</v>
      </c>
      <c r="EJ38" s="29">
        <f t="shared" si="26"/>
        <v>0.85419265473720118</v>
      </c>
      <c r="EK38" s="29">
        <f t="shared" si="26"/>
        <v>0.85312491391877976</v>
      </c>
      <c r="EL38" s="29">
        <f t="shared" si="26"/>
        <v>0.85205850777638126</v>
      </c>
      <c r="EM38" s="29">
        <f t="shared" si="26"/>
        <v>0.85099343464166077</v>
      </c>
      <c r="EN38" s="29">
        <f t="shared" si="26"/>
        <v>0.84992969284835873</v>
      </c>
      <c r="EO38" s="29">
        <f t="shared" si="26"/>
        <v>0.84886728073229833</v>
      </c>
      <c r="EP38" s="29">
        <f t="shared" si="26"/>
        <v>0.84780619663138301</v>
      </c>
      <c r="EQ38" s="29">
        <f t="shared" si="26"/>
        <v>0.84674643888559376</v>
      </c>
      <c r="ER38" s="29">
        <f t="shared" si="26"/>
        <v>0.84568800583698678</v>
      </c>
      <c r="ES38" s="29">
        <f t="shared" si="26"/>
        <v>0.84463089582969053</v>
      </c>
      <c r="ET38" s="29">
        <f t="shared" si="26"/>
        <v>0.84357510720990347</v>
      </c>
      <c r="EU38" s="29">
        <f t="shared" si="26"/>
        <v>0.84252063832589108</v>
      </c>
      <c r="EV38" s="29">
        <f t="shared" si="26"/>
        <v>0.84146748752798373</v>
      </c>
      <c r="EW38" s="29">
        <f t="shared" si="26"/>
        <v>0.84041565316857381</v>
      </c>
    </row>
    <row r="39" spans="1:153" x14ac:dyDescent="0.25">
      <c r="D39" s="20" t="s">
        <v>54</v>
      </c>
      <c r="F39" s="14" t="s">
        <v>57</v>
      </c>
      <c r="I39" s="29">
        <f>IF($E$37=1,1,I38)</f>
        <v>1</v>
      </c>
      <c r="J39" s="29">
        <f t="shared" ref="J39:BU39" si="27">IF($E$37=1,1,J38)</f>
        <v>1</v>
      </c>
      <c r="K39" s="29">
        <f t="shared" si="27"/>
        <v>1</v>
      </c>
      <c r="L39" s="29">
        <f t="shared" si="27"/>
        <v>1</v>
      </c>
      <c r="M39" s="29">
        <f t="shared" si="27"/>
        <v>1</v>
      </c>
      <c r="N39" s="29">
        <f t="shared" si="27"/>
        <v>1</v>
      </c>
      <c r="O39" s="29">
        <f t="shared" si="27"/>
        <v>1</v>
      </c>
      <c r="P39" s="29">
        <f t="shared" si="27"/>
        <v>1</v>
      </c>
      <c r="Q39" s="29">
        <f t="shared" si="27"/>
        <v>1</v>
      </c>
      <c r="R39" s="29">
        <f t="shared" si="27"/>
        <v>1</v>
      </c>
      <c r="S39" s="29">
        <f t="shared" si="27"/>
        <v>1</v>
      </c>
      <c r="T39" s="29">
        <f t="shared" si="27"/>
        <v>1</v>
      </c>
      <c r="U39" s="29">
        <f t="shared" si="27"/>
        <v>1</v>
      </c>
      <c r="V39" s="29">
        <f t="shared" si="27"/>
        <v>1</v>
      </c>
      <c r="W39" s="29">
        <f t="shared" si="27"/>
        <v>1</v>
      </c>
      <c r="X39" s="29">
        <f t="shared" si="27"/>
        <v>1</v>
      </c>
      <c r="Y39" s="29">
        <f t="shared" si="27"/>
        <v>1</v>
      </c>
      <c r="Z39" s="29">
        <f t="shared" si="27"/>
        <v>1</v>
      </c>
      <c r="AA39" s="29">
        <f t="shared" si="27"/>
        <v>1</v>
      </c>
      <c r="AB39" s="29">
        <f t="shared" si="27"/>
        <v>1</v>
      </c>
      <c r="AC39" s="29">
        <f t="shared" si="27"/>
        <v>1</v>
      </c>
      <c r="AD39" s="29">
        <f t="shared" si="27"/>
        <v>1</v>
      </c>
      <c r="AE39" s="29">
        <f t="shared" si="27"/>
        <v>1</v>
      </c>
      <c r="AF39" s="29">
        <f t="shared" si="27"/>
        <v>1</v>
      </c>
      <c r="AG39" s="29">
        <f t="shared" si="27"/>
        <v>1</v>
      </c>
      <c r="AH39" s="29">
        <f t="shared" si="27"/>
        <v>1</v>
      </c>
      <c r="AI39" s="29">
        <f t="shared" si="27"/>
        <v>1</v>
      </c>
      <c r="AJ39" s="29">
        <f t="shared" si="27"/>
        <v>1</v>
      </c>
      <c r="AK39" s="29">
        <f t="shared" si="27"/>
        <v>1</v>
      </c>
      <c r="AL39" s="29">
        <f t="shared" si="27"/>
        <v>1</v>
      </c>
      <c r="AM39" s="29">
        <f t="shared" si="27"/>
        <v>1</v>
      </c>
      <c r="AN39" s="29">
        <f t="shared" si="27"/>
        <v>1</v>
      </c>
      <c r="AO39" s="29">
        <f t="shared" si="27"/>
        <v>1</v>
      </c>
      <c r="AP39" s="29">
        <f t="shared" si="27"/>
        <v>1</v>
      </c>
      <c r="AQ39" s="29">
        <f t="shared" si="27"/>
        <v>1</v>
      </c>
      <c r="AR39" s="29">
        <f t="shared" si="27"/>
        <v>1</v>
      </c>
      <c r="AS39" s="29">
        <f t="shared" si="27"/>
        <v>1</v>
      </c>
      <c r="AT39" s="29">
        <f t="shared" si="27"/>
        <v>1</v>
      </c>
      <c r="AU39" s="29">
        <f t="shared" si="27"/>
        <v>1</v>
      </c>
      <c r="AV39" s="29">
        <f t="shared" si="27"/>
        <v>1</v>
      </c>
      <c r="AW39" s="29">
        <f t="shared" si="27"/>
        <v>1</v>
      </c>
      <c r="AX39" s="29">
        <f t="shared" si="27"/>
        <v>1</v>
      </c>
      <c r="AY39" s="29">
        <f t="shared" si="27"/>
        <v>1</v>
      </c>
      <c r="AZ39" s="29">
        <f t="shared" si="27"/>
        <v>1</v>
      </c>
      <c r="BA39" s="29">
        <f t="shared" si="27"/>
        <v>1</v>
      </c>
      <c r="BB39" s="29">
        <f t="shared" si="27"/>
        <v>1</v>
      </c>
      <c r="BC39" s="29">
        <f t="shared" si="27"/>
        <v>1</v>
      </c>
      <c r="BD39" s="29">
        <f t="shared" si="27"/>
        <v>1</v>
      </c>
      <c r="BE39" s="29">
        <f t="shared" si="27"/>
        <v>1</v>
      </c>
      <c r="BF39" s="29">
        <f t="shared" si="27"/>
        <v>1</v>
      </c>
      <c r="BG39" s="29">
        <f t="shared" si="27"/>
        <v>1</v>
      </c>
      <c r="BH39" s="29">
        <f t="shared" si="27"/>
        <v>1</v>
      </c>
      <c r="BI39" s="29">
        <f t="shared" si="27"/>
        <v>1</v>
      </c>
      <c r="BJ39" s="29">
        <f t="shared" si="27"/>
        <v>1</v>
      </c>
      <c r="BK39" s="29">
        <f t="shared" si="27"/>
        <v>1</v>
      </c>
      <c r="BL39" s="29">
        <f t="shared" si="27"/>
        <v>1</v>
      </c>
      <c r="BM39" s="29">
        <f t="shared" si="27"/>
        <v>1</v>
      </c>
      <c r="BN39" s="29">
        <f t="shared" si="27"/>
        <v>1</v>
      </c>
      <c r="BO39" s="29">
        <f t="shared" si="27"/>
        <v>1</v>
      </c>
      <c r="BP39" s="29">
        <f t="shared" si="27"/>
        <v>1</v>
      </c>
      <c r="BQ39" s="29">
        <f t="shared" si="27"/>
        <v>1</v>
      </c>
      <c r="BR39" s="29">
        <f t="shared" si="27"/>
        <v>1</v>
      </c>
      <c r="BS39" s="29">
        <f t="shared" si="27"/>
        <v>1</v>
      </c>
      <c r="BT39" s="29">
        <f t="shared" si="27"/>
        <v>1</v>
      </c>
      <c r="BU39" s="29">
        <f t="shared" si="27"/>
        <v>1</v>
      </c>
      <c r="BV39" s="29">
        <f t="shared" ref="BV39:EG39" si="28">IF($E$37=1,1,BV38)</f>
        <v>1</v>
      </c>
      <c r="BW39" s="29">
        <f t="shared" si="28"/>
        <v>1</v>
      </c>
      <c r="BX39" s="29">
        <f t="shared" si="28"/>
        <v>1</v>
      </c>
      <c r="BY39" s="29">
        <f t="shared" si="28"/>
        <v>1</v>
      </c>
      <c r="BZ39" s="29">
        <f t="shared" si="28"/>
        <v>1</v>
      </c>
      <c r="CA39" s="29">
        <f t="shared" si="28"/>
        <v>1</v>
      </c>
      <c r="CB39" s="29">
        <f t="shared" si="28"/>
        <v>1</v>
      </c>
      <c r="CC39" s="29">
        <f t="shared" si="28"/>
        <v>1</v>
      </c>
      <c r="CD39" s="29">
        <f t="shared" si="28"/>
        <v>1</v>
      </c>
      <c r="CE39" s="29">
        <f t="shared" si="28"/>
        <v>1</v>
      </c>
      <c r="CF39" s="29">
        <f t="shared" si="28"/>
        <v>1</v>
      </c>
      <c r="CG39" s="29">
        <f t="shared" si="28"/>
        <v>1</v>
      </c>
      <c r="CH39" s="29">
        <f t="shared" si="28"/>
        <v>1</v>
      </c>
      <c r="CI39" s="29">
        <f t="shared" si="28"/>
        <v>1</v>
      </c>
      <c r="CJ39" s="29">
        <f t="shared" si="28"/>
        <v>1</v>
      </c>
      <c r="CK39" s="29">
        <f t="shared" si="28"/>
        <v>1</v>
      </c>
      <c r="CL39" s="29">
        <f t="shared" si="28"/>
        <v>1</v>
      </c>
      <c r="CM39" s="29">
        <f t="shared" si="28"/>
        <v>1</v>
      </c>
      <c r="CN39" s="29">
        <f t="shared" si="28"/>
        <v>1</v>
      </c>
      <c r="CO39" s="29">
        <f t="shared" si="28"/>
        <v>1</v>
      </c>
      <c r="CP39" s="29">
        <f t="shared" si="28"/>
        <v>1</v>
      </c>
      <c r="CQ39" s="29">
        <f t="shared" si="28"/>
        <v>1</v>
      </c>
      <c r="CR39" s="29">
        <f t="shared" si="28"/>
        <v>1</v>
      </c>
      <c r="CS39" s="29">
        <f t="shared" si="28"/>
        <v>1</v>
      </c>
      <c r="CT39" s="29">
        <f t="shared" si="28"/>
        <v>1</v>
      </c>
      <c r="CU39" s="29">
        <f t="shared" si="28"/>
        <v>1</v>
      </c>
      <c r="CV39" s="29">
        <f t="shared" si="28"/>
        <v>1</v>
      </c>
      <c r="CW39" s="29">
        <f t="shared" si="28"/>
        <v>1</v>
      </c>
      <c r="CX39" s="29">
        <f t="shared" si="28"/>
        <v>1</v>
      </c>
      <c r="CY39" s="29">
        <f t="shared" si="28"/>
        <v>1</v>
      </c>
      <c r="CZ39" s="29">
        <f t="shared" si="28"/>
        <v>1</v>
      </c>
      <c r="DA39" s="29">
        <f t="shared" si="28"/>
        <v>1</v>
      </c>
      <c r="DB39" s="29">
        <f t="shared" si="28"/>
        <v>1</v>
      </c>
      <c r="DC39" s="29">
        <f t="shared" si="28"/>
        <v>1</v>
      </c>
      <c r="DD39" s="29">
        <f t="shared" si="28"/>
        <v>1</v>
      </c>
      <c r="DE39" s="29">
        <f t="shared" si="28"/>
        <v>1</v>
      </c>
      <c r="DF39" s="29">
        <f t="shared" si="28"/>
        <v>1</v>
      </c>
      <c r="DG39" s="29">
        <f t="shared" si="28"/>
        <v>1</v>
      </c>
      <c r="DH39" s="29">
        <f t="shared" si="28"/>
        <v>1</v>
      </c>
      <c r="DI39" s="29">
        <f t="shared" si="28"/>
        <v>1</v>
      </c>
      <c r="DJ39" s="29">
        <f t="shared" si="28"/>
        <v>1</v>
      </c>
      <c r="DK39" s="29">
        <f t="shared" si="28"/>
        <v>1</v>
      </c>
      <c r="DL39" s="29">
        <f t="shared" si="28"/>
        <v>1</v>
      </c>
      <c r="DM39" s="29">
        <f t="shared" si="28"/>
        <v>1</v>
      </c>
      <c r="DN39" s="29">
        <f t="shared" si="28"/>
        <v>1</v>
      </c>
      <c r="DO39" s="29">
        <f t="shared" si="28"/>
        <v>1</v>
      </c>
      <c r="DP39" s="29">
        <f t="shared" si="28"/>
        <v>1</v>
      </c>
      <c r="DQ39" s="29">
        <f t="shared" si="28"/>
        <v>1</v>
      </c>
      <c r="DR39" s="29">
        <f t="shared" si="28"/>
        <v>1</v>
      </c>
      <c r="DS39" s="29">
        <f t="shared" si="28"/>
        <v>1</v>
      </c>
      <c r="DT39" s="29">
        <f t="shared" si="28"/>
        <v>1</v>
      </c>
      <c r="DU39" s="29">
        <f t="shared" si="28"/>
        <v>1</v>
      </c>
      <c r="DV39" s="29">
        <f t="shared" si="28"/>
        <v>1</v>
      </c>
      <c r="DW39" s="29">
        <f t="shared" si="28"/>
        <v>1</v>
      </c>
      <c r="DX39" s="29">
        <f t="shared" si="28"/>
        <v>1</v>
      </c>
      <c r="DY39" s="29">
        <f t="shared" si="28"/>
        <v>1</v>
      </c>
      <c r="DZ39" s="29">
        <f t="shared" si="28"/>
        <v>1</v>
      </c>
      <c r="EA39" s="29">
        <f t="shared" si="28"/>
        <v>1</v>
      </c>
      <c r="EB39" s="29">
        <f t="shared" si="28"/>
        <v>1</v>
      </c>
      <c r="EC39" s="29">
        <f t="shared" si="28"/>
        <v>1</v>
      </c>
      <c r="ED39" s="29">
        <f t="shared" si="28"/>
        <v>1</v>
      </c>
      <c r="EE39" s="29">
        <f t="shared" si="28"/>
        <v>1</v>
      </c>
      <c r="EF39" s="29">
        <f t="shared" si="28"/>
        <v>1</v>
      </c>
      <c r="EG39" s="29">
        <f t="shared" si="28"/>
        <v>1</v>
      </c>
      <c r="EH39" s="29">
        <f t="shared" ref="EH39:EW39" si="29">IF($E$37=1,1,EH38)</f>
        <v>1</v>
      </c>
      <c r="EI39" s="29">
        <f t="shared" si="29"/>
        <v>1</v>
      </c>
      <c r="EJ39" s="29">
        <f t="shared" si="29"/>
        <v>1</v>
      </c>
      <c r="EK39" s="29">
        <f t="shared" si="29"/>
        <v>1</v>
      </c>
      <c r="EL39" s="29">
        <f t="shared" si="29"/>
        <v>1</v>
      </c>
      <c r="EM39" s="29">
        <f t="shared" si="29"/>
        <v>1</v>
      </c>
      <c r="EN39" s="29">
        <f t="shared" si="29"/>
        <v>1</v>
      </c>
      <c r="EO39" s="29">
        <f t="shared" si="29"/>
        <v>1</v>
      </c>
      <c r="EP39" s="29">
        <f t="shared" si="29"/>
        <v>1</v>
      </c>
      <c r="EQ39" s="29">
        <f t="shared" si="29"/>
        <v>1</v>
      </c>
      <c r="ER39" s="29">
        <f t="shared" si="29"/>
        <v>1</v>
      </c>
      <c r="ES39" s="29">
        <f t="shared" si="29"/>
        <v>1</v>
      </c>
      <c r="ET39" s="29">
        <f t="shared" si="29"/>
        <v>1</v>
      </c>
      <c r="EU39" s="29">
        <f t="shared" si="29"/>
        <v>1</v>
      </c>
      <c r="EV39" s="29">
        <f t="shared" si="29"/>
        <v>1</v>
      </c>
      <c r="EW39" s="29">
        <f t="shared" si="29"/>
        <v>1</v>
      </c>
    </row>
    <row r="40" spans="1:153" x14ac:dyDescent="0.25">
      <c r="D40" s="5" t="str">
        <f>D$30</f>
        <v xml:space="preserve">Generation after curtailment </v>
      </c>
      <c r="E40" s="14">
        <f t="shared" ref="E40:BP40" si="30">E$30</f>
        <v>0</v>
      </c>
      <c r="F40" s="14" t="str">
        <f t="shared" si="30"/>
        <v>MWh</v>
      </c>
      <c r="G40" s="14">
        <f t="shared" si="30"/>
        <v>4493880</v>
      </c>
      <c r="H40" s="14">
        <f t="shared" si="30"/>
        <v>0</v>
      </c>
      <c r="I40" s="14">
        <f t="shared" si="30"/>
        <v>0</v>
      </c>
      <c r="J40" s="14">
        <f t="shared" si="30"/>
        <v>0</v>
      </c>
      <c r="K40" s="14">
        <f t="shared" si="30"/>
        <v>0</v>
      </c>
      <c r="L40" s="14">
        <f t="shared" si="30"/>
        <v>0</v>
      </c>
      <c r="M40" s="14">
        <f t="shared" si="30"/>
        <v>0</v>
      </c>
      <c r="N40" s="14">
        <f t="shared" si="30"/>
        <v>44938.799999999996</v>
      </c>
      <c r="O40" s="14">
        <f t="shared" si="30"/>
        <v>32955.119999999995</v>
      </c>
      <c r="P40" s="14">
        <f t="shared" si="30"/>
        <v>34453.08</v>
      </c>
      <c r="Q40" s="14">
        <f t="shared" si="30"/>
        <v>37449</v>
      </c>
      <c r="R40" s="14">
        <f t="shared" si="30"/>
        <v>44938.799999999996</v>
      </c>
      <c r="S40" s="14">
        <f t="shared" si="30"/>
        <v>32955.119999999995</v>
      </c>
      <c r="T40" s="14">
        <f t="shared" si="30"/>
        <v>34453.08</v>
      </c>
      <c r="U40" s="14">
        <f t="shared" si="30"/>
        <v>37449</v>
      </c>
      <c r="V40" s="14">
        <f t="shared" si="30"/>
        <v>44938.799999999996</v>
      </c>
      <c r="W40" s="14">
        <f t="shared" si="30"/>
        <v>32955.119999999995</v>
      </c>
      <c r="X40" s="14">
        <f t="shared" si="30"/>
        <v>34453.08</v>
      </c>
      <c r="Y40" s="14">
        <f t="shared" si="30"/>
        <v>37449</v>
      </c>
      <c r="Z40" s="14">
        <f t="shared" si="30"/>
        <v>44938.799999999996</v>
      </c>
      <c r="AA40" s="14">
        <f t="shared" si="30"/>
        <v>32955.119999999995</v>
      </c>
      <c r="AB40" s="14">
        <f t="shared" si="30"/>
        <v>34453.08</v>
      </c>
      <c r="AC40" s="14">
        <f t="shared" si="30"/>
        <v>37449</v>
      </c>
      <c r="AD40" s="14">
        <f t="shared" si="30"/>
        <v>44938.799999999996</v>
      </c>
      <c r="AE40" s="14">
        <f t="shared" si="30"/>
        <v>32955.119999999995</v>
      </c>
      <c r="AF40" s="14">
        <f t="shared" si="30"/>
        <v>34453.08</v>
      </c>
      <c r="AG40" s="14">
        <f t="shared" si="30"/>
        <v>37449</v>
      </c>
      <c r="AH40" s="14">
        <f t="shared" si="30"/>
        <v>44938.799999999996</v>
      </c>
      <c r="AI40" s="14">
        <f t="shared" si="30"/>
        <v>32955.119999999995</v>
      </c>
      <c r="AJ40" s="14">
        <f t="shared" si="30"/>
        <v>34453.08</v>
      </c>
      <c r="AK40" s="14">
        <f t="shared" si="30"/>
        <v>37449</v>
      </c>
      <c r="AL40" s="14">
        <f t="shared" si="30"/>
        <v>44938.799999999996</v>
      </c>
      <c r="AM40" s="14">
        <f t="shared" si="30"/>
        <v>32955.119999999995</v>
      </c>
      <c r="AN40" s="14">
        <f t="shared" si="30"/>
        <v>34453.08</v>
      </c>
      <c r="AO40" s="14">
        <f t="shared" si="30"/>
        <v>37449</v>
      </c>
      <c r="AP40" s="14">
        <f t="shared" si="30"/>
        <v>44938.799999999996</v>
      </c>
      <c r="AQ40" s="14">
        <f t="shared" si="30"/>
        <v>32955.119999999995</v>
      </c>
      <c r="AR40" s="14">
        <f t="shared" si="30"/>
        <v>34453.08</v>
      </c>
      <c r="AS40" s="14">
        <f t="shared" si="30"/>
        <v>37449</v>
      </c>
      <c r="AT40" s="14">
        <f t="shared" si="30"/>
        <v>44938.799999999996</v>
      </c>
      <c r="AU40" s="14">
        <f t="shared" si="30"/>
        <v>32955.119999999995</v>
      </c>
      <c r="AV40" s="14">
        <f t="shared" si="30"/>
        <v>34453.08</v>
      </c>
      <c r="AW40" s="14">
        <f t="shared" si="30"/>
        <v>37449</v>
      </c>
      <c r="AX40" s="14">
        <f t="shared" si="30"/>
        <v>44938.799999999996</v>
      </c>
      <c r="AY40" s="14">
        <f t="shared" si="30"/>
        <v>32955.119999999995</v>
      </c>
      <c r="AZ40" s="14">
        <f t="shared" si="30"/>
        <v>34453.08</v>
      </c>
      <c r="BA40" s="14">
        <f t="shared" si="30"/>
        <v>37449</v>
      </c>
      <c r="BB40" s="14">
        <f t="shared" si="30"/>
        <v>44938.799999999996</v>
      </c>
      <c r="BC40" s="14">
        <f t="shared" si="30"/>
        <v>32955.119999999995</v>
      </c>
      <c r="BD40" s="14">
        <f t="shared" si="30"/>
        <v>34453.08</v>
      </c>
      <c r="BE40" s="14">
        <f t="shared" si="30"/>
        <v>37449</v>
      </c>
      <c r="BF40" s="14">
        <f t="shared" si="30"/>
        <v>44938.799999999996</v>
      </c>
      <c r="BG40" s="14">
        <f t="shared" si="30"/>
        <v>32955.119999999995</v>
      </c>
      <c r="BH40" s="14">
        <f t="shared" si="30"/>
        <v>34453.08</v>
      </c>
      <c r="BI40" s="14">
        <f t="shared" si="30"/>
        <v>37449</v>
      </c>
      <c r="BJ40" s="14">
        <f t="shared" si="30"/>
        <v>44938.799999999996</v>
      </c>
      <c r="BK40" s="14">
        <f t="shared" si="30"/>
        <v>32955.119999999995</v>
      </c>
      <c r="BL40" s="14">
        <f t="shared" si="30"/>
        <v>34453.08</v>
      </c>
      <c r="BM40" s="14">
        <f t="shared" si="30"/>
        <v>37449</v>
      </c>
      <c r="BN40" s="14">
        <f t="shared" si="30"/>
        <v>44938.799999999996</v>
      </c>
      <c r="BO40" s="14">
        <f t="shared" si="30"/>
        <v>32955.119999999995</v>
      </c>
      <c r="BP40" s="14">
        <f t="shared" si="30"/>
        <v>34453.08</v>
      </c>
      <c r="BQ40" s="14">
        <f t="shared" ref="BQ40:EB40" si="31">BQ$30</f>
        <v>37449</v>
      </c>
      <c r="BR40" s="14">
        <f t="shared" si="31"/>
        <v>44938.799999999996</v>
      </c>
      <c r="BS40" s="14">
        <f t="shared" si="31"/>
        <v>32955.119999999995</v>
      </c>
      <c r="BT40" s="14">
        <f t="shared" si="31"/>
        <v>34453.08</v>
      </c>
      <c r="BU40" s="14">
        <f t="shared" si="31"/>
        <v>37449</v>
      </c>
      <c r="BV40" s="14">
        <f t="shared" si="31"/>
        <v>44938.799999999996</v>
      </c>
      <c r="BW40" s="14">
        <f t="shared" si="31"/>
        <v>32955.119999999995</v>
      </c>
      <c r="BX40" s="14">
        <f t="shared" si="31"/>
        <v>34453.08</v>
      </c>
      <c r="BY40" s="14">
        <f t="shared" si="31"/>
        <v>37449</v>
      </c>
      <c r="BZ40" s="14">
        <f t="shared" si="31"/>
        <v>44938.799999999996</v>
      </c>
      <c r="CA40" s="14">
        <f t="shared" si="31"/>
        <v>32955.119999999995</v>
      </c>
      <c r="CB40" s="14">
        <f t="shared" si="31"/>
        <v>34453.08</v>
      </c>
      <c r="CC40" s="14">
        <f t="shared" si="31"/>
        <v>37449</v>
      </c>
      <c r="CD40" s="14">
        <f t="shared" si="31"/>
        <v>44938.799999999996</v>
      </c>
      <c r="CE40" s="14">
        <f t="shared" si="31"/>
        <v>32955.119999999995</v>
      </c>
      <c r="CF40" s="14">
        <f t="shared" si="31"/>
        <v>34453.08</v>
      </c>
      <c r="CG40" s="14">
        <f t="shared" si="31"/>
        <v>37449</v>
      </c>
      <c r="CH40" s="14">
        <f t="shared" si="31"/>
        <v>44938.799999999996</v>
      </c>
      <c r="CI40" s="14">
        <f t="shared" si="31"/>
        <v>32955.119999999995</v>
      </c>
      <c r="CJ40" s="14">
        <f t="shared" si="31"/>
        <v>34453.08</v>
      </c>
      <c r="CK40" s="14">
        <f t="shared" si="31"/>
        <v>37449</v>
      </c>
      <c r="CL40" s="14">
        <f t="shared" si="31"/>
        <v>44938.799999999996</v>
      </c>
      <c r="CM40" s="14">
        <f t="shared" si="31"/>
        <v>32955.119999999995</v>
      </c>
      <c r="CN40" s="14">
        <f t="shared" si="31"/>
        <v>34453.08</v>
      </c>
      <c r="CO40" s="14">
        <f t="shared" si="31"/>
        <v>37449</v>
      </c>
      <c r="CP40" s="14">
        <f t="shared" si="31"/>
        <v>44938.799999999996</v>
      </c>
      <c r="CQ40" s="14">
        <f t="shared" si="31"/>
        <v>32955.119999999995</v>
      </c>
      <c r="CR40" s="14">
        <f t="shared" si="31"/>
        <v>34453.08</v>
      </c>
      <c r="CS40" s="14">
        <f t="shared" si="31"/>
        <v>37449</v>
      </c>
      <c r="CT40" s="14">
        <f t="shared" si="31"/>
        <v>44938.799999999996</v>
      </c>
      <c r="CU40" s="14">
        <f t="shared" si="31"/>
        <v>32955.119999999995</v>
      </c>
      <c r="CV40" s="14">
        <f t="shared" si="31"/>
        <v>34453.08</v>
      </c>
      <c r="CW40" s="14">
        <f t="shared" si="31"/>
        <v>37449</v>
      </c>
      <c r="CX40" s="14">
        <f t="shared" si="31"/>
        <v>44938.799999999996</v>
      </c>
      <c r="CY40" s="14">
        <f t="shared" si="31"/>
        <v>32955.119999999995</v>
      </c>
      <c r="CZ40" s="14">
        <f t="shared" si="31"/>
        <v>34453.08</v>
      </c>
      <c r="DA40" s="14">
        <f t="shared" si="31"/>
        <v>37449</v>
      </c>
      <c r="DB40" s="14">
        <f t="shared" si="31"/>
        <v>44938.799999999996</v>
      </c>
      <c r="DC40" s="14">
        <f t="shared" si="31"/>
        <v>32955.119999999995</v>
      </c>
      <c r="DD40" s="14">
        <f t="shared" si="31"/>
        <v>34453.08</v>
      </c>
      <c r="DE40" s="14">
        <f t="shared" si="31"/>
        <v>37449</v>
      </c>
      <c r="DF40" s="14">
        <f t="shared" si="31"/>
        <v>44938.799999999996</v>
      </c>
      <c r="DG40" s="14">
        <f t="shared" si="31"/>
        <v>32955.119999999995</v>
      </c>
      <c r="DH40" s="14">
        <f t="shared" si="31"/>
        <v>34453.08</v>
      </c>
      <c r="DI40" s="14">
        <f t="shared" si="31"/>
        <v>37449</v>
      </c>
      <c r="DJ40" s="14">
        <f t="shared" si="31"/>
        <v>44938.799999999996</v>
      </c>
      <c r="DK40" s="14">
        <f t="shared" si="31"/>
        <v>32955.119999999995</v>
      </c>
      <c r="DL40" s="14">
        <f t="shared" si="31"/>
        <v>34453.08</v>
      </c>
      <c r="DM40" s="14">
        <f t="shared" si="31"/>
        <v>37449</v>
      </c>
      <c r="DN40" s="14">
        <f t="shared" si="31"/>
        <v>44938.799999999996</v>
      </c>
      <c r="DO40" s="14">
        <f t="shared" si="31"/>
        <v>32955.119999999995</v>
      </c>
      <c r="DP40" s="14">
        <f t="shared" si="31"/>
        <v>34453.08</v>
      </c>
      <c r="DQ40" s="14">
        <f t="shared" si="31"/>
        <v>37449</v>
      </c>
      <c r="DR40" s="14">
        <f t="shared" si="31"/>
        <v>44938.799999999996</v>
      </c>
      <c r="DS40" s="14">
        <f t="shared" si="31"/>
        <v>32955.119999999995</v>
      </c>
      <c r="DT40" s="14">
        <f t="shared" si="31"/>
        <v>34453.08</v>
      </c>
      <c r="DU40" s="14">
        <f t="shared" si="31"/>
        <v>37449</v>
      </c>
      <c r="DV40" s="14">
        <f t="shared" si="31"/>
        <v>44938.799999999996</v>
      </c>
      <c r="DW40" s="14">
        <f t="shared" si="31"/>
        <v>32955.119999999995</v>
      </c>
      <c r="DX40" s="14">
        <f t="shared" si="31"/>
        <v>34453.08</v>
      </c>
      <c r="DY40" s="14">
        <f t="shared" si="31"/>
        <v>37449</v>
      </c>
      <c r="DZ40" s="14">
        <f t="shared" si="31"/>
        <v>44938.799999999996</v>
      </c>
      <c r="EA40" s="14">
        <f t="shared" si="31"/>
        <v>32955.119999999995</v>
      </c>
      <c r="EB40" s="14">
        <f t="shared" si="31"/>
        <v>34453.08</v>
      </c>
      <c r="EC40" s="14">
        <f t="shared" ref="EC40:EW40" si="32">EC$30</f>
        <v>37449</v>
      </c>
      <c r="ED40" s="14">
        <f t="shared" si="32"/>
        <v>0</v>
      </c>
      <c r="EE40" s="14">
        <f t="shared" si="32"/>
        <v>0</v>
      </c>
      <c r="EF40" s="14">
        <f t="shared" si="32"/>
        <v>0</v>
      </c>
      <c r="EG40" s="14">
        <f t="shared" si="32"/>
        <v>0</v>
      </c>
      <c r="EH40" s="14">
        <f t="shared" si="32"/>
        <v>0</v>
      </c>
      <c r="EI40" s="14">
        <f t="shared" si="32"/>
        <v>0</v>
      </c>
      <c r="EJ40" s="14">
        <f t="shared" si="32"/>
        <v>0</v>
      </c>
      <c r="EK40" s="14">
        <f t="shared" si="32"/>
        <v>0</v>
      </c>
      <c r="EL40" s="14">
        <f t="shared" si="32"/>
        <v>0</v>
      </c>
      <c r="EM40" s="14">
        <f t="shared" si="32"/>
        <v>0</v>
      </c>
      <c r="EN40" s="14">
        <f t="shared" si="32"/>
        <v>0</v>
      </c>
      <c r="EO40" s="14">
        <f t="shared" si="32"/>
        <v>0</v>
      </c>
      <c r="EP40" s="14">
        <f t="shared" si="32"/>
        <v>0</v>
      </c>
      <c r="EQ40" s="14">
        <f t="shared" si="32"/>
        <v>0</v>
      </c>
      <c r="ER40" s="14">
        <f t="shared" si="32"/>
        <v>0</v>
      </c>
      <c r="ES40" s="14">
        <f t="shared" si="32"/>
        <v>0</v>
      </c>
      <c r="ET40" s="14">
        <f t="shared" si="32"/>
        <v>0</v>
      </c>
      <c r="EU40" s="14">
        <f t="shared" si="32"/>
        <v>0</v>
      </c>
      <c r="EV40" s="14">
        <f t="shared" si="32"/>
        <v>0</v>
      </c>
      <c r="EW40" s="14">
        <f t="shared" si="32"/>
        <v>0</v>
      </c>
    </row>
    <row r="41" spans="1:153" x14ac:dyDescent="0.25">
      <c r="D41" s="5" t="s">
        <v>52</v>
      </c>
      <c r="F41" s="14" t="s">
        <v>56</v>
      </c>
      <c r="G41" s="14">
        <f>SUM(I41:EW41)</f>
        <v>4493880</v>
      </c>
      <c r="I41" s="14">
        <f>I39*I40</f>
        <v>0</v>
      </c>
      <c r="J41" s="14">
        <f t="shared" ref="J41:BU41" si="33">J39*J40</f>
        <v>0</v>
      </c>
      <c r="K41" s="14">
        <f t="shared" si="33"/>
        <v>0</v>
      </c>
      <c r="L41" s="14">
        <f t="shared" si="33"/>
        <v>0</v>
      </c>
      <c r="M41" s="14">
        <f t="shared" si="33"/>
        <v>0</v>
      </c>
      <c r="N41" s="14">
        <f t="shared" si="33"/>
        <v>44938.799999999996</v>
      </c>
      <c r="O41" s="14">
        <f t="shared" si="33"/>
        <v>32955.119999999995</v>
      </c>
      <c r="P41" s="14">
        <f t="shared" si="33"/>
        <v>34453.08</v>
      </c>
      <c r="Q41" s="14">
        <f t="shared" si="33"/>
        <v>37449</v>
      </c>
      <c r="R41" s="14">
        <f t="shared" si="33"/>
        <v>44938.799999999996</v>
      </c>
      <c r="S41" s="14">
        <f t="shared" si="33"/>
        <v>32955.119999999995</v>
      </c>
      <c r="T41" s="14">
        <f t="shared" si="33"/>
        <v>34453.08</v>
      </c>
      <c r="U41" s="14">
        <f t="shared" si="33"/>
        <v>37449</v>
      </c>
      <c r="V41" s="14">
        <f t="shared" si="33"/>
        <v>44938.799999999996</v>
      </c>
      <c r="W41" s="14">
        <f t="shared" si="33"/>
        <v>32955.119999999995</v>
      </c>
      <c r="X41" s="14">
        <f t="shared" si="33"/>
        <v>34453.08</v>
      </c>
      <c r="Y41" s="14">
        <f t="shared" si="33"/>
        <v>37449</v>
      </c>
      <c r="Z41" s="14">
        <f t="shared" si="33"/>
        <v>44938.799999999996</v>
      </c>
      <c r="AA41" s="14">
        <f t="shared" si="33"/>
        <v>32955.119999999995</v>
      </c>
      <c r="AB41" s="14">
        <f t="shared" si="33"/>
        <v>34453.08</v>
      </c>
      <c r="AC41" s="14">
        <f t="shared" si="33"/>
        <v>37449</v>
      </c>
      <c r="AD41" s="14">
        <f t="shared" si="33"/>
        <v>44938.799999999996</v>
      </c>
      <c r="AE41" s="14">
        <f t="shared" si="33"/>
        <v>32955.119999999995</v>
      </c>
      <c r="AF41" s="14">
        <f t="shared" si="33"/>
        <v>34453.08</v>
      </c>
      <c r="AG41" s="14">
        <f t="shared" si="33"/>
        <v>37449</v>
      </c>
      <c r="AH41" s="14">
        <f t="shared" si="33"/>
        <v>44938.799999999996</v>
      </c>
      <c r="AI41" s="14">
        <f t="shared" si="33"/>
        <v>32955.119999999995</v>
      </c>
      <c r="AJ41" s="14">
        <f t="shared" si="33"/>
        <v>34453.08</v>
      </c>
      <c r="AK41" s="14">
        <f t="shared" si="33"/>
        <v>37449</v>
      </c>
      <c r="AL41" s="14">
        <f t="shared" si="33"/>
        <v>44938.799999999996</v>
      </c>
      <c r="AM41" s="14">
        <f t="shared" si="33"/>
        <v>32955.119999999995</v>
      </c>
      <c r="AN41" s="14">
        <f t="shared" si="33"/>
        <v>34453.08</v>
      </c>
      <c r="AO41" s="14">
        <f t="shared" si="33"/>
        <v>37449</v>
      </c>
      <c r="AP41" s="14">
        <f t="shared" si="33"/>
        <v>44938.799999999996</v>
      </c>
      <c r="AQ41" s="14">
        <f t="shared" si="33"/>
        <v>32955.119999999995</v>
      </c>
      <c r="AR41" s="14">
        <f t="shared" si="33"/>
        <v>34453.08</v>
      </c>
      <c r="AS41" s="14">
        <f t="shared" si="33"/>
        <v>37449</v>
      </c>
      <c r="AT41" s="14">
        <f t="shared" si="33"/>
        <v>44938.799999999996</v>
      </c>
      <c r="AU41" s="14">
        <f t="shared" si="33"/>
        <v>32955.119999999995</v>
      </c>
      <c r="AV41" s="14">
        <f t="shared" si="33"/>
        <v>34453.08</v>
      </c>
      <c r="AW41" s="14">
        <f t="shared" si="33"/>
        <v>37449</v>
      </c>
      <c r="AX41" s="14">
        <f t="shared" si="33"/>
        <v>44938.799999999996</v>
      </c>
      <c r="AY41" s="14">
        <f t="shared" si="33"/>
        <v>32955.119999999995</v>
      </c>
      <c r="AZ41" s="14">
        <f t="shared" si="33"/>
        <v>34453.08</v>
      </c>
      <c r="BA41" s="14">
        <f t="shared" si="33"/>
        <v>37449</v>
      </c>
      <c r="BB41" s="14">
        <f t="shared" si="33"/>
        <v>44938.799999999996</v>
      </c>
      <c r="BC41" s="14">
        <f t="shared" si="33"/>
        <v>32955.119999999995</v>
      </c>
      <c r="BD41" s="14">
        <f t="shared" si="33"/>
        <v>34453.08</v>
      </c>
      <c r="BE41" s="14">
        <f t="shared" si="33"/>
        <v>37449</v>
      </c>
      <c r="BF41" s="14">
        <f t="shared" si="33"/>
        <v>44938.799999999996</v>
      </c>
      <c r="BG41" s="14">
        <f t="shared" si="33"/>
        <v>32955.119999999995</v>
      </c>
      <c r="BH41" s="14">
        <f t="shared" si="33"/>
        <v>34453.08</v>
      </c>
      <c r="BI41" s="14">
        <f t="shared" si="33"/>
        <v>37449</v>
      </c>
      <c r="BJ41" s="14">
        <f t="shared" si="33"/>
        <v>44938.799999999996</v>
      </c>
      <c r="BK41" s="14">
        <f t="shared" si="33"/>
        <v>32955.119999999995</v>
      </c>
      <c r="BL41" s="14">
        <f t="shared" si="33"/>
        <v>34453.08</v>
      </c>
      <c r="BM41" s="14">
        <f t="shared" si="33"/>
        <v>37449</v>
      </c>
      <c r="BN41" s="14">
        <f t="shared" si="33"/>
        <v>44938.799999999996</v>
      </c>
      <c r="BO41" s="14">
        <f t="shared" si="33"/>
        <v>32955.119999999995</v>
      </c>
      <c r="BP41" s="14">
        <f t="shared" si="33"/>
        <v>34453.08</v>
      </c>
      <c r="BQ41" s="14">
        <f t="shared" si="33"/>
        <v>37449</v>
      </c>
      <c r="BR41" s="14">
        <f t="shared" si="33"/>
        <v>44938.799999999996</v>
      </c>
      <c r="BS41" s="14">
        <f t="shared" si="33"/>
        <v>32955.119999999995</v>
      </c>
      <c r="BT41" s="14">
        <f t="shared" si="33"/>
        <v>34453.08</v>
      </c>
      <c r="BU41" s="14">
        <f t="shared" si="33"/>
        <v>37449</v>
      </c>
      <c r="BV41" s="14">
        <f t="shared" ref="BV41:EG41" si="34">BV39*BV40</f>
        <v>44938.799999999996</v>
      </c>
      <c r="BW41" s="14">
        <f t="shared" si="34"/>
        <v>32955.119999999995</v>
      </c>
      <c r="BX41" s="14">
        <f t="shared" si="34"/>
        <v>34453.08</v>
      </c>
      <c r="BY41" s="14">
        <f t="shared" si="34"/>
        <v>37449</v>
      </c>
      <c r="BZ41" s="14">
        <f t="shared" si="34"/>
        <v>44938.799999999996</v>
      </c>
      <c r="CA41" s="14">
        <f t="shared" si="34"/>
        <v>32955.119999999995</v>
      </c>
      <c r="CB41" s="14">
        <f t="shared" si="34"/>
        <v>34453.08</v>
      </c>
      <c r="CC41" s="14">
        <f t="shared" si="34"/>
        <v>37449</v>
      </c>
      <c r="CD41" s="14">
        <f t="shared" si="34"/>
        <v>44938.799999999996</v>
      </c>
      <c r="CE41" s="14">
        <f t="shared" si="34"/>
        <v>32955.119999999995</v>
      </c>
      <c r="CF41" s="14">
        <f t="shared" si="34"/>
        <v>34453.08</v>
      </c>
      <c r="CG41" s="14">
        <f t="shared" si="34"/>
        <v>37449</v>
      </c>
      <c r="CH41" s="14">
        <f t="shared" si="34"/>
        <v>44938.799999999996</v>
      </c>
      <c r="CI41" s="14">
        <f t="shared" si="34"/>
        <v>32955.119999999995</v>
      </c>
      <c r="CJ41" s="14">
        <f t="shared" si="34"/>
        <v>34453.08</v>
      </c>
      <c r="CK41" s="14">
        <f t="shared" si="34"/>
        <v>37449</v>
      </c>
      <c r="CL41" s="14">
        <f t="shared" si="34"/>
        <v>44938.799999999996</v>
      </c>
      <c r="CM41" s="14">
        <f t="shared" si="34"/>
        <v>32955.119999999995</v>
      </c>
      <c r="CN41" s="14">
        <f t="shared" si="34"/>
        <v>34453.08</v>
      </c>
      <c r="CO41" s="14">
        <f t="shared" si="34"/>
        <v>37449</v>
      </c>
      <c r="CP41" s="14">
        <f t="shared" si="34"/>
        <v>44938.799999999996</v>
      </c>
      <c r="CQ41" s="14">
        <f t="shared" si="34"/>
        <v>32955.119999999995</v>
      </c>
      <c r="CR41" s="14">
        <f t="shared" si="34"/>
        <v>34453.08</v>
      </c>
      <c r="CS41" s="14">
        <f t="shared" si="34"/>
        <v>37449</v>
      </c>
      <c r="CT41" s="14">
        <f t="shared" si="34"/>
        <v>44938.799999999996</v>
      </c>
      <c r="CU41" s="14">
        <f t="shared" si="34"/>
        <v>32955.119999999995</v>
      </c>
      <c r="CV41" s="14">
        <f t="shared" si="34"/>
        <v>34453.08</v>
      </c>
      <c r="CW41" s="14">
        <f t="shared" si="34"/>
        <v>37449</v>
      </c>
      <c r="CX41" s="14">
        <f t="shared" si="34"/>
        <v>44938.799999999996</v>
      </c>
      <c r="CY41" s="14">
        <f t="shared" si="34"/>
        <v>32955.119999999995</v>
      </c>
      <c r="CZ41" s="14">
        <f t="shared" si="34"/>
        <v>34453.08</v>
      </c>
      <c r="DA41" s="14">
        <f t="shared" si="34"/>
        <v>37449</v>
      </c>
      <c r="DB41" s="14">
        <f t="shared" si="34"/>
        <v>44938.799999999996</v>
      </c>
      <c r="DC41" s="14">
        <f t="shared" si="34"/>
        <v>32955.119999999995</v>
      </c>
      <c r="DD41" s="14">
        <f t="shared" si="34"/>
        <v>34453.08</v>
      </c>
      <c r="DE41" s="14">
        <f t="shared" si="34"/>
        <v>37449</v>
      </c>
      <c r="DF41" s="14">
        <f t="shared" si="34"/>
        <v>44938.799999999996</v>
      </c>
      <c r="DG41" s="14">
        <f t="shared" si="34"/>
        <v>32955.119999999995</v>
      </c>
      <c r="DH41" s="14">
        <f t="shared" si="34"/>
        <v>34453.08</v>
      </c>
      <c r="DI41" s="14">
        <f t="shared" si="34"/>
        <v>37449</v>
      </c>
      <c r="DJ41" s="14">
        <f t="shared" si="34"/>
        <v>44938.799999999996</v>
      </c>
      <c r="DK41" s="14">
        <f t="shared" si="34"/>
        <v>32955.119999999995</v>
      </c>
      <c r="DL41" s="14">
        <f t="shared" si="34"/>
        <v>34453.08</v>
      </c>
      <c r="DM41" s="14">
        <f t="shared" si="34"/>
        <v>37449</v>
      </c>
      <c r="DN41" s="14">
        <f t="shared" si="34"/>
        <v>44938.799999999996</v>
      </c>
      <c r="DO41" s="14">
        <f t="shared" si="34"/>
        <v>32955.119999999995</v>
      </c>
      <c r="DP41" s="14">
        <f t="shared" si="34"/>
        <v>34453.08</v>
      </c>
      <c r="DQ41" s="14">
        <f t="shared" si="34"/>
        <v>37449</v>
      </c>
      <c r="DR41" s="14">
        <f t="shared" si="34"/>
        <v>44938.799999999996</v>
      </c>
      <c r="DS41" s="14">
        <f t="shared" si="34"/>
        <v>32955.119999999995</v>
      </c>
      <c r="DT41" s="14">
        <f t="shared" si="34"/>
        <v>34453.08</v>
      </c>
      <c r="DU41" s="14">
        <f t="shared" si="34"/>
        <v>37449</v>
      </c>
      <c r="DV41" s="14">
        <f t="shared" si="34"/>
        <v>44938.799999999996</v>
      </c>
      <c r="DW41" s="14">
        <f t="shared" si="34"/>
        <v>32955.119999999995</v>
      </c>
      <c r="DX41" s="14">
        <f t="shared" si="34"/>
        <v>34453.08</v>
      </c>
      <c r="DY41" s="14">
        <f t="shared" si="34"/>
        <v>37449</v>
      </c>
      <c r="DZ41" s="14">
        <f t="shared" si="34"/>
        <v>44938.799999999996</v>
      </c>
      <c r="EA41" s="14">
        <f t="shared" si="34"/>
        <v>32955.119999999995</v>
      </c>
      <c r="EB41" s="14">
        <f t="shared" si="34"/>
        <v>34453.08</v>
      </c>
      <c r="EC41" s="14">
        <f t="shared" si="34"/>
        <v>37449</v>
      </c>
      <c r="ED41" s="14">
        <f t="shared" si="34"/>
        <v>0</v>
      </c>
      <c r="EE41" s="14">
        <f t="shared" si="34"/>
        <v>0</v>
      </c>
      <c r="EF41" s="14">
        <f t="shared" si="34"/>
        <v>0</v>
      </c>
      <c r="EG41" s="14">
        <f t="shared" si="34"/>
        <v>0</v>
      </c>
      <c r="EH41" s="14">
        <f t="shared" ref="EH41:EW41" si="35">EH39*EH40</f>
        <v>0</v>
      </c>
      <c r="EI41" s="14">
        <f t="shared" si="35"/>
        <v>0</v>
      </c>
      <c r="EJ41" s="14">
        <f t="shared" si="35"/>
        <v>0</v>
      </c>
      <c r="EK41" s="14">
        <f t="shared" si="35"/>
        <v>0</v>
      </c>
      <c r="EL41" s="14">
        <f t="shared" si="35"/>
        <v>0</v>
      </c>
      <c r="EM41" s="14">
        <f t="shared" si="35"/>
        <v>0</v>
      </c>
      <c r="EN41" s="14">
        <f t="shared" si="35"/>
        <v>0</v>
      </c>
      <c r="EO41" s="14">
        <f t="shared" si="35"/>
        <v>0</v>
      </c>
      <c r="EP41" s="14">
        <f t="shared" si="35"/>
        <v>0</v>
      </c>
      <c r="EQ41" s="14">
        <f t="shared" si="35"/>
        <v>0</v>
      </c>
      <c r="ER41" s="14">
        <f t="shared" si="35"/>
        <v>0</v>
      </c>
      <c r="ES41" s="14">
        <f t="shared" si="35"/>
        <v>0</v>
      </c>
      <c r="ET41" s="14">
        <f t="shared" si="35"/>
        <v>0</v>
      </c>
      <c r="EU41" s="14">
        <f t="shared" si="35"/>
        <v>0</v>
      </c>
      <c r="EV41" s="14">
        <f t="shared" si="35"/>
        <v>0</v>
      </c>
      <c r="EW41" s="14">
        <f t="shared" si="35"/>
        <v>0</v>
      </c>
    </row>
  </sheetData>
  <conditionalFormatting sqref="I3:EW3">
    <cfRule type="cellIs" dxfId="41" priority="15" operator="equal">
      <formula>"Post-operate."</formula>
    </cfRule>
    <cfRule type="cellIs" dxfId="40" priority="16" operator="equal">
      <formula>"Operation"</formula>
    </cfRule>
    <cfRule type="cellIs" dxfId="39" priority="17" operator="equal">
      <formula>"Construction"</formula>
    </cfRule>
    <cfRule type="cellIs" dxfId="38" priority="18" operator="equal">
      <formula>"FC / Construction"</formula>
    </cfRule>
    <cfRule type="cellIs" dxfId="37" priority="19" operator="equal">
      <formula>"Pre-FC"</formula>
    </cfRule>
  </conditionalFormatting>
  <conditionalFormatting sqref="I34:EW34">
    <cfRule type="cellIs" dxfId="36" priority="3" operator="equal">
      <formula>0</formula>
    </cfRule>
    <cfRule type="cellIs" dxfId="35" priority="4" operator="equal">
      <formula>1</formula>
    </cfRule>
  </conditionalFormatting>
  <conditionalFormatting sqref="I14:EW14">
    <cfRule type="cellIs" dxfId="34" priority="1" operator="equal">
      <formula>0</formula>
    </cfRule>
    <cfRule type="cellIs" dxfId="33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W91"/>
  <sheetViews>
    <sheetView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D19" sqref="D19"/>
    </sheetView>
  </sheetViews>
  <sheetFormatPr defaultColWidth="0" defaultRowHeight="13.2" x14ac:dyDescent="0.25"/>
  <cols>
    <col min="1" max="3" width="0.6640625" style="4" customWidth="1"/>
    <col min="4" max="4" width="34.21875" style="5" customWidth="1"/>
    <col min="5" max="7" width="11.44140625" style="14" customWidth="1"/>
    <col min="8" max="8" width="2.6640625" style="14" customWidth="1"/>
    <col min="9" max="153" width="15.88671875" style="14" customWidth="1"/>
    <col min="154" max="16384" width="0" style="6" hidden="1"/>
  </cols>
  <sheetData>
    <row r="1" spans="1:153" s="3" customFormat="1" ht="21" x14ac:dyDescent="0.4">
      <c r="A1" s="1" t="str">
        <f ca="1">MID(CELL("filename",A7),FIND("]",CELL("filename",A7))+1,255)</f>
        <v>Timing</v>
      </c>
      <c r="B1" s="1"/>
      <c r="C1" s="1"/>
      <c r="D1" s="2"/>
      <c r="E1" s="12"/>
      <c r="F1" s="12"/>
      <c r="G1" s="12"/>
      <c r="H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</row>
    <row r="2" spans="1:153" x14ac:dyDescent="0.25">
      <c r="A2" s="8"/>
      <c r="B2" s="8"/>
      <c r="C2" s="8"/>
      <c r="D2" s="9" t="str">
        <f>D$28</f>
        <v>Financial period end date</v>
      </c>
      <c r="I2" s="11">
        <f t="shared" ref="I2:BP2" si="0">I$28</f>
        <v>43465</v>
      </c>
      <c r="J2" s="11">
        <f t="shared" si="0"/>
        <v>43555</v>
      </c>
      <c r="K2" s="11">
        <f t="shared" si="0"/>
        <v>43646</v>
      </c>
      <c r="L2" s="11">
        <f t="shared" si="0"/>
        <v>43738</v>
      </c>
      <c r="M2" s="11">
        <f t="shared" si="0"/>
        <v>43830</v>
      </c>
      <c r="N2" s="11">
        <f t="shared" si="0"/>
        <v>43921</v>
      </c>
      <c r="O2" s="11">
        <f t="shared" si="0"/>
        <v>44012</v>
      </c>
      <c r="P2" s="11">
        <f t="shared" si="0"/>
        <v>44104</v>
      </c>
      <c r="Q2" s="11">
        <f t="shared" si="0"/>
        <v>44196</v>
      </c>
      <c r="R2" s="11">
        <f t="shared" si="0"/>
        <v>44286</v>
      </c>
      <c r="S2" s="11">
        <f t="shared" si="0"/>
        <v>44377</v>
      </c>
      <c r="T2" s="11">
        <f t="shared" si="0"/>
        <v>44469</v>
      </c>
      <c r="U2" s="11">
        <f t="shared" si="0"/>
        <v>44561</v>
      </c>
      <c r="V2" s="11">
        <f t="shared" si="0"/>
        <v>44651</v>
      </c>
      <c r="W2" s="11">
        <f t="shared" si="0"/>
        <v>44742</v>
      </c>
      <c r="X2" s="11">
        <f t="shared" si="0"/>
        <v>44834</v>
      </c>
      <c r="Y2" s="11">
        <f t="shared" si="0"/>
        <v>44926</v>
      </c>
      <c r="Z2" s="11">
        <f t="shared" si="0"/>
        <v>45016</v>
      </c>
      <c r="AA2" s="11">
        <f t="shared" si="0"/>
        <v>45107</v>
      </c>
      <c r="AB2" s="11">
        <f t="shared" si="0"/>
        <v>45199</v>
      </c>
      <c r="AC2" s="11">
        <f t="shared" si="0"/>
        <v>45291</v>
      </c>
      <c r="AD2" s="11">
        <f t="shared" si="0"/>
        <v>45382</v>
      </c>
      <c r="AE2" s="11">
        <f t="shared" si="0"/>
        <v>45473</v>
      </c>
      <c r="AF2" s="11">
        <f t="shared" si="0"/>
        <v>45565</v>
      </c>
      <c r="AG2" s="11">
        <f t="shared" si="0"/>
        <v>45657</v>
      </c>
      <c r="AH2" s="11">
        <f t="shared" si="0"/>
        <v>45747</v>
      </c>
      <c r="AI2" s="11">
        <f t="shared" si="0"/>
        <v>45838</v>
      </c>
      <c r="AJ2" s="11">
        <f t="shared" si="0"/>
        <v>45930</v>
      </c>
      <c r="AK2" s="11">
        <f t="shared" si="0"/>
        <v>46022</v>
      </c>
      <c r="AL2" s="11">
        <f t="shared" si="0"/>
        <v>46112</v>
      </c>
      <c r="AM2" s="11">
        <f t="shared" si="0"/>
        <v>46203</v>
      </c>
      <c r="AN2" s="11">
        <f t="shared" si="0"/>
        <v>46295</v>
      </c>
      <c r="AO2" s="11">
        <f t="shared" si="0"/>
        <v>46387</v>
      </c>
      <c r="AP2" s="11">
        <f t="shared" si="0"/>
        <v>46477</v>
      </c>
      <c r="AQ2" s="11">
        <f t="shared" si="0"/>
        <v>46568</v>
      </c>
      <c r="AR2" s="11">
        <f t="shared" si="0"/>
        <v>46660</v>
      </c>
      <c r="AS2" s="11">
        <f t="shared" si="0"/>
        <v>46752</v>
      </c>
      <c r="AT2" s="11">
        <f t="shared" si="0"/>
        <v>46843</v>
      </c>
      <c r="AU2" s="11">
        <f t="shared" si="0"/>
        <v>46934</v>
      </c>
      <c r="AV2" s="11">
        <f t="shared" si="0"/>
        <v>47026</v>
      </c>
      <c r="AW2" s="11">
        <f t="shared" si="0"/>
        <v>47118</v>
      </c>
      <c r="AX2" s="11">
        <f t="shared" si="0"/>
        <v>47208</v>
      </c>
      <c r="AY2" s="11">
        <f t="shared" si="0"/>
        <v>47299</v>
      </c>
      <c r="AZ2" s="11">
        <f t="shared" si="0"/>
        <v>47391</v>
      </c>
      <c r="BA2" s="11">
        <f t="shared" si="0"/>
        <v>47483</v>
      </c>
      <c r="BB2" s="11">
        <f t="shared" si="0"/>
        <v>47573</v>
      </c>
      <c r="BC2" s="11">
        <f t="shared" si="0"/>
        <v>47664</v>
      </c>
      <c r="BD2" s="11">
        <f t="shared" si="0"/>
        <v>47756</v>
      </c>
      <c r="BE2" s="11">
        <f t="shared" si="0"/>
        <v>47848</v>
      </c>
      <c r="BF2" s="11">
        <f t="shared" si="0"/>
        <v>47938</v>
      </c>
      <c r="BG2" s="11">
        <f t="shared" si="0"/>
        <v>48029</v>
      </c>
      <c r="BH2" s="11">
        <f t="shared" si="0"/>
        <v>48121</v>
      </c>
      <c r="BI2" s="11">
        <f t="shared" si="0"/>
        <v>48213</v>
      </c>
      <c r="BJ2" s="11">
        <f t="shared" si="0"/>
        <v>48304</v>
      </c>
      <c r="BK2" s="11">
        <f t="shared" si="0"/>
        <v>48395</v>
      </c>
      <c r="BL2" s="11">
        <f t="shared" si="0"/>
        <v>48487</v>
      </c>
      <c r="BM2" s="11">
        <f t="shared" si="0"/>
        <v>48579</v>
      </c>
      <c r="BN2" s="11">
        <f t="shared" si="0"/>
        <v>48669</v>
      </c>
      <c r="BO2" s="11">
        <f t="shared" si="0"/>
        <v>48760</v>
      </c>
      <c r="BP2" s="11">
        <f t="shared" si="0"/>
        <v>48852</v>
      </c>
      <c r="BQ2" s="11">
        <f t="shared" ref="BQ2:EB2" si="1">BQ$28</f>
        <v>48944</v>
      </c>
      <c r="BR2" s="11">
        <f t="shared" si="1"/>
        <v>49034</v>
      </c>
      <c r="BS2" s="11">
        <f t="shared" si="1"/>
        <v>49125</v>
      </c>
      <c r="BT2" s="11">
        <f t="shared" si="1"/>
        <v>49217</v>
      </c>
      <c r="BU2" s="11">
        <f t="shared" si="1"/>
        <v>49309</v>
      </c>
      <c r="BV2" s="11">
        <f t="shared" si="1"/>
        <v>49399</v>
      </c>
      <c r="BW2" s="11">
        <f t="shared" si="1"/>
        <v>49490</v>
      </c>
      <c r="BX2" s="11">
        <f t="shared" si="1"/>
        <v>49582</v>
      </c>
      <c r="BY2" s="11">
        <f t="shared" si="1"/>
        <v>49674</v>
      </c>
      <c r="BZ2" s="11">
        <f t="shared" si="1"/>
        <v>49765</v>
      </c>
      <c r="CA2" s="11">
        <f t="shared" si="1"/>
        <v>49856</v>
      </c>
      <c r="CB2" s="11">
        <f t="shared" si="1"/>
        <v>49948</v>
      </c>
      <c r="CC2" s="11">
        <f t="shared" si="1"/>
        <v>50040</v>
      </c>
      <c r="CD2" s="11">
        <f t="shared" si="1"/>
        <v>50130</v>
      </c>
      <c r="CE2" s="11">
        <f t="shared" si="1"/>
        <v>50221</v>
      </c>
      <c r="CF2" s="11">
        <f t="shared" si="1"/>
        <v>50313</v>
      </c>
      <c r="CG2" s="11">
        <f t="shared" si="1"/>
        <v>50405</v>
      </c>
      <c r="CH2" s="11">
        <f t="shared" si="1"/>
        <v>50495</v>
      </c>
      <c r="CI2" s="11">
        <f t="shared" si="1"/>
        <v>50586</v>
      </c>
      <c r="CJ2" s="11">
        <f t="shared" si="1"/>
        <v>50678</v>
      </c>
      <c r="CK2" s="11">
        <f t="shared" si="1"/>
        <v>50770</v>
      </c>
      <c r="CL2" s="11">
        <f t="shared" si="1"/>
        <v>50860</v>
      </c>
      <c r="CM2" s="11">
        <f t="shared" si="1"/>
        <v>50951</v>
      </c>
      <c r="CN2" s="11">
        <f t="shared" si="1"/>
        <v>51043</v>
      </c>
      <c r="CO2" s="11">
        <f t="shared" si="1"/>
        <v>51135</v>
      </c>
      <c r="CP2" s="11">
        <f t="shared" si="1"/>
        <v>51226</v>
      </c>
      <c r="CQ2" s="11">
        <f t="shared" si="1"/>
        <v>51317</v>
      </c>
      <c r="CR2" s="11">
        <f t="shared" si="1"/>
        <v>51409</v>
      </c>
      <c r="CS2" s="11">
        <f t="shared" si="1"/>
        <v>51501</v>
      </c>
      <c r="CT2" s="11">
        <f t="shared" si="1"/>
        <v>51591</v>
      </c>
      <c r="CU2" s="11">
        <f t="shared" si="1"/>
        <v>51682</v>
      </c>
      <c r="CV2" s="11">
        <f t="shared" si="1"/>
        <v>51774</v>
      </c>
      <c r="CW2" s="11">
        <f t="shared" si="1"/>
        <v>51866</v>
      </c>
      <c r="CX2" s="11">
        <f t="shared" si="1"/>
        <v>51956</v>
      </c>
      <c r="CY2" s="11">
        <f t="shared" si="1"/>
        <v>52047</v>
      </c>
      <c r="CZ2" s="11">
        <f t="shared" si="1"/>
        <v>52139</v>
      </c>
      <c r="DA2" s="11">
        <f t="shared" si="1"/>
        <v>52231</v>
      </c>
      <c r="DB2" s="11">
        <f t="shared" si="1"/>
        <v>52321</v>
      </c>
      <c r="DC2" s="11">
        <f t="shared" si="1"/>
        <v>52412</v>
      </c>
      <c r="DD2" s="11">
        <f t="shared" si="1"/>
        <v>52504</v>
      </c>
      <c r="DE2" s="11">
        <f t="shared" si="1"/>
        <v>52596</v>
      </c>
      <c r="DF2" s="11">
        <f t="shared" si="1"/>
        <v>52687</v>
      </c>
      <c r="DG2" s="11">
        <f t="shared" si="1"/>
        <v>52778</v>
      </c>
      <c r="DH2" s="11">
        <f t="shared" si="1"/>
        <v>52870</v>
      </c>
      <c r="DI2" s="11">
        <f t="shared" si="1"/>
        <v>52962</v>
      </c>
      <c r="DJ2" s="11">
        <f t="shared" si="1"/>
        <v>53052</v>
      </c>
      <c r="DK2" s="11">
        <f t="shared" si="1"/>
        <v>53143</v>
      </c>
      <c r="DL2" s="11">
        <f t="shared" si="1"/>
        <v>53235</v>
      </c>
      <c r="DM2" s="11">
        <f t="shared" si="1"/>
        <v>53327</v>
      </c>
      <c r="DN2" s="11">
        <f t="shared" si="1"/>
        <v>53417</v>
      </c>
      <c r="DO2" s="11">
        <f t="shared" si="1"/>
        <v>53508</v>
      </c>
      <c r="DP2" s="11">
        <f t="shared" si="1"/>
        <v>53600</v>
      </c>
      <c r="DQ2" s="11">
        <f t="shared" si="1"/>
        <v>53692</v>
      </c>
      <c r="DR2" s="11">
        <f t="shared" si="1"/>
        <v>53782</v>
      </c>
      <c r="DS2" s="11">
        <f t="shared" si="1"/>
        <v>53873</v>
      </c>
      <c r="DT2" s="11">
        <f t="shared" si="1"/>
        <v>53965</v>
      </c>
      <c r="DU2" s="11">
        <f t="shared" si="1"/>
        <v>54057</v>
      </c>
      <c r="DV2" s="11">
        <f t="shared" si="1"/>
        <v>54148</v>
      </c>
      <c r="DW2" s="11">
        <f t="shared" si="1"/>
        <v>54239</v>
      </c>
      <c r="DX2" s="11">
        <f t="shared" si="1"/>
        <v>54331</v>
      </c>
      <c r="DY2" s="11">
        <f t="shared" si="1"/>
        <v>54423</v>
      </c>
      <c r="DZ2" s="11">
        <f t="shared" si="1"/>
        <v>54513</v>
      </c>
      <c r="EA2" s="11">
        <f t="shared" si="1"/>
        <v>54604</v>
      </c>
      <c r="EB2" s="11">
        <f t="shared" si="1"/>
        <v>54696</v>
      </c>
      <c r="EC2" s="11">
        <f t="shared" ref="EC2:EW2" si="2">EC$28</f>
        <v>54788</v>
      </c>
      <c r="ED2" s="11">
        <f t="shared" si="2"/>
        <v>54878</v>
      </c>
      <c r="EE2" s="11">
        <f t="shared" si="2"/>
        <v>54969</v>
      </c>
      <c r="EF2" s="11">
        <f t="shared" si="2"/>
        <v>55061</v>
      </c>
      <c r="EG2" s="11">
        <f t="shared" si="2"/>
        <v>55153</v>
      </c>
      <c r="EH2" s="11">
        <f t="shared" si="2"/>
        <v>55243</v>
      </c>
      <c r="EI2" s="11">
        <f t="shared" si="2"/>
        <v>55334</v>
      </c>
      <c r="EJ2" s="11">
        <f t="shared" si="2"/>
        <v>55426</v>
      </c>
      <c r="EK2" s="11">
        <f t="shared" si="2"/>
        <v>55518</v>
      </c>
      <c r="EL2" s="11">
        <f t="shared" si="2"/>
        <v>55609</v>
      </c>
      <c r="EM2" s="11">
        <f t="shared" si="2"/>
        <v>55700</v>
      </c>
      <c r="EN2" s="11">
        <f t="shared" si="2"/>
        <v>55792</v>
      </c>
      <c r="EO2" s="11">
        <f t="shared" si="2"/>
        <v>55884</v>
      </c>
      <c r="EP2" s="11">
        <f t="shared" si="2"/>
        <v>55974</v>
      </c>
      <c r="EQ2" s="11">
        <f t="shared" si="2"/>
        <v>56065</v>
      </c>
      <c r="ER2" s="11">
        <f t="shared" si="2"/>
        <v>56157</v>
      </c>
      <c r="ES2" s="11">
        <f t="shared" si="2"/>
        <v>56249</v>
      </c>
      <c r="ET2" s="11">
        <f t="shared" si="2"/>
        <v>56339</v>
      </c>
      <c r="EU2" s="11">
        <f t="shared" si="2"/>
        <v>56430</v>
      </c>
      <c r="EV2" s="11">
        <f t="shared" si="2"/>
        <v>56522</v>
      </c>
      <c r="EW2" s="11">
        <f t="shared" si="2"/>
        <v>56614</v>
      </c>
    </row>
    <row r="3" spans="1:153" x14ac:dyDescent="0.25">
      <c r="D3" s="5" t="str">
        <f>D$91</f>
        <v>Timeline</v>
      </c>
      <c r="E3" s="5"/>
      <c r="F3" s="5"/>
      <c r="G3" s="5"/>
      <c r="H3" s="5"/>
      <c r="I3" s="19" t="str">
        <f t="shared" ref="I3:BP3" si="3">I$91</f>
        <v>Pre-FC</v>
      </c>
      <c r="J3" s="19" t="str">
        <f t="shared" si="3"/>
        <v>FC / Construction</v>
      </c>
      <c r="K3" s="19" t="str">
        <f t="shared" si="3"/>
        <v>Construction</v>
      </c>
      <c r="L3" s="19" t="str">
        <f t="shared" si="3"/>
        <v>Construction</v>
      </c>
      <c r="M3" s="19" t="str">
        <f t="shared" si="3"/>
        <v>Construction</v>
      </c>
      <c r="N3" s="19" t="str">
        <f t="shared" si="3"/>
        <v>Operation</v>
      </c>
      <c r="O3" s="19" t="str">
        <f t="shared" si="3"/>
        <v>Operation</v>
      </c>
      <c r="P3" s="19" t="str">
        <f t="shared" si="3"/>
        <v>Operation</v>
      </c>
      <c r="Q3" s="19" t="str">
        <f t="shared" si="3"/>
        <v>Operation</v>
      </c>
      <c r="R3" s="19" t="str">
        <f t="shared" si="3"/>
        <v>Operation</v>
      </c>
      <c r="S3" s="19" t="str">
        <f t="shared" si="3"/>
        <v>Operation</v>
      </c>
      <c r="T3" s="19" t="str">
        <f t="shared" si="3"/>
        <v>Operation</v>
      </c>
      <c r="U3" s="19" t="str">
        <f t="shared" si="3"/>
        <v>Operation</v>
      </c>
      <c r="V3" s="19" t="str">
        <f t="shared" si="3"/>
        <v>Operation</v>
      </c>
      <c r="W3" s="19" t="str">
        <f t="shared" si="3"/>
        <v>Operation</v>
      </c>
      <c r="X3" s="19" t="str">
        <f t="shared" si="3"/>
        <v>Operation</v>
      </c>
      <c r="Y3" s="19" t="str">
        <f t="shared" si="3"/>
        <v>Operation</v>
      </c>
      <c r="Z3" s="19" t="str">
        <f t="shared" si="3"/>
        <v>Operation</v>
      </c>
      <c r="AA3" s="19" t="str">
        <f t="shared" si="3"/>
        <v>Operation</v>
      </c>
      <c r="AB3" s="19" t="str">
        <f t="shared" si="3"/>
        <v>Operation</v>
      </c>
      <c r="AC3" s="19" t="str">
        <f t="shared" si="3"/>
        <v>Operation</v>
      </c>
      <c r="AD3" s="19" t="str">
        <f t="shared" si="3"/>
        <v>Operation</v>
      </c>
      <c r="AE3" s="19" t="str">
        <f t="shared" si="3"/>
        <v>Operation</v>
      </c>
      <c r="AF3" s="19" t="str">
        <f t="shared" si="3"/>
        <v>Operation</v>
      </c>
      <c r="AG3" s="19" t="str">
        <f t="shared" si="3"/>
        <v>Operation</v>
      </c>
      <c r="AH3" s="19" t="str">
        <f t="shared" si="3"/>
        <v>Operation</v>
      </c>
      <c r="AI3" s="19" t="str">
        <f t="shared" si="3"/>
        <v>Operation</v>
      </c>
      <c r="AJ3" s="19" t="str">
        <f t="shared" si="3"/>
        <v>Operation</v>
      </c>
      <c r="AK3" s="19" t="str">
        <f t="shared" si="3"/>
        <v>Operation</v>
      </c>
      <c r="AL3" s="19" t="str">
        <f t="shared" si="3"/>
        <v>Operation</v>
      </c>
      <c r="AM3" s="19" t="str">
        <f t="shared" si="3"/>
        <v>Operation</v>
      </c>
      <c r="AN3" s="19" t="str">
        <f t="shared" si="3"/>
        <v>Operation</v>
      </c>
      <c r="AO3" s="19" t="str">
        <f t="shared" si="3"/>
        <v>Operation</v>
      </c>
      <c r="AP3" s="19" t="str">
        <f t="shared" si="3"/>
        <v>Operation</v>
      </c>
      <c r="AQ3" s="19" t="str">
        <f t="shared" si="3"/>
        <v>Operation</v>
      </c>
      <c r="AR3" s="19" t="str">
        <f t="shared" si="3"/>
        <v>Operation</v>
      </c>
      <c r="AS3" s="19" t="str">
        <f t="shared" si="3"/>
        <v>Operation</v>
      </c>
      <c r="AT3" s="19" t="str">
        <f t="shared" si="3"/>
        <v>Operation</v>
      </c>
      <c r="AU3" s="19" t="str">
        <f t="shared" si="3"/>
        <v>Operation</v>
      </c>
      <c r="AV3" s="19" t="str">
        <f t="shared" si="3"/>
        <v>Operation</v>
      </c>
      <c r="AW3" s="19" t="str">
        <f t="shared" si="3"/>
        <v>Operation</v>
      </c>
      <c r="AX3" s="19" t="str">
        <f t="shared" si="3"/>
        <v>Operation</v>
      </c>
      <c r="AY3" s="19" t="str">
        <f t="shared" si="3"/>
        <v>Operation</v>
      </c>
      <c r="AZ3" s="19" t="str">
        <f t="shared" si="3"/>
        <v>Operation</v>
      </c>
      <c r="BA3" s="19" t="str">
        <f t="shared" si="3"/>
        <v>Operation</v>
      </c>
      <c r="BB3" s="19" t="str">
        <f t="shared" si="3"/>
        <v>Operation</v>
      </c>
      <c r="BC3" s="19" t="str">
        <f t="shared" si="3"/>
        <v>Operation</v>
      </c>
      <c r="BD3" s="19" t="str">
        <f t="shared" si="3"/>
        <v>Operation</v>
      </c>
      <c r="BE3" s="19" t="str">
        <f t="shared" si="3"/>
        <v>Operation</v>
      </c>
      <c r="BF3" s="19" t="str">
        <f t="shared" si="3"/>
        <v>Operation</v>
      </c>
      <c r="BG3" s="19" t="str">
        <f t="shared" si="3"/>
        <v>Operation</v>
      </c>
      <c r="BH3" s="19" t="str">
        <f t="shared" si="3"/>
        <v>Operation</v>
      </c>
      <c r="BI3" s="19" t="str">
        <f t="shared" si="3"/>
        <v>Operation</v>
      </c>
      <c r="BJ3" s="19" t="str">
        <f t="shared" si="3"/>
        <v>Operation</v>
      </c>
      <c r="BK3" s="19" t="str">
        <f t="shared" si="3"/>
        <v>Operation</v>
      </c>
      <c r="BL3" s="19" t="str">
        <f t="shared" si="3"/>
        <v>Operation</v>
      </c>
      <c r="BM3" s="19" t="str">
        <f t="shared" si="3"/>
        <v>Operation</v>
      </c>
      <c r="BN3" s="19" t="str">
        <f t="shared" si="3"/>
        <v>Operation</v>
      </c>
      <c r="BO3" s="19" t="str">
        <f t="shared" si="3"/>
        <v>Operation</v>
      </c>
      <c r="BP3" s="19" t="str">
        <f t="shared" si="3"/>
        <v>Operation</v>
      </c>
      <c r="BQ3" s="19" t="str">
        <f t="shared" ref="BQ3:EB3" si="4">BQ$91</f>
        <v>Operation</v>
      </c>
      <c r="BR3" s="19" t="str">
        <f t="shared" si="4"/>
        <v>Operation</v>
      </c>
      <c r="BS3" s="19" t="str">
        <f t="shared" si="4"/>
        <v>Operation</v>
      </c>
      <c r="BT3" s="19" t="str">
        <f t="shared" si="4"/>
        <v>Operation</v>
      </c>
      <c r="BU3" s="19" t="str">
        <f t="shared" si="4"/>
        <v>Operation</v>
      </c>
      <c r="BV3" s="19" t="str">
        <f t="shared" si="4"/>
        <v>Operation</v>
      </c>
      <c r="BW3" s="19" t="str">
        <f t="shared" si="4"/>
        <v>Operation</v>
      </c>
      <c r="BX3" s="19" t="str">
        <f t="shared" si="4"/>
        <v>Operation</v>
      </c>
      <c r="BY3" s="19" t="str">
        <f t="shared" si="4"/>
        <v>Operation</v>
      </c>
      <c r="BZ3" s="19" t="str">
        <f t="shared" si="4"/>
        <v>Operation</v>
      </c>
      <c r="CA3" s="19" t="str">
        <f t="shared" si="4"/>
        <v>Operation</v>
      </c>
      <c r="CB3" s="19" t="str">
        <f t="shared" si="4"/>
        <v>Operation</v>
      </c>
      <c r="CC3" s="19" t="str">
        <f t="shared" si="4"/>
        <v>Operation</v>
      </c>
      <c r="CD3" s="19" t="str">
        <f t="shared" si="4"/>
        <v>Operation</v>
      </c>
      <c r="CE3" s="19" t="str">
        <f t="shared" si="4"/>
        <v>Operation</v>
      </c>
      <c r="CF3" s="19" t="str">
        <f t="shared" si="4"/>
        <v>Operation</v>
      </c>
      <c r="CG3" s="19" t="str">
        <f t="shared" si="4"/>
        <v>Operation</v>
      </c>
      <c r="CH3" s="19" t="str">
        <f t="shared" si="4"/>
        <v>Operation</v>
      </c>
      <c r="CI3" s="19" t="str">
        <f t="shared" si="4"/>
        <v>Operation</v>
      </c>
      <c r="CJ3" s="19" t="str">
        <f t="shared" si="4"/>
        <v>Operation</v>
      </c>
      <c r="CK3" s="19" t="str">
        <f t="shared" si="4"/>
        <v>Operation</v>
      </c>
      <c r="CL3" s="19" t="str">
        <f t="shared" si="4"/>
        <v>Operation</v>
      </c>
      <c r="CM3" s="19" t="str">
        <f t="shared" si="4"/>
        <v>Operation</v>
      </c>
      <c r="CN3" s="19" t="str">
        <f t="shared" si="4"/>
        <v>Operation</v>
      </c>
      <c r="CO3" s="19" t="str">
        <f t="shared" si="4"/>
        <v>Operation</v>
      </c>
      <c r="CP3" s="19" t="str">
        <f t="shared" si="4"/>
        <v>Operation</v>
      </c>
      <c r="CQ3" s="19" t="str">
        <f t="shared" si="4"/>
        <v>Operation</v>
      </c>
      <c r="CR3" s="19" t="str">
        <f t="shared" si="4"/>
        <v>Operation</v>
      </c>
      <c r="CS3" s="19" t="str">
        <f t="shared" si="4"/>
        <v>Operation</v>
      </c>
      <c r="CT3" s="19" t="str">
        <f t="shared" si="4"/>
        <v>Operation</v>
      </c>
      <c r="CU3" s="19" t="str">
        <f t="shared" si="4"/>
        <v>Operation</v>
      </c>
      <c r="CV3" s="19" t="str">
        <f t="shared" si="4"/>
        <v>Operation</v>
      </c>
      <c r="CW3" s="19" t="str">
        <f t="shared" si="4"/>
        <v>Operation</v>
      </c>
      <c r="CX3" s="19" t="str">
        <f t="shared" si="4"/>
        <v>Operation</v>
      </c>
      <c r="CY3" s="19" t="str">
        <f t="shared" si="4"/>
        <v>Operation</v>
      </c>
      <c r="CZ3" s="19" t="str">
        <f t="shared" si="4"/>
        <v>Operation</v>
      </c>
      <c r="DA3" s="19" t="str">
        <f t="shared" si="4"/>
        <v>Operation</v>
      </c>
      <c r="DB3" s="19" t="str">
        <f t="shared" si="4"/>
        <v>Operation</v>
      </c>
      <c r="DC3" s="19" t="str">
        <f t="shared" si="4"/>
        <v>Operation</v>
      </c>
      <c r="DD3" s="19" t="str">
        <f t="shared" si="4"/>
        <v>Operation</v>
      </c>
      <c r="DE3" s="19" t="str">
        <f t="shared" si="4"/>
        <v>Operation</v>
      </c>
      <c r="DF3" s="19" t="str">
        <f t="shared" si="4"/>
        <v>Operation</v>
      </c>
      <c r="DG3" s="19" t="str">
        <f t="shared" si="4"/>
        <v>Operation</v>
      </c>
      <c r="DH3" s="19" t="str">
        <f t="shared" si="4"/>
        <v>Operation</v>
      </c>
      <c r="DI3" s="19" t="str">
        <f t="shared" si="4"/>
        <v>Operation</v>
      </c>
      <c r="DJ3" s="19" t="str">
        <f t="shared" si="4"/>
        <v>Operation</v>
      </c>
      <c r="DK3" s="19" t="str">
        <f t="shared" si="4"/>
        <v>Operation</v>
      </c>
      <c r="DL3" s="19" t="str">
        <f t="shared" si="4"/>
        <v>Operation</v>
      </c>
      <c r="DM3" s="19" t="str">
        <f t="shared" si="4"/>
        <v>Operation</v>
      </c>
      <c r="DN3" s="19" t="str">
        <f t="shared" si="4"/>
        <v>Operation</v>
      </c>
      <c r="DO3" s="19" t="str">
        <f t="shared" si="4"/>
        <v>Operation</v>
      </c>
      <c r="DP3" s="19" t="str">
        <f t="shared" si="4"/>
        <v>Operation</v>
      </c>
      <c r="DQ3" s="19" t="str">
        <f t="shared" si="4"/>
        <v>Operation</v>
      </c>
      <c r="DR3" s="19" t="str">
        <f t="shared" si="4"/>
        <v>Operation</v>
      </c>
      <c r="DS3" s="19" t="str">
        <f t="shared" si="4"/>
        <v>Operation</v>
      </c>
      <c r="DT3" s="19" t="str">
        <f t="shared" si="4"/>
        <v>Operation</v>
      </c>
      <c r="DU3" s="19" t="str">
        <f t="shared" si="4"/>
        <v>Operation</v>
      </c>
      <c r="DV3" s="19" t="str">
        <f t="shared" si="4"/>
        <v>Operation</v>
      </c>
      <c r="DW3" s="19" t="str">
        <f t="shared" si="4"/>
        <v>Operation</v>
      </c>
      <c r="DX3" s="19" t="str">
        <f t="shared" si="4"/>
        <v>Operation</v>
      </c>
      <c r="DY3" s="19" t="str">
        <f t="shared" si="4"/>
        <v>Operation</v>
      </c>
      <c r="DZ3" s="19" t="str">
        <f t="shared" si="4"/>
        <v>Operation</v>
      </c>
      <c r="EA3" s="19" t="str">
        <f t="shared" si="4"/>
        <v>Operation</v>
      </c>
      <c r="EB3" s="19" t="str">
        <f t="shared" si="4"/>
        <v>Operation</v>
      </c>
      <c r="EC3" s="19" t="str">
        <f t="shared" ref="EC3:EW3" si="5">EC$91</f>
        <v>Operation</v>
      </c>
      <c r="ED3" s="19" t="str">
        <f t="shared" si="5"/>
        <v>Post-operate.</v>
      </c>
      <c r="EE3" s="19" t="str">
        <f t="shared" si="5"/>
        <v>Post-operate.</v>
      </c>
      <c r="EF3" s="19" t="str">
        <f t="shared" si="5"/>
        <v>Post-operate.</v>
      </c>
      <c r="EG3" s="19" t="str">
        <f t="shared" si="5"/>
        <v>Post-operate.</v>
      </c>
      <c r="EH3" s="19" t="str">
        <f t="shared" si="5"/>
        <v>Post-operate.</v>
      </c>
      <c r="EI3" s="19" t="str">
        <f t="shared" si="5"/>
        <v>Post-operate.</v>
      </c>
      <c r="EJ3" s="19" t="str">
        <f t="shared" si="5"/>
        <v>Post-operate.</v>
      </c>
      <c r="EK3" s="19" t="str">
        <f t="shared" si="5"/>
        <v>Post-operate.</v>
      </c>
      <c r="EL3" s="19" t="str">
        <f t="shared" si="5"/>
        <v>Post-operate.</v>
      </c>
      <c r="EM3" s="19" t="str">
        <f t="shared" si="5"/>
        <v>Post-operate.</v>
      </c>
      <c r="EN3" s="19" t="str">
        <f t="shared" si="5"/>
        <v>Post-operate.</v>
      </c>
      <c r="EO3" s="19" t="str">
        <f t="shared" si="5"/>
        <v>Post-operate.</v>
      </c>
      <c r="EP3" s="19" t="str">
        <f t="shared" si="5"/>
        <v>Post-operate.</v>
      </c>
      <c r="EQ3" s="19" t="str">
        <f t="shared" si="5"/>
        <v>Post-operate.</v>
      </c>
      <c r="ER3" s="19" t="str">
        <f t="shared" si="5"/>
        <v>Post-operate.</v>
      </c>
      <c r="ES3" s="19" t="str">
        <f t="shared" si="5"/>
        <v>Post-operate.</v>
      </c>
      <c r="ET3" s="19" t="str">
        <f t="shared" si="5"/>
        <v>Post-operate.</v>
      </c>
      <c r="EU3" s="19" t="str">
        <f t="shared" si="5"/>
        <v>Post-operate.</v>
      </c>
      <c r="EV3" s="19" t="str">
        <f t="shared" si="5"/>
        <v>Post-operate.</v>
      </c>
      <c r="EW3" s="19" t="str">
        <f t="shared" si="5"/>
        <v>Post-operate.</v>
      </c>
    </row>
    <row r="4" spans="1:153" x14ac:dyDescent="0.25">
      <c r="D4" s="5" t="str">
        <f>D$22</f>
        <v>Financial year</v>
      </c>
      <c r="E4" s="5"/>
      <c r="F4" s="5"/>
      <c r="G4" s="5"/>
      <c r="H4" s="5"/>
      <c r="I4" s="19">
        <f t="shared" ref="I4:BP4" si="6">I$22</f>
        <v>2018</v>
      </c>
      <c r="J4" s="19">
        <f t="shared" si="6"/>
        <v>2019</v>
      </c>
      <c r="K4" s="19">
        <f t="shared" si="6"/>
        <v>2019</v>
      </c>
      <c r="L4" s="19">
        <f t="shared" si="6"/>
        <v>2019</v>
      </c>
      <c r="M4" s="19">
        <f t="shared" si="6"/>
        <v>2019</v>
      </c>
      <c r="N4" s="19">
        <f t="shared" si="6"/>
        <v>2020</v>
      </c>
      <c r="O4" s="19">
        <f t="shared" si="6"/>
        <v>2020</v>
      </c>
      <c r="P4" s="19">
        <f t="shared" si="6"/>
        <v>2020</v>
      </c>
      <c r="Q4" s="19">
        <f t="shared" si="6"/>
        <v>2020</v>
      </c>
      <c r="R4" s="19">
        <f t="shared" si="6"/>
        <v>2021</v>
      </c>
      <c r="S4" s="19">
        <f t="shared" si="6"/>
        <v>2021</v>
      </c>
      <c r="T4" s="19">
        <f t="shared" si="6"/>
        <v>2021</v>
      </c>
      <c r="U4" s="19">
        <f t="shared" si="6"/>
        <v>2021</v>
      </c>
      <c r="V4" s="19">
        <f t="shared" si="6"/>
        <v>2022</v>
      </c>
      <c r="W4" s="19">
        <f t="shared" si="6"/>
        <v>2022</v>
      </c>
      <c r="X4" s="19">
        <f t="shared" si="6"/>
        <v>2022</v>
      </c>
      <c r="Y4" s="19">
        <f t="shared" si="6"/>
        <v>2022</v>
      </c>
      <c r="Z4" s="19">
        <f t="shared" si="6"/>
        <v>2023</v>
      </c>
      <c r="AA4" s="19">
        <f t="shared" si="6"/>
        <v>2023</v>
      </c>
      <c r="AB4" s="19">
        <f t="shared" si="6"/>
        <v>2023</v>
      </c>
      <c r="AC4" s="19">
        <f t="shared" si="6"/>
        <v>2023</v>
      </c>
      <c r="AD4" s="19">
        <f t="shared" si="6"/>
        <v>2024</v>
      </c>
      <c r="AE4" s="19">
        <f t="shared" si="6"/>
        <v>2024</v>
      </c>
      <c r="AF4" s="19">
        <f t="shared" si="6"/>
        <v>2024</v>
      </c>
      <c r="AG4" s="19">
        <f t="shared" si="6"/>
        <v>2024</v>
      </c>
      <c r="AH4" s="19">
        <f t="shared" si="6"/>
        <v>2025</v>
      </c>
      <c r="AI4" s="19">
        <f t="shared" si="6"/>
        <v>2025</v>
      </c>
      <c r="AJ4" s="19">
        <f t="shared" si="6"/>
        <v>2025</v>
      </c>
      <c r="AK4" s="19">
        <f t="shared" si="6"/>
        <v>2025</v>
      </c>
      <c r="AL4" s="19">
        <f t="shared" si="6"/>
        <v>2026</v>
      </c>
      <c r="AM4" s="19">
        <f t="shared" si="6"/>
        <v>2026</v>
      </c>
      <c r="AN4" s="19">
        <f t="shared" si="6"/>
        <v>2026</v>
      </c>
      <c r="AO4" s="19">
        <f t="shared" si="6"/>
        <v>2026</v>
      </c>
      <c r="AP4" s="19">
        <f t="shared" si="6"/>
        <v>2027</v>
      </c>
      <c r="AQ4" s="19">
        <f t="shared" si="6"/>
        <v>2027</v>
      </c>
      <c r="AR4" s="19">
        <f t="shared" si="6"/>
        <v>2027</v>
      </c>
      <c r="AS4" s="19">
        <f t="shared" si="6"/>
        <v>2027</v>
      </c>
      <c r="AT4" s="19">
        <f t="shared" si="6"/>
        <v>2028</v>
      </c>
      <c r="AU4" s="19">
        <f t="shared" si="6"/>
        <v>2028</v>
      </c>
      <c r="AV4" s="19">
        <f t="shared" si="6"/>
        <v>2028</v>
      </c>
      <c r="AW4" s="19">
        <f t="shared" si="6"/>
        <v>2028</v>
      </c>
      <c r="AX4" s="19">
        <f t="shared" si="6"/>
        <v>2029</v>
      </c>
      <c r="AY4" s="19">
        <f t="shared" si="6"/>
        <v>2029</v>
      </c>
      <c r="AZ4" s="19">
        <f t="shared" si="6"/>
        <v>2029</v>
      </c>
      <c r="BA4" s="19">
        <f t="shared" si="6"/>
        <v>2029</v>
      </c>
      <c r="BB4" s="19">
        <f t="shared" si="6"/>
        <v>2030</v>
      </c>
      <c r="BC4" s="19">
        <f t="shared" si="6"/>
        <v>2030</v>
      </c>
      <c r="BD4" s="19">
        <f t="shared" si="6"/>
        <v>2030</v>
      </c>
      <c r="BE4" s="19">
        <f t="shared" si="6"/>
        <v>2030</v>
      </c>
      <c r="BF4" s="19">
        <f t="shared" si="6"/>
        <v>2031</v>
      </c>
      <c r="BG4" s="19">
        <f t="shared" si="6"/>
        <v>2031</v>
      </c>
      <c r="BH4" s="19">
        <f t="shared" si="6"/>
        <v>2031</v>
      </c>
      <c r="BI4" s="19">
        <f t="shared" si="6"/>
        <v>2031</v>
      </c>
      <c r="BJ4" s="19">
        <f t="shared" si="6"/>
        <v>2032</v>
      </c>
      <c r="BK4" s="19">
        <f t="shared" si="6"/>
        <v>2032</v>
      </c>
      <c r="BL4" s="19">
        <f t="shared" si="6"/>
        <v>2032</v>
      </c>
      <c r="BM4" s="19">
        <f t="shared" si="6"/>
        <v>2032</v>
      </c>
      <c r="BN4" s="19">
        <f t="shared" si="6"/>
        <v>2033</v>
      </c>
      <c r="BO4" s="19">
        <f t="shared" si="6"/>
        <v>2033</v>
      </c>
      <c r="BP4" s="19">
        <f t="shared" si="6"/>
        <v>2033</v>
      </c>
      <c r="BQ4" s="19">
        <f t="shared" ref="BQ4:EB4" si="7">BQ$22</f>
        <v>2033</v>
      </c>
      <c r="BR4" s="19">
        <f t="shared" si="7"/>
        <v>2034</v>
      </c>
      <c r="BS4" s="19">
        <f t="shared" si="7"/>
        <v>2034</v>
      </c>
      <c r="BT4" s="19">
        <f t="shared" si="7"/>
        <v>2034</v>
      </c>
      <c r="BU4" s="19">
        <f t="shared" si="7"/>
        <v>2034</v>
      </c>
      <c r="BV4" s="19">
        <f t="shared" si="7"/>
        <v>2035</v>
      </c>
      <c r="BW4" s="19">
        <f t="shared" si="7"/>
        <v>2035</v>
      </c>
      <c r="BX4" s="19">
        <f t="shared" si="7"/>
        <v>2035</v>
      </c>
      <c r="BY4" s="19">
        <f t="shared" si="7"/>
        <v>2035</v>
      </c>
      <c r="BZ4" s="19">
        <f t="shared" si="7"/>
        <v>2036</v>
      </c>
      <c r="CA4" s="19">
        <f t="shared" si="7"/>
        <v>2036</v>
      </c>
      <c r="CB4" s="19">
        <f t="shared" si="7"/>
        <v>2036</v>
      </c>
      <c r="CC4" s="19">
        <f t="shared" si="7"/>
        <v>2036</v>
      </c>
      <c r="CD4" s="19">
        <f t="shared" si="7"/>
        <v>2037</v>
      </c>
      <c r="CE4" s="19">
        <f t="shared" si="7"/>
        <v>2037</v>
      </c>
      <c r="CF4" s="19">
        <f t="shared" si="7"/>
        <v>2037</v>
      </c>
      <c r="CG4" s="19">
        <f t="shared" si="7"/>
        <v>2037</v>
      </c>
      <c r="CH4" s="19">
        <f t="shared" si="7"/>
        <v>2038</v>
      </c>
      <c r="CI4" s="19">
        <f t="shared" si="7"/>
        <v>2038</v>
      </c>
      <c r="CJ4" s="19">
        <f t="shared" si="7"/>
        <v>2038</v>
      </c>
      <c r="CK4" s="19">
        <f t="shared" si="7"/>
        <v>2038</v>
      </c>
      <c r="CL4" s="19">
        <f t="shared" si="7"/>
        <v>2039</v>
      </c>
      <c r="CM4" s="19">
        <f t="shared" si="7"/>
        <v>2039</v>
      </c>
      <c r="CN4" s="19">
        <f t="shared" si="7"/>
        <v>2039</v>
      </c>
      <c r="CO4" s="19">
        <f t="shared" si="7"/>
        <v>2039</v>
      </c>
      <c r="CP4" s="19">
        <f t="shared" si="7"/>
        <v>2040</v>
      </c>
      <c r="CQ4" s="19">
        <f t="shared" si="7"/>
        <v>2040</v>
      </c>
      <c r="CR4" s="19">
        <f t="shared" si="7"/>
        <v>2040</v>
      </c>
      <c r="CS4" s="19">
        <f t="shared" si="7"/>
        <v>2040</v>
      </c>
      <c r="CT4" s="19">
        <f t="shared" si="7"/>
        <v>2041</v>
      </c>
      <c r="CU4" s="19">
        <f t="shared" si="7"/>
        <v>2041</v>
      </c>
      <c r="CV4" s="19">
        <f t="shared" si="7"/>
        <v>2041</v>
      </c>
      <c r="CW4" s="19">
        <f t="shared" si="7"/>
        <v>2041</v>
      </c>
      <c r="CX4" s="19">
        <f t="shared" si="7"/>
        <v>2042</v>
      </c>
      <c r="CY4" s="19">
        <f t="shared" si="7"/>
        <v>2042</v>
      </c>
      <c r="CZ4" s="19">
        <f t="shared" si="7"/>
        <v>2042</v>
      </c>
      <c r="DA4" s="19">
        <f t="shared" si="7"/>
        <v>2042</v>
      </c>
      <c r="DB4" s="19">
        <f t="shared" si="7"/>
        <v>2043</v>
      </c>
      <c r="DC4" s="19">
        <f t="shared" si="7"/>
        <v>2043</v>
      </c>
      <c r="DD4" s="19">
        <f t="shared" si="7"/>
        <v>2043</v>
      </c>
      <c r="DE4" s="19">
        <f t="shared" si="7"/>
        <v>2043</v>
      </c>
      <c r="DF4" s="19">
        <f t="shared" si="7"/>
        <v>2044</v>
      </c>
      <c r="DG4" s="19">
        <f t="shared" si="7"/>
        <v>2044</v>
      </c>
      <c r="DH4" s="19">
        <f t="shared" si="7"/>
        <v>2044</v>
      </c>
      <c r="DI4" s="19">
        <f t="shared" si="7"/>
        <v>2044</v>
      </c>
      <c r="DJ4" s="19">
        <f t="shared" si="7"/>
        <v>2045</v>
      </c>
      <c r="DK4" s="19">
        <f t="shared" si="7"/>
        <v>2045</v>
      </c>
      <c r="DL4" s="19">
        <f t="shared" si="7"/>
        <v>2045</v>
      </c>
      <c r="DM4" s="19">
        <f t="shared" si="7"/>
        <v>2045</v>
      </c>
      <c r="DN4" s="19">
        <f t="shared" si="7"/>
        <v>2046</v>
      </c>
      <c r="DO4" s="19">
        <f t="shared" si="7"/>
        <v>2046</v>
      </c>
      <c r="DP4" s="19">
        <f t="shared" si="7"/>
        <v>2046</v>
      </c>
      <c r="DQ4" s="19">
        <f t="shared" si="7"/>
        <v>2046</v>
      </c>
      <c r="DR4" s="19">
        <f t="shared" si="7"/>
        <v>2047</v>
      </c>
      <c r="DS4" s="19">
        <f t="shared" si="7"/>
        <v>2047</v>
      </c>
      <c r="DT4" s="19">
        <f t="shared" si="7"/>
        <v>2047</v>
      </c>
      <c r="DU4" s="19">
        <f t="shared" si="7"/>
        <v>2047</v>
      </c>
      <c r="DV4" s="19">
        <f t="shared" si="7"/>
        <v>2048</v>
      </c>
      <c r="DW4" s="19">
        <f t="shared" si="7"/>
        <v>2048</v>
      </c>
      <c r="DX4" s="19">
        <f t="shared" si="7"/>
        <v>2048</v>
      </c>
      <c r="DY4" s="19">
        <f t="shared" si="7"/>
        <v>2048</v>
      </c>
      <c r="DZ4" s="19">
        <f t="shared" si="7"/>
        <v>2049</v>
      </c>
      <c r="EA4" s="19">
        <f t="shared" si="7"/>
        <v>2049</v>
      </c>
      <c r="EB4" s="19">
        <f t="shared" si="7"/>
        <v>2049</v>
      </c>
      <c r="EC4" s="19">
        <f t="shared" ref="EC4:EW4" si="8">EC$22</f>
        <v>2049</v>
      </c>
      <c r="ED4" s="19">
        <f t="shared" si="8"/>
        <v>2050</v>
      </c>
      <c r="EE4" s="19">
        <f t="shared" si="8"/>
        <v>2050</v>
      </c>
      <c r="EF4" s="19">
        <f t="shared" si="8"/>
        <v>2050</v>
      </c>
      <c r="EG4" s="19">
        <f t="shared" si="8"/>
        <v>2050</v>
      </c>
      <c r="EH4" s="19">
        <f t="shared" si="8"/>
        <v>2051</v>
      </c>
      <c r="EI4" s="19">
        <f t="shared" si="8"/>
        <v>2051</v>
      </c>
      <c r="EJ4" s="19">
        <f t="shared" si="8"/>
        <v>2051</v>
      </c>
      <c r="EK4" s="19">
        <f t="shared" si="8"/>
        <v>2051</v>
      </c>
      <c r="EL4" s="19">
        <f t="shared" si="8"/>
        <v>2052</v>
      </c>
      <c r="EM4" s="19">
        <f t="shared" si="8"/>
        <v>2052</v>
      </c>
      <c r="EN4" s="19">
        <f t="shared" si="8"/>
        <v>2052</v>
      </c>
      <c r="EO4" s="19">
        <f t="shared" si="8"/>
        <v>2052</v>
      </c>
      <c r="EP4" s="19">
        <f t="shared" si="8"/>
        <v>2053</v>
      </c>
      <c r="EQ4" s="19">
        <f t="shared" si="8"/>
        <v>2053</v>
      </c>
      <c r="ER4" s="19">
        <f t="shared" si="8"/>
        <v>2053</v>
      </c>
      <c r="ES4" s="19">
        <f t="shared" si="8"/>
        <v>2053</v>
      </c>
      <c r="ET4" s="19">
        <f t="shared" si="8"/>
        <v>2054</v>
      </c>
      <c r="EU4" s="19">
        <f t="shared" si="8"/>
        <v>2054</v>
      </c>
      <c r="EV4" s="19">
        <f t="shared" si="8"/>
        <v>2054</v>
      </c>
      <c r="EW4" s="19">
        <f t="shared" si="8"/>
        <v>2054</v>
      </c>
    </row>
    <row r="5" spans="1:153" x14ac:dyDescent="0.25">
      <c r="E5" s="16" t="s">
        <v>0</v>
      </c>
      <c r="F5" s="16" t="s">
        <v>18</v>
      </c>
      <c r="G5" s="16" t="s">
        <v>1</v>
      </c>
    </row>
    <row r="7" spans="1:153" x14ac:dyDescent="0.25">
      <c r="A7" s="4" t="s">
        <v>2</v>
      </c>
    </row>
    <row r="9" spans="1:153" x14ac:dyDescent="0.25">
      <c r="D9" s="9" t="s">
        <v>3</v>
      </c>
      <c r="F9" s="14" t="s">
        <v>17</v>
      </c>
      <c r="I9" s="14">
        <f>H9+1</f>
        <v>1</v>
      </c>
      <c r="J9" s="14">
        <f t="shared" ref="J9:BU9" si="9">I9+1</f>
        <v>2</v>
      </c>
      <c r="K9" s="14">
        <f t="shared" si="9"/>
        <v>3</v>
      </c>
      <c r="L9" s="14">
        <f t="shared" si="9"/>
        <v>4</v>
      </c>
      <c r="M9" s="14">
        <f t="shared" si="9"/>
        <v>5</v>
      </c>
      <c r="N9" s="14">
        <f t="shared" si="9"/>
        <v>6</v>
      </c>
      <c r="O9" s="14">
        <f t="shared" si="9"/>
        <v>7</v>
      </c>
      <c r="P9" s="14">
        <f t="shared" si="9"/>
        <v>8</v>
      </c>
      <c r="Q9" s="14">
        <f t="shared" si="9"/>
        <v>9</v>
      </c>
      <c r="R9" s="14">
        <f t="shared" si="9"/>
        <v>10</v>
      </c>
      <c r="S9" s="14">
        <f t="shared" si="9"/>
        <v>11</v>
      </c>
      <c r="T9" s="14">
        <f t="shared" si="9"/>
        <v>12</v>
      </c>
      <c r="U9" s="14">
        <f t="shared" si="9"/>
        <v>13</v>
      </c>
      <c r="V9" s="14">
        <f t="shared" si="9"/>
        <v>14</v>
      </c>
      <c r="W9" s="14">
        <f t="shared" si="9"/>
        <v>15</v>
      </c>
      <c r="X9" s="14">
        <f t="shared" si="9"/>
        <v>16</v>
      </c>
      <c r="Y9" s="14">
        <f t="shared" si="9"/>
        <v>17</v>
      </c>
      <c r="Z9" s="14">
        <f t="shared" si="9"/>
        <v>18</v>
      </c>
      <c r="AA9" s="14">
        <f t="shared" si="9"/>
        <v>19</v>
      </c>
      <c r="AB9" s="14">
        <f t="shared" si="9"/>
        <v>20</v>
      </c>
      <c r="AC9" s="14">
        <f t="shared" si="9"/>
        <v>21</v>
      </c>
      <c r="AD9" s="14">
        <f t="shared" si="9"/>
        <v>22</v>
      </c>
      <c r="AE9" s="14">
        <f t="shared" si="9"/>
        <v>23</v>
      </c>
      <c r="AF9" s="14">
        <f t="shared" si="9"/>
        <v>24</v>
      </c>
      <c r="AG9" s="14">
        <f t="shared" si="9"/>
        <v>25</v>
      </c>
      <c r="AH9" s="14">
        <f t="shared" si="9"/>
        <v>26</v>
      </c>
      <c r="AI9" s="14">
        <f t="shared" si="9"/>
        <v>27</v>
      </c>
      <c r="AJ9" s="14">
        <f t="shared" si="9"/>
        <v>28</v>
      </c>
      <c r="AK9" s="14">
        <f t="shared" si="9"/>
        <v>29</v>
      </c>
      <c r="AL9" s="14">
        <f t="shared" si="9"/>
        <v>30</v>
      </c>
      <c r="AM9" s="14">
        <f t="shared" si="9"/>
        <v>31</v>
      </c>
      <c r="AN9" s="14">
        <f t="shared" si="9"/>
        <v>32</v>
      </c>
      <c r="AO9" s="14">
        <f t="shared" si="9"/>
        <v>33</v>
      </c>
      <c r="AP9" s="14">
        <f t="shared" si="9"/>
        <v>34</v>
      </c>
      <c r="AQ9" s="14">
        <f t="shared" si="9"/>
        <v>35</v>
      </c>
      <c r="AR9" s="14">
        <f t="shared" si="9"/>
        <v>36</v>
      </c>
      <c r="AS9" s="14">
        <f t="shared" si="9"/>
        <v>37</v>
      </c>
      <c r="AT9" s="14">
        <f t="shared" si="9"/>
        <v>38</v>
      </c>
      <c r="AU9" s="14">
        <f t="shared" si="9"/>
        <v>39</v>
      </c>
      <c r="AV9" s="14">
        <f t="shared" si="9"/>
        <v>40</v>
      </c>
      <c r="AW9" s="14">
        <f t="shared" si="9"/>
        <v>41</v>
      </c>
      <c r="AX9" s="14">
        <f t="shared" si="9"/>
        <v>42</v>
      </c>
      <c r="AY9" s="14">
        <f t="shared" si="9"/>
        <v>43</v>
      </c>
      <c r="AZ9" s="14">
        <f t="shared" si="9"/>
        <v>44</v>
      </c>
      <c r="BA9" s="14">
        <f t="shared" si="9"/>
        <v>45</v>
      </c>
      <c r="BB9" s="14">
        <f t="shared" si="9"/>
        <v>46</v>
      </c>
      <c r="BC9" s="14">
        <f t="shared" si="9"/>
        <v>47</v>
      </c>
      <c r="BD9" s="14">
        <f t="shared" si="9"/>
        <v>48</v>
      </c>
      <c r="BE9" s="14">
        <f t="shared" si="9"/>
        <v>49</v>
      </c>
      <c r="BF9" s="14">
        <f t="shared" si="9"/>
        <v>50</v>
      </c>
      <c r="BG9" s="14">
        <f t="shared" si="9"/>
        <v>51</v>
      </c>
      <c r="BH9" s="14">
        <f t="shared" si="9"/>
        <v>52</v>
      </c>
      <c r="BI9" s="14">
        <f t="shared" si="9"/>
        <v>53</v>
      </c>
      <c r="BJ9" s="14">
        <f t="shared" si="9"/>
        <v>54</v>
      </c>
      <c r="BK9" s="14">
        <f t="shared" si="9"/>
        <v>55</v>
      </c>
      <c r="BL9" s="14">
        <f t="shared" si="9"/>
        <v>56</v>
      </c>
      <c r="BM9" s="14">
        <f t="shared" si="9"/>
        <v>57</v>
      </c>
      <c r="BN9" s="14">
        <f t="shared" si="9"/>
        <v>58</v>
      </c>
      <c r="BO9" s="14">
        <f t="shared" si="9"/>
        <v>59</v>
      </c>
      <c r="BP9" s="14">
        <f t="shared" si="9"/>
        <v>60</v>
      </c>
      <c r="BQ9" s="14">
        <f t="shared" si="9"/>
        <v>61</v>
      </c>
      <c r="BR9" s="14">
        <f t="shared" si="9"/>
        <v>62</v>
      </c>
      <c r="BS9" s="14">
        <f t="shared" si="9"/>
        <v>63</v>
      </c>
      <c r="BT9" s="14">
        <f t="shared" si="9"/>
        <v>64</v>
      </c>
      <c r="BU9" s="14">
        <f t="shared" si="9"/>
        <v>65</v>
      </c>
      <c r="BV9" s="14">
        <f t="shared" ref="BV9:EG9" si="10">BU9+1</f>
        <v>66</v>
      </c>
      <c r="BW9" s="14">
        <f t="shared" si="10"/>
        <v>67</v>
      </c>
      <c r="BX9" s="14">
        <f t="shared" si="10"/>
        <v>68</v>
      </c>
      <c r="BY9" s="14">
        <f t="shared" si="10"/>
        <v>69</v>
      </c>
      <c r="BZ9" s="14">
        <f t="shared" si="10"/>
        <v>70</v>
      </c>
      <c r="CA9" s="14">
        <f t="shared" si="10"/>
        <v>71</v>
      </c>
      <c r="CB9" s="14">
        <f t="shared" si="10"/>
        <v>72</v>
      </c>
      <c r="CC9" s="14">
        <f t="shared" si="10"/>
        <v>73</v>
      </c>
      <c r="CD9" s="14">
        <f t="shared" si="10"/>
        <v>74</v>
      </c>
      <c r="CE9" s="14">
        <f t="shared" si="10"/>
        <v>75</v>
      </c>
      <c r="CF9" s="14">
        <f t="shared" si="10"/>
        <v>76</v>
      </c>
      <c r="CG9" s="14">
        <f t="shared" si="10"/>
        <v>77</v>
      </c>
      <c r="CH9" s="14">
        <f t="shared" si="10"/>
        <v>78</v>
      </c>
      <c r="CI9" s="14">
        <f t="shared" si="10"/>
        <v>79</v>
      </c>
      <c r="CJ9" s="14">
        <f t="shared" si="10"/>
        <v>80</v>
      </c>
      <c r="CK9" s="14">
        <f t="shared" si="10"/>
        <v>81</v>
      </c>
      <c r="CL9" s="14">
        <f t="shared" si="10"/>
        <v>82</v>
      </c>
      <c r="CM9" s="14">
        <f t="shared" si="10"/>
        <v>83</v>
      </c>
      <c r="CN9" s="14">
        <f t="shared" si="10"/>
        <v>84</v>
      </c>
      <c r="CO9" s="14">
        <f t="shared" si="10"/>
        <v>85</v>
      </c>
      <c r="CP9" s="14">
        <f t="shared" si="10"/>
        <v>86</v>
      </c>
      <c r="CQ9" s="14">
        <f t="shared" si="10"/>
        <v>87</v>
      </c>
      <c r="CR9" s="14">
        <f t="shared" si="10"/>
        <v>88</v>
      </c>
      <c r="CS9" s="14">
        <f t="shared" si="10"/>
        <v>89</v>
      </c>
      <c r="CT9" s="14">
        <f t="shared" si="10"/>
        <v>90</v>
      </c>
      <c r="CU9" s="14">
        <f t="shared" si="10"/>
        <v>91</v>
      </c>
      <c r="CV9" s="14">
        <f t="shared" si="10"/>
        <v>92</v>
      </c>
      <c r="CW9" s="14">
        <f t="shared" si="10"/>
        <v>93</v>
      </c>
      <c r="CX9" s="14">
        <f t="shared" si="10"/>
        <v>94</v>
      </c>
      <c r="CY9" s="14">
        <f t="shared" si="10"/>
        <v>95</v>
      </c>
      <c r="CZ9" s="14">
        <f t="shared" si="10"/>
        <v>96</v>
      </c>
      <c r="DA9" s="14">
        <f t="shared" si="10"/>
        <v>97</v>
      </c>
      <c r="DB9" s="14">
        <f t="shared" si="10"/>
        <v>98</v>
      </c>
      <c r="DC9" s="14">
        <f t="shared" si="10"/>
        <v>99</v>
      </c>
      <c r="DD9" s="14">
        <f t="shared" si="10"/>
        <v>100</v>
      </c>
      <c r="DE9" s="14">
        <f t="shared" si="10"/>
        <v>101</v>
      </c>
      <c r="DF9" s="14">
        <f t="shared" si="10"/>
        <v>102</v>
      </c>
      <c r="DG9" s="14">
        <f t="shared" si="10"/>
        <v>103</v>
      </c>
      <c r="DH9" s="14">
        <f t="shared" si="10"/>
        <v>104</v>
      </c>
      <c r="DI9" s="14">
        <f t="shared" si="10"/>
        <v>105</v>
      </c>
      <c r="DJ9" s="14">
        <f t="shared" si="10"/>
        <v>106</v>
      </c>
      <c r="DK9" s="14">
        <f t="shared" si="10"/>
        <v>107</v>
      </c>
      <c r="DL9" s="14">
        <f t="shared" si="10"/>
        <v>108</v>
      </c>
      <c r="DM9" s="14">
        <f t="shared" si="10"/>
        <v>109</v>
      </c>
      <c r="DN9" s="14">
        <f t="shared" si="10"/>
        <v>110</v>
      </c>
      <c r="DO9" s="14">
        <f t="shared" si="10"/>
        <v>111</v>
      </c>
      <c r="DP9" s="14">
        <f t="shared" si="10"/>
        <v>112</v>
      </c>
      <c r="DQ9" s="14">
        <f t="shared" si="10"/>
        <v>113</v>
      </c>
      <c r="DR9" s="14">
        <f t="shared" si="10"/>
        <v>114</v>
      </c>
      <c r="DS9" s="14">
        <f t="shared" si="10"/>
        <v>115</v>
      </c>
      <c r="DT9" s="14">
        <f t="shared" si="10"/>
        <v>116</v>
      </c>
      <c r="DU9" s="14">
        <f t="shared" si="10"/>
        <v>117</v>
      </c>
      <c r="DV9" s="14">
        <f t="shared" si="10"/>
        <v>118</v>
      </c>
      <c r="DW9" s="14">
        <f t="shared" si="10"/>
        <v>119</v>
      </c>
      <c r="DX9" s="14">
        <f t="shared" si="10"/>
        <v>120</v>
      </c>
      <c r="DY9" s="14">
        <f t="shared" si="10"/>
        <v>121</v>
      </c>
      <c r="DZ9" s="14">
        <f t="shared" si="10"/>
        <v>122</v>
      </c>
      <c r="EA9" s="14">
        <f t="shared" si="10"/>
        <v>123</v>
      </c>
      <c r="EB9" s="14">
        <f t="shared" si="10"/>
        <v>124</v>
      </c>
      <c r="EC9" s="14">
        <f t="shared" si="10"/>
        <v>125</v>
      </c>
      <c r="ED9" s="14">
        <f t="shared" si="10"/>
        <v>126</v>
      </c>
      <c r="EE9" s="14">
        <f t="shared" si="10"/>
        <v>127</v>
      </c>
      <c r="EF9" s="14">
        <f t="shared" si="10"/>
        <v>128</v>
      </c>
      <c r="EG9" s="14">
        <f t="shared" si="10"/>
        <v>129</v>
      </c>
      <c r="EH9" s="14">
        <f t="shared" ref="EH9:EW9" si="11">EG9+1</f>
        <v>130</v>
      </c>
      <c r="EI9" s="14">
        <f t="shared" si="11"/>
        <v>131</v>
      </c>
      <c r="EJ9" s="14">
        <f t="shared" si="11"/>
        <v>132</v>
      </c>
      <c r="EK9" s="14">
        <f t="shared" si="11"/>
        <v>133</v>
      </c>
      <c r="EL9" s="14">
        <f t="shared" si="11"/>
        <v>134</v>
      </c>
      <c r="EM9" s="14">
        <f t="shared" si="11"/>
        <v>135</v>
      </c>
      <c r="EN9" s="14">
        <f t="shared" si="11"/>
        <v>136</v>
      </c>
      <c r="EO9" s="14">
        <f t="shared" si="11"/>
        <v>137</v>
      </c>
      <c r="EP9" s="14">
        <f t="shared" si="11"/>
        <v>138</v>
      </c>
      <c r="EQ9" s="14">
        <f t="shared" si="11"/>
        <v>139</v>
      </c>
      <c r="ER9" s="14">
        <f t="shared" si="11"/>
        <v>140</v>
      </c>
      <c r="ES9" s="14">
        <f t="shared" si="11"/>
        <v>141</v>
      </c>
      <c r="ET9" s="14">
        <f t="shared" si="11"/>
        <v>142</v>
      </c>
      <c r="EU9" s="14">
        <f t="shared" si="11"/>
        <v>143</v>
      </c>
      <c r="EV9" s="14">
        <f t="shared" si="11"/>
        <v>144</v>
      </c>
      <c r="EW9" s="14">
        <f t="shared" si="11"/>
        <v>145</v>
      </c>
    </row>
    <row r="10" spans="1:153" x14ac:dyDescent="0.25">
      <c r="D10" s="9" t="s">
        <v>4</v>
      </c>
      <c r="F10" s="14" t="s">
        <v>15</v>
      </c>
      <c r="G10" s="14">
        <f>SUM(I10:EW10)</f>
        <v>1</v>
      </c>
      <c r="I10" s="14">
        <f>IF(I9=1,1,0)</f>
        <v>1</v>
      </c>
      <c r="J10" s="14">
        <f t="shared" ref="J10:BU10" si="12">IF(J9=1,1,0)</f>
        <v>0</v>
      </c>
      <c r="K10" s="14">
        <f t="shared" si="12"/>
        <v>0</v>
      </c>
      <c r="L10" s="14">
        <f t="shared" si="12"/>
        <v>0</v>
      </c>
      <c r="M10" s="14">
        <f t="shared" si="12"/>
        <v>0</v>
      </c>
      <c r="N10" s="14">
        <f t="shared" si="12"/>
        <v>0</v>
      </c>
      <c r="O10" s="14">
        <f t="shared" si="12"/>
        <v>0</v>
      </c>
      <c r="P10" s="14">
        <f t="shared" si="12"/>
        <v>0</v>
      </c>
      <c r="Q10" s="14">
        <f t="shared" si="12"/>
        <v>0</v>
      </c>
      <c r="R10" s="14">
        <f t="shared" si="12"/>
        <v>0</v>
      </c>
      <c r="S10" s="14">
        <f t="shared" si="12"/>
        <v>0</v>
      </c>
      <c r="T10" s="14">
        <f t="shared" si="12"/>
        <v>0</v>
      </c>
      <c r="U10" s="14">
        <f t="shared" si="12"/>
        <v>0</v>
      </c>
      <c r="V10" s="14">
        <f t="shared" si="12"/>
        <v>0</v>
      </c>
      <c r="W10" s="14">
        <f t="shared" si="12"/>
        <v>0</v>
      </c>
      <c r="X10" s="14">
        <f t="shared" si="12"/>
        <v>0</v>
      </c>
      <c r="Y10" s="14">
        <f t="shared" si="12"/>
        <v>0</v>
      </c>
      <c r="Z10" s="14">
        <f t="shared" si="12"/>
        <v>0</v>
      </c>
      <c r="AA10" s="14">
        <f t="shared" si="12"/>
        <v>0</v>
      </c>
      <c r="AB10" s="14">
        <f t="shared" si="12"/>
        <v>0</v>
      </c>
      <c r="AC10" s="14">
        <f t="shared" si="12"/>
        <v>0</v>
      </c>
      <c r="AD10" s="14">
        <f t="shared" si="12"/>
        <v>0</v>
      </c>
      <c r="AE10" s="14">
        <f t="shared" si="12"/>
        <v>0</v>
      </c>
      <c r="AF10" s="14">
        <f t="shared" si="12"/>
        <v>0</v>
      </c>
      <c r="AG10" s="14">
        <f t="shared" si="12"/>
        <v>0</v>
      </c>
      <c r="AH10" s="14">
        <f t="shared" si="12"/>
        <v>0</v>
      </c>
      <c r="AI10" s="14">
        <f t="shared" si="12"/>
        <v>0</v>
      </c>
      <c r="AJ10" s="14">
        <f t="shared" si="12"/>
        <v>0</v>
      </c>
      <c r="AK10" s="14">
        <f t="shared" si="12"/>
        <v>0</v>
      </c>
      <c r="AL10" s="14">
        <f t="shared" si="12"/>
        <v>0</v>
      </c>
      <c r="AM10" s="14">
        <f t="shared" si="12"/>
        <v>0</v>
      </c>
      <c r="AN10" s="14">
        <f t="shared" si="12"/>
        <v>0</v>
      </c>
      <c r="AO10" s="14">
        <f t="shared" si="12"/>
        <v>0</v>
      </c>
      <c r="AP10" s="14">
        <f t="shared" si="12"/>
        <v>0</v>
      </c>
      <c r="AQ10" s="14">
        <f t="shared" si="12"/>
        <v>0</v>
      </c>
      <c r="AR10" s="14">
        <f t="shared" si="12"/>
        <v>0</v>
      </c>
      <c r="AS10" s="14">
        <f t="shared" si="12"/>
        <v>0</v>
      </c>
      <c r="AT10" s="14">
        <f t="shared" si="12"/>
        <v>0</v>
      </c>
      <c r="AU10" s="14">
        <f t="shared" si="12"/>
        <v>0</v>
      </c>
      <c r="AV10" s="14">
        <f t="shared" si="12"/>
        <v>0</v>
      </c>
      <c r="AW10" s="14">
        <f t="shared" si="12"/>
        <v>0</v>
      </c>
      <c r="AX10" s="14">
        <f t="shared" si="12"/>
        <v>0</v>
      </c>
      <c r="AY10" s="14">
        <f t="shared" si="12"/>
        <v>0</v>
      </c>
      <c r="AZ10" s="14">
        <f t="shared" si="12"/>
        <v>0</v>
      </c>
      <c r="BA10" s="14">
        <f t="shared" si="12"/>
        <v>0</v>
      </c>
      <c r="BB10" s="14">
        <f t="shared" si="12"/>
        <v>0</v>
      </c>
      <c r="BC10" s="14">
        <f t="shared" si="12"/>
        <v>0</v>
      </c>
      <c r="BD10" s="14">
        <f t="shared" si="12"/>
        <v>0</v>
      </c>
      <c r="BE10" s="14">
        <f t="shared" si="12"/>
        <v>0</v>
      </c>
      <c r="BF10" s="14">
        <f t="shared" si="12"/>
        <v>0</v>
      </c>
      <c r="BG10" s="14">
        <f t="shared" si="12"/>
        <v>0</v>
      </c>
      <c r="BH10" s="14">
        <f t="shared" si="12"/>
        <v>0</v>
      </c>
      <c r="BI10" s="14">
        <f t="shared" si="12"/>
        <v>0</v>
      </c>
      <c r="BJ10" s="14">
        <f t="shared" si="12"/>
        <v>0</v>
      </c>
      <c r="BK10" s="14">
        <f t="shared" si="12"/>
        <v>0</v>
      </c>
      <c r="BL10" s="14">
        <f t="shared" si="12"/>
        <v>0</v>
      </c>
      <c r="BM10" s="14">
        <f t="shared" si="12"/>
        <v>0</v>
      </c>
      <c r="BN10" s="14">
        <f t="shared" si="12"/>
        <v>0</v>
      </c>
      <c r="BO10" s="14">
        <f t="shared" si="12"/>
        <v>0</v>
      </c>
      <c r="BP10" s="14">
        <f t="shared" si="12"/>
        <v>0</v>
      </c>
      <c r="BQ10" s="14">
        <f t="shared" si="12"/>
        <v>0</v>
      </c>
      <c r="BR10" s="14">
        <f t="shared" si="12"/>
        <v>0</v>
      </c>
      <c r="BS10" s="14">
        <f t="shared" si="12"/>
        <v>0</v>
      </c>
      <c r="BT10" s="14">
        <f t="shared" si="12"/>
        <v>0</v>
      </c>
      <c r="BU10" s="14">
        <f t="shared" si="12"/>
        <v>0</v>
      </c>
      <c r="BV10" s="14">
        <f t="shared" ref="BV10:EG10" si="13">IF(BV9=1,1,0)</f>
        <v>0</v>
      </c>
      <c r="BW10" s="14">
        <f t="shared" si="13"/>
        <v>0</v>
      </c>
      <c r="BX10" s="14">
        <f t="shared" si="13"/>
        <v>0</v>
      </c>
      <c r="BY10" s="14">
        <f t="shared" si="13"/>
        <v>0</v>
      </c>
      <c r="BZ10" s="14">
        <f t="shared" si="13"/>
        <v>0</v>
      </c>
      <c r="CA10" s="14">
        <f t="shared" si="13"/>
        <v>0</v>
      </c>
      <c r="CB10" s="14">
        <f t="shared" si="13"/>
        <v>0</v>
      </c>
      <c r="CC10" s="14">
        <f t="shared" si="13"/>
        <v>0</v>
      </c>
      <c r="CD10" s="14">
        <f t="shared" si="13"/>
        <v>0</v>
      </c>
      <c r="CE10" s="14">
        <f t="shared" si="13"/>
        <v>0</v>
      </c>
      <c r="CF10" s="14">
        <f t="shared" si="13"/>
        <v>0</v>
      </c>
      <c r="CG10" s="14">
        <f t="shared" si="13"/>
        <v>0</v>
      </c>
      <c r="CH10" s="14">
        <f t="shared" si="13"/>
        <v>0</v>
      </c>
      <c r="CI10" s="14">
        <f t="shared" si="13"/>
        <v>0</v>
      </c>
      <c r="CJ10" s="14">
        <f t="shared" si="13"/>
        <v>0</v>
      </c>
      <c r="CK10" s="14">
        <f t="shared" si="13"/>
        <v>0</v>
      </c>
      <c r="CL10" s="14">
        <f t="shared" si="13"/>
        <v>0</v>
      </c>
      <c r="CM10" s="14">
        <f t="shared" si="13"/>
        <v>0</v>
      </c>
      <c r="CN10" s="14">
        <f t="shared" si="13"/>
        <v>0</v>
      </c>
      <c r="CO10" s="14">
        <f t="shared" si="13"/>
        <v>0</v>
      </c>
      <c r="CP10" s="14">
        <f t="shared" si="13"/>
        <v>0</v>
      </c>
      <c r="CQ10" s="14">
        <f t="shared" si="13"/>
        <v>0</v>
      </c>
      <c r="CR10" s="14">
        <f t="shared" si="13"/>
        <v>0</v>
      </c>
      <c r="CS10" s="14">
        <f t="shared" si="13"/>
        <v>0</v>
      </c>
      <c r="CT10" s="14">
        <f t="shared" si="13"/>
        <v>0</v>
      </c>
      <c r="CU10" s="14">
        <f t="shared" si="13"/>
        <v>0</v>
      </c>
      <c r="CV10" s="14">
        <f t="shared" si="13"/>
        <v>0</v>
      </c>
      <c r="CW10" s="14">
        <f t="shared" si="13"/>
        <v>0</v>
      </c>
      <c r="CX10" s="14">
        <f t="shared" si="13"/>
        <v>0</v>
      </c>
      <c r="CY10" s="14">
        <f t="shared" si="13"/>
        <v>0</v>
      </c>
      <c r="CZ10" s="14">
        <f t="shared" si="13"/>
        <v>0</v>
      </c>
      <c r="DA10" s="14">
        <f t="shared" si="13"/>
        <v>0</v>
      </c>
      <c r="DB10" s="14">
        <f t="shared" si="13"/>
        <v>0</v>
      </c>
      <c r="DC10" s="14">
        <f t="shared" si="13"/>
        <v>0</v>
      </c>
      <c r="DD10" s="14">
        <f t="shared" si="13"/>
        <v>0</v>
      </c>
      <c r="DE10" s="14">
        <f t="shared" si="13"/>
        <v>0</v>
      </c>
      <c r="DF10" s="14">
        <f t="shared" si="13"/>
        <v>0</v>
      </c>
      <c r="DG10" s="14">
        <f t="shared" si="13"/>
        <v>0</v>
      </c>
      <c r="DH10" s="14">
        <f t="shared" si="13"/>
        <v>0</v>
      </c>
      <c r="DI10" s="14">
        <f t="shared" si="13"/>
        <v>0</v>
      </c>
      <c r="DJ10" s="14">
        <f t="shared" si="13"/>
        <v>0</v>
      </c>
      <c r="DK10" s="14">
        <f t="shared" si="13"/>
        <v>0</v>
      </c>
      <c r="DL10" s="14">
        <f t="shared" si="13"/>
        <v>0</v>
      </c>
      <c r="DM10" s="14">
        <f t="shared" si="13"/>
        <v>0</v>
      </c>
      <c r="DN10" s="14">
        <f t="shared" si="13"/>
        <v>0</v>
      </c>
      <c r="DO10" s="14">
        <f t="shared" si="13"/>
        <v>0</v>
      </c>
      <c r="DP10" s="14">
        <f t="shared" si="13"/>
        <v>0</v>
      </c>
      <c r="DQ10" s="14">
        <f t="shared" si="13"/>
        <v>0</v>
      </c>
      <c r="DR10" s="14">
        <f t="shared" si="13"/>
        <v>0</v>
      </c>
      <c r="DS10" s="14">
        <f t="shared" si="13"/>
        <v>0</v>
      </c>
      <c r="DT10" s="14">
        <f t="shared" si="13"/>
        <v>0</v>
      </c>
      <c r="DU10" s="14">
        <f t="shared" si="13"/>
        <v>0</v>
      </c>
      <c r="DV10" s="14">
        <f t="shared" si="13"/>
        <v>0</v>
      </c>
      <c r="DW10" s="14">
        <f t="shared" si="13"/>
        <v>0</v>
      </c>
      <c r="DX10" s="14">
        <f t="shared" si="13"/>
        <v>0</v>
      </c>
      <c r="DY10" s="14">
        <f t="shared" si="13"/>
        <v>0</v>
      </c>
      <c r="DZ10" s="14">
        <f t="shared" si="13"/>
        <v>0</v>
      </c>
      <c r="EA10" s="14">
        <f t="shared" si="13"/>
        <v>0</v>
      </c>
      <c r="EB10" s="14">
        <f t="shared" si="13"/>
        <v>0</v>
      </c>
      <c r="EC10" s="14">
        <f t="shared" si="13"/>
        <v>0</v>
      </c>
      <c r="ED10" s="14">
        <f t="shared" si="13"/>
        <v>0</v>
      </c>
      <c r="EE10" s="14">
        <f t="shared" si="13"/>
        <v>0</v>
      </c>
      <c r="EF10" s="14">
        <f t="shared" si="13"/>
        <v>0</v>
      </c>
      <c r="EG10" s="14">
        <f t="shared" si="13"/>
        <v>0</v>
      </c>
      <c r="EH10" s="14">
        <f t="shared" ref="EH10:EW10" si="14">IF(EH9=1,1,0)</f>
        <v>0</v>
      </c>
      <c r="EI10" s="14">
        <f t="shared" si="14"/>
        <v>0</v>
      </c>
      <c r="EJ10" s="14">
        <f t="shared" si="14"/>
        <v>0</v>
      </c>
      <c r="EK10" s="14">
        <f t="shared" si="14"/>
        <v>0</v>
      </c>
      <c r="EL10" s="14">
        <f t="shared" si="14"/>
        <v>0</v>
      </c>
      <c r="EM10" s="14">
        <f t="shared" si="14"/>
        <v>0</v>
      </c>
      <c r="EN10" s="14">
        <f t="shared" si="14"/>
        <v>0</v>
      </c>
      <c r="EO10" s="14">
        <f t="shared" si="14"/>
        <v>0</v>
      </c>
      <c r="EP10" s="14">
        <f t="shared" si="14"/>
        <v>0</v>
      </c>
      <c r="EQ10" s="14">
        <f t="shared" si="14"/>
        <v>0</v>
      </c>
      <c r="ER10" s="14">
        <f t="shared" si="14"/>
        <v>0</v>
      </c>
      <c r="ES10" s="14">
        <f t="shared" si="14"/>
        <v>0</v>
      </c>
      <c r="ET10" s="14">
        <f t="shared" si="14"/>
        <v>0</v>
      </c>
      <c r="EU10" s="14">
        <f t="shared" si="14"/>
        <v>0</v>
      </c>
      <c r="EV10" s="14">
        <f t="shared" si="14"/>
        <v>0</v>
      </c>
      <c r="EW10" s="14">
        <f t="shared" si="14"/>
        <v>0</v>
      </c>
    </row>
    <row r="11" spans="1:153" x14ac:dyDescent="0.25">
      <c r="D11" s="9"/>
    </row>
    <row r="12" spans="1:153" x14ac:dyDescent="0.25">
      <c r="D12" s="9" t="s">
        <v>5</v>
      </c>
      <c r="E12" s="10">
        <v>43374</v>
      </c>
      <c r="F12" s="14" t="s">
        <v>6</v>
      </c>
    </row>
    <row r="13" spans="1:153" x14ac:dyDescent="0.25">
      <c r="D13" s="9" t="s">
        <v>7</v>
      </c>
      <c r="E13" s="7">
        <v>3</v>
      </c>
      <c r="F13" s="14" t="s">
        <v>16</v>
      </c>
    </row>
    <row r="14" spans="1:153" x14ac:dyDescent="0.25">
      <c r="D14" s="9" t="str">
        <f>D$10</f>
        <v xml:space="preserve">First column flag </v>
      </c>
      <c r="E14" s="14">
        <f t="shared" ref="E14:BP14" si="15">E$10</f>
        <v>0</v>
      </c>
      <c r="F14" s="14" t="str">
        <f t="shared" si="15"/>
        <v>Flag</v>
      </c>
      <c r="G14" s="14">
        <f t="shared" si="15"/>
        <v>1</v>
      </c>
      <c r="H14" s="14">
        <f t="shared" si="15"/>
        <v>0</v>
      </c>
      <c r="I14" s="14">
        <f t="shared" si="15"/>
        <v>1</v>
      </c>
      <c r="J14" s="14">
        <f t="shared" si="15"/>
        <v>0</v>
      </c>
      <c r="K14" s="14">
        <f t="shared" si="15"/>
        <v>0</v>
      </c>
      <c r="L14" s="14">
        <f t="shared" si="15"/>
        <v>0</v>
      </c>
      <c r="M14" s="14">
        <f t="shared" si="15"/>
        <v>0</v>
      </c>
      <c r="N14" s="14">
        <f t="shared" si="15"/>
        <v>0</v>
      </c>
      <c r="O14" s="14">
        <f t="shared" si="15"/>
        <v>0</v>
      </c>
      <c r="P14" s="14">
        <f t="shared" si="15"/>
        <v>0</v>
      </c>
      <c r="Q14" s="14">
        <f t="shared" si="15"/>
        <v>0</v>
      </c>
      <c r="R14" s="14">
        <f t="shared" si="15"/>
        <v>0</v>
      </c>
      <c r="S14" s="14">
        <f t="shared" si="15"/>
        <v>0</v>
      </c>
      <c r="T14" s="14">
        <f t="shared" si="15"/>
        <v>0</v>
      </c>
      <c r="U14" s="14">
        <f t="shared" si="15"/>
        <v>0</v>
      </c>
      <c r="V14" s="14">
        <f t="shared" si="15"/>
        <v>0</v>
      </c>
      <c r="W14" s="14">
        <f t="shared" si="15"/>
        <v>0</v>
      </c>
      <c r="X14" s="14">
        <f t="shared" si="15"/>
        <v>0</v>
      </c>
      <c r="Y14" s="14">
        <f t="shared" si="15"/>
        <v>0</v>
      </c>
      <c r="Z14" s="14">
        <f t="shared" si="15"/>
        <v>0</v>
      </c>
      <c r="AA14" s="14">
        <f t="shared" si="15"/>
        <v>0</v>
      </c>
      <c r="AB14" s="14">
        <f t="shared" si="15"/>
        <v>0</v>
      </c>
      <c r="AC14" s="14">
        <f t="shared" si="15"/>
        <v>0</v>
      </c>
      <c r="AD14" s="14">
        <f t="shared" si="15"/>
        <v>0</v>
      </c>
      <c r="AE14" s="14">
        <f t="shared" si="15"/>
        <v>0</v>
      </c>
      <c r="AF14" s="14">
        <f t="shared" si="15"/>
        <v>0</v>
      </c>
      <c r="AG14" s="14">
        <f t="shared" si="15"/>
        <v>0</v>
      </c>
      <c r="AH14" s="14">
        <f t="shared" si="15"/>
        <v>0</v>
      </c>
      <c r="AI14" s="14">
        <f t="shared" si="15"/>
        <v>0</v>
      </c>
      <c r="AJ14" s="14">
        <f t="shared" si="15"/>
        <v>0</v>
      </c>
      <c r="AK14" s="14">
        <f t="shared" si="15"/>
        <v>0</v>
      </c>
      <c r="AL14" s="14">
        <f t="shared" si="15"/>
        <v>0</v>
      </c>
      <c r="AM14" s="14">
        <f t="shared" si="15"/>
        <v>0</v>
      </c>
      <c r="AN14" s="14">
        <f t="shared" si="15"/>
        <v>0</v>
      </c>
      <c r="AO14" s="14">
        <f t="shared" si="15"/>
        <v>0</v>
      </c>
      <c r="AP14" s="14">
        <f t="shared" si="15"/>
        <v>0</v>
      </c>
      <c r="AQ14" s="14">
        <f t="shared" si="15"/>
        <v>0</v>
      </c>
      <c r="AR14" s="14">
        <f t="shared" si="15"/>
        <v>0</v>
      </c>
      <c r="AS14" s="14">
        <f t="shared" si="15"/>
        <v>0</v>
      </c>
      <c r="AT14" s="14">
        <f t="shared" si="15"/>
        <v>0</v>
      </c>
      <c r="AU14" s="14">
        <f t="shared" si="15"/>
        <v>0</v>
      </c>
      <c r="AV14" s="14">
        <f t="shared" si="15"/>
        <v>0</v>
      </c>
      <c r="AW14" s="14">
        <f t="shared" si="15"/>
        <v>0</v>
      </c>
      <c r="AX14" s="14">
        <f t="shared" si="15"/>
        <v>0</v>
      </c>
      <c r="AY14" s="14">
        <f t="shared" si="15"/>
        <v>0</v>
      </c>
      <c r="AZ14" s="14">
        <f t="shared" si="15"/>
        <v>0</v>
      </c>
      <c r="BA14" s="14">
        <f t="shared" si="15"/>
        <v>0</v>
      </c>
      <c r="BB14" s="14">
        <f t="shared" si="15"/>
        <v>0</v>
      </c>
      <c r="BC14" s="14">
        <f t="shared" si="15"/>
        <v>0</v>
      </c>
      <c r="BD14" s="14">
        <f t="shared" si="15"/>
        <v>0</v>
      </c>
      <c r="BE14" s="14">
        <f t="shared" si="15"/>
        <v>0</v>
      </c>
      <c r="BF14" s="14">
        <f t="shared" si="15"/>
        <v>0</v>
      </c>
      <c r="BG14" s="14">
        <f t="shared" si="15"/>
        <v>0</v>
      </c>
      <c r="BH14" s="14">
        <f t="shared" si="15"/>
        <v>0</v>
      </c>
      <c r="BI14" s="14">
        <f t="shared" si="15"/>
        <v>0</v>
      </c>
      <c r="BJ14" s="14">
        <f t="shared" si="15"/>
        <v>0</v>
      </c>
      <c r="BK14" s="14">
        <f t="shared" si="15"/>
        <v>0</v>
      </c>
      <c r="BL14" s="14">
        <f t="shared" si="15"/>
        <v>0</v>
      </c>
      <c r="BM14" s="14">
        <f t="shared" si="15"/>
        <v>0</v>
      </c>
      <c r="BN14" s="14">
        <f t="shared" si="15"/>
        <v>0</v>
      </c>
      <c r="BO14" s="14">
        <f t="shared" si="15"/>
        <v>0</v>
      </c>
      <c r="BP14" s="14">
        <f t="shared" si="15"/>
        <v>0</v>
      </c>
      <c r="BQ14" s="14">
        <f t="shared" ref="BQ14:EB14" si="16">BQ$10</f>
        <v>0</v>
      </c>
      <c r="BR14" s="14">
        <f t="shared" si="16"/>
        <v>0</v>
      </c>
      <c r="BS14" s="14">
        <f t="shared" si="16"/>
        <v>0</v>
      </c>
      <c r="BT14" s="14">
        <f t="shared" si="16"/>
        <v>0</v>
      </c>
      <c r="BU14" s="14">
        <f t="shared" si="16"/>
        <v>0</v>
      </c>
      <c r="BV14" s="14">
        <f t="shared" si="16"/>
        <v>0</v>
      </c>
      <c r="BW14" s="14">
        <f t="shared" si="16"/>
        <v>0</v>
      </c>
      <c r="BX14" s="14">
        <f t="shared" si="16"/>
        <v>0</v>
      </c>
      <c r="BY14" s="14">
        <f t="shared" si="16"/>
        <v>0</v>
      </c>
      <c r="BZ14" s="14">
        <f t="shared" si="16"/>
        <v>0</v>
      </c>
      <c r="CA14" s="14">
        <f t="shared" si="16"/>
        <v>0</v>
      </c>
      <c r="CB14" s="14">
        <f t="shared" si="16"/>
        <v>0</v>
      </c>
      <c r="CC14" s="14">
        <f t="shared" si="16"/>
        <v>0</v>
      </c>
      <c r="CD14" s="14">
        <f t="shared" si="16"/>
        <v>0</v>
      </c>
      <c r="CE14" s="14">
        <f t="shared" si="16"/>
        <v>0</v>
      </c>
      <c r="CF14" s="14">
        <f t="shared" si="16"/>
        <v>0</v>
      </c>
      <c r="CG14" s="14">
        <f t="shared" si="16"/>
        <v>0</v>
      </c>
      <c r="CH14" s="14">
        <f t="shared" si="16"/>
        <v>0</v>
      </c>
      <c r="CI14" s="14">
        <f t="shared" si="16"/>
        <v>0</v>
      </c>
      <c r="CJ14" s="14">
        <f t="shared" si="16"/>
        <v>0</v>
      </c>
      <c r="CK14" s="14">
        <f t="shared" si="16"/>
        <v>0</v>
      </c>
      <c r="CL14" s="14">
        <f t="shared" si="16"/>
        <v>0</v>
      </c>
      <c r="CM14" s="14">
        <f t="shared" si="16"/>
        <v>0</v>
      </c>
      <c r="CN14" s="14">
        <f t="shared" si="16"/>
        <v>0</v>
      </c>
      <c r="CO14" s="14">
        <f t="shared" si="16"/>
        <v>0</v>
      </c>
      <c r="CP14" s="14">
        <f t="shared" si="16"/>
        <v>0</v>
      </c>
      <c r="CQ14" s="14">
        <f t="shared" si="16"/>
        <v>0</v>
      </c>
      <c r="CR14" s="14">
        <f t="shared" si="16"/>
        <v>0</v>
      </c>
      <c r="CS14" s="14">
        <f t="shared" si="16"/>
        <v>0</v>
      </c>
      <c r="CT14" s="14">
        <f t="shared" si="16"/>
        <v>0</v>
      </c>
      <c r="CU14" s="14">
        <f t="shared" si="16"/>
        <v>0</v>
      </c>
      <c r="CV14" s="14">
        <f t="shared" si="16"/>
        <v>0</v>
      </c>
      <c r="CW14" s="14">
        <f t="shared" si="16"/>
        <v>0</v>
      </c>
      <c r="CX14" s="14">
        <f t="shared" si="16"/>
        <v>0</v>
      </c>
      <c r="CY14" s="14">
        <f t="shared" si="16"/>
        <v>0</v>
      </c>
      <c r="CZ14" s="14">
        <f t="shared" si="16"/>
        <v>0</v>
      </c>
      <c r="DA14" s="14">
        <f t="shared" si="16"/>
        <v>0</v>
      </c>
      <c r="DB14" s="14">
        <f t="shared" si="16"/>
        <v>0</v>
      </c>
      <c r="DC14" s="14">
        <f t="shared" si="16"/>
        <v>0</v>
      </c>
      <c r="DD14" s="14">
        <f t="shared" si="16"/>
        <v>0</v>
      </c>
      <c r="DE14" s="14">
        <f t="shared" si="16"/>
        <v>0</v>
      </c>
      <c r="DF14" s="14">
        <f t="shared" si="16"/>
        <v>0</v>
      </c>
      <c r="DG14" s="14">
        <f t="shared" si="16"/>
        <v>0</v>
      </c>
      <c r="DH14" s="14">
        <f t="shared" si="16"/>
        <v>0</v>
      </c>
      <c r="DI14" s="14">
        <f t="shared" si="16"/>
        <v>0</v>
      </c>
      <c r="DJ14" s="14">
        <f t="shared" si="16"/>
        <v>0</v>
      </c>
      <c r="DK14" s="14">
        <f t="shared" si="16"/>
        <v>0</v>
      </c>
      <c r="DL14" s="14">
        <f t="shared" si="16"/>
        <v>0</v>
      </c>
      <c r="DM14" s="14">
        <f t="shared" si="16"/>
        <v>0</v>
      </c>
      <c r="DN14" s="14">
        <f t="shared" si="16"/>
        <v>0</v>
      </c>
      <c r="DO14" s="14">
        <f t="shared" si="16"/>
        <v>0</v>
      </c>
      <c r="DP14" s="14">
        <f t="shared" si="16"/>
        <v>0</v>
      </c>
      <c r="DQ14" s="14">
        <f t="shared" si="16"/>
        <v>0</v>
      </c>
      <c r="DR14" s="14">
        <f t="shared" si="16"/>
        <v>0</v>
      </c>
      <c r="DS14" s="14">
        <f t="shared" si="16"/>
        <v>0</v>
      </c>
      <c r="DT14" s="14">
        <f t="shared" si="16"/>
        <v>0</v>
      </c>
      <c r="DU14" s="14">
        <f t="shared" si="16"/>
        <v>0</v>
      </c>
      <c r="DV14" s="14">
        <f t="shared" si="16"/>
        <v>0</v>
      </c>
      <c r="DW14" s="14">
        <f t="shared" si="16"/>
        <v>0</v>
      </c>
      <c r="DX14" s="14">
        <f t="shared" si="16"/>
        <v>0</v>
      </c>
      <c r="DY14" s="14">
        <f t="shared" si="16"/>
        <v>0</v>
      </c>
      <c r="DZ14" s="14">
        <f t="shared" si="16"/>
        <v>0</v>
      </c>
      <c r="EA14" s="14">
        <f t="shared" si="16"/>
        <v>0</v>
      </c>
      <c r="EB14" s="14">
        <f t="shared" si="16"/>
        <v>0</v>
      </c>
      <c r="EC14" s="14">
        <f t="shared" ref="EC14:EW14" si="17">EC$10</f>
        <v>0</v>
      </c>
      <c r="ED14" s="14">
        <f t="shared" si="17"/>
        <v>0</v>
      </c>
      <c r="EE14" s="14">
        <f t="shared" si="17"/>
        <v>0</v>
      </c>
      <c r="EF14" s="14">
        <f t="shared" si="17"/>
        <v>0</v>
      </c>
      <c r="EG14" s="14">
        <f t="shared" si="17"/>
        <v>0</v>
      </c>
      <c r="EH14" s="14">
        <f t="shared" si="17"/>
        <v>0</v>
      </c>
      <c r="EI14" s="14">
        <f t="shared" si="17"/>
        <v>0</v>
      </c>
      <c r="EJ14" s="14">
        <f t="shared" si="17"/>
        <v>0</v>
      </c>
      <c r="EK14" s="14">
        <f t="shared" si="17"/>
        <v>0</v>
      </c>
      <c r="EL14" s="14">
        <f t="shared" si="17"/>
        <v>0</v>
      </c>
      <c r="EM14" s="14">
        <f t="shared" si="17"/>
        <v>0</v>
      </c>
      <c r="EN14" s="14">
        <f t="shared" si="17"/>
        <v>0</v>
      </c>
      <c r="EO14" s="14">
        <f t="shared" si="17"/>
        <v>0</v>
      </c>
      <c r="EP14" s="14">
        <f t="shared" si="17"/>
        <v>0</v>
      </c>
      <c r="EQ14" s="14">
        <f t="shared" si="17"/>
        <v>0</v>
      </c>
      <c r="ER14" s="14">
        <f t="shared" si="17"/>
        <v>0</v>
      </c>
      <c r="ES14" s="14">
        <f t="shared" si="17"/>
        <v>0</v>
      </c>
      <c r="ET14" s="14">
        <f t="shared" si="17"/>
        <v>0</v>
      </c>
      <c r="EU14" s="14">
        <f t="shared" si="17"/>
        <v>0</v>
      </c>
      <c r="EV14" s="14">
        <f t="shared" si="17"/>
        <v>0</v>
      </c>
      <c r="EW14" s="14">
        <f t="shared" si="17"/>
        <v>0</v>
      </c>
    </row>
    <row r="15" spans="1:153" x14ac:dyDescent="0.25">
      <c r="D15" s="9" t="s">
        <v>8</v>
      </c>
      <c r="F15" s="14" t="s">
        <v>6</v>
      </c>
      <c r="I15" s="11">
        <f t="shared" ref="I15:AN15" si="18">IF(I14=1,$E$12,DATE(YEAR(H15),MONTH(H15)+$E$13,DAY(1)))</f>
        <v>43374</v>
      </c>
      <c r="J15" s="11">
        <f t="shared" si="18"/>
        <v>43466</v>
      </c>
      <c r="K15" s="11">
        <f t="shared" si="18"/>
        <v>43556</v>
      </c>
      <c r="L15" s="11">
        <f t="shared" si="18"/>
        <v>43647</v>
      </c>
      <c r="M15" s="11">
        <f t="shared" si="18"/>
        <v>43739</v>
      </c>
      <c r="N15" s="11">
        <f t="shared" si="18"/>
        <v>43831</v>
      </c>
      <c r="O15" s="11">
        <f t="shared" si="18"/>
        <v>43922</v>
      </c>
      <c r="P15" s="11">
        <f t="shared" si="18"/>
        <v>44013</v>
      </c>
      <c r="Q15" s="11">
        <f t="shared" si="18"/>
        <v>44105</v>
      </c>
      <c r="R15" s="11">
        <f t="shared" si="18"/>
        <v>44197</v>
      </c>
      <c r="S15" s="11">
        <f t="shared" si="18"/>
        <v>44287</v>
      </c>
      <c r="T15" s="11">
        <f t="shared" si="18"/>
        <v>44378</v>
      </c>
      <c r="U15" s="11">
        <f t="shared" si="18"/>
        <v>44470</v>
      </c>
      <c r="V15" s="11">
        <f t="shared" si="18"/>
        <v>44562</v>
      </c>
      <c r="W15" s="11">
        <f t="shared" si="18"/>
        <v>44652</v>
      </c>
      <c r="X15" s="11">
        <f t="shared" si="18"/>
        <v>44743</v>
      </c>
      <c r="Y15" s="11">
        <f t="shared" si="18"/>
        <v>44835</v>
      </c>
      <c r="Z15" s="11">
        <f t="shared" si="18"/>
        <v>44927</v>
      </c>
      <c r="AA15" s="11">
        <f t="shared" si="18"/>
        <v>45017</v>
      </c>
      <c r="AB15" s="11">
        <f t="shared" si="18"/>
        <v>45108</v>
      </c>
      <c r="AC15" s="11">
        <f t="shared" si="18"/>
        <v>45200</v>
      </c>
      <c r="AD15" s="11">
        <f t="shared" si="18"/>
        <v>45292</v>
      </c>
      <c r="AE15" s="11">
        <f t="shared" si="18"/>
        <v>45383</v>
      </c>
      <c r="AF15" s="11">
        <f t="shared" si="18"/>
        <v>45474</v>
      </c>
      <c r="AG15" s="11">
        <f t="shared" si="18"/>
        <v>45566</v>
      </c>
      <c r="AH15" s="11">
        <f t="shared" si="18"/>
        <v>45658</v>
      </c>
      <c r="AI15" s="11">
        <f t="shared" si="18"/>
        <v>45748</v>
      </c>
      <c r="AJ15" s="11">
        <f t="shared" si="18"/>
        <v>45839</v>
      </c>
      <c r="AK15" s="11">
        <f t="shared" si="18"/>
        <v>45931</v>
      </c>
      <c r="AL15" s="11">
        <f t="shared" si="18"/>
        <v>46023</v>
      </c>
      <c r="AM15" s="11">
        <f t="shared" si="18"/>
        <v>46113</v>
      </c>
      <c r="AN15" s="11">
        <f t="shared" si="18"/>
        <v>46204</v>
      </c>
      <c r="AO15" s="11">
        <f t="shared" ref="AO15:BT15" si="19">IF(AO14=1,$E$12,DATE(YEAR(AN15),MONTH(AN15)+$E$13,DAY(1)))</f>
        <v>46296</v>
      </c>
      <c r="AP15" s="11">
        <f t="shared" si="19"/>
        <v>46388</v>
      </c>
      <c r="AQ15" s="11">
        <f t="shared" si="19"/>
        <v>46478</v>
      </c>
      <c r="AR15" s="11">
        <f t="shared" si="19"/>
        <v>46569</v>
      </c>
      <c r="AS15" s="11">
        <f t="shared" si="19"/>
        <v>46661</v>
      </c>
      <c r="AT15" s="11">
        <f t="shared" si="19"/>
        <v>46753</v>
      </c>
      <c r="AU15" s="11">
        <f t="shared" si="19"/>
        <v>46844</v>
      </c>
      <c r="AV15" s="11">
        <f t="shared" si="19"/>
        <v>46935</v>
      </c>
      <c r="AW15" s="11">
        <f t="shared" si="19"/>
        <v>47027</v>
      </c>
      <c r="AX15" s="11">
        <f t="shared" si="19"/>
        <v>47119</v>
      </c>
      <c r="AY15" s="11">
        <f t="shared" si="19"/>
        <v>47209</v>
      </c>
      <c r="AZ15" s="11">
        <f t="shared" si="19"/>
        <v>47300</v>
      </c>
      <c r="BA15" s="11">
        <f t="shared" si="19"/>
        <v>47392</v>
      </c>
      <c r="BB15" s="11">
        <f t="shared" si="19"/>
        <v>47484</v>
      </c>
      <c r="BC15" s="11">
        <f t="shared" si="19"/>
        <v>47574</v>
      </c>
      <c r="BD15" s="11">
        <f t="shared" si="19"/>
        <v>47665</v>
      </c>
      <c r="BE15" s="11">
        <f t="shared" si="19"/>
        <v>47757</v>
      </c>
      <c r="BF15" s="11">
        <f t="shared" si="19"/>
        <v>47849</v>
      </c>
      <c r="BG15" s="11">
        <f t="shared" si="19"/>
        <v>47939</v>
      </c>
      <c r="BH15" s="11">
        <f t="shared" si="19"/>
        <v>48030</v>
      </c>
      <c r="BI15" s="11">
        <f t="shared" si="19"/>
        <v>48122</v>
      </c>
      <c r="BJ15" s="11">
        <f t="shared" si="19"/>
        <v>48214</v>
      </c>
      <c r="BK15" s="11">
        <f t="shared" si="19"/>
        <v>48305</v>
      </c>
      <c r="BL15" s="11">
        <f t="shared" si="19"/>
        <v>48396</v>
      </c>
      <c r="BM15" s="11">
        <f t="shared" si="19"/>
        <v>48488</v>
      </c>
      <c r="BN15" s="11">
        <f t="shared" si="19"/>
        <v>48580</v>
      </c>
      <c r="BO15" s="11">
        <f t="shared" si="19"/>
        <v>48670</v>
      </c>
      <c r="BP15" s="11">
        <f t="shared" si="19"/>
        <v>48761</v>
      </c>
      <c r="BQ15" s="11">
        <f t="shared" si="19"/>
        <v>48853</v>
      </c>
      <c r="BR15" s="11">
        <f t="shared" si="19"/>
        <v>48945</v>
      </c>
      <c r="BS15" s="11">
        <f t="shared" si="19"/>
        <v>49035</v>
      </c>
      <c r="BT15" s="11">
        <f t="shared" si="19"/>
        <v>49126</v>
      </c>
      <c r="BU15" s="11">
        <f t="shared" ref="BU15:CZ15" si="20">IF(BU14=1,$E$12,DATE(YEAR(BT15),MONTH(BT15)+$E$13,DAY(1)))</f>
        <v>49218</v>
      </c>
      <c r="BV15" s="11">
        <f t="shared" si="20"/>
        <v>49310</v>
      </c>
      <c r="BW15" s="11">
        <f t="shared" si="20"/>
        <v>49400</v>
      </c>
      <c r="BX15" s="11">
        <f t="shared" si="20"/>
        <v>49491</v>
      </c>
      <c r="BY15" s="11">
        <f t="shared" si="20"/>
        <v>49583</v>
      </c>
      <c r="BZ15" s="11">
        <f t="shared" si="20"/>
        <v>49675</v>
      </c>
      <c r="CA15" s="11">
        <f t="shared" si="20"/>
        <v>49766</v>
      </c>
      <c r="CB15" s="11">
        <f t="shared" si="20"/>
        <v>49857</v>
      </c>
      <c r="CC15" s="11">
        <f t="shared" si="20"/>
        <v>49949</v>
      </c>
      <c r="CD15" s="11">
        <f t="shared" si="20"/>
        <v>50041</v>
      </c>
      <c r="CE15" s="11">
        <f t="shared" si="20"/>
        <v>50131</v>
      </c>
      <c r="CF15" s="11">
        <f t="shared" si="20"/>
        <v>50222</v>
      </c>
      <c r="CG15" s="11">
        <f t="shared" si="20"/>
        <v>50314</v>
      </c>
      <c r="CH15" s="11">
        <f t="shared" si="20"/>
        <v>50406</v>
      </c>
      <c r="CI15" s="11">
        <f t="shared" si="20"/>
        <v>50496</v>
      </c>
      <c r="CJ15" s="11">
        <f t="shared" si="20"/>
        <v>50587</v>
      </c>
      <c r="CK15" s="11">
        <f t="shared" si="20"/>
        <v>50679</v>
      </c>
      <c r="CL15" s="11">
        <f t="shared" si="20"/>
        <v>50771</v>
      </c>
      <c r="CM15" s="11">
        <f t="shared" si="20"/>
        <v>50861</v>
      </c>
      <c r="CN15" s="11">
        <f t="shared" si="20"/>
        <v>50952</v>
      </c>
      <c r="CO15" s="11">
        <f t="shared" si="20"/>
        <v>51044</v>
      </c>
      <c r="CP15" s="11">
        <f t="shared" si="20"/>
        <v>51136</v>
      </c>
      <c r="CQ15" s="11">
        <f t="shared" si="20"/>
        <v>51227</v>
      </c>
      <c r="CR15" s="11">
        <f t="shared" si="20"/>
        <v>51318</v>
      </c>
      <c r="CS15" s="11">
        <f t="shared" si="20"/>
        <v>51410</v>
      </c>
      <c r="CT15" s="11">
        <f t="shared" si="20"/>
        <v>51502</v>
      </c>
      <c r="CU15" s="11">
        <f t="shared" si="20"/>
        <v>51592</v>
      </c>
      <c r="CV15" s="11">
        <f t="shared" si="20"/>
        <v>51683</v>
      </c>
      <c r="CW15" s="11">
        <f t="shared" si="20"/>
        <v>51775</v>
      </c>
      <c r="CX15" s="11">
        <f t="shared" si="20"/>
        <v>51867</v>
      </c>
      <c r="CY15" s="11">
        <f t="shared" si="20"/>
        <v>51957</v>
      </c>
      <c r="CZ15" s="11">
        <f t="shared" si="20"/>
        <v>52048</v>
      </c>
      <c r="DA15" s="11">
        <f t="shared" ref="DA15:EF15" si="21">IF(DA14=1,$E$12,DATE(YEAR(CZ15),MONTH(CZ15)+$E$13,DAY(1)))</f>
        <v>52140</v>
      </c>
      <c r="DB15" s="11">
        <f t="shared" si="21"/>
        <v>52232</v>
      </c>
      <c r="DC15" s="11">
        <f t="shared" si="21"/>
        <v>52322</v>
      </c>
      <c r="DD15" s="11">
        <f t="shared" si="21"/>
        <v>52413</v>
      </c>
      <c r="DE15" s="11">
        <f t="shared" si="21"/>
        <v>52505</v>
      </c>
      <c r="DF15" s="11">
        <f t="shared" si="21"/>
        <v>52597</v>
      </c>
      <c r="DG15" s="11">
        <f t="shared" si="21"/>
        <v>52688</v>
      </c>
      <c r="DH15" s="11">
        <f t="shared" si="21"/>
        <v>52779</v>
      </c>
      <c r="DI15" s="11">
        <f t="shared" si="21"/>
        <v>52871</v>
      </c>
      <c r="DJ15" s="11">
        <f t="shared" si="21"/>
        <v>52963</v>
      </c>
      <c r="DK15" s="11">
        <f t="shared" si="21"/>
        <v>53053</v>
      </c>
      <c r="DL15" s="11">
        <f t="shared" si="21"/>
        <v>53144</v>
      </c>
      <c r="DM15" s="11">
        <f t="shared" si="21"/>
        <v>53236</v>
      </c>
      <c r="DN15" s="11">
        <f t="shared" si="21"/>
        <v>53328</v>
      </c>
      <c r="DO15" s="11">
        <f t="shared" si="21"/>
        <v>53418</v>
      </c>
      <c r="DP15" s="11">
        <f t="shared" si="21"/>
        <v>53509</v>
      </c>
      <c r="DQ15" s="11">
        <f t="shared" si="21"/>
        <v>53601</v>
      </c>
      <c r="DR15" s="11">
        <f t="shared" si="21"/>
        <v>53693</v>
      </c>
      <c r="DS15" s="11">
        <f t="shared" si="21"/>
        <v>53783</v>
      </c>
      <c r="DT15" s="11">
        <f t="shared" si="21"/>
        <v>53874</v>
      </c>
      <c r="DU15" s="11">
        <f t="shared" si="21"/>
        <v>53966</v>
      </c>
      <c r="DV15" s="11">
        <f t="shared" si="21"/>
        <v>54058</v>
      </c>
      <c r="DW15" s="11">
        <f t="shared" si="21"/>
        <v>54149</v>
      </c>
      <c r="DX15" s="11">
        <f t="shared" si="21"/>
        <v>54240</v>
      </c>
      <c r="DY15" s="11">
        <f t="shared" si="21"/>
        <v>54332</v>
      </c>
      <c r="DZ15" s="11">
        <f t="shared" si="21"/>
        <v>54424</v>
      </c>
      <c r="EA15" s="11">
        <f t="shared" si="21"/>
        <v>54514</v>
      </c>
      <c r="EB15" s="11">
        <f t="shared" si="21"/>
        <v>54605</v>
      </c>
      <c r="EC15" s="11">
        <f t="shared" si="21"/>
        <v>54697</v>
      </c>
      <c r="ED15" s="11">
        <f t="shared" si="21"/>
        <v>54789</v>
      </c>
      <c r="EE15" s="11">
        <f t="shared" si="21"/>
        <v>54879</v>
      </c>
      <c r="EF15" s="11">
        <f t="shared" si="21"/>
        <v>54970</v>
      </c>
      <c r="EG15" s="11">
        <f t="shared" ref="EG15:EW15" si="22">IF(EG14=1,$E$12,DATE(YEAR(EF15),MONTH(EF15)+$E$13,DAY(1)))</f>
        <v>55062</v>
      </c>
      <c r="EH15" s="11">
        <f t="shared" si="22"/>
        <v>55154</v>
      </c>
      <c r="EI15" s="11">
        <f t="shared" si="22"/>
        <v>55244</v>
      </c>
      <c r="EJ15" s="11">
        <f t="shared" si="22"/>
        <v>55335</v>
      </c>
      <c r="EK15" s="11">
        <f t="shared" si="22"/>
        <v>55427</v>
      </c>
      <c r="EL15" s="11">
        <f t="shared" si="22"/>
        <v>55519</v>
      </c>
      <c r="EM15" s="11">
        <f t="shared" si="22"/>
        <v>55610</v>
      </c>
      <c r="EN15" s="11">
        <f t="shared" si="22"/>
        <v>55701</v>
      </c>
      <c r="EO15" s="11">
        <f t="shared" si="22"/>
        <v>55793</v>
      </c>
      <c r="EP15" s="11">
        <f t="shared" si="22"/>
        <v>55885</v>
      </c>
      <c r="EQ15" s="11">
        <f t="shared" si="22"/>
        <v>55975</v>
      </c>
      <c r="ER15" s="11">
        <f t="shared" si="22"/>
        <v>56066</v>
      </c>
      <c r="ES15" s="11">
        <f t="shared" si="22"/>
        <v>56158</v>
      </c>
      <c r="ET15" s="11">
        <f t="shared" si="22"/>
        <v>56250</v>
      </c>
      <c r="EU15" s="11">
        <f t="shared" si="22"/>
        <v>56340</v>
      </c>
      <c r="EV15" s="11">
        <f t="shared" si="22"/>
        <v>56431</v>
      </c>
      <c r="EW15" s="11">
        <f t="shared" si="22"/>
        <v>56523</v>
      </c>
    </row>
    <row r="16" spans="1:153" x14ac:dyDescent="0.25">
      <c r="D16" s="9"/>
    </row>
    <row r="17" spans="1:153" x14ac:dyDescent="0.25">
      <c r="D17" s="9" t="s">
        <v>7</v>
      </c>
      <c r="E17" s="7">
        <v>3</v>
      </c>
      <c r="F17" s="14" t="s">
        <v>16</v>
      </c>
    </row>
    <row r="18" spans="1:153" x14ac:dyDescent="0.25">
      <c r="D18" s="9" t="str">
        <f>D$15</f>
        <v xml:space="preserve">Financial period beginning date </v>
      </c>
      <c r="E18" s="14">
        <f t="shared" ref="E18:BP18" si="23">E$15</f>
        <v>0</v>
      </c>
      <c r="F18" s="14" t="str">
        <f t="shared" si="23"/>
        <v>Date</v>
      </c>
      <c r="G18" s="14">
        <f t="shared" si="23"/>
        <v>0</v>
      </c>
      <c r="H18" s="14">
        <f t="shared" si="23"/>
        <v>0</v>
      </c>
      <c r="I18" s="11">
        <f t="shared" si="23"/>
        <v>43374</v>
      </c>
      <c r="J18" s="11">
        <f t="shared" si="23"/>
        <v>43466</v>
      </c>
      <c r="K18" s="11">
        <f t="shared" si="23"/>
        <v>43556</v>
      </c>
      <c r="L18" s="11">
        <f t="shared" si="23"/>
        <v>43647</v>
      </c>
      <c r="M18" s="11">
        <f t="shared" si="23"/>
        <v>43739</v>
      </c>
      <c r="N18" s="11">
        <f t="shared" si="23"/>
        <v>43831</v>
      </c>
      <c r="O18" s="11">
        <f t="shared" si="23"/>
        <v>43922</v>
      </c>
      <c r="P18" s="11">
        <f t="shared" si="23"/>
        <v>44013</v>
      </c>
      <c r="Q18" s="11">
        <f t="shared" si="23"/>
        <v>44105</v>
      </c>
      <c r="R18" s="11">
        <f t="shared" si="23"/>
        <v>44197</v>
      </c>
      <c r="S18" s="11">
        <f t="shared" si="23"/>
        <v>44287</v>
      </c>
      <c r="T18" s="11">
        <f t="shared" si="23"/>
        <v>44378</v>
      </c>
      <c r="U18" s="11">
        <f t="shared" si="23"/>
        <v>44470</v>
      </c>
      <c r="V18" s="11">
        <f t="shared" si="23"/>
        <v>44562</v>
      </c>
      <c r="W18" s="11">
        <f t="shared" si="23"/>
        <v>44652</v>
      </c>
      <c r="X18" s="11">
        <f t="shared" si="23"/>
        <v>44743</v>
      </c>
      <c r="Y18" s="11">
        <f t="shared" si="23"/>
        <v>44835</v>
      </c>
      <c r="Z18" s="11">
        <f t="shared" si="23"/>
        <v>44927</v>
      </c>
      <c r="AA18" s="11">
        <f t="shared" si="23"/>
        <v>45017</v>
      </c>
      <c r="AB18" s="11">
        <f t="shared" si="23"/>
        <v>45108</v>
      </c>
      <c r="AC18" s="11">
        <f t="shared" si="23"/>
        <v>45200</v>
      </c>
      <c r="AD18" s="11">
        <f t="shared" si="23"/>
        <v>45292</v>
      </c>
      <c r="AE18" s="11">
        <f t="shared" si="23"/>
        <v>45383</v>
      </c>
      <c r="AF18" s="11">
        <f t="shared" si="23"/>
        <v>45474</v>
      </c>
      <c r="AG18" s="11">
        <f t="shared" si="23"/>
        <v>45566</v>
      </c>
      <c r="AH18" s="11">
        <f t="shared" si="23"/>
        <v>45658</v>
      </c>
      <c r="AI18" s="11">
        <f t="shared" si="23"/>
        <v>45748</v>
      </c>
      <c r="AJ18" s="11">
        <f t="shared" si="23"/>
        <v>45839</v>
      </c>
      <c r="AK18" s="11">
        <f t="shared" si="23"/>
        <v>45931</v>
      </c>
      <c r="AL18" s="11">
        <f t="shared" si="23"/>
        <v>46023</v>
      </c>
      <c r="AM18" s="11">
        <f t="shared" si="23"/>
        <v>46113</v>
      </c>
      <c r="AN18" s="11">
        <f t="shared" si="23"/>
        <v>46204</v>
      </c>
      <c r="AO18" s="11">
        <f t="shared" si="23"/>
        <v>46296</v>
      </c>
      <c r="AP18" s="11">
        <f t="shared" si="23"/>
        <v>46388</v>
      </c>
      <c r="AQ18" s="11">
        <f t="shared" si="23"/>
        <v>46478</v>
      </c>
      <c r="AR18" s="11">
        <f t="shared" si="23"/>
        <v>46569</v>
      </c>
      <c r="AS18" s="11">
        <f t="shared" si="23"/>
        <v>46661</v>
      </c>
      <c r="AT18" s="11">
        <f t="shared" si="23"/>
        <v>46753</v>
      </c>
      <c r="AU18" s="11">
        <f t="shared" si="23"/>
        <v>46844</v>
      </c>
      <c r="AV18" s="11">
        <f t="shared" si="23"/>
        <v>46935</v>
      </c>
      <c r="AW18" s="11">
        <f t="shared" si="23"/>
        <v>47027</v>
      </c>
      <c r="AX18" s="11">
        <f t="shared" si="23"/>
        <v>47119</v>
      </c>
      <c r="AY18" s="11">
        <f t="shared" si="23"/>
        <v>47209</v>
      </c>
      <c r="AZ18" s="11">
        <f t="shared" si="23"/>
        <v>47300</v>
      </c>
      <c r="BA18" s="11">
        <f t="shared" si="23"/>
        <v>47392</v>
      </c>
      <c r="BB18" s="11">
        <f t="shared" si="23"/>
        <v>47484</v>
      </c>
      <c r="BC18" s="11">
        <f t="shared" si="23"/>
        <v>47574</v>
      </c>
      <c r="BD18" s="11">
        <f t="shared" si="23"/>
        <v>47665</v>
      </c>
      <c r="BE18" s="11">
        <f t="shared" si="23"/>
        <v>47757</v>
      </c>
      <c r="BF18" s="11">
        <f t="shared" si="23"/>
        <v>47849</v>
      </c>
      <c r="BG18" s="11">
        <f t="shared" si="23"/>
        <v>47939</v>
      </c>
      <c r="BH18" s="11">
        <f t="shared" si="23"/>
        <v>48030</v>
      </c>
      <c r="BI18" s="11">
        <f t="shared" si="23"/>
        <v>48122</v>
      </c>
      <c r="BJ18" s="11">
        <f t="shared" si="23"/>
        <v>48214</v>
      </c>
      <c r="BK18" s="11">
        <f t="shared" si="23"/>
        <v>48305</v>
      </c>
      <c r="BL18" s="11">
        <f t="shared" si="23"/>
        <v>48396</v>
      </c>
      <c r="BM18" s="11">
        <f t="shared" si="23"/>
        <v>48488</v>
      </c>
      <c r="BN18" s="11">
        <f t="shared" si="23"/>
        <v>48580</v>
      </c>
      <c r="BO18" s="11">
        <f t="shared" si="23"/>
        <v>48670</v>
      </c>
      <c r="BP18" s="11">
        <f t="shared" si="23"/>
        <v>48761</v>
      </c>
      <c r="BQ18" s="11">
        <f t="shared" ref="BQ18:EB18" si="24">BQ$15</f>
        <v>48853</v>
      </c>
      <c r="BR18" s="11">
        <f t="shared" si="24"/>
        <v>48945</v>
      </c>
      <c r="BS18" s="11">
        <f t="shared" si="24"/>
        <v>49035</v>
      </c>
      <c r="BT18" s="11">
        <f t="shared" si="24"/>
        <v>49126</v>
      </c>
      <c r="BU18" s="11">
        <f t="shared" si="24"/>
        <v>49218</v>
      </c>
      <c r="BV18" s="11">
        <f t="shared" si="24"/>
        <v>49310</v>
      </c>
      <c r="BW18" s="11">
        <f t="shared" si="24"/>
        <v>49400</v>
      </c>
      <c r="BX18" s="11">
        <f t="shared" si="24"/>
        <v>49491</v>
      </c>
      <c r="BY18" s="11">
        <f t="shared" si="24"/>
        <v>49583</v>
      </c>
      <c r="BZ18" s="11">
        <f t="shared" si="24"/>
        <v>49675</v>
      </c>
      <c r="CA18" s="11">
        <f t="shared" si="24"/>
        <v>49766</v>
      </c>
      <c r="CB18" s="11">
        <f t="shared" si="24"/>
        <v>49857</v>
      </c>
      <c r="CC18" s="11">
        <f t="shared" si="24"/>
        <v>49949</v>
      </c>
      <c r="CD18" s="11">
        <f t="shared" si="24"/>
        <v>50041</v>
      </c>
      <c r="CE18" s="11">
        <f t="shared" si="24"/>
        <v>50131</v>
      </c>
      <c r="CF18" s="11">
        <f t="shared" si="24"/>
        <v>50222</v>
      </c>
      <c r="CG18" s="11">
        <f t="shared" si="24"/>
        <v>50314</v>
      </c>
      <c r="CH18" s="11">
        <f t="shared" si="24"/>
        <v>50406</v>
      </c>
      <c r="CI18" s="11">
        <f t="shared" si="24"/>
        <v>50496</v>
      </c>
      <c r="CJ18" s="11">
        <f t="shared" si="24"/>
        <v>50587</v>
      </c>
      <c r="CK18" s="11">
        <f t="shared" si="24"/>
        <v>50679</v>
      </c>
      <c r="CL18" s="11">
        <f t="shared" si="24"/>
        <v>50771</v>
      </c>
      <c r="CM18" s="11">
        <f t="shared" si="24"/>
        <v>50861</v>
      </c>
      <c r="CN18" s="11">
        <f t="shared" si="24"/>
        <v>50952</v>
      </c>
      <c r="CO18" s="11">
        <f t="shared" si="24"/>
        <v>51044</v>
      </c>
      <c r="CP18" s="11">
        <f t="shared" si="24"/>
        <v>51136</v>
      </c>
      <c r="CQ18" s="11">
        <f t="shared" si="24"/>
        <v>51227</v>
      </c>
      <c r="CR18" s="11">
        <f t="shared" si="24"/>
        <v>51318</v>
      </c>
      <c r="CS18" s="11">
        <f t="shared" si="24"/>
        <v>51410</v>
      </c>
      <c r="CT18" s="11">
        <f t="shared" si="24"/>
        <v>51502</v>
      </c>
      <c r="CU18" s="11">
        <f t="shared" si="24"/>
        <v>51592</v>
      </c>
      <c r="CV18" s="11">
        <f t="shared" si="24"/>
        <v>51683</v>
      </c>
      <c r="CW18" s="11">
        <f t="shared" si="24"/>
        <v>51775</v>
      </c>
      <c r="CX18" s="11">
        <f t="shared" si="24"/>
        <v>51867</v>
      </c>
      <c r="CY18" s="11">
        <f t="shared" si="24"/>
        <v>51957</v>
      </c>
      <c r="CZ18" s="11">
        <f t="shared" si="24"/>
        <v>52048</v>
      </c>
      <c r="DA18" s="11">
        <f t="shared" si="24"/>
        <v>52140</v>
      </c>
      <c r="DB18" s="11">
        <f t="shared" si="24"/>
        <v>52232</v>
      </c>
      <c r="DC18" s="11">
        <f t="shared" si="24"/>
        <v>52322</v>
      </c>
      <c r="DD18" s="11">
        <f t="shared" si="24"/>
        <v>52413</v>
      </c>
      <c r="DE18" s="11">
        <f t="shared" si="24"/>
        <v>52505</v>
      </c>
      <c r="DF18" s="11">
        <f t="shared" si="24"/>
        <v>52597</v>
      </c>
      <c r="DG18" s="11">
        <f t="shared" si="24"/>
        <v>52688</v>
      </c>
      <c r="DH18" s="11">
        <f t="shared" si="24"/>
        <v>52779</v>
      </c>
      <c r="DI18" s="11">
        <f t="shared" si="24"/>
        <v>52871</v>
      </c>
      <c r="DJ18" s="11">
        <f t="shared" si="24"/>
        <v>52963</v>
      </c>
      <c r="DK18" s="11">
        <f t="shared" si="24"/>
        <v>53053</v>
      </c>
      <c r="DL18" s="11">
        <f t="shared" si="24"/>
        <v>53144</v>
      </c>
      <c r="DM18" s="11">
        <f t="shared" si="24"/>
        <v>53236</v>
      </c>
      <c r="DN18" s="11">
        <f t="shared" si="24"/>
        <v>53328</v>
      </c>
      <c r="DO18" s="11">
        <f t="shared" si="24"/>
        <v>53418</v>
      </c>
      <c r="DP18" s="11">
        <f t="shared" si="24"/>
        <v>53509</v>
      </c>
      <c r="DQ18" s="11">
        <f t="shared" si="24"/>
        <v>53601</v>
      </c>
      <c r="DR18" s="11">
        <f t="shared" si="24"/>
        <v>53693</v>
      </c>
      <c r="DS18" s="11">
        <f t="shared" si="24"/>
        <v>53783</v>
      </c>
      <c r="DT18" s="11">
        <f t="shared" si="24"/>
        <v>53874</v>
      </c>
      <c r="DU18" s="11">
        <f t="shared" si="24"/>
        <v>53966</v>
      </c>
      <c r="DV18" s="11">
        <f t="shared" si="24"/>
        <v>54058</v>
      </c>
      <c r="DW18" s="11">
        <f t="shared" si="24"/>
        <v>54149</v>
      </c>
      <c r="DX18" s="11">
        <f t="shared" si="24"/>
        <v>54240</v>
      </c>
      <c r="DY18" s="11">
        <f t="shared" si="24"/>
        <v>54332</v>
      </c>
      <c r="DZ18" s="11">
        <f t="shared" si="24"/>
        <v>54424</v>
      </c>
      <c r="EA18" s="11">
        <f t="shared" si="24"/>
        <v>54514</v>
      </c>
      <c r="EB18" s="11">
        <f t="shared" si="24"/>
        <v>54605</v>
      </c>
      <c r="EC18" s="11">
        <f t="shared" ref="EC18:EW18" si="25">EC$15</f>
        <v>54697</v>
      </c>
      <c r="ED18" s="11">
        <f t="shared" si="25"/>
        <v>54789</v>
      </c>
      <c r="EE18" s="11">
        <f t="shared" si="25"/>
        <v>54879</v>
      </c>
      <c r="EF18" s="11">
        <f t="shared" si="25"/>
        <v>54970</v>
      </c>
      <c r="EG18" s="11">
        <f t="shared" si="25"/>
        <v>55062</v>
      </c>
      <c r="EH18" s="11">
        <f t="shared" si="25"/>
        <v>55154</v>
      </c>
      <c r="EI18" s="11">
        <f t="shared" si="25"/>
        <v>55244</v>
      </c>
      <c r="EJ18" s="11">
        <f t="shared" si="25"/>
        <v>55335</v>
      </c>
      <c r="EK18" s="11">
        <f t="shared" si="25"/>
        <v>55427</v>
      </c>
      <c r="EL18" s="11">
        <f t="shared" si="25"/>
        <v>55519</v>
      </c>
      <c r="EM18" s="11">
        <f t="shared" si="25"/>
        <v>55610</v>
      </c>
      <c r="EN18" s="11">
        <f t="shared" si="25"/>
        <v>55701</v>
      </c>
      <c r="EO18" s="11">
        <f t="shared" si="25"/>
        <v>55793</v>
      </c>
      <c r="EP18" s="11">
        <f t="shared" si="25"/>
        <v>55885</v>
      </c>
      <c r="EQ18" s="11">
        <f t="shared" si="25"/>
        <v>55975</v>
      </c>
      <c r="ER18" s="11">
        <f t="shared" si="25"/>
        <v>56066</v>
      </c>
      <c r="ES18" s="11">
        <f t="shared" si="25"/>
        <v>56158</v>
      </c>
      <c r="ET18" s="11">
        <f t="shared" si="25"/>
        <v>56250</v>
      </c>
      <c r="EU18" s="11">
        <f t="shared" si="25"/>
        <v>56340</v>
      </c>
      <c r="EV18" s="11">
        <f t="shared" si="25"/>
        <v>56431</v>
      </c>
      <c r="EW18" s="11">
        <f t="shared" si="25"/>
        <v>56523</v>
      </c>
    </row>
    <row r="19" spans="1:153" s="27" customFormat="1" x14ac:dyDescent="0.25">
      <c r="A19" s="8"/>
      <c r="B19" s="8"/>
      <c r="C19" s="8"/>
      <c r="D19" s="25" t="s">
        <v>9</v>
      </c>
      <c r="E19" s="26"/>
      <c r="F19" s="26" t="s">
        <v>6</v>
      </c>
      <c r="G19" s="26"/>
      <c r="H19" s="26"/>
      <c r="I19" s="32">
        <f>EOMONTH(I18,$E$17-1)</f>
        <v>43465</v>
      </c>
      <c r="J19" s="32">
        <f t="shared" ref="J19:BU19" si="26">EOMONTH(J18,$E$17-1)</f>
        <v>43555</v>
      </c>
      <c r="K19" s="32">
        <f t="shared" si="26"/>
        <v>43646</v>
      </c>
      <c r="L19" s="32">
        <f t="shared" si="26"/>
        <v>43738</v>
      </c>
      <c r="M19" s="32">
        <f t="shared" si="26"/>
        <v>43830</v>
      </c>
      <c r="N19" s="32">
        <f t="shared" si="26"/>
        <v>43921</v>
      </c>
      <c r="O19" s="32">
        <f t="shared" si="26"/>
        <v>44012</v>
      </c>
      <c r="P19" s="32">
        <f t="shared" si="26"/>
        <v>44104</v>
      </c>
      <c r="Q19" s="32">
        <f t="shared" si="26"/>
        <v>44196</v>
      </c>
      <c r="R19" s="32">
        <f t="shared" si="26"/>
        <v>44286</v>
      </c>
      <c r="S19" s="32">
        <f t="shared" si="26"/>
        <v>44377</v>
      </c>
      <c r="T19" s="32">
        <f t="shared" si="26"/>
        <v>44469</v>
      </c>
      <c r="U19" s="32">
        <f t="shared" si="26"/>
        <v>44561</v>
      </c>
      <c r="V19" s="32">
        <f t="shared" si="26"/>
        <v>44651</v>
      </c>
      <c r="W19" s="32">
        <f t="shared" si="26"/>
        <v>44742</v>
      </c>
      <c r="X19" s="32">
        <f t="shared" si="26"/>
        <v>44834</v>
      </c>
      <c r="Y19" s="32">
        <f t="shared" si="26"/>
        <v>44926</v>
      </c>
      <c r="Z19" s="32">
        <f t="shared" si="26"/>
        <v>45016</v>
      </c>
      <c r="AA19" s="32">
        <f t="shared" si="26"/>
        <v>45107</v>
      </c>
      <c r="AB19" s="32">
        <f t="shared" si="26"/>
        <v>45199</v>
      </c>
      <c r="AC19" s="32">
        <f t="shared" si="26"/>
        <v>45291</v>
      </c>
      <c r="AD19" s="32">
        <f t="shared" si="26"/>
        <v>45382</v>
      </c>
      <c r="AE19" s="32">
        <f t="shared" si="26"/>
        <v>45473</v>
      </c>
      <c r="AF19" s="32">
        <f t="shared" si="26"/>
        <v>45565</v>
      </c>
      <c r="AG19" s="32">
        <f t="shared" si="26"/>
        <v>45657</v>
      </c>
      <c r="AH19" s="32">
        <f t="shared" si="26"/>
        <v>45747</v>
      </c>
      <c r="AI19" s="32">
        <f t="shared" si="26"/>
        <v>45838</v>
      </c>
      <c r="AJ19" s="32">
        <f t="shared" si="26"/>
        <v>45930</v>
      </c>
      <c r="AK19" s="32">
        <f t="shared" si="26"/>
        <v>46022</v>
      </c>
      <c r="AL19" s="32">
        <f t="shared" si="26"/>
        <v>46112</v>
      </c>
      <c r="AM19" s="32">
        <f t="shared" si="26"/>
        <v>46203</v>
      </c>
      <c r="AN19" s="32">
        <f t="shared" si="26"/>
        <v>46295</v>
      </c>
      <c r="AO19" s="32">
        <f t="shared" si="26"/>
        <v>46387</v>
      </c>
      <c r="AP19" s="32">
        <f t="shared" si="26"/>
        <v>46477</v>
      </c>
      <c r="AQ19" s="32">
        <f t="shared" si="26"/>
        <v>46568</v>
      </c>
      <c r="AR19" s="32">
        <f t="shared" si="26"/>
        <v>46660</v>
      </c>
      <c r="AS19" s="32">
        <f t="shared" si="26"/>
        <v>46752</v>
      </c>
      <c r="AT19" s="32">
        <f t="shared" si="26"/>
        <v>46843</v>
      </c>
      <c r="AU19" s="32">
        <f t="shared" si="26"/>
        <v>46934</v>
      </c>
      <c r="AV19" s="32">
        <f t="shared" si="26"/>
        <v>47026</v>
      </c>
      <c r="AW19" s="32">
        <f t="shared" si="26"/>
        <v>47118</v>
      </c>
      <c r="AX19" s="32">
        <f t="shared" si="26"/>
        <v>47208</v>
      </c>
      <c r="AY19" s="32">
        <f t="shared" si="26"/>
        <v>47299</v>
      </c>
      <c r="AZ19" s="32">
        <f t="shared" si="26"/>
        <v>47391</v>
      </c>
      <c r="BA19" s="32">
        <f t="shared" si="26"/>
        <v>47483</v>
      </c>
      <c r="BB19" s="32">
        <f t="shared" si="26"/>
        <v>47573</v>
      </c>
      <c r="BC19" s="32">
        <f t="shared" si="26"/>
        <v>47664</v>
      </c>
      <c r="BD19" s="32">
        <f t="shared" si="26"/>
        <v>47756</v>
      </c>
      <c r="BE19" s="32">
        <f t="shared" si="26"/>
        <v>47848</v>
      </c>
      <c r="BF19" s="32">
        <f t="shared" si="26"/>
        <v>47938</v>
      </c>
      <c r="BG19" s="32">
        <f t="shared" si="26"/>
        <v>48029</v>
      </c>
      <c r="BH19" s="32">
        <f t="shared" si="26"/>
        <v>48121</v>
      </c>
      <c r="BI19" s="32">
        <f t="shared" si="26"/>
        <v>48213</v>
      </c>
      <c r="BJ19" s="32">
        <f t="shared" si="26"/>
        <v>48304</v>
      </c>
      <c r="BK19" s="32">
        <f t="shared" si="26"/>
        <v>48395</v>
      </c>
      <c r="BL19" s="32">
        <f t="shared" si="26"/>
        <v>48487</v>
      </c>
      <c r="BM19" s="32">
        <f t="shared" si="26"/>
        <v>48579</v>
      </c>
      <c r="BN19" s="32">
        <f t="shared" si="26"/>
        <v>48669</v>
      </c>
      <c r="BO19" s="32">
        <f t="shared" si="26"/>
        <v>48760</v>
      </c>
      <c r="BP19" s="32">
        <f t="shared" si="26"/>
        <v>48852</v>
      </c>
      <c r="BQ19" s="32">
        <f t="shared" si="26"/>
        <v>48944</v>
      </c>
      <c r="BR19" s="32">
        <f t="shared" si="26"/>
        <v>49034</v>
      </c>
      <c r="BS19" s="32">
        <f t="shared" si="26"/>
        <v>49125</v>
      </c>
      <c r="BT19" s="32">
        <f t="shared" si="26"/>
        <v>49217</v>
      </c>
      <c r="BU19" s="32">
        <f t="shared" si="26"/>
        <v>49309</v>
      </c>
      <c r="BV19" s="32">
        <f t="shared" ref="BV19:EG19" si="27">EOMONTH(BV18,$E$17-1)</f>
        <v>49399</v>
      </c>
      <c r="BW19" s="32">
        <f t="shared" si="27"/>
        <v>49490</v>
      </c>
      <c r="BX19" s="32">
        <f t="shared" si="27"/>
        <v>49582</v>
      </c>
      <c r="BY19" s="32">
        <f t="shared" si="27"/>
        <v>49674</v>
      </c>
      <c r="BZ19" s="32">
        <f t="shared" si="27"/>
        <v>49765</v>
      </c>
      <c r="CA19" s="32">
        <f t="shared" si="27"/>
        <v>49856</v>
      </c>
      <c r="CB19" s="32">
        <f t="shared" si="27"/>
        <v>49948</v>
      </c>
      <c r="CC19" s="32">
        <f t="shared" si="27"/>
        <v>50040</v>
      </c>
      <c r="CD19" s="32">
        <f t="shared" si="27"/>
        <v>50130</v>
      </c>
      <c r="CE19" s="32">
        <f t="shared" si="27"/>
        <v>50221</v>
      </c>
      <c r="CF19" s="32">
        <f t="shared" si="27"/>
        <v>50313</v>
      </c>
      <c r="CG19" s="32">
        <f t="shared" si="27"/>
        <v>50405</v>
      </c>
      <c r="CH19" s="32">
        <f t="shared" si="27"/>
        <v>50495</v>
      </c>
      <c r="CI19" s="32">
        <f t="shared" si="27"/>
        <v>50586</v>
      </c>
      <c r="CJ19" s="32">
        <f t="shared" si="27"/>
        <v>50678</v>
      </c>
      <c r="CK19" s="32">
        <f t="shared" si="27"/>
        <v>50770</v>
      </c>
      <c r="CL19" s="32">
        <f t="shared" si="27"/>
        <v>50860</v>
      </c>
      <c r="CM19" s="32">
        <f t="shared" si="27"/>
        <v>50951</v>
      </c>
      <c r="CN19" s="32">
        <f t="shared" si="27"/>
        <v>51043</v>
      </c>
      <c r="CO19" s="32">
        <f t="shared" si="27"/>
        <v>51135</v>
      </c>
      <c r="CP19" s="32">
        <f t="shared" si="27"/>
        <v>51226</v>
      </c>
      <c r="CQ19" s="32">
        <f t="shared" si="27"/>
        <v>51317</v>
      </c>
      <c r="CR19" s="32">
        <f t="shared" si="27"/>
        <v>51409</v>
      </c>
      <c r="CS19" s="32">
        <f t="shared" si="27"/>
        <v>51501</v>
      </c>
      <c r="CT19" s="32">
        <f t="shared" si="27"/>
        <v>51591</v>
      </c>
      <c r="CU19" s="32">
        <f t="shared" si="27"/>
        <v>51682</v>
      </c>
      <c r="CV19" s="32">
        <f t="shared" si="27"/>
        <v>51774</v>
      </c>
      <c r="CW19" s="32">
        <f t="shared" si="27"/>
        <v>51866</v>
      </c>
      <c r="CX19" s="32">
        <f t="shared" si="27"/>
        <v>51956</v>
      </c>
      <c r="CY19" s="32">
        <f t="shared" si="27"/>
        <v>52047</v>
      </c>
      <c r="CZ19" s="32">
        <f t="shared" si="27"/>
        <v>52139</v>
      </c>
      <c r="DA19" s="32">
        <f t="shared" si="27"/>
        <v>52231</v>
      </c>
      <c r="DB19" s="32">
        <f t="shared" si="27"/>
        <v>52321</v>
      </c>
      <c r="DC19" s="32">
        <f t="shared" si="27"/>
        <v>52412</v>
      </c>
      <c r="DD19" s="32">
        <f t="shared" si="27"/>
        <v>52504</v>
      </c>
      <c r="DE19" s="32">
        <f t="shared" si="27"/>
        <v>52596</v>
      </c>
      <c r="DF19" s="32">
        <f t="shared" si="27"/>
        <v>52687</v>
      </c>
      <c r="DG19" s="32">
        <f t="shared" si="27"/>
        <v>52778</v>
      </c>
      <c r="DH19" s="32">
        <f t="shared" si="27"/>
        <v>52870</v>
      </c>
      <c r="DI19" s="32">
        <f t="shared" si="27"/>
        <v>52962</v>
      </c>
      <c r="DJ19" s="32">
        <f t="shared" si="27"/>
        <v>53052</v>
      </c>
      <c r="DK19" s="32">
        <f t="shared" si="27"/>
        <v>53143</v>
      </c>
      <c r="DL19" s="32">
        <f t="shared" si="27"/>
        <v>53235</v>
      </c>
      <c r="DM19" s="32">
        <f t="shared" si="27"/>
        <v>53327</v>
      </c>
      <c r="DN19" s="32">
        <f t="shared" si="27"/>
        <v>53417</v>
      </c>
      <c r="DO19" s="32">
        <f t="shared" si="27"/>
        <v>53508</v>
      </c>
      <c r="DP19" s="32">
        <f t="shared" si="27"/>
        <v>53600</v>
      </c>
      <c r="DQ19" s="32">
        <f t="shared" si="27"/>
        <v>53692</v>
      </c>
      <c r="DR19" s="32">
        <f t="shared" si="27"/>
        <v>53782</v>
      </c>
      <c r="DS19" s="32">
        <f t="shared" si="27"/>
        <v>53873</v>
      </c>
      <c r="DT19" s="32">
        <f t="shared" si="27"/>
        <v>53965</v>
      </c>
      <c r="DU19" s="32">
        <f t="shared" si="27"/>
        <v>54057</v>
      </c>
      <c r="DV19" s="32">
        <f t="shared" si="27"/>
        <v>54148</v>
      </c>
      <c r="DW19" s="32">
        <f t="shared" si="27"/>
        <v>54239</v>
      </c>
      <c r="DX19" s="32">
        <f t="shared" si="27"/>
        <v>54331</v>
      </c>
      <c r="DY19" s="32">
        <f t="shared" si="27"/>
        <v>54423</v>
      </c>
      <c r="DZ19" s="32">
        <f t="shared" si="27"/>
        <v>54513</v>
      </c>
      <c r="EA19" s="32">
        <f t="shared" si="27"/>
        <v>54604</v>
      </c>
      <c r="EB19" s="32">
        <f t="shared" si="27"/>
        <v>54696</v>
      </c>
      <c r="EC19" s="32">
        <f t="shared" si="27"/>
        <v>54788</v>
      </c>
      <c r="ED19" s="32">
        <f t="shared" si="27"/>
        <v>54878</v>
      </c>
      <c r="EE19" s="32">
        <f t="shared" si="27"/>
        <v>54969</v>
      </c>
      <c r="EF19" s="32">
        <f t="shared" si="27"/>
        <v>55061</v>
      </c>
      <c r="EG19" s="32">
        <f t="shared" si="27"/>
        <v>55153</v>
      </c>
      <c r="EH19" s="32">
        <f t="shared" ref="EH19:EW19" si="28">EOMONTH(EH18,$E$17-1)</f>
        <v>55243</v>
      </c>
      <c r="EI19" s="32">
        <f t="shared" si="28"/>
        <v>55334</v>
      </c>
      <c r="EJ19" s="32">
        <f t="shared" si="28"/>
        <v>55426</v>
      </c>
      <c r="EK19" s="32">
        <f t="shared" si="28"/>
        <v>55518</v>
      </c>
      <c r="EL19" s="32">
        <f t="shared" si="28"/>
        <v>55609</v>
      </c>
      <c r="EM19" s="32">
        <f t="shared" si="28"/>
        <v>55700</v>
      </c>
      <c r="EN19" s="32">
        <f t="shared" si="28"/>
        <v>55792</v>
      </c>
      <c r="EO19" s="32">
        <f t="shared" si="28"/>
        <v>55884</v>
      </c>
      <c r="EP19" s="32">
        <f t="shared" si="28"/>
        <v>55974</v>
      </c>
      <c r="EQ19" s="32">
        <f t="shared" si="28"/>
        <v>56065</v>
      </c>
      <c r="ER19" s="32">
        <f t="shared" si="28"/>
        <v>56157</v>
      </c>
      <c r="ES19" s="32">
        <f t="shared" si="28"/>
        <v>56249</v>
      </c>
      <c r="ET19" s="32">
        <f t="shared" si="28"/>
        <v>56339</v>
      </c>
      <c r="EU19" s="32">
        <f t="shared" si="28"/>
        <v>56430</v>
      </c>
      <c r="EV19" s="32">
        <f t="shared" si="28"/>
        <v>56522</v>
      </c>
      <c r="EW19" s="32">
        <f t="shared" si="28"/>
        <v>56614</v>
      </c>
    </row>
    <row r="20" spans="1:153" x14ac:dyDescent="0.25">
      <c r="D20" s="9" t="s">
        <v>10</v>
      </c>
      <c r="F20" s="14" t="s">
        <v>6</v>
      </c>
      <c r="I20" s="11">
        <f>EOMONTH(I19,$E$17*-1)</f>
        <v>43373</v>
      </c>
      <c r="J20" s="11">
        <f t="shared" ref="J20:BU20" si="29">EOMONTH(J19,$E$17*-1)</f>
        <v>43465</v>
      </c>
      <c r="K20" s="11">
        <f t="shared" si="29"/>
        <v>43555</v>
      </c>
      <c r="L20" s="11">
        <f t="shared" si="29"/>
        <v>43646</v>
      </c>
      <c r="M20" s="11">
        <f t="shared" si="29"/>
        <v>43738</v>
      </c>
      <c r="N20" s="11">
        <f t="shared" si="29"/>
        <v>43830</v>
      </c>
      <c r="O20" s="11">
        <f t="shared" si="29"/>
        <v>43921</v>
      </c>
      <c r="P20" s="11">
        <f t="shared" si="29"/>
        <v>44012</v>
      </c>
      <c r="Q20" s="11">
        <f t="shared" si="29"/>
        <v>44104</v>
      </c>
      <c r="R20" s="11">
        <f t="shared" si="29"/>
        <v>44196</v>
      </c>
      <c r="S20" s="11">
        <f t="shared" si="29"/>
        <v>44286</v>
      </c>
      <c r="T20" s="11">
        <f t="shared" si="29"/>
        <v>44377</v>
      </c>
      <c r="U20" s="11">
        <f t="shared" si="29"/>
        <v>44469</v>
      </c>
      <c r="V20" s="11">
        <f t="shared" si="29"/>
        <v>44561</v>
      </c>
      <c r="W20" s="11">
        <f t="shared" si="29"/>
        <v>44651</v>
      </c>
      <c r="X20" s="11">
        <f t="shared" si="29"/>
        <v>44742</v>
      </c>
      <c r="Y20" s="11">
        <f t="shared" si="29"/>
        <v>44834</v>
      </c>
      <c r="Z20" s="11">
        <f t="shared" si="29"/>
        <v>44926</v>
      </c>
      <c r="AA20" s="11">
        <f t="shared" si="29"/>
        <v>45016</v>
      </c>
      <c r="AB20" s="11">
        <f t="shared" si="29"/>
        <v>45107</v>
      </c>
      <c r="AC20" s="11">
        <f t="shared" si="29"/>
        <v>45199</v>
      </c>
      <c r="AD20" s="11">
        <f t="shared" si="29"/>
        <v>45291</v>
      </c>
      <c r="AE20" s="11">
        <f t="shared" si="29"/>
        <v>45382</v>
      </c>
      <c r="AF20" s="11">
        <f t="shared" si="29"/>
        <v>45473</v>
      </c>
      <c r="AG20" s="11">
        <f t="shared" si="29"/>
        <v>45565</v>
      </c>
      <c r="AH20" s="11">
        <f t="shared" si="29"/>
        <v>45657</v>
      </c>
      <c r="AI20" s="11">
        <f t="shared" si="29"/>
        <v>45747</v>
      </c>
      <c r="AJ20" s="11">
        <f t="shared" si="29"/>
        <v>45838</v>
      </c>
      <c r="AK20" s="11">
        <f t="shared" si="29"/>
        <v>45930</v>
      </c>
      <c r="AL20" s="11">
        <f t="shared" si="29"/>
        <v>46022</v>
      </c>
      <c r="AM20" s="11">
        <f t="shared" si="29"/>
        <v>46112</v>
      </c>
      <c r="AN20" s="11">
        <f t="shared" si="29"/>
        <v>46203</v>
      </c>
      <c r="AO20" s="11">
        <f t="shared" si="29"/>
        <v>46295</v>
      </c>
      <c r="AP20" s="11">
        <f t="shared" si="29"/>
        <v>46387</v>
      </c>
      <c r="AQ20" s="11">
        <f t="shared" si="29"/>
        <v>46477</v>
      </c>
      <c r="AR20" s="11">
        <f t="shared" si="29"/>
        <v>46568</v>
      </c>
      <c r="AS20" s="11">
        <f t="shared" si="29"/>
        <v>46660</v>
      </c>
      <c r="AT20" s="11">
        <f t="shared" si="29"/>
        <v>46752</v>
      </c>
      <c r="AU20" s="11">
        <f t="shared" si="29"/>
        <v>46843</v>
      </c>
      <c r="AV20" s="11">
        <f t="shared" si="29"/>
        <v>46934</v>
      </c>
      <c r="AW20" s="11">
        <f t="shared" si="29"/>
        <v>47026</v>
      </c>
      <c r="AX20" s="11">
        <f t="shared" si="29"/>
        <v>47118</v>
      </c>
      <c r="AY20" s="11">
        <f t="shared" si="29"/>
        <v>47208</v>
      </c>
      <c r="AZ20" s="11">
        <f t="shared" si="29"/>
        <v>47299</v>
      </c>
      <c r="BA20" s="11">
        <f t="shared" si="29"/>
        <v>47391</v>
      </c>
      <c r="BB20" s="11">
        <f t="shared" si="29"/>
        <v>47483</v>
      </c>
      <c r="BC20" s="11">
        <f t="shared" si="29"/>
        <v>47573</v>
      </c>
      <c r="BD20" s="11">
        <f t="shared" si="29"/>
        <v>47664</v>
      </c>
      <c r="BE20" s="11">
        <f t="shared" si="29"/>
        <v>47756</v>
      </c>
      <c r="BF20" s="11">
        <f t="shared" si="29"/>
        <v>47848</v>
      </c>
      <c r="BG20" s="11">
        <f t="shared" si="29"/>
        <v>47938</v>
      </c>
      <c r="BH20" s="11">
        <f t="shared" si="29"/>
        <v>48029</v>
      </c>
      <c r="BI20" s="11">
        <f t="shared" si="29"/>
        <v>48121</v>
      </c>
      <c r="BJ20" s="11">
        <f t="shared" si="29"/>
        <v>48213</v>
      </c>
      <c r="BK20" s="11">
        <f t="shared" si="29"/>
        <v>48304</v>
      </c>
      <c r="BL20" s="11">
        <f t="shared" si="29"/>
        <v>48395</v>
      </c>
      <c r="BM20" s="11">
        <f t="shared" si="29"/>
        <v>48487</v>
      </c>
      <c r="BN20" s="11">
        <f t="shared" si="29"/>
        <v>48579</v>
      </c>
      <c r="BO20" s="11">
        <f t="shared" si="29"/>
        <v>48669</v>
      </c>
      <c r="BP20" s="11">
        <f t="shared" si="29"/>
        <v>48760</v>
      </c>
      <c r="BQ20" s="11">
        <f t="shared" si="29"/>
        <v>48852</v>
      </c>
      <c r="BR20" s="11">
        <f t="shared" si="29"/>
        <v>48944</v>
      </c>
      <c r="BS20" s="11">
        <f t="shared" si="29"/>
        <v>49034</v>
      </c>
      <c r="BT20" s="11">
        <f t="shared" si="29"/>
        <v>49125</v>
      </c>
      <c r="BU20" s="11">
        <f t="shared" si="29"/>
        <v>49217</v>
      </c>
      <c r="BV20" s="11">
        <f t="shared" ref="BV20:EG20" si="30">EOMONTH(BV19,$E$17*-1)</f>
        <v>49309</v>
      </c>
      <c r="BW20" s="11">
        <f t="shared" si="30"/>
        <v>49399</v>
      </c>
      <c r="BX20" s="11">
        <f t="shared" si="30"/>
        <v>49490</v>
      </c>
      <c r="BY20" s="11">
        <f t="shared" si="30"/>
        <v>49582</v>
      </c>
      <c r="BZ20" s="11">
        <f t="shared" si="30"/>
        <v>49674</v>
      </c>
      <c r="CA20" s="11">
        <f t="shared" si="30"/>
        <v>49765</v>
      </c>
      <c r="CB20" s="11">
        <f t="shared" si="30"/>
        <v>49856</v>
      </c>
      <c r="CC20" s="11">
        <f t="shared" si="30"/>
        <v>49948</v>
      </c>
      <c r="CD20" s="11">
        <f t="shared" si="30"/>
        <v>50040</v>
      </c>
      <c r="CE20" s="11">
        <f t="shared" si="30"/>
        <v>50130</v>
      </c>
      <c r="CF20" s="11">
        <f t="shared" si="30"/>
        <v>50221</v>
      </c>
      <c r="CG20" s="11">
        <f t="shared" si="30"/>
        <v>50313</v>
      </c>
      <c r="CH20" s="11">
        <f t="shared" si="30"/>
        <v>50405</v>
      </c>
      <c r="CI20" s="11">
        <f t="shared" si="30"/>
        <v>50495</v>
      </c>
      <c r="CJ20" s="11">
        <f t="shared" si="30"/>
        <v>50586</v>
      </c>
      <c r="CK20" s="11">
        <f t="shared" si="30"/>
        <v>50678</v>
      </c>
      <c r="CL20" s="11">
        <f t="shared" si="30"/>
        <v>50770</v>
      </c>
      <c r="CM20" s="11">
        <f t="shared" si="30"/>
        <v>50860</v>
      </c>
      <c r="CN20" s="11">
        <f t="shared" si="30"/>
        <v>50951</v>
      </c>
      <c r="CO20" s="11">
        <f t="shared" si="30"/>
        <v>51043</v>
      </c>
      <c r="CP20" s="11">
        <f t="shared" si="30"/>
        <v>51135</v>
      </c>
      <c r="CQ20" s="11">
        <f t="shared" si="30"/>
        <v>51226</v>
      </c>
      <c r="CR20" s="11">
        <f t="shared" si="30"/>
        <v>51317</v>
      </c>
      <c r="CS20" s="11">
        <f t="shared" si="30"/>
        <v>51409</v>
      </c>
      <c r="CT20" s="11">
        <f t="shared" si="30"/>
        <v>51501</v>
      </c>
      <c r="CU20" s="11">
        <f t="shared" si="30"/>
        <v>51591</v>
      </c>
      <c r="CV20" s="11">
        <f t="shared" si="30"/>
        <v>51682</v>
      </c>
      <c r="CW20" s="11">
        <f t="shared" si="30"/>
        <v>51774</v>
      </c>
      <c r="CX20" s="11">
        <f t="shared" si="30"/>
        <v>51866</v>
      </c>
      <c r="CY20" s="11">
        <f t="shared" si="30"/>
        <v>51956</v>
      </c>
      <c r="CZ20" s="11">
        <f t="shared" si="30"/>
        <v>52047</v>
      </c>
      <c r="DA20" s="11">
        <f t="shared" si="30"/>
        <v>52139</v>
      </c>
      <c r="DB20" s="11">
        <f t="shared" si="30"/>
        <v>52231</v>
      </c>
      <c r="DC20" s="11">
        <f t="shared" si="30"/>
        <v>52321</v>
      </c>
      <c r="DD20" s="11">
        <f t="shared" si="30"/>
        <v>52412</v>
      </c>
      <c r="DE20" s="11">
        <f t="shared" si="30"/>
        <v>52504</v>
      </c>
      <c r="DF20" s="11">
        <f t="shared" si="30"/>
        <v>52596</v>
      </c>
      <c r="DG20" s="11">
        <f t="shared" si="30"/>
        <v>52687</v>
      </c>
      <c r="DH20" s="11">
        <f t="shared" si="30"/>
        <v>52778</v>
      </c>
      <c r="DI20" s="11">
        <f t="shared" si="30"/>
        <v>52870</v>
      </c>
      <c r="DJ20" s="11">
        <f t="shared" si="30"/>
        <v>52962</v>
      </c>
      <c r="DK20" s="11">
        <f t="shared" si="30"/>
        <v>53052</v>
      </c>
      <c r="DL20" s="11">
        <f t="shared" si="30"/>
        <v>53143</v>
      </c>
      <c r="DM20" s="11">
        <f t="shared" si="30"/>
        <v>53235</v>
      </c>
      <c r="DN20" s="11">
        <f t="shared" si="30"/>
        <v>53327</v>
      </c>
      <c r="DO20" s="11">
        <f t="shared" si="30"/>
        <v>53417</v>
      </c>
      <c r="DP20" s="11">
        <f t="shared" si="30"/>
        <v>53508</v>
      </c>
      <c r="DQ20" s="11">
        <f t="shared" si="30"/>
        <v>53600</v>
      </c>
      <c r="DR20" s="11">
        <f t="shared" si="30"/>
        <v>53692</v>
      </c>
      <c r="DS20" s="11">
        <f t="shared" si="30"/>
        <v>53782</v>
      </c>
      <c r="DT20" s="11">
        <f t="shared" si="30"/>
        <v>53873</v>
      </c>
      <c r="DU20" s="11">
        <f t="shared" si="30"/>
        <v>53965</v>
      </c>
      <c r="DV20" s="11">
        <f t="shared" si="30"/>
        <v>54057</v>
      </c>
      <c r="DW20" s="11">
        <f t="shared" si="30"/>
        <v>54148</v>
      </c>
      <c r="DX20" s="11">
        <f t="shared" si="30"/>
        <v>54239</v>
      </c>
      <c r="DY20" s="11">
        <f t="shared" si="30"/>
        <v>54331</v>
      </c>
      <c r="DZ20" s="11">
        <f t="shared" si="30"/>
        <v>54423</v>
      </c>
      <c r="EA20" s="11">
        <f t="shared" si="30"/>
        <v>54513</v>
      </c>
      <c r="EB20" s="11">
        <f t="shared" si="30"/>
        <v>54604</v>
      </c>
      <c r="EC20" s="11">
        <f t="shared" si="30"/>
        <v>54696</v>
      </c>
      <c r="ED20" s="11">
        <f t="shared" si="30"/>
        <v>54788</v>
      </c>
      <c r="EE20" s="11">
        <f t="shared" si="30"/>
        <v>54878</v>
      </c>
      <c r="EF20" s="11">
        <f t="shared" si="30"/>
        <v>54969</v>
      </c>
      <c r="EG20" s="11">
        <f t="shared" si="30"/>
        <v>55061</v>
      </c>
      <c r="EH20" s="11">
        <f t="shared" ref="EH20:EW20" si="31">EOMONTH(EH19,$E$17*-1)</f>
        <v>55153</v>
      </c>
      <c r="EI20" s="11">
        <f t="shared" si="31"/>
        <v>55243</v>
      </c>
      <c r="EJ20" s="11">
        <f t="shared" si="31"/>
        <v>55334</v>
      </c>
      <c r="EK20" s="11">
        <f t="shared" si="31"/>
        <v>55426</v>
      </c>
      <c r="EL20" s="11">
        <f t="shared" si="31"/>
        <v>55518</v>
      </c>
      <c r="EM20" s="11">
        <f t="shared" si="31"/>
        <v>55609</v>
      </c>
      <c r="EN20" s="11">
        <f t="shared" si="31"/>
        <v>55700</v>
      </c>
      <c r="EO20" s="11">
        <f t="shared" si="31"/>
        <v>55792</v>
      </c>
      <c r="EP20" s="11">
        <f t="shared" si="31"/>
        <v>55884</v>
      </c>
      <c r="EQ20" s="11">
        <f t="shared" si="31"/>
        <v>55974</v>
      </c>
      <c r="ER20" s="11">
        <f t="shared" si="31"/>
        <v>56065</v>
      </c>
      <c r="ES20" s="11">
        <f t="shared" si="31"/>
        <v>56157</v>
      </c>
      <c r="ET20" s="11">
        <f t="shared" si="31"/>
        <v>56249</v>
      </c>
      <c r="EU20" s="11">
        <f t="shared" si="31"/>
        <v>56339</v>
      </c>
      <c r="EV20" s="11">
        <f t="shared" si="31"/>
        <v>56430</v>
      </c>
      <c r="EW20" s="11">
        <f t="shared" si="31"/>
        <v>56522</v>
      </c>
    </row>
    <row r="21" spans="1:153" s="27" customFormat="1" x14ac:dyDescent="0.25">
      <c r="A21" s="8"/>
      <c r="B21" s="8"/>
      <c r="C21" s="8"/>
      <c r="D21" s="25" t="s">
        <v>11</v>
      </c>
      <c r="E21" s="26"/>
      <c r="F21" s="26" t="s">
        <v>12</v>
      </c>
      <c r="G21" s="26"/>
      <c r="H21" s="26"/>
      <c r="I21" s="26">
        <f>I19-I20</f>
        <v>92</v>
      </c>
      <c r="J21" s="26">
        <f t="shared" ref="J21:BU21" si="32">J19-J20</f>
        <v>90</v>
      </c>
      <c r="K21" s="26">
        <f t="shared" si="32"/>
        <v>91</v>
      </c>
      <c r="L21" s="26">
        <f t="shared" si="32"/>
        <v>92</v>
      </c>
      <c r="M21" s="26">
        <f t="shared" si="32"/>
        <v>92</v>
      </c>
      <c r="N21" s="26">
        <f t="shared" si="32"/>
        <v>91</v>
      </c>
      <c r="O21" s="26">
        <f t="shared" si="32"/>
        <v>91</v>
      </c>
      <c r="P21" s="26">
        <f t="shared" si="32"/>
        <v>92</v>
      </c>
      <c r="Q21" s="26">
        <f t="shared" si="32"/>
        <v>92</v>
      </c>
      <c r="R21" s="26">
        <f t="shared" si="32"/>
        <v>90</v>
      </c>
      <c r="S21" s="26">
        <f t="shared" si="32"/>
        <v>91</v>
      </c>
      <c r="T21" s="26">
        <f t="shared" si="32"/>
        <v>92</v>
      </c>
      <c r="U21" s="26">
        <f t="shared" si="32"/>
        <v>92</v>
      </c>
      <c r="V21" s="26">
        <f t="shared" si="32"/>
        <v>90</v>
      </c>
      <c r="W21" s="26">
        <f t="shared" si="32"/>
        <v>91</v>
      </c>
      <c r="X21" s="26">
        <f t="shared" si="32"/>
        <v>92</v>
      </c>
      <c r="Y21" s="26">
        <f t="shared" si="32"/>
        <v>92</v>
      </c>
      <c r="Z21" s="26">
        <f t="shared" si="32"/>
        <v>90</v>
      </c>
      <c r="AA21" s="26">
        <f t="shared" si="32"/>
        <v>91</v>
      </c>
      <c r="AB21" s="26">
        <f t="shared" si="32"/>
        <v>92</v>
      </c>
      <c r="AC21" s="26">
        <f t="shared" si="32"/>
        <v>92</v>
      </c>
      <c r="AD21" s="26">
        <f t="shared" si="32"/>
        <v>91</v>
      </c>
      <c r="AE21" s="26">
        <f t="shared" si="32"/>
        <v>91</v>
      </c>
      <c r="AF21" s="26">
        <f t="shared" si="32"/>
        <v>92</v>
      </c>
      <c r="AG21" s="26">
        <f t="shared" si="32"/>
        <v>92</v>
      </c>
      <c r="AH21" s="26">
        <f t="shared" si="32"/>
        <v>90</v>
      </c>
      <c r="AI21" s="26">
        <f t="shared" si="32"/>
        <v>91</v>
      </c>
      <c r="AJ21" s="26">
        <f t="shared" si="32"/>
        <v>92</v>
      </c>
      <c r="AK21" s="26">
        <f t="shared" si="32"/>
        <v>92</v>
      </c>
      <c r="AL21" s="26">
        <f t="shared" si="32"/>
        <v>90</v>
      </c>
      <c r="AM21" s="26">
        <f t="shared" si="32"/>
        <v>91</v>
      </c>
      <c r="AN21" s="26">
        <f t="shared" si="32"/>
        <v>92</v>
      </c>
      <c r="AO21" s="26">
        <f t="shared" si="32"/>
        <v>92</v>
      </c>
      <c r="AP21" s="26">
        <f t="shared" si="32"/>
        <v>90</v>
      </c>
      <c r="AQ21" s="26">
        <f t="shared" si="32"/>
        <v>91</v>
      </c>
      <c r="AR21" s="26">
        <f t="shared" si="32"/>
        <v>92</v>
      </c>
      <c r="AS21" s="26">
        <f t="shared" si="32"/>
        <v>92</v>
      </c>
      <c r="AT21" s="26">
        <f t="shared" si="32"/>
        <v>91</v>
      </c>
      <c r="AU21" s="26">
        <f t="shared" si="32"/>
        <v>91</v>
      </c>
      <c r="AV21" s="26">
        <f t="shared" si="32"/>
        <v>92</v>
      </c>
      <c r="AW21" s="26">
        <f t="shared" si="32"/>
        <v>92</v>
      </c>
      <c r="AX21" s="26">
        <f t="shared" si="32"/>
        <v>90</v>
      </c>
      <c r="AY21" s="26">
        <f t="shared" si="32"/>
        <v>91</v>
      </c>
      <c r="AZ21" s="26">
        <f t="shared" si="32"/>
        <v>92</v>
      </c>
      <c r="BA21" s="26">
        <f t="shared" si="32"/>
        <v>92</v>
      </c>
      <c r="BB21" s="26">
        <f t="shared" si="32"/>
        <v>90</v>
      </c>
      <c r="BC21" s="26">
        <f t="shared" si="32"/>
        <v>91</v>
      </c>
      <c r="BD21" s="26">
        <f t="shared" si="32"/>
        <v>92</v>
      </c>
      <c r="BE21" s="26">
        <f t="shared" si="32"/>
        <v>92</v>
      </c>
      <c r="BF21" s="26">
        <f t="shared" si="32"/>
        <v>90</v>
      </c>
      <c r="BG21" s="26">
        <f t="shared" si="32"/>
        <v>91</v>
      </c>
      <c r="BH21" s="26">
        <f t="shared" si="32"/>
        <v>92</v>
      </c>
      <c r="BI21" s="26">
        <f t="shared" si="32"/>
        <v>92</v>
      </c>
      <c r="BJ21" s="26">
        <f t="shared" si="32"/>
        <v>91</v>
      </c>
      <c r="BK21" s="26">
        <f t="shared" si="32"/>
        <v>91</v>
      </c>
      <c r="BL21" s="26">
        <f t="shared" si="32"/>
        <v>92</v>
      </c>
      <c r="BM21" s="26">
        <f t="shared" si="32"/>
        <v>92</v>
      </c>
      <c r="BN21" s="26">
        <f t="shared" si="32"/>
        <v>90</v>
      </c>
      <c r="BO21" s="26">
        <f t="shared" si="32"/>
        <v>91</v>
      </c>
      <c r="BP21" s="26">
        <f t="shared" si="32"/>
        <v>92</v>
      </c>
      <c r="BQ21" s="26">
        <f t="shared" si="32"/>
        <v>92</v>
      </c>
      <c r="BR21" s="26">
        <f t="shared" si="32"/>
        <v>90</v>
      </c>
      <c r="BS21" s="26">
        <f t="shared" si="32"/>
        <v>91</v>
      </c>
      <c r="BT21" s="26">
        <f t="shared" si="32"/>
        <v>92</v>
      </c>
      <c r="BU21" s="26">
        <f t="shared" si="32"/>
        <v>92</v>
      </c>
      <c r="BV21" s="26">
        <f t="shared" ref="BV21:EG21" si="33">BV19-BV20</f>
        <v>90</v>
      </c>
      <c r="BW21" s="26">
        <f t="shared" si="33"/>
        <v>91</v>
      </c>
      <c r="BX21" s="26">
        <f t="shared" si="33"/>
        <v>92</v>
      </c>
      <c r="BY21" s="26">
        <f t="shared" si="33"/>
        <v>92</v>
      </c>
      <c r="BZ21" s="26">
        <f t="shared" si="33"/>
        <v>91</v>
      </c>
      <c r="CA21" s="26">
        <f t="shared" si="33"/>
        <v>91</v>
      </c>
      <c r="CB21" s="26">
        <f t="shared" si="33"/>
        <v>92</v>
      </c>
      <c r="CC21" s="26">
        <f t="shared" si="33"/>
        <v>92</v>
      </c>
      <c r="CD21" s="26">
        <f t="shared" si="33"/>
        <v>90</v>
      </c>
      <c r="CE21" s="26">
        <f t="shared" si="33"/>
        <v>91</v>
      </c>
      <c r="CF21" s="26">
        <f t="shared" si="33"/>
        <v>92</v>
      </c>
      <c r="CG21" s="26">
        <f t="shared" si="33"/>
        <v>92</v>
      </c>
      <c r="CH21" s="26">
        <f t="shared" si="33"/>
        <v>90</v>
      </c>
      <c r="CI21" s="26">
        <f t="shared" si="33"/>
        <v>91</v>
      </c>
      <c r="CJ21" s="26">
        <f t="shared" si="33"/>
        <v>92</v>
      </c>
      <c r="CK21" s="26">
        <f t="shared" si="33"/>
        <v>92</v>
      </c>
      <c r="CL21" s="26">
        <f t="shared" si="33"/>
        <v>90</v>
      </c>
      <c r="CM21" s="26">
        <f t="shared" si="33"/>
        <v>91</v>
      </c>
      <c r="CN21" s="26">
        <f t="shared" si="33"/>
        <v>92</v>
      </c>
      <c r="CO21" s="26">
        <f t="shared" si="33"/>
        <v>92</v>
      </c>
      <c r="CP21" s="26">
        <f t="shared" si="33"/>
        <v>91</v>
      </c>
      <c r="CQ21" s="26">
        <f t="shared" si="33"/>
        <v>91</v>
      </c>
      <c r="CR21" s="26">
        <f t="shared" si="33"/>
        <v>92</v>
      </c>
      <c r="CS21" s="26">
        <f t="shared" si="33"/>
        <v>92</v>
      </c>
      <c r="CT21" s="26">
        <f t="shared" si="33"/>
        <v>90</v>
      </c>
      <c r="CU21" s="26">
        <f t="shared" si="33"/>
        <v>91</v>
      </c>
      <c r="CV21" s="26">
        <f t="shared" si="33"/>
        <v>92</v>
      </c>
      <c r="CW21" s="26">
        <f t="shared" si="33"/>
        <v>92</v>
      </c>
      <c r="CX21" s="26">
        <f t="shared" si="33"/>
        <v>90</v>
      </c>
      <c r="CY21" s="26">
        <f t="shared" si="33"/>
        <v>91</v>
      </c>
      <c r="CZ21" s="26">
        <f t="shared" si="33"/>
        <v>92</v>
      </c>
      <c r="DA21" s="26">
        <f t="shared" si="33"/>
        <v>92</v>
      </c>
      <c r="DB21" s="26">
        <f t="shared" si="33"/>
        <v>90</v>
      </c>
      <c r="DC21" s="26">
        <f t="shared" si="33"/>
        <v>91</v>
      </c>
      <c r="DD21" s="26">
        <f t="shared" si="33"/>
        <v>92</v>
      </c>
      <c r="DE21" s="26">
        <f t="shared" si="33"/>
        <v>92</v>
      </c>
      <c r="DF21" s="26">
        <f t="shared" si="33"/>
        <v>91</v>
      </c>
      <c r="DG21" s="26">
        <f t="shared" si="33"/>
        <v>91</v>
      </c>
      <c r="DH21" s="26">
        <f t="shared" si="33"/>
        <v>92</v>
      </c>
      <c r="DI21" s="26">
        <f t="shared" si="33"/>
        <v>92</v>
      </c>
      <c r="DJ21" s="26">
        <f t="shared" si="33"/>
        <v>90</v>
      </c>
      <c r="DK21" s="26">
        <f t="shared" si="33"/>
        <v>91</v>
      </c>
      <c r="DL21" s="26">
        <f t="shared" si="33"/>
        <v>92</v>
      </c>
      <c r="DM21" s="26">
        <f t="shared" si="33"/>
        <v>92</v>
      </c>
      <c r="DN21" s="26">
        <f t="shared" si="33"/>
        <v>90</v>
      </c>
      <c r="DO21" s="26">
        <f t="shared" si="33"/>
        <v>91</v>
      </c>
      <c r="DP21" s="26">
        <f t="shared" si="33"/>
        <v>92</v>
      </c>
      <c r="DQ21" s="26">
        <f t="shared" si="33"/>
        <v>92</v>
      </c>
      <c r="DR21" s="26">
        <f t="shared" si="33"/>
        <v>90</v>
      </c>
      <c r="DS21" s="26">
        <f t="shared" si="33"/>
        <v>91</v>
      </c>
      <c r="DT21" s="26">
        <f t="shared" si="33"/>
        <v>92</v>
      </c>
      <c r="DU21" s="26">
        <f t="shared" si="33"/>
        <v>92</v>
      </c>
      <c r="DV21" s="26">
        <f t="shared" si="33"/>
        <v>91</v>
      </c>
      <c r="DW21" s="26">
        <f t="shared" si="33"/>
        <v>91</v>
      </c>
      <c r="DX21" s="26">
        <f t="shared" si="33"/>
        <v>92</v>
      </c>
      <c r="DY21" s="26">
        <f t="shared" si="33"/>
        <v>92</v>
      </c>
      <c r="DZ21" s="26">
        <f t="shared" si="33"/>
        <v>90</v>
      </c>
      <c r="EA21" s="26">
        <f t="shared" si="33"/>
        <v>91</v>
      </c>
      <c r="EB21" s="26">
        <f t="shared" si="33"/>
        <v>92</v>
      </c>
      <c r="EC21" s="26">
        <f t="shared" si="33"/>
        <v>92</v>
      </c>
      <c r="ED21" s="26">
        <f t="shared" si="33"/>
        <v>90</v>
      </c>
      <c r="EE21" s="26">
        <f t="shared" si="33"/>
        <v>91</v>
      </c>
      <c r="EF21" s="26">
        <f t="shared" si="33"/>
        <v>92</v>
      </c>
      <c r="EG21" s="26">
        <f t="shared" si="33"/>
        <v>92</v>
      </c>
      <c r="EH21" s="26">
        <f t="shared" ref="EH21:EW21" si="34">EH19-EH20</f>
        <v>90</v>
      </c>
      <c r="EI21" s="26">
        <f t="shared" si="34"/>
        <v>91</v>
      </c>
      <c r="EJ21" s="26">
        <f t="shared" si="34"/>
        <v>92</v>
      </c>
      <c r="EK21" s="26">
        <f t="shared" si="34"/>
        <v>92</v>
      </c>
      <c r="EL21" s="26">
        <f t="shared" si="34"/>
        <v>91</v>
      </c>
      <c r="EM21" s="26">
        <f t="shared" si="34"/>
        <v>91</v>
      </c>
      <c r="EN21" s="26">
        <f t="shared" si="34"/>
        <v>92</v>
      </c>
      <c r="EO21" s="26">
        <f t="shared" si="34"/>
        <v>92</v>
      </c>
      <c r="EP21" s="26">
        <f t="shared" si="34"/>
        <v>90</v>
      </c>
      <c r="EQ21" s="26">
        <f t="shared" si="34"/>
        <v>91</v>
      </c>
      <c r="ER21" s="26">
        <f t="shared" si="34"/>
        <v>92</v>
      </c>
      <c r="ES21" s="26">
        <f t="shared" si="34"/>
        <v>92</v>
      </c>
      <c r="ET21" s="26">
        <f t="shared" si="34"/>
        <v>90</v>
      </c>
      <c r="EU21" s="26">
        <f t="shared" si="34"/>
        <v>91</v>
      </c>
      <c r="EV21" s="26">
        <f t="shared" si="34"/>
        <v>92</v>
      </c>
      <c r="EW21" s="26">
        <f t="shared" si="34"/>
        <v>92</v>
      </c>
    </row>
    <row r="22" spans="1:153" x14ac:dyDescent="0.25">
      <c r="D22" s="9" t="s">
        <v>13</v>
      </c>
      <c r="F22" s="14" t="s">
        <v>14</v>
      </c>
      <c r="I22" s="15">
        <f>YEAR(I19)</f>
        <v>2018</v>
      </c>
      <c r="J22" s="15">
        <f t="shared" ref="J22:BU22" si="35">YEAR(J19)</f>
        <v>2019</v>
      </c>
      <c r="K22" s="15">
        <f t="shared" si="35"/>
        <v>2019</v>
      </c>
      <c r="L22" s="15">
        <f t="shared" si="35"/>
        <v>2019</v>
      </c>
      <c r="M22" s="15">
        <f t="shared" si="35"/>
        <v>2019</v>
      </c>
      <c r="N22" s="15">
        <f t="shared" si="35"/>
        <v>2020</v>
      </c>
      <c r="O22" s="15">
        <f t="shared" si="35"/>
        <v>2020</v>
      </c>
      <c r="P22" s="15">
        <f t="shared" si="35"/>
        <v>2020</v>
      </c>
      <c r="Q22" s="15">
        <f t="shared" si="35"/>
        <v>2020</v>
      </c>
      <c r="R22" s="15">
        <f t="shared" si="35"/>
        <v>2021</v>
      </c>
      <c r="S22" s="15">
        <f t="shared" si="35"/>
        <v>2021</v>
      </c>
      <c r="T22" s="15">
        <f t="shared" si="35"/>
        <v>2021</v>
      </c>
      <c r="U22" s="15">
        <f t="shared" si="35"/>
        <v>2021</v>
      </c>
      <c r="V22" s="15">
        <f t="shared" si="35"/>
        <v>2022</v>
      </c>
      <c r="W22" s="15">
        <f t="shared" si="35"/>
        <v>2022</v>
      </c>
      <c r="X22" s="15">
        <f t="shared" si="35"/>
        <v>2022</v>
      </c>
      <c r="Y22" s="15">
        <f t="shared" si="35"/>
        <v>2022</v>
      </c>
      <c r="Z22" s="15">
        <f t="shared" si="35"/>
        <v>2023</v>
      </c>
      <c r="AA22" s="15">
        <f t="shared" si="35"/>
        <v>2023</v>
      </c>
      <c r="AB22" s="15">
        <f t="shared" si="35"/>
        <v>2023</v>
      </c>
      <c r="AC22" s="15">
        <f t="shared" si="35"/>
        <v>2023</v>
      </c>
      <c r="AD22" s="15">
        <f t="shared" si="35"/>
        <v>2024</v>
      </c>
      <c r="AE22" s="15">
        <f t="shared" si="35"/>
        <v>2024</v>
      </c>
      <c r="AF22" s="15">
        <f t="shared" si="35"/>
        <v>2024</v>
      </c>
      <c r="AG22" s="15">
        <f t="shared" si="35"/>
        <v>2024</v>
      </c>
      <c r="AH22" s="15">
        <f t="shared" si="35"/>
        <v>2025</v>
      </c>
      <c r="AI22" s="15">
        <f t="shared" si="35"/>
        <v>2025</v>
      </c>
      <c r="AJ22" s="15">
        <f t="shared" si="35"/>
        <v>2025</v>
      </c>
      <c r="AK22" s="15">
        <f t="shared" si="35"/>
        <v>2025</v>
      </c>
      <c r="AL22" s="15">
        <f t="shared" si="35"/>
        <v>2026</v>
      </c>
      <c r="AM22" s="15">
        <f t="shared" si="35"/>
        <v>2026</v>
      </c>
      <c r="AN22" s="15">
        <f t="shared" si="35"/>
        <v>2026</v>
      </c>
      <c r="AO22" s="15">
        <f t="shared" si="35"/>
        <v>2026</v>
      </c>
      <c r="AP22" s="15">
        <f t="shared" si="35"/>
        <v>2027</v>
      </c>
      <c r="AQ22" s="15">
        <f t="shared" si="35"/>
        <v>2027</v>
      </c>
      <c r="AR22" s="15">
        <f t="shared" si="35"/>
        <v>2027</v>
      </c>
      <c r="AS22" s="15">
        <f t="shared" si="35"/>
        <v>2027</v>
      </c>
      <c r="AT22" s="15">
        <f t="shared" si="35"/>
        <v>2028</v>
      </c>
      <c r="AU22" s="15">
        <f t="shared" si="35"/>
        <v>2028</v>
      </c>
      <c r="AV22" s="15">
        <f t="shared" si="35"/>
        <v>2028</v>
      </c>
      <c r="AW22" s="15">
        <f t="shared" si="35"/>
        <v>2028</v>
      </c>
      <c r="AX22" s="15">
        <f t="shared" si="35"/>
        <v>2029</v>
      </c>
      <c r="AY22" s="15">
        <f t="shared" si="35"/>
        <v>2029</v>
      </c>
      <c r="AZ22" s="15">
        <f t="shared" si="35"/>
        <v>2029</v>
      </c>
      <c r="BA22" s="15">
        <f t="shared" si="35"/>
        <v>2029</v>
      </c>
      <c r="BB22" s="15">
        <f t="shared" si="35"/>
        <v>2030</v>
      </c>
      <c r="BC22" s="15">
        <f t="shared" si="35"/>
        <v>2030</v>
      </c>
      <c r="BD22" s="15">
        <f t="shared" si="35"/>
        <v>2030</v>
      </c>
      <c r="BE22" s="15">
        <f t="shared" si="35"/>
        <v>2030</v>
      </c>
      <c r="BF22" s="15">
        <f t="shared" si="35"/>
        <v>2031</v>
      </c>
      <c r="BG22" s="15">
        <f t="shared" si="35"/>
        <v>2031</v>
      </c>
      <c r="BH22" s="15">
        <f t="shared" si="35"/>
        <v>2031</v>
      </c>
      <c r="BI22" s="15">
        <f t="shared" si="35"/>
        <v>2031</v>
      </c>
      <c r="BJ22" s="15">
        <f t="shared" si="35"/>
        <v>2032</v>
      </c>
      <c r="BK22" s="15">
        <f t="shared" si="35"/>
        <v>2032</v>
      </c>
      <c r="BL22" s="15">
        <f t="shared" si="35"/>
        <v>2032</v>
      </c>
      <c r="BM22" s="15">
        <f t="shared" si="35"/>
        <v>2032</v>
      </c>
      <c r="BN22" s="15">
        <f t="shared" si="35"/>
        <v>2033</v>
      </c>
      <c r="BO22" s="15">
        <f t="shared" si="35"/>
        <v>2033</v>
      </c>
      <c r="BP22" s="15">
        <f t="shared" si="35"/>
        <v>2033</v>
      </c>
      <c r="BQ22" s="15">
        <f t="shared" si="35"/>
        <v>2033</v>
      </c>
      <c r="BR22" s="15">
        <f t="shared" si="35"/>
        <v>2034</v>
      </c>
      <c r="BS22" s="15">
        <f t="shared" si="35"/>
        <v>2034</v>
      </c>
      <c r="BT22" s="15">
        <f t="shared" si="35"/>
        <v>2034</v>
      </c>
      <c r="BU22" s="15">
        <f t="shared" si="35"/>
        <v>2034</v>
      </c>
      <c r="BV22" s="15">
        <f t="shared" ref="BV22:EG22" si="36">YEAR(BV19)</f>
        <v>2035</v>
      </c>
      <c r="BW22" s="15">
        <f t="shared" si="36"/>
        <v>2035</v>
      </c>
      <c r="BX22" s="15">
        <f t="shared" si="36"/>
        <v>2035</v>
      </c>
      <c r="BY22" s="15">
        <f t="shared" si="36"/>
        <v>2035</v>
      </c>
      <c r="BZ22" s="15">
        <f t="shared" si="36"/>
        <v>2036</v>
      </c>
      <c r="CA22" s="15">
        <f t="shared" si="36"/>
        <v>2036</v>
      </c>
      <c r="CB22" s="15">
        <f t="shared" si="36"/>
        <v>2036</v>
      </c>
      <c r="CC22" s="15">
        <f t="shared" si="36"/>
        <v>2036</v>
      </c>
      <c r="CD22" s="15">
        <f t="shared" si="36"/>
        <v>2037</v>
      </c>
      <c r="CE22" s="15">
        <f t="shared" si="36"/>
        <v>2037</v>
      </c>
      <c r="CF22" s="15">
        <f t="shared" si="36"/>
        <v>2037</v>
      </c>
      <c r="CG22" s="15">
        <f t="shared" si="36"/>
        <v>2037</v>
      </c>
      <c r="CH22" s="15">
        <f t="shared" si="36"/>
        <v>2038</v>
      </c>
      <c r="CI22" s="15">
        <f t="shared" si="36"/>
        <v>2038</v>
      </c>
      <c r="CJ22" s="15">
        <f t="shared" si="36"/>
        <v>2038</v>
      </c>
      <c r="CK22" s="15">
        <f t="shared" si="36"/>
        <v>2038</v>
      </c>
      <c r="CL22" s="15">
        <f t="shared" si="36"/>
        <v>2039</v>
      </c>
      <c r="CM22" s="15">
        <f t="shared" si="36"/>
        <v>2039</v>
      </c>
      <c r="CN22" s="15">
        <f t="shared" si="36"/>
        <v>2039</v>
      </c>
      <c r="CO22" s="15">
        <f t="shared" si="36"/>
        <v>2039</v>
      </c>
      <c r="CP22" s="15">
        <f t="shared" si="36"/>
        <v>2040</v>
      </c>
      <c r="CQ22" s="15">
        <f t="shared" si="36"/>
        <v>2040</v>
      </c>
      <c r="CR22" s="15">
        <f t="shared" si="36"/>
        <v>2040</v>
      </c>
      <c r="CS22" s="15">
        <f t="shared" si="36"/>
        <v>2040</v>
      </c>
      <c r="CT22" s="15">
        <f t="shared" si="36"/>
        <v>2041</v>
      </c>
      <c r="CU22" s="15">
        <f t="shared" si="36"/>
        <v>2041</v>
      </c>
      <c r="CV22" s="15">
        <f t="shared" si="36"/>
        <v>2041</v>
      </c>
      <c r="CW22" s="15">
        <f t="shared" si="36"/>
        <v>2041</v>
      </c>
      <c r="CX22" s="15">
        <f t="shared" si="36"/>
        <v>2042</v>
      </c>
      <c r="CY22" s="15">
        <f t="shared" si="36"/>
        <v>2042</v>
      </c>
      <c r="CZ22" s="15">
        <f t="shared" si="36"/>
        <v>2042</v>
      </c>
      <c r="DA22" s="15">
        <f t="shared" si="36"/>
        <v>2042</v>
      </c>
      <c r="DB22" s="15">
        <f t="shared" si="36"/>
        <v>2043</v>
      </c>
      <c r="DC22" s="15">
        <f t="shared" si="36"/>
        <v>2043</v>
      </c>
      <c r="DD22" s="15">
        <f t="shared" si="36"/>
        <v>2043</v>
      </c>
      <c r="DE22" s="15">
        <f t="shared" si="36"/>
        <v>2043</v>
      </c>
      <c r="DF22" s="15">
        <f t="shared" si="36"/>
        <v>2044</v>
      </c>
      <c r="DG22" s="15">
        <f t="shared" si="36"/>
        <v>2044</v>
      </c>
      <c r="DH22" s="15">
        <f t="shared" si="36"/>
        <v>2044</v>
      </c>
      <c r="DI22" s="15">
        <f t="shared" si="36"/>
        <v>2044</v>
      </c>
      <c r="DJ22" s="15">
        <f t="shared" si="36"/>
        <v>2045</v>
      </c>
      <c r="DK22" s="15">
        <f t="shared" si="36"/>
        <v>2045</v>
      </c>
      <c r="DL22" s="15">
        <f t="shared" si="36"/>
        <v>2045</v>
      </c>
      <c r="DM22" s="15">
        <f t="shared" si="36"/>
        <v>2045</v>
      </c>
      <c r="DN22" s="15">
        <f t="shared" si="36"/>
        <v>2046</v>
      </c>
      <c r="DO22" s="15">
        <f t="shared" si="36"/>
        <v>2046</v>
      </c>
      <c r="DP22" s="15">
        <f t="shared" si="36"/>
        <v>2046</v>
      </c>
      <c r="DQ22" s="15">
        <f t="shared" si="36"/>
        <v>2046</v>
      </c>
      <c r="DR22" s="15">
        <f t="shared" si="36"/>
        <v>2047</v>
      </c>
      <c r="DS22" s="15">
        <f t="shared" si="36"/>
        <v>2047</v>
      </c>
      <c r="DT22" s="15">
        <f t="shared" si="36"/>
        <v>2047</v>
      </c>
      <c r="DU22" s="15">
        <f t="shared" si="36"/>
        <v>2047</v>
      </c>
      <c r="DV22" s="15">
        <f t="shared" si="36"/>
        <v>2048</v>
      </c>
      <c r="DW22" s="15">
        <f t="shared" si="36"/>
        <v>2048</v>
      </c>
      <c r="DX22" s="15">
        <f t="shared" si="36"/>
        <v>2048</v>
      </c>
      <c r="DY22" s="15">
        <f t="shared" si="36"/>
        <v>2048</v>
      </c>
      <c r="DZ22" s="15">
        <f t="shared" si="36"/>
        <v>2049</v>
      </c>
      <c r="EA22" s="15">
        <f t="shared" si="36"/>
        <v>2049</v>
      </c>
      <c r="EB22" s="15">
        <f t="shared" si="36"/>
        <v>2049</v>
      </c>
      <c r="EC22" s="15">
        <f t="shared" si="36"/>
        <v>2049</v>
      </c>
      <c r="ED22" s="15">
        <f t="shared" si="36"/>
        <v>2050</v>
      </c>
      <c r="EE22" s="15">
        <f t="shared" si="36"/>
        <v>2050</v>
      </c>
      <c r="EF22" s="15">
        <f t="shared" si="36"/>
        <v>2050</v>
      </c>
      <c r="EG22" s="15">
        <f t="shared" si="36"/>
        <v>2050</v>
      </c>
      <c r="EH22" s="15">
        <f t="shared" ref="EH22:EW22" si="37">YEAR(EH19)</f>
        <v>2051</v>
      </c>
      <c r="EI22" s="15">
        <f t="shared" si="37"/>
        <v>2051</v>
      </c>
      <c r="EJ22" s="15">
        <f t="shared" si="37"/>
        <v>2051</v>
      </c>
      <c r="EK22" s="15">
        <f t="shared" si="37"/>
        <v>2051</v>
      </c>
      <c r="EL22" s="15">
        <f t="shared" si="37"/>
        <v>2052</v>
      </c>
      <c r="EM22" s="15">
        <f t="shared" si="37"/>
        <v>2052</v>
      </c>
      <c r="EN22" s="15">
        <f t="shared" si="37"/>
        <v>2052</v>
      </c>
      <c r="EO22" s="15">
        <f t="shared" si="37"/>
        <v>2052</v>
      </c>
      <c r="EP22" s="15">
        <f t="shared" si="37"/>
        <v>2053</v>
      </c>
      <c r="EQ22" s="15">
        <f t="shared" si="37"/>
        <v>2053</v>
      </c>
      <c r="ER22" s="15">
        <f t="shared" si="37"/>
        <v>2053</v>
      </c>
      <c r="ES22" s="15">
        <f t="shared" si="37"/>
        <v>2053</v>
      </c>
      <c r="ET22" s="15">
        <f t="shared" si="37"/>
        <v>2054</v>
      </c>
      <c r="EU22" s="15">
        <f t="shared" si="37"/>
        <v>2054</v>
      </c>
      <c r="EV22" s="15">
        <f t="shared" si="37"/>
        <v>2054</v>
      </c>
      <c r="EW22" s="15">
        <f t="shared" si="37"/>
        <v>2054</v>
      </c>
    </row>
    <row r="24" spans="1:153" x14ac:dyDescent="0.25">
      <c r="A24" s="4" t="s">
        <v>19</v>
      </c>
    </row>
    <row r="26" spans="1:153" x14ac:dyDescent="0.25">
      <c r="B26" s="4" t="s">
        <v>20</v>
      </c>
    </row>
    <row r="27" spans="1:153" x14ac:dyDescent="0.25">
      <c r="D27" s="5" t="s">
        <v>21</v>
      </c>
      <c r="E27" s="18">
        <v>43466</v>
      </c>
      <c r="F27" s="14" t="s">
        <v>6</v>
      </c>
    </row>
    <row r="28" spans="1:153" x14ac:dyDescent="0.25">
      <c r="A28" s="8"/>
      <c r="B28" s="8"/>
      <c r="C28" s="8"/>
      <c r="D28" s="9" t="str">
        <f>D$19</f>
        <v>Financial period end date</v>
      </c>
      <c r="E28" s="14">
        <f t="shared" ref="E28:BP28" si="38">E$19</f>
        <v>0</v>
      </c>
      <c r="F28" s="14" t="str">
        <f t="shared" si="38"/>
        <v>Date</v>
      </c>
      <c r="G28" s="14">
        <f t="shared" si="38"/>
        <v>0</v>
      </c>
      <c r="H28" s="14">
        <f t="shared" si="38"/>
        <v>0</v>
      </c>
      <c r="I28" s="11">
        <f t="shared" si="38"/>
        <v>43465</v>
      </c>
      <c r="J28" s="11">
        <f t="shared" si="38"/>
        <v>43555</v>
      </c>
      <c r="K28" s="11">
        <f t="shared" si="38"/>
        <v>43646</v>
      </c>
      <c r="L28" s="11">
        <f t="shared" si="38"/>
        <v>43738</v>
      </c>
      <c r="M28" s="11">
        <f t="shared" si="38"/>
        <v>43830</v>
      </c>
      <c r="N28" s="11">
        <f t="shared" si="38"/>
        <v>43921</v>
      </c>
      <c r="O28" s="11">
        <f t="shared" si="38"/>
        <v>44012</v>
      </c>
      <c r="P28" s="11">
        <f t="shared" si="38"/>
        <v>44104</v>
      </c>
      <c r="Q28" s="11">
        <f t="shared" si="38"/>
        <v>44196</v>
      </c>
      <c r="R28" s="11">
        <f t="shared" si="38"/>
        <v>44286</v>
      </c>
      <c r="S28" s="11">
        <f t="shared" si="38"/>
        <v>44377</v>
      </c>
      <c r="T28" s="11">
        <f t="shared" si="38"/>
        <v>44469</v>
      </c>
      <c r="U28" s="11">
        <f t="shared" si="38"/>
        <v>44561</v>
      </c>
      <c r="V28" s="11">
        <f t="shared" si="38"/>
        <v>44651</v>
      </c>
      <c r="W28" s="11">
        <f t="shared" si="38"/>
        <v>44742</v>
      </c>
      <c r="X28" s="11">
        <f t="shared" si="38"/>
        <v>44834</v>
      </c>
      <c r="Y28" s="11">
        <f t="shared" si="38"/>
        <v>44926</v>
      </c>
      <c r="Z28" s="11">
        <f t="shared" si="38"/>
        <v>45016</v>
      </c>
      <c r="AA28" s="11">
        <f t="shared" si="38"/>
        <v>45107</v>
      </c>
      <c r="AB28" s="11">
        <f t="shared" si="38"/>
        <v>45199</v>
      </c>
      <c r="AC28" s="11">
        <f t="shared" si="38"/>
        <v>45291</v>
      </c>
      <c r="AD28" s="11">
        <f t="shared" si="38"/>
        <v>45382</v>
      </c>
      <c r="AE28" s="11">
        <f t="shared" si="38"/>
        <v>45473</v>
      </c>
      <c r="AF28" s="11">
        <f t="shared" si="38"/>
        <v>45565</v>
      </c>
      <c r="AG28" s="11">
        <f t="shared" si="38"/>
        <v>45657</v>
      </c>
      <c r="AH28" s="11">
        <f t="shared" si="38"/>
        <v>45747</v>
      </c>
      <c r="AI28" s="11">
        <f t="shared" si="38"/>
        <v>45838</v>
      </c>
      <c r="AJ28" s="11">
        <f t="shared" si="38"/>
        <v>45930</v>
      </c>
      <c r="AK28" s="11">
        <f t="shared" si="38"/>
        <v>46022</v>
      </c>
      <c r="AL28" s="11">
        <f t="shared" si="38"/>
        <v>46112</v>
      </c>
      <c r="AM28" s="11">
        <f t="shared" si="38"/>
        <v>46203</v>
      </c>
      <c r="AN28" s="11">
        <f t="shared" si="38"/>
        <v>46295</v>
      </c>
      <c r="AO28" s="11">
        <f t="shared" si="38"/>
        <v>46387</v>
      </c>
      <c r="AP28" s="11">
        <f t="shared" si="38"/>
        <v>46477</v>
      </c>
      <c r="AQ28" s="11">
        <f t="shared" si="38"/>
        <v>46568</v>
      </c>
      <c r="AR28" s="11">
        <f t="shared" si="38"/>
        <v>46660</v>
      </c>
      <c r="AS28" s="11">
        <f t="shared" si="38"/>
        <v>46752</v>
      </c>
      <c r="AT28" s="11">
        <f t="shared" si="38"/>
        <v>46843</v>
      </c>
      <c r="AU28" s="11">
        <f t="shared" si="38"/>
        <v>46934</v>
      </c>
      <c r="AV28" s="11">
        <f t="shared" si="38"/>
        <v>47026</v>
      </c>
      <c r="AW28" s="11">
        <f t="shared" si="38"/>
        <v>47118</v>
      </c>
      <c r="AX28" s="11">
        <f t="shared" si="38"/>
        <v>47208</v>
      </c>
      <c r="AY28" s="11">
        <f t="shared" si="38"/>
        <v>47299</v>
      </c>
      <c r="AZ28" s="11">
        <f t="shared" si="38"/>
        <v>47391</v>
      </c>
      <c r="BA28" s="11">
        <f t="shared" si="38"/>
        <v>47483</v>
      </c>
      <c r="BB28" s="11">
        <f t="shared" si="38"/>
        <v>47573</v>
      </c>
      <c r="BC28" s="11">
        <f t="shared" si="38"/>
        <v>47664</v>
      </c>
      <c r="BD28" s="11">
        <f t="shared" si="38"/>
        <v>47756</v>
      </c>
      <c r="BE28" s="11">
        <f t="shared" si="38"/>
        <v>47848</v>
      </c>
      <c r="BF28" s="11">
        <f t="shared" si="38"/>
        <v>47938</v>
      </c>
      <c r="BG28" s="11">
        <f t="shared" si="38"/>
        <v>48029</v>
      </c>
      <c r="BH28" s="11">
        <f t="shared" si="38"/>
        <v>48121</v>
      </c>
      <c r="BI28" s="11">
        <f t="shared" si="38"/>
        <v>48213</v>
      </c>
      <c r="BJ28" s="11">
        <f t="shared" si="38"/>
        <v>48304</v>
      </c>
      <c r="BK28" s="11">
        <f t="shared" si="38"/>
        <v>48395</v>
      </c>
      <c r="BL28" s="11">
        <f t="shared" si="38"/>
        <v>48487</v>
      </c>
      <c r="BM28" s="11">
        <f t="shared" si="38"/>
        <v>48579</v>
      </c>
      <c r="BN28" s="11">
        <f t="shared" si="38"/>
        <v>48669</v>
      </c>
      <c r="BO28" s="11">
        <f t="shared" si="38"/>
        <v>48760</v>
      </c>
      <c r="BP28" s="11">
        <f t="shared" si="38"/>
        <v>48852</v>
      </c>
      <c r="BQ28" s="11">
        <f t="shared" ref="BQ28:EB28" si="39">BQ$19</f>
        <v>48944</v>
      </c>
      <c r="BR28" s="11">
        <f t="shared" si="39"/>
        <v>49034</v>
      </c>
      <c r="BS28" s="11">
        <f t="shared" si="39"/>
        <v>49125</v>
      </c>
      <c r="BT28" s="11">
        <f t="shared" si="39"/>
        <v>49217</v>
      </c>
      <c r="BU28" s="11">
        <f t="shared" si="39"/>
        <v>49309</v>
      </c>
      <c r="BV28" s="11">
        <f t="shared" si="39"/>
        <v>49399</v>
      </c>
      <c r="BW28" s="11">
        <f t="shared" si="39"/>
        <v>49490</v>
      </c>
      <c r="BX28" s="11">
        <f t="shared" si="39"/>
        <v>49582</v>
      </c>
      <c r="BY28" s="11">
        <f t="shared" si="39"/>
        <v>49674</v>
      </c>
      <c r="BZ28" s="11">
        <f t="shared" si="39"/>
        <v>49765</v>
      </c>
      <c r="CA28" s="11">
        <f t="shared" si="39"/>
        <v>49856</v>
      </c>
      <c r="CB28" s="11">
        <f t="shared" si="39"/>
        <v>49948</v>
      </c>
      <c r="CC28" s="11">
        <f t="shared" si="39"/>
        <v>50040</v>
      </c>
      <c r="CD28" s="11">
        <f t="shared" si="39"/>
        <v>50130</v>
      </c>
      <c r="CE28" s="11">
        <f t="shared" si="39"/>
        <v>50221</v>
      </c>
      <c r="CF28" s="11">
        <f t="shared" si="39"/>
        <v>50313</v>
      </c>
      <c r="CG28" s="11">
        <f t="shared" si="39"/>
        <v>50405</v>
      </c>
      <c r="CH28" s="11">
        <f t="shared" si="39"/>
        <v>50495</v>
      </c>
      <c r="CI28" s="11">
        <f t="shared" si="39"/>
        <v>50586</v>
      </c>
      <c r="CJ28" s="11">
        <f t="shared" si="39"/>
        <v>50678</v>
      </c>
      <c r="CK28" s="11">
        <f t="shared" si="39"/>
        <v>50770</v>
      </c>
      <c r="CL28" s="11">
        <f t="shared" si="39"/>
        <v>50860</v>
      </c>
      <c r="CM28" s="11">
        <f t="shared" si="39"/>
        <v>50951</v>
      </c>
      <c r="CN28" s="11">
        <f t="shared" si="39"/>
        <v>51043</v>
      </c>
      <c r="CO28" s="11">
        <f t="shared" si="39"/>
        <v>51135</v>
      </c>
      <c r="CP28" s="11">
        <f t="shared" si="39"/>
        <v>51226</v>
      </c>
      <c r="CQ28" s="11">
        <f t="shared" si="39"/>
        <v>51317</v>
      </c>
      <c r="CR28" s="11">
        <f t="shared" si="39"/>
        <v>51409</v>
      </c>
      <c r="CS28" s="11">
        <f t="shared" si="39"/>
        <v>51501</v>
      </c>
      <c r="CT28" s="11">
        <f t="shared" si="39"/>
        <v>51591</v>
      </c>
      <c r="CU28" s="11">
        <f t="shared" si="39"/>
        <v>51682</v>
      </c>
      <c r="CV28" s="11">
        <f t="shared" si="39"/>
        <v>51774</v>
      </c>
      <c r="CW28" s="11">
        <f t="shared" si="39"/>
        <v>51866</v>
      </c>
      <c r="CX28" s="11">
        <f t="shared" si="39"/>
        <v>51956</v>
      </c>
      <c r="CY28" s="11">
        <f t="shared" si="39"/>
        <v>52047</v>
      </c>
      <c r="CZ28" s="11">
        <f t="shared" si="39"/>
        <v>52139</v>
      </c>
      <c r="DA28" s="11">
        <f t="shared" si="39"/>
        <v>52231</v>
      </c>
      <c r="DB28" s="11">
        <f t="shared" si="39"/>
        <v>52321</v>
      </c>
      <c r="DC28" s="11">
        <f t="shared" si="39"/>
        <v>52412</v>
      </c>
      <c r="DD28" s="11">
        <f t="shared" si="39"/>
        <v>52504</v>
      </c>
      <c r="DE28" s="11">
        <f t="shared" si="39"/>
        <v>52596</v>
      </c>
      <c r="DF28" s="11">
        <f t="shared" si="39"/>
        <v>52687</v>
      </c>
      <c r="DG28" s="11">
        <f t="shared" si="39"/>
        <v>52778</v>
      </c>
      <c r="DH28" s="11">
        <f t="shared" si="39"/>
        <v>52870</v>
      </c>
      <c r="DI28" s="11">
        <f t="shared" si="39"/>
        <v>52962</v>
      </c>
      <c r="DJ28" s="11">
        <f t="shared" si="39"/>
        <v>53052</v>
      </c>
      <c r="DK28" s="11">
        <f t="shared" si="39"/>
        <v>53143</v>
      </c>
      <c r="DL28" s="11">
        <f t="shared" si="39"/>
        <v>53235</v>
      </c>
      <c r="DM28" s="11">
        <f t="shared" si="39"/>
        <v>53327</v>
      </c>
      <c r="DN28" s="11">
        <f t="shared" si="39"/>
        <v>53417</v>
      </c>
      <c r="DO28" s="11">
        <f t="shared" si="39"/>
        <v>53508</v>
      </c>
      <c r="DP28" s="11">
        <f t="shared" si="39"/>
        <v>53600</v>
      </c>
      <c r="DQ28" s="11">
        <f t="shared" si="39"/>
        <v>53692</v>
      </c>
      <c r="DR28" s="11">
        <f t="shared" si="39"/>
        <v>53782</v>
      </c>
      <c r="DS28" s="11">
        <f t="shared" si="39"/>
        <v>53873</v>
      </c>
      <c r="DT28" s="11">
        <f t="shared" si="39"/>
        <v>53965</v>
      </c>
      <c r="DU28" s="11">
        <f t="shared" si="39"/>
        <v>54057</v>
      </c>
      <c r="DV28" s="11">
        <f t="shared" si="39"/>
        <v>54148</v>
      </c>
      <c r="DW28" s="11">
        <f t="shared" si="39"/>
        <v>54239</v>
      </c>
      <c r="DX28" s="11">
        <f t="shared" si="39"/>
        <v>54331</v>
      </c>
      <c r="DY28" s="11">
        <f t="shared" si="39"/>
        <v>54423</v>
      </c>
      <c r="DZ28" s="11">
        <f t="shared" si="39"/>
        <v>54513</v>
      </c>
      <c r="EA28" s="11">
        <f t="shared" si="39"/>
        <v>54604</v>
      </c>
      <c r="EB28" s="11">
        <f t="shared" si="39"/>
        <v>54696</v>
      </c>
      <c r="EC28" s="11">
        <f t="shared" ref="EC28:EW28" si="40">EC$19</f>
        <v>54788</v>
      </c>
      <c r="ED28" s="11">
        <f t="shared" si="40"/>
        <v>54878</v>
      </c>
      <c r="EE28" s="11">
        <f t="shared" si="40"/>
        <v>54969</v>
      </c>
      <c r="EF28" s="11">
        <f t="shared" si="40"/>
        <v>55061</v>
      </c>
      <c r="EG28" s="11">
        <f t="shared" si="40"/>
        <v>55153</v>
      </c>
      <c r="EH28" s="11">
        <f t="shared" si="40"/>
        <v>55243</v>
      </c>
      <c r="EI28" s="11">
        <f t="shared" si="40"/>
        <v>55334</v>
      </c>
      <c r="EJ28" s="11">
        <f t="shared" si="40"/>
        <v>55426</v>
      </c>
      <c r="EK28" s="11">
        <f t="shared" si="40"/>
        <v>55518</v>
      </c>
      <c r="EL28" s="11">
        <f t="shared" si="40"/>
        <v>55609</v>
      </c>
      <c r="EM28" s="11">
        <f t="shared" si="40"/>
        <v>55700</v>
      </c>
      <c r="EN28" s="11">
        <f t="shared" si="40"/>
        <v>55792</v>
      </c>
      <c r="EO28" s="11">
        <f t="shared" si="40"/>
        <v>55884</v>
      </c>
      <c r="EP28" s="11">
        <f t="shared" si="40"/>
        <v>55974</v>
      </c>
      <c r="EQ28" s="11">
        <f t="shared" si="40"/>
        <v>56065</v>
      </c>
      <c r="ER28" s="11">
        <f t="shared" si="40"/>
        <v>56157</v>
      </c>
      <c r="ES28" s="11">
        <f t="shared" si="40"/>
        <v>56249</v>
      </c>
      <c r="ET28" s="11">
        <f t="shared" si="40"/>
        <v>56339</v>
      </c>
      <c r="EU28" s="11">
        <f t="shared" si="40"/>
        <v>56430</v>
      </c>
      <c r="EV28" s="11">
        <f t="shared" si="40"/>
        <v>56522</v>
      </c>
      <c r="EW28" s="11">
        <f t="shared" si="40"/>
        <v>56614</v>
      </c>
    </row>
    <row r="29" spans="1:153" x14ac:dyDescent="0.25">
      <c r="D29" s="5" t="s">
        <v>20</v>
      </c>
      <c r="F29" s="14" t="s">
        <v>15</v>
      </c>
      <c r="G29" s="14">
        <f>SUM(I29:EW29)</f>
        <v>1</v>
      </c>
      <c r="I29" s="14">
        <f>IF(AND($E$27&gt;H28,$E$27&lt;=I28),1,0)</f>
        <v>0</v>
      </c>
      <c r="J29" s="14">
        <f t="shared" ref="J29:BU29" si="41">IF(AND($E$27&gt;I28,$E$27&lt;=J28),1,0)</f>
        <v>1</v>
      </c>
      <c r="K29" s="14">
        <f t="shared" si="41"/>
        <v>0</v>
      </c>
      <c r="L29" s="14">
        <f t="shared" si="41"/>
        <v>0</v>
      </c>
      <c r="M29" s="14">
        <f t="shared" si="41"/>
        <v>0</v>
      </c>
      <c r="N29" s="14">
        <f t="shared" si="41"/>
        <v>0</v>
      </c>
      <c r="O29" s="14">
        <f t="shared" si="41"/>
        <v>0</v>
      </c>
      <c r="P29" s="14">
        <f t="shared" si="41"/>
        <v>0</v>
      </c>
      <c r="Q29" s="14">
        <f t="shared" si="41"/>
        <v>0</v>
      </c>
      <c r="R29" s="14">
        <f t="shared" si="41"/>
        <v>0</v>
      </c>
      <c r="S29" s="14">
        <f t="shared" si="41"/>
        <v>0</v>
      </c>
      <c r="T29" s="14">
        <f t="shared" si="41"/>
        <v>0</v>
      </c>
      <c r="U29" s="14">
        <f t="shared" si="41"/>
        <v>0</v>
      </c>
      <c r="V29" s="14">
        <f t="shared" si="41"/>
        <v>0</v>
      </c>
      <c r="W29" s="14">
        <f t="shared" si="41"/>
        <v>0</v>
      </c>
      <c r="X29" s="14">
        <f t="shared" si="41"/>
        <v>0</v>
      </c>
      <c r="Y29" s="14">
        <f t="shared" si="41"/>
        <v>0</v>
      </c>
      <c r="Z29" s="14">
        <f t="shared" si="41"/>
        <v>0</v>
      </c>
      <c r="AA29" s="14">
        <f t="shared" si="41"/>
        <v>0</v>
      </c>
      <c r="AB29" s="14">
        <f t="shared" si="41"/>
        <v>0</v>
      </c>
      <c r="AC29" s="14">
        <f t="shared" si="41"/>
        <v>0</v>
      </c>
      <c r="AD29" s="14">
        <f t="shared" si="41"/>
        <v>0</v>
      </c>
      <c r="AE29" s="14">
        <f t="shared" si="41"/>
        <v>0</v>
      </c>
      <c r="AF29" s="14">
        <f t="shared" si="41"/>
        <v>0</v>
      </c>
      <c r="AG29" s="14">
        <f t="shared" si="41"/>
        <v>0</v>
      </c>
      <c r="AH29" s="14">
        <f t="shared" si="41"/>
        <v>0</v>
      </c>
      <c r="AI29" s="14">
        <f t="shared" si="41"/>
        <v>0</v>
      </c>
      <c r="AJ29" s="14">
        <f t="shared" si="41"/>
        <v>0</v>
      </c>
      <c r="AK29" s="14">
        <f t="shared" si="41"/>
        <v>0</v>
      </c>
      <c r="AL29" s="14">
        <f t="shared" si="41"/>
        <v>0</v>
      </c>
      <c r="AM29" s="14">
        <f t="shared" si="41"/>
        <v>0</v>
      </c>
      <c r="AN29" s="14">
        <f t="shared" si="41"/>
        <v>0</v>
      </c>
      <c r="AO29" s="14">
        <f t="shared" si="41"/>
        <v>0</v>
      </c>
      <c r="AP29" s="14">
        <f t="shared" si="41"/>
        <v>0</v>
      </c>
      <c r="AQ29" s="14">
        <f t="shared" si="41"/>
        <v>0</v>
      </c>
      <c r="AR29" s="14">
        <f t="shared" si="41"/>
        <v>0</v>
      </c>
      <c r="AS29" s="14">
        <f t="shared" si="41"/>
        <v>0</v>
      </c>
      <c r="AT29" s="14">
        <f t="shared" si="41"/>
        <v>0</v>
      </c>
      <c r="AU29" s="14">
        <f t="shared" si="41"/>
        <v>0</v>
      </c>
      <c r="AV29" s="14">
        <f t="shared" si="41"/>
        <v>0</v>
      </c>
      <c r="AW29" s="14">
        <f t="shared" si="41"/>
        <v>0</v>
      </c>
      <c r="AX29" s="14">
        <f t="shared" si="41"/>
        <v>0</v>
      </c>
      <c r="AY29" s="14">
        <f t="shared" si="41"/>
        <v>0</v>
      </c>
      <c r="AZ29" s="14">
        <f t="shared" si="41"/>
        <v>0</v>
      </c>
      <c r="BA29" s="14">
        <f t="shared" si="41"/>
        <v>0</v>
      </c>
      <c r="BB29" s="14">
        <f t="shared" si="41"/>
        <v>0</v>
      </c>
      <c r="BC29" s="14">
        <f t="shared" si="41"/>
        <v>0</v>
      </c>
      <c r="BD29" s="14">
        <f t="shared" si="41"/>
        <v>0</v>
      </c>
      <c r="BE29" s="14">
        <f t="shared" si="41"/>
        <v>0</v>
      </c>
      <c r="BF29" s="14">
        <f t="shared" si="41"/>
        <v>0</v>
      </c>
      <c r="BG29" s="14">
        <f t="shared" si="41"/>
        <v>0</v>
      </c>
      <c r="BH29" s="14">
        <f t="shared" si="41"/>
        <v>0</v>
      </c>
      <c r="BI29" s="14">
        <f t="shared" si="41"/>
        <v>0</v>
      </c>
      <c r="BJ29" s="14">
        <f t="shared" si="41"/>
        <v>0</v>
      </c>
      <c r="BK29" s="14">
        <f t="shared" si="41"/>
        <v>0</v>
      </c>
      <c r="BL29" s="14">
        <f t="shared" si="41"/>
        <v>0</v>
      </c>
      <c r="BM29" s="14">
        <f t="shared" si="41"/>
        <v>0</v>
      </c>
      <c r="BN29" s="14">
        <f t="shared" si="41"/>
        <v>0</v>
      </c>
      <c r="BO29" s="14">
        <f t="shared" si="41"/>
        <v>0</v>
      </c>
      <c r="BP29" s="14">
        <f t="shared" si="41"/>
        <v>0</v>
      </c>
      <c r="BQ29" s="14">
        <f t="shared" si="41"/>
        <v>0</v>
      </c>
      <c r="BR29" s="14">
        <f t="shared" si="41"/>
        <v>0</v>
      </c>
      <c r="BS29" s="14">
        <f t="shared" si="41"/>
        <v>0</v>
      </c>
      <c r="BT29" s="14">
        <f t="shared" si="41"/>
        <v>0</v>
      </c>
      <c r="BU29" s="14">
        <f t="shared" si="41"/>
        <v>0</v>
      </c>
      <c r="BV29" s="14">
        <f t="shared" ref="BV29:EG29" si="42">IF(AND($E$27&gt;BU28,$E$27&lt;=BV28),1,0)</f>
        <v>0</v>
      </c>
      <c r="BW29" s="14">
        <f t="shared" si="42"/>
        <v>0</v>
      </c>
      <c r="BX29" s="14">
        <f t="shared" si="42"/>
        <v>0</v>
      </c>
      <c r="BY29" s="14">
        <f t="shared" si="42"/>
        <v>0</v>
      </c>
      <c r="BZ29" s="14">
        <f t="shared" si="42"/>
        <v>0</v>
      </c>
      <c r="CA29" s="14">
        <f t="shared" si="42"/>
        <v>0</v>
      </c>
      <c r="CB29" s="14">
        <f t="shared" si="42"/>
        <v>0</v>
      </c>
      <c r="CC29" s="14">
        <f t="shared" si="42"/>
        <v>0</v>
      </c>
      <c r="CD29" s="14">
        <f t="shared" si="42"/>
        <v>0</v>
      </c>
      <c r="CE29" s="14">
        <f t="shared" si="42"/>
        <v>0</v>
      </c>
      <c r="CF29" s="14">
        <f t="shared" si="42"/>
        <v>0</v>
      </c>
      <c r="CG29" s="14">
        <f t="shared" si="42"/>
        <v>0</v>
      </c>
      <c r="CH29" s="14">
        <f t="shared" si="42"/>
        <v>0</v>
      </c>
      <c r="CI29" s="14">
        <f t="shared" si="42"/>
        <v>0</v>
      </c>
      <c r="CJ29" s="14">
        <f t="shared" si="42"/>
        <v>0</v>
      </c>
      <c r="CK29" s="14">
        <f t="shared" si="42"/>
        <v>0</v>
      </c>
      <c r="CL29" s="14">
        <f t="shared" si="42"/>
        <v>0</v>
      </c>
      <c r="CM29" s="14">
        <f t="shared" si="42"/>
        <v>0</v>
      </c>
      <c r="CN29" s="14">
        <f t="shared" si="42"/>
        <v>0</v>
      </c>
      <c r="CO29" s="14">
        <f t="shared" si="42"/>
        <v>0</v>
      </c>
      <c r="CP29" s="14">
        <f t="shared" si="42"/>
        <v>0</v>
      </c>
      <c r="CQ29" s="14">
        <f t="shared" si="42"/>
        <v>0</v>
      </c>
      <c r="CR29" s="14">
        <f t="shared" si="42"/>
        <v>0</v>
      </c>
      <c r="CS29" s="14">
        <f t="shared" si="42"/>
        <v>0</v>
      </c>
      <c r="CT29" s="14">
        <f t="shared" si="42"/>
        <v>0</v>
      </c>
      <c r="CU29" s="14">
        <f t="shared" si="42"/>
        <v>0</v>
      </c>
      <c r="CV29" s="14">
        <f t="shared" si="42"/>
        <v>0</v>
      </c>
      <c r="CW29" s="14">
        <f t="shared" si="42"/>
        <v>0</v>
      </c>
      <c r="CX29" s="14">
        <f t="shared" si="42"/>
        <v>0</v>
      </c>
      <c r="CY29" s="14">
        <f t="shared" si="42"/>
        <v>0</v>
      </c>
      <c r="CZ29" s="14">
        <f t="shared" si="42"/>
        <v>0</v>
      </c>
      <c r="DA29" s="14">
        <f t="shared" si="42"/>
        <v>0</v>
      </c>
      <c r="DB29" s="14">
        <f t="shared" si="42"/>
        <v>0</v>
      </c>
      <c r="DC29" s="14">
        <f t="shared" si="42"/>
        <v>0</v>
      </c>
      <c r="DD29" s="14">
        <f t="shared" si="42"/>
        <v>0</v>
      </c>
      <c r="DE29" s="14">
        <f t="shared" si="42"/>
        <v>0</v>
      </c>
      <c r="DF29" s="14">
        <f t="shared" si="42"/>
        <v>0</v>
      </c>
      <c r="DG29" s="14">
        <f t="shared" si="42"/>
        <v>0</v>
      </c>
      <c r="DH29" s="14">
        <f t="shared" si="42"/>
        <v>0</v>
      </c>
      <c r="DI29" s="14">
        <f t="shared" si="42"/>
        <v>0</v>
      </c>
      <c r="DJ29" s="14">
        <f t="shared" si="42"/>
        <v>0</v>
      </c>
      <c r="DK29" s="14">
        <f t="shared" si="42"/>
        <v>0</v>
      </c>
      <c r="DL29" s="14">
        <f t="shared" si="42"/>
        <v>0</v>
      </c>
      <c r="DM29" s="14">
        <f t="shared" si="42"/>
        <v>0</v>
      </c>
      <c r="DN29" s="14">
        <f t="shared" si="42"/>
        <v>0</v>
      </c>
      <c r="DO29" s="14">
        <f t="shared" si="42"/>
        <v>0</v>
      </c>
      <c r="DP29" s="14">
        <f t="shared" si="42"/>
        <v>0</v>
      </c>
      <c r="DQ29" s="14">
        <f t="shared" si="42"/>
        <v>0</v>
      </c>
      <c r="DR29" s="14">
        <f t="shared" si="42"/>
        <v>0</v>
      </c>
      <c r="DS29" s="14">
        <f t="shared" si="42"/>
        <v>0</v>
      </c>
      <c r="DT29" s="14">
        <f t="shared" si="42"/>
        <v>0</v>
      </c>
      <c r="DU29" s="14">
        <f t="shared" si="42"/>
        <v>0</v>
      </c>
      <c r="DV29" s="14">
        <f t="shared" si="42"/>
        <v>0</v>
      </c>
      <c r="DW29" s="14">
        <f t="shared" si="42"/>
        <v>0</v>
      </c>
      <c r="DX29" s="14">
        <f t="shared" si="42"/>
        <v>0</v>
      </c>
      <c r="DY29" s="14">
        <f t="shared" si="42"/>
        <v>0</v>
      </c>
      <c r="DZ29" s="14">
        <f t="shared" si="42"/>
        <v>0</v>
      </c>
      <c r="EA29" s="14">
        <f t="shared" si="42"/>
        <v>0</v>
      </c>
      <c r="EB29" s="14">
        <f t="shared" si="42"/>
        <v>0</v>
      </c>
      <c r="EC29" s="14">
        <f t="shared" si="42"/>
        <v>0</v>
      </c>
      <c r="ED29" s="14">
        <f t="shared" si="42"/>
        <v>0</v>
      </c>
      <c r="EE29" s="14">
        <f t="shared" si="42"/>
        <v>0</v>
      </c>
      <c r="EF29" s="14">
        <f t="shared" si="42"/>
        <v>0</v>
      </c>
      <c r="EG29" s="14">
        <f t="shared" si="42"/>
        <v>0</v>
      </c>
      <c r="EH29" s="14">
        <f t="shared" ref="EH29:EW29" si="43">IF(AND($E$27&gt;EG28,$E$27&lt;=EH28),1,0)</f>
        <v>0</v>
      </c>
      <c r="EI29" s="14">
        <f t="shared" si="43"/>
        <v>0</v>
      </c>
      <c r="EJ29" s="14">
        <f t="shared" si="43"/>
        <v>0</v>
      </c>
      <c r="EK29" s="14">
        <f t="shared" si="43"/>
        <v>0</v>
      </c>
      <c r="EL29" s="14">
        <f t="shared" si="43"/>
        <v>0</v>
      </c>
      <c r="EM29" s="14">
        <f t="shared" si="43"/>
        <v>0</v>
      </c>
      <c r="EN29" s="14">
        <f t="shared" si="43"/>
        <v>0</v>
      </c>
      <c r="EO29" s="14">
        <f t="shared" si="43"/>
        <v>0</v>
      </c>
      <c r="EP29" s="14">
        <f t="shared" si="43"/>
        <v>0</v>
      </c>
      <c r="EQ29" s="14">
        <f t="shared" si="43"/>
        <v>0</v>
      </c>
      <c r="ER29" s="14">
        <f t="shared" si="43"/>
        <v>0</v>
      </c>
      <c r="ES29" s="14">
        <f t="shared" si="43"/>
        <v>0</v>
      </c>
      <c r="ET29" s="14">
        <f t="shared" si="43"/>
        <v>0</v>
      </c>
      <c r="EU29" s="14">
        <f t="shared" si="43"/>
        <v>0</v>
      </c>
      <c r="EV29" s="14">
        <f t="shared" si="43"/>
        <v>0</v>
      </c>
      <c r="EW29" s="14">
        <f t="shared" si="43"/>
        <v>0</v>
      </c>
    </row>
    <row r="31" spans="1:153" x14ac:dyDescent="0.25">
      <c r="B31" s="4" t="s">
        <v>22</v>
      </c>
    </row>
    <row r="32" spans="1:153" x14ac:dyDescent="0.25">
      <c r="D32" s="5" t="s">
        <v>21</v>
      </c>
      <c r="E32" s="18">
        <v>43466</v>
      </c>
      <c r="F32" s="14" t="s">
        <v>6</v>
      </c>
    </row>
    <row r="33" spans="1:153" x14ac:dyDescent="0.25">
      <c r="A33" s="8"/>
      <c r="B33" s="8"/>
      <c r="C33" s="8"/>
      <c r="D33" s="9" t="str">
        <f>D$19</f>
        <v>Financial period end date</v>
      </c>
      <c r="E33" s="14">
        <f t="shared" ref="E33:BP33" si="44">E$19</f>
        <v>0</v>
      </c>
      <c r="F33" s="14" t="str">
        <f t="shared" si="44"/>
        <v>Date</v>
      </c>
      <c r="G33" s="14">
        <f t="shared" si="44"/>
        <v>0</v>
      </c>
      <c r="H33" s="14">
        <f t="shared" si="44"/>
        <v>0</v>
      </c>
      <c r="I33" s="11">
        <f t="shared" si="44"/>
        <v>43465</v>
      </c>
      <c r="J33" s="11">
        <f t="shared" si="44"/>
        <v>43555</v>
      </c>
      <c r="K33" s="11">
        <f t="shared" si="44"/>
        <v>43646</v>
      </c>
      <c r="L33" s="11">
        <f t="shared" si="44"/>
        <v>43738</v>
      </c>
      <c r="M33" s="11">
        <f t="shared" si="44"/>
        <v>43830</v>
      </c>
      <c r="N33" s="11">
        <f t="shared" si="44"/>
        <v>43921</v>
      </c>
      <c r="O33" s="11">
        <f t="shared" si="44"/>
        <v>44012</v>
      </c>
      <c r="P33" s="11">
        <f t="shared" si="44"/>
        <v>44104</v>
      </c>
      <c r="Q33" s="11">
        <f t="shared" si="44"/>
        <v>44196</v>
      </c>
      <c r="R33" s="11">
        <f t="shared" si="44"/>
        <v>44286</v>
      </c>
      <c r="S33" s="11">
        <f t="shared" si="44"/>
        <v>44377</v>
      </c>
      <c r="T33" s="11">
        <f t="shared" si="44"/>
        <v>44469</v>
      </c>
      <c r="U33" s="11">
        <f t="shared" si="44"/>
        <v>44561</v>
      </c>
      <c r="V33" s="11">
        <f t="shared" si="44"/>
        <v>44651</v>
      </c>
      <c r="W33" s="11">
        <f t="shared" si="44"/>
        <v>44742</v>
      </c>
      <c r="X33" s="11">
        <f t="shared" si="44"/>
        <v>44834</v>
      </c>
      <c r="Y33" s="11">
        <f t="shared" si="44"/>
        <v>44926</v>
      </c>
      <c r="Z33" s="11">
        <f t="shared" si="44"/>
        <v>45016</v>
      </c>
      <c r="AA33" s="11">
        <f t="shared" si="44"/>
        <v>45107</v>
      </c>
      <c r="AB33" s="11">
        <f t="shared" si="44"/>
        <v>45199</v>
      </c>
      <c r="AC33" s="11">
        <f t="shared" si="44"/>
        <v>45291</v>
      </c>
      <c r="AD33" s="11">
        <f t="shared" si="44"/>
        <v>45382</v>
      </c>
      <c r="AE33" s="11">
        <f t="shared" si="44"/>
        <v>45473</v>
      </c>
      <c r="AF33" s="11">
        <f t="shared" si="44"/>
        <v>45565</v>
      </c>
      <c r="AG33" s="11">
        <f t="shared" si="44"/>
        <v>45657</v>
      </c>
      <c r="AH33" s="11">
        <f t="shared" si="44"/>
        <v>45747</v>
      </c>
      <c r="AI33" s="11">
        <f t="shared" si="44"/>
        <v>45838</v>
      </c>
      <c r="AJ33" s="11">
        <f t="shared" si="44"/>
        <v>45930</v>
      </c>
      <c r="AK33" s="11">
        <f t="shared" si="44"/>
        <v>46022</v>
      </c>
      <c r="AL33" s="11">
        <f t="shared" si="44"/>
        <v>46112</v>
      </c>
      <c r="AM33" s="11">
        <f t="shared" si="44"/>
        <v>46203</v>
      </c>
      <c r="AN33" s="11">
        <f t="shared" si="44"/>
        <v>46295</v>
      </c>
      <c r="AO33" s="11">
        <f t="shared" si="44"/>
        <v>46387</v>
      </c>
      <c r="AP33" s="11">
        <f t="shared" si="44"/>
        <v>46477</v>
      </c>
      <c r="AQ33" s="11">
        <f t="shared" si="44"/>
        <v>46568</v>
      </c>
      <c r="AR33" s="11">
        <f t="shared" si="44"/>
        <v>46660</v>
      </c>
      <c r="AS33" s="11">
        <f t="shared" si="44"/>
        <v>46752</v>
      </c>
      <c r="AT33" s="11">
        <f t="shared" si="44"/>
        <v>46843</v>
      </c>
      <c r="AU33" s="11">
        <f t="shared" si="44"/>
        <v>46934</v>
      </c>
      <c r="AV33" s="11">
        <f t="shared" si="44"/>
        <v>47026</v>
      </c>
      <c r="AW33" s="11">
        <f t="shared" si="44"/>
        <v>47118</v>
      </c>
      <c r="AX33" s="11">
        <f t="shared" si="44"/>
        <v>47208</v>
      </c>
      <c r="AY33" s="11">
        <f t="shared" si="44"/>
        <v>47299</v>
      </c>
      <c r="AZ33" s="11">
        <f t="shared" si="44"/>
        <v>47391</v>
      </c>
      <c r="BA33" s="11">
        <f t="shared" si="44"/>
        <v>47483</v>
      </c>
      <c r="BB33" s="11">
        <f t="shared" si="44"/>
        <v>47573</v>
      </c>
      <c r="BC33" s="11">
        <f t="shared" si="44"/>
        <v>47664</v>
      </c>
      <c r="BD33" s="11">
        <f t="shared" si="44"/>
        <v>47756</v>
      </c>
      <c r="BE33" s="11">
        <f t="shared" si="44"/>
        <v>47848</v>
      </c>
      <c r="BF33" s="11">
        <f t="shared" si="44"/>
        <v>47938</v>
      </c>
      <c r="BG33" s="11">
        <f t="shared" si="44"/>
        <v>48029</v>
      </c>
      <c r="BH33" s="11">
        <f t="shared" si="44"/>
        <v>48121</v>
      </c>
      <c r="BI33" s="11">
        <f t="shared" si="44"/>
        <v>48213</v>
      </c>
      <c r="BJ33" s="11">
        <f t="shared" si="44"/>
        <v>48304</v>
      </c>
      <c r="BK33" s="11">
        <f t="shared" si="44"/>
        <v>48395</v>
      </c>
      <c r="BL33" s="11">
        <f t="shared" si="44"/>
        <v>48487</v>
      </c>
      <c r="BM33" s="11">
        <f t="shared" si="44"/>
        <v>48579</v>
      </c>
      <c r="BN33" s="11">
        <f t="shared" si="44"/>
        <v>48669</v>
      </c>
      <c r="BO33" s="11">
        <f t="shared" si="44"/>
        <v>48760</v>
      </c>
      <c r="BP33" s="11">
        <f t="shared" si="44"/>
        <v>48852</v>
      </c>
      <c r="BQ33" s="11">
        <f t="shared" ref="BQ33:EB33" si="45">BQ$19</f>
        <v>48944</v>
      </c>
      <c r="BR33" s="11">
        <f t="shared" si="45"/>
        <v>49034</v>
      </c>
      <c r="BS33" s="11">
        <f t="shared" si="45"/>
        <v>49125</v>
      </c>
      <c r="BT33" s="11">
        <f t="shared" si="45"/>
        <v>49217</v>
      </c>
      <c r="BU33" s="11">
        <f t="shared" si="45"/>
        <v>49309</v>
      </c>
      <c r="BV33" s="11">
        <f t="shared" si="45"/>
        <v>49399</v>
      </c>
      <c r="BW33" s="11">
        <f t="shared" si="45"/>
        <v>49490</v>
      </c>
      <c r="BX33" s="11">
        <f t="shared" si="45"/>
        <v>49582</v>
      </c>
      <c r="BY33" s="11">
        <f t="shared" si="45"/>
        <v>49674</v>
      </c>
      <c r="BZ33" s="11">
        <f t="shared" si="45"/>
        <v>49765</v>
      </c>
      <c r="CA33" s="11">
        <f t="shared" si="45"/>
        <v>49856</v>
      </c>
      <c r="CB33" s="11">
        <f t="shared" si="45"/>
        <v>49948</v>
      </c>
      <c r="CC33" s="11">
        <f t="shared" si="45"/>
        <v>50040</v>
      </c>
      <c r="CD33" s="11">
        <f t="shared" si="45"/>
        <v>50130</v>
      </c>
      <c r="CE33" s="11">
        <f t="shared" si="45"/>
        <v>50221</v>
      </c>
      <c r="CF33" s="11">
        <f t="shared" si="45"/>
        <v>50313</v>
      </c>
      <c r="CG33" s="11">
        <f t="shared" si="45"/>
        <v>50405</v>
      </c>
      <c r="CH33" s="11">
        <f t="shared" si="45"/>
        <v>50495</v>
      </c>
      <c r="CI33" s="11">
        <f t="shared" si="45"/>
        <v>50586</v>
      </c>
      <c r="CJ33" s="11">
        <f t="shared" si="45"/>
        <v>50678</v>
      </c>
      <c r="CK33" s="11">
        <f t="shared" si="45"/>
        <v>50770</v>
      </c>
      <c r="CL33" s="11">
        <f t="shared" si="45"/>
        <v>50860</v>
      </c>
      <c r="CM33" s="11">
        <f t="shared" si="45"/>
        <v>50951</v>
      </c>
      <c r="CN33" s="11">
        <f t="shared" si="45"/>
        <v>51043</v>
      </c>
      <c r="CO33" s="11">
        <f t="shared" si="45"/>
        <v>51135</v>
      </c>
      <c r="CP33" s="11">
        <f t="shared" si="45"/>
        <v>51226</v>
      </c>
      <c r="CQ33" s="11">
        <f t="shared" si="45"/>
        <v>51317</v>
      </c>
      <c r="CR33" s="11">
        <f t="shared" si="45"/>
        <v>51409</v>
      </c>
      <c r="CS33" s="11">
        <f t="shared" si="45"/>
        <v>51501</v>
      </c>
      <c r="CT33" s="11">
        <f t="shared" si="45"/>
        <v>51591</v>
      </c>
      <c r="CU33" s="11">
        <f t="shared" si="45"/>
        <v>51682</v>
      </c>
      <c r="CV33" s="11">
        <f t="shared" si="45"/>
        <v>51774</v>
      </c>
      <c r="CW33" s="11">
        <f t="shared" si="45"/>
        <v>51866</v>
      </c>
      <c r="CX33" s="11">
        <f t="shared" si="45"/>
        <v>51956</v>
      </c>
      <c r="CY33" s="11">
        <f t="shared" si="45"/>
        <v>52047</v>
      </c>
      <c r="CZ33" s="11">
        <f t="shared" si="45"/>
        <v>52139</v>
      </c>
      <c r="DA33" s="11">
        <f t="shared" si="45"/>
        <v>52231</v>
      </c>
      <c r="DB33" s="11">
        <f t="shared" si="45"/>
        <v>52321</v>
      </c>
      <c r="DC33" s="11">
        <f t="shared" si="45"/>
        <v>52412</v>
      </c>
      <c r="DD33" s="11">
        <f t="shared" si="45"/>
        <v>52504</v>
      </c>
      <c r="DE33" s="11">
        <f t="shared" si="45"/>
        <v>52596</v>
      </c>
      <c r="DF33" s="11">
        <f t="shared" si="45"/>
        <v>52687</v>
      </c>
      <c r="DG33" s="11">
        <f t="shared" si="45"/>
        <v>52778</v>
      </c>
      <c r="DH33" s="11">
        <f t="shared" si="45"/>
        <v>52870</v>
      </c>
      <c r="DI33" s="11">
        <f t="shared" si="45"/>
        <v>52962</v>
      </c>
      <c r="DJ33" s="11">
        <f t="shared" si="45"/>
        <v>53052</v>
      </c>
      <c r="DK33" s="11">
        <f t="shared" si="45"/>
        <v>53143</v>
      </c>
      <c r="DL33" s="11">
        <f t="shared" si="45"/>
        <v>53235</v>
      </c>
      <c r="DM33" s="11">
        <f t="shared" si="45"/>
        <v>53327</v>
      </c>
      <c r="DN33" s="11">
        <f t="shared" si="45"/>
        <v>53417</v>
      </c>
      <c r="DO33" s="11">
        <f t="shared" si="45"/>
        <v>53508</v>
      </c>
      <c r="DP33" s="11">
        <f t="shared" si="45"/>
        <v>53600</v>
      </c>
      <c r="DQ33" s="11">
        <f t="shared" si="45"/>
        <v>53692</v>
      </c>
      <c r="DR33" s="11">
        <f t="shared" si="45"/>
        <v>53782</v>
      </c>
      <c r="DS33" s="11">
        <f t="shared" si="45"/>
        <v>53873</v>
      </c>
      <c r="DT33" s="11">
        <f t="shared" si="45"/>
        <v>53965</v>
      </c>
      <c r="DU33" s="11">
        <f t="shared" si="45"/>
        <v>54057</v>
      </c>
      <c r="DV33" s="11">
        <f t="shared" si="45"/>
        <v>54148</v>
      </c>
      <c r="DW33" s="11">
        <f t="shared" si="45"/>
        <v>54239</v>
      </c>
      <c r="DX33" s="11">
        <f t="shared" si="45"/>
        <v>54331</v>
      </c>
      <c r="DY33" s="11">
        <f t="shared" si="45"/>
        <v>54423</v>
      </c>
      <c r="DZ33" s="11">
        <f t="shared" si="45"/>
        <v>54513</v>
      </c>
      <c r="EA33" s="11">
        <f t="shared" si="45"/>
        <v>54604</v>
      </c>
      <c r="EB33" s="11">
        <f t="shared" si="45"/>
        <v>54696</v>
      </c>
      <c r="EC33" s="11">
        <f t="shared" ref="EC33:EW33" si="46">EC$19</f>
        <v>54788</v>
      </c>
      <c r="ED33" s="11">
        <f t="shared" si="46"/>
        <v>54878</v>
      </c>
      <c r="EE33" s="11">
        <f t="shared" si="46"/>
        <v>54969</v>
      </c>
      <c r="EF33" s="11">
        <f t="shared" si="46"/>
        <v>55061</v>
      </c>
      <c r="EG33" s="11">
        <f t="shared" si="46"/>
        <v>55153</v>
      </c>
      <c r="EH33" s="11">
        <f t="shared" si="46"/>
        <v>55243</v>
      </c>
      <c r="EI33" s="11">
        <f t="shared" si="46"/>
        <v>55334</v>
      </c>
      <c r="EJ33" s="11">
        <f t="shared" si="46"/>
        <v>55426</v>
      </c>
      <c r="EK33" s="11">
        <f t="shared" si="46"/>
        <v>55518</v>
      </c>
      <c r="EL33" s="11">
        <f t="shared" si="46"/>
        <v>55609</v>
      </c>
      <c r="EM33" s="11">
        <f t="shared" si="46"/>
        <v>55700</v>
      </c>
      <c r="EN33" s="11">
        <f t="shared" si="46"/>
        <v>55792</v>
      </c>
      <c r="EO33" s="11">
        <f t="shared" si="46"/>
        <v>55884</v>
      </c>
      <c r="EP33" s="11">
        <f t="shared" si="46"/>
        <v>55974</v>
      </c>
      <c r="EQ33" s="11">
        <f t="shared" si="46"/>
        <v>56065</v>
      </c>
      <c r="ER33" s="11">
        <f t="shared" si="46"/>
        <v>56157</v>
      </c>
      <c r="ES33" s="11">
        <f t="shared" si="46"/>
        <v>56249</v>
      </c>
      <c r="ET33" s="11">
        <f t="shared" si="46"/>
        <v>56339</v>
      </c>
      <c r="EU33" s="11">
        <f t="shared" si="46"/>
        <v>56430</v>
      </c>
      <c r="EV33" s="11">
        <f t="shared" si="46"/>
        <v>56522</v>
      </c>
      <c r="EW33" s="11">
        <f t="shared" si="46"/>
        <v>56614</v>
      </c>
    </row>
    <row r="34" spans="1:153" x14ac:dyDescent="0.25">
      <c r="D34" s="5" t="s">
        <v>22</v>
      </c>
      <c r="F34" s="14" t="s">
        <v>15</v>
      </c>
      <c r="G34" s="14">
        <f>SUM(I34:EW34)</f>
        <v>1</v>
      </c>
      <c r="I34" s="14">
        <f>IF(I33&lt;$E$32,1,0)</f>
        <v>1</v>
      </c>
      <c r="J34" s="14">
        <f>IF(J33&lt;$E$32,1,0)</f>
        <v>0</v>
      </c>
      <c r="K34" s="14">
        <f t="shared" ref="K34:BV34" si="47">IF(K33&lt;$E$32,1,0)</f>
        <v>0</v>
      </c>
      <c r="L34" s="14">
        <f t="shared" si="47"/>
        <v>0</v>
      </c>
      <c r="M34" s="14">
        <f t="shared" si="47"/>
        <v>0</v>
      </c>
      <c r="N34" s="14">
        <f t="shared" si="47"/>
        <v>0</v>
      </c>
      <c r="O34" s="14">
        <f t="shared" si="47"/>
        <v>0</v>
      </c>
      <c r="P34" s="14">
        <f t="shared" si="47"/>
        <v>0</v>
      </c>
      <c r="Q34" s="14">
        <f t="shared" si="47"/>
        <v>0</v>
      </c>
      <c r="R34" s="14">
        <f t="shared" si="47"/>
        <v>0</v>
      </c>
      <c r="S34" s="14">
        <f t="shared" si="47"/>
        <v>0</v>
      </c>
      <c r="T34" s="14">
        <f t="shared" si="47"/>
        <v>0</v>
      </c>
      <c r="U34" s="14">
        <f t="shared" si="47"/>
        <v>0</v>
      </c>
      <c r="V34" s="14">
        <f t="shared" si="47"/>
        <v>0</v>
      </c>
      <c r="W34" s="14">
        <f t="shared" si="47"/>
        <v>0</v>
      </c>
      <c r="X34" s="14">
        <f t="shared" si="47"/>
        <v>0</v>
      </c>
      <c r="Y34" s="14">
        <f t="shared" si="47"/>
        <v>0</v>
      </c>
      <c r="Z34" s="14">
        <f t="shared" si="47"/>
        <v>0</v>
      </c>
      <c r="AA34" s="14">
        <f t="shared" si="47"/>
        <v>0</v>
      </c>
      <c r="AB34" s="14">
        <f t="shared" si="47"/>
        <v>0</v>
      </c>
      <c r="AC34" s="14">
        <f t="shared" si="47"/>
        <v>0</v>
      </c>
      <c r="AD34" s="14">
        <f t="shared" si="47"/>
        <v>0</v>
      </c>
      <c r="AE34" s="14">
        <f t="shared" si="47"/>
        <v>0</v>
      </c>
      <c r="AF34" s="14">
        <f t="shared" si="47"/>
        <v>0</v>
      </c>
      <c r="AG34" s="14">
        <f t="shared" si="47"/>
        <v>0</v>
      </c>
      <c r="AH34" s="14">
        <f t="shared" si="47"/>
        <v>0</v>
      </c>
      <c r="AI34" s="14">
        <f t="shared" si="47"/>
        <v>0</v>
      </c>
      <c r="AJ34" s="14">
        <f t="shared" si="47"/>
        <v>0</v>
      </c>
      <c r="AK34" s="14">
        <f t="shared" si="47"/>
        <v>0</v>
      </c>
      <c r="AL34" s="14">
        <f t="shared" si="47"/>
        <v>0</v>
      </c>
      <c r="AM34" s="14">
        <f t="shared" si="47"/>
        <v>0</v>
      </c>
      <c r="AN34" s="14">
        <f t="shared" si="47"/>
        <v>0</v>
      </c>
      <c r="AO34" s="14">
        <f t="shared" si="47"/>
        <v>0</v>
      </c>
      <c r="AP34" s="14">
        <f t="shared" si="47"/>
        <v>0</v>
      </c>
      <c r="AQ34" s="14">
        <f t="shared" si="47"/>
        <v>0</v>
      </c>
      <c r="AR34" s="14">
        <f t="shared" si="47"/>
        <v>0</v>
      </c>
      <c r="AS34" s="14">
        <f t="shared" si="47"/>
        <v>0</v>
      </c>
      <c r="AT34" s="14">
        <f t="shared" si="47"/>
        <v>0</v>
      </c>
      <c r="AU34" s="14">
        <f t="shared" si="47"/>
        <v>0</v>
      </c>
      <c r="AV34" s="14">
        <f t="shared" si="47"/>
        <v>0</v>
      </c>
      <c r="AW34" s="14">
        <f t="shared" si="47"/>
        <v>0</v>
      </c>
      <c r="AX34" s="14">
        <f t="shared" si="47"/>
        <v>0</v>
      </c>
      <c r="AY34" s="14">
        <f t="shared" si="47"/>
        <v>0</v>
      </c>
      <c r="AZ34" s="14">
        <f t="shared" si="47"/>
        <v>0</v>
      </c>
      <c r="BA34" s="14">
        <f t="shared" si="47"/>
        <v>0</v>
      </c>
      <c r="BB34" s="14">
        <f t="shared" si="47"/>
        <v>0</v>
      </c>
      <c r="BC34" s="14">
        <f t="shared" si="47"/>
        <v>0</v>
      </c>
      <c r="BD34" s="14">
        <f t="shared" si="47"/>
        <v>0</v>
      </c>
      <c r="BE34" s="14">
        <f t="shared" si="47"/>
        <v>0</v>
      </c>
      <c r="BF34" s="14">
        <f t="shared" si="47"/>
        <v>0</v>
      </c>
      <c r="BG34" s="14">
        <f t="shared" si="47"/>
        <v>0</v>
      </c>
      <c r="BH34" s="14">
        <f t="shared" si="47"/>
        <v>0</v>
      </c>
      <c r="BI34" s="14">
        <f t="shared" si="47"/>
        <v>0</v>
      </c>
      <c r="BJ34" s="14">
        <f t="shared" si="47"/>
        <v>0</v>
      </c>
      <c r="BK34" s="14">
        <f t="shared" si="47"/>
        <v>0</v>
      </c>
      <c r="BL34" s="14">
        <f t="shared" si="47"/>
        <v>0</v>
      </c>
      <c r="BM34" s="14">
        <f t="shared" si="47"/>
        <v>0</v>
      </c>
      <c r="BN34" s="14">
        <f t="shared" si="47"/>
        <v>0</v>
      </c>
      <c r="BO34" s="14">
        <f t="shared" si="47"/>
        <v>0</v>
      </c>
      <c r="BP34" s="14">
        <f t="shared" si="47"/>
        <v>0</v>
      </c>
      <c r="BQ34" s="14">
        <f t="shared" si="47"/>
        <v>0</v>
      </c>
      <c r="BR34" s="14">
        <f t="shared" si="47"/>
        <v>0</v>
      </c>
      <c r="BS34" s="14">
        <f t="shared" si="47"/>
        <v>0</v>
      </c>
      <c r="BT34" s="14">
        <f t="shared" si="47"/>
        <v>0</v>
      </c>
      <c r="BU34" s="14">
        <f t="shared" si="47"/>
        <v>0</v>
      </c>
      <c r="BV34" s="14">
        <f t="shared" si="47"/>
        <v>0</v>
      </c>
      <c r="BW34" s="14">
        <f t="shared" ref="BW34:EH34" si="48">IF(BW33&lt;$E$32,1,0)</f>
        <v>0</v>
      </c>
      <c r="BX34" s="14">
        <f t="shared" si="48"/>
        <v>0</v>
      </c>
      <c r="BY34" s="14">
        <f t="shared" si="48"/>
        <v>0</v>
      </c>
      <c r="BZ34" s="14">
        <f t="shared" si="48"/>
        <v>0</v>
      </c>
      <c r="CA34" s="14">
        <f t="shared" si="48"/>
        <v>0</v>
      </c>
      <c r="CB34" s="14">
        <f t="shared" si="48"/>
        <v>0</v>
      </c>
      <c r="CC34" s="14">
        <f t="shared" si="48"/>
        <v>0</v>
      </c>
      <c r="CD34" s="14">
        <f t="shared" si="48"/>
        <v>0</v>
      </c>
      <c r="CE34" s="14">
        <f t="shared" si="48"/>
        <v>0</v>
      </c>
      <c r="CF34" s="14">
        <f t="shared" si="48"/>
        <v>0</v>
      </c>
      <c r="CG34" s="14">
        <f t="shared" si="48"/>
        <v>0</v>
      </c>
      <c r="CH34" s="14">
        <f t="shared" si="48"/>
        <v>0</v>
      </c>
      <c r="CI34" s="14">
        <f t="shared" si="48"/>
        <v>0</v>
      </c>
      <c r="CJ34" s="14">
        <f t="shared" si="48"/>
        <v>0</v>
      </c>
      <c r="CK34" s="14">
        <f t="shared" si="48"/>
        <v>0</v>
      </c>
      <c r="CL34" s="14">
        <f t="shared" si="48"/>
        <v>0</v>
      </c>
      <c r="CM34" s="14">
        <f t="shared" si="48"/>
        <v>0</v>
      </c>
      <c r="CN34" s="14">
        <f t="shared" si="48"/>
        <v>0</v>
      </c>
      <c r="CO34" s="14">
        <f t="shared" si="48"/>
        <v>0</v>
      </c>
      <c r="CP34" s="14">
        <f t="shared" si="48"/>
        <v>0</v>
      </c>
      <c r="CQ34" s="14">
        <f t="shared" si="48"/>
        <v>0</v>
      </c>
      <c r="CR34" s="14">
        <f t="shared" si="48"/>
        <v>0</v>
      </c>
      <c r="CS34" s="14">
        <f t="shared" si="48"/>
        <v>0</v>
      </c>
      <c r="CT34" s="14">
        <f t="shared" si="48"/>
        <v>0</v>
      </c>
      <c r="CU34" s="14">
        <f t="shared" si="48"/>
        <v>0</v>
      </c>
      <c r="CV34" s="14">
        <f t="shared" si="48"/>
        <v>0</v>
      </c>
      <c r="CW34" s="14">
        <f t="shared" si="48"/>
        <v>0</v>
      </c>
      <c r="CX34" s="14">
        <f t="shared" si="48"/>
        <v>0</v>
      </c>
      <c r="CY34" s="14">
        <f t="shared" si="48"/>
        <v>0</v>
      </c>
      <c r="CZ34" s="14">
        <f t="shared" si="48"/>
        <v>0</v>
      </c>
      <c r="DA34" s="14">
        <f t="shared" si="48"/>
        <v>0</v>
      </c>
      <c r="DB34" s="14">
        <f t="shared" si="48"/>
        <v>0</v>
      </c>
      <c r="DC34" s="14">
        <f t="shared" si="48"/>
        <v>0</v>
      </c>
      <c r="DD34" s="14">
        <f t="shared" si="48"/>
        <v>0</v>
      </c>
      <c r="DE34" s="14">
        <f t="shared" si="48"/>
        <v>0</v>
      </c>
      <c r="DF34" s="14">
        <f t="shared" si="48"/>
        <v>0</v>
      </c>
      <c r="DG34" s="14">
        <f t="shared" si="48"/>
        <v>0</v>
      </c>
      <c r="DH34" s="14">
        <f t="shared" si="48"/>
        <v>0</v>
      </c>
      <c r="DI34" s="14">
        <f t="shared" si="48"/>
        <v>0</v>
      </c>
      <c r="DJ34" s="14">
        <f t="shared" si="48"/>
        <v>0</v>
      </c>
      <c r="DK34" s="14">
        <f t="shared" si="48"/>
        <v>0</v>
      </c>
      <c r="DL34" s="14">
        <f t="shared" si="48"/>
        <v>0</v>
      </c>
      <c r="DM34" s="14">
        <f t="shared" si="48"/>
        <v>0</v>
      </c>
      <c r="DN34" s="14">
        <f t="shared" si="48"/>
        <v>0</v>
      </c>
      <c r="DO34" s="14">
        <f t="shared" si="48"/>
        <v>0</v>
      </c>
      <c r="DP34" s="14">
        <f t="shared" si="48"/>
        <v>0</v>
      </c>
      <c r="DQ34" s="14">
        <f t="shared" si="48"/>
        <v>0</v>
      </c>
      <c r="DR34" s="14">
        <f t="shared" si="48"/>
        <v>0</v>
      </c>
      <c r="DS34" s="14">
        <f t="shared" si="48"/>
        <v>0</v>
      </c>
      <c r="DT34" s="14">
        <f t="shared" si="48"/>
        <v>0</v>
      </c>
      <c r="DU34" s="14">
        <f t="shared" si="48"/>
        <v>0</v>
      </c>
      <c r="DV34" s="14">
        <f t="shared" si="48"/>
        <v>0</v>
      </c>
      <c r="DW34" s="14">
        <f t="shared" si="48"/>
        <v>0</v>
      </c>
      <c r="DX34" s="14">
        <f t="shared" si="48"/>
        <v>0</v>
      </c>
      <c r="DY34" s="14">
        <f t="shared" si="48"/>
        <v>0</v>
      </c>
      <c r="DZ34" s="14">
        <f t="shared" si="48"/>
        <v>0</v>
      </c>
      <c r="EA34" s="14">
        <f t="shared" si="48"/>
        <v>0</v>
      </c>
      <c r="EB34" s="14">
        <f t="shared" si="48"/>
        <v>0</v>
      </c>
      <c r="EC34" s="14">
        <f t="shared" si="48"/>
        <v>0</v>
      </c>
      <c r="ED34" s="14">
        <f t="shared" si="48"/>
        <v>0</v>
      </c>
      <c r="EE34" s="14">
        <f t="shared" si="48"/>
        <v>0</v>
      </c>
      <c r="EF34" s="14">
        <f t="shared" si="48"/>
        <v>0</v>
      </c>
      <c r="EG34" s="14">
        <f t="shared" si="48"/>
        <v>0</v>
      </c>
      <c r="EH34" s="14">
        <f t="shared" si="48"/>
        <v>0</v>
      </c>
      <c r="EI34" s="14">
        <f t="shared" ref="EI34:EW34" si="49">IF(EI33&lt;$E$32,1,0)</f>
        <v>0</v>
      </c>
      <c r="EJ34" s="14">
        <f t="shared" si="49"/>
        <v>0</v>
      </c>
      <c r="EK34" s="14">
        <f t="shared" si="49"/>
        <v>0</v>
      </c>
      <c r="EL34" s="14">
        <f t="shared" si="49"/>
        <v>0</v>
      </c>
      <c r="EM34" s="14">
        <f t="shared" si="49"/>
        <v>0</v>
      </c>
      <c r="EN34" s="14">
        <f t="shared" si="49"/>
        <v>0</v>
      </c>
      <c r="EO34" s="14">
        <f t="shared" si="49"/>
        <v>0</v>
      </c>
      <c r="EP34" s="14">
        <f t="shared" si="49"/>
        <v>0</v>
      </c>
      <c r="EQ34" s="14">
        <f t="shared" si="49"/>
        <v>0</v>
      </c>
      <c r="ER34" s="14">
        <f t="shared" si="49"/>
        <v>0</v>
      </c>
      <c r="ES34" s="14">
        <f t="shared" si="49"/>
        <v>0</v>
      </c>
      <c r="ET34" s="14">
        <f t="shared" si="49"/>
        <v>0</v>
      </c>
      <c r="EU34" s="14">
        <f t="shared" si="49"/>
        <v>0</v>
      </c>
      <c r="EV34" s="14">
        <f t="shared" si="49"/>
        <v>0</v>
      </c>
      <c r="EW34" s="14">
        <f t="shared" si="49"/>
        <v>0</v>
      </c>
    </row>
    <row r="36" spans="1:153" x14ac:dyDescent="0.25">
      <c r="B36" s="4" t="s">
        <v>23</v>
      </c>
    </row>
    <row r="37" spans="1:153" x14ac:dyDescent="0.25">
      <c r="D37" s="5" t="s">
        <v>21</v>
      </c>
      <c r="E37" s="18">
        <v>43466</v>
      </c>
      <c r="F37" s="14" t="s">
        <v>6</v>
      </c>
    </row>
    <row r="38" spans="1:153" x14ac:dyDescent="0.25">
      <c r="D38" s="5" t="s">
        <v>24</v>
      </c>
      <c r="E38" s="7">
        <v>12</v>
      </c>
      <c r="F38" s="14" t="s">
        <v>16</v>
      </c>
    </row>
    <row r="39" spans="1:153" x14ac:dyDescent="0.25">
      <c r="D39" s="5" t="s">
        <v>25</v>
      </c>
      <c r="E39" s="17">
        <f>EOMONTH(E37,E38-1)</f>
        <v>43830</v>
      </c>
      <c r="F39" s="14" t="s">
        <v>6</v>
      </c>
    </row>
    <row r="41" spans="1:153" x14ac:dyDescent="0.25">
      <c r="D41" s="5" t="s">
        <v>21</v>
      </c>
      <c r="E41" s="18">
        <v>43466</v>
      </c>
      <c r="F41" s="14" t="s">
        <v>6</v>
      </c>
    </row>
    <row r="42" spans="1:153" x14ac:dyDescent="0.25">
      <c r="D42" s="5" t="str">
        <f>D$39</f>
        <v>Construction period end date</v>
      </c>
      <c r="E42" s="17">
        <f t="shared" ref="E42:F42" si="50">E$39</f>
        <v>43830</v>
      </c>
      <c r="F42" s="14" t="str">
        <f t="shared" si="50"/>
        <v>Date</v>
      </c>
    </row>
    <row r="43" spans="1:153" x14ac:dyDescent="0.25">
      <c r="A43" s="8"/>
      <c r="B43" s="8"/>
      <c r="C43" s="8"/>
      <c r="D43" s="9" t="str">
        <f>D$19</f>
        <v>Financial period end date</v>
      </c>
      <c r="E43" s="14">
        <f t="shared" ref="E43:BP43" si="51">E$19</f>
        <v>0</v>
      </c>
      <c r="F43" s="14" t="str">
        <f t="shared" si="51"/>
        <v>Date</v>
      </c>
      <c r="G43" s="14">
        <f t="shared" si="51"/>
        <v>0</v>
      </c>
      <c r="H43" s="14">
        <f t="shared" si="51"/>
        <v>0</v>
      </c>
      <c r="I43" s="11">
        <f t="shared" si="51"/>
        <v>43465</v>
      </c>
      <c r="J43" s="11">
        <f t="shared" si="51"/>
        <v>43555</v>
      </c>
      <c r="K43" s="11">
        <f t="shared" si="51"/>
        <v>43646</v>
      </c>
      <c r="L43" s="11">
        <f t="shared" si="51"/>
        <v>43738</v>
      </c>
      <c r="M43" s="11">
        <f t="shared" si="51"/>
        <v>43830</v>
      </c>
      <c r="N43" s="11">
        <f t="shared" si="51"/>
        <v>43921</v>
      </c>
      <c r="O43" s="11">
        <f t="shared" si="51"/>
        <v>44012</v>
      </c>
      <c r="P43" s="11">
        <f t="shared" si="51"/>
        <v>44104</v>
      </c>
      <c r="Q43" s="11">
        <f t="shared" si="51"/>
        <v>44196</v>
      </c>
      <c r="R43" s="11">
        <f t="shared" si="51"/>
        <v>44286</v>
      </c>
      <c r="S43" s="11">
        <f t="shared" si="51"/>
        <v>44377</v>
      </c>
      <c r="T43" s="11">
        <f t="shared" si="51"/>
        <v>44469</v>
      </c>
      <c r="U43" s="11">
        <f t="shared" si="51"/>
        <v>44561</v>
      </c>
      <c r="V43" s="11">
        <f t="shared" si="51"/>
        <v>44651</v>
      </c>
      <c r="W43" s="11">
        <f t="shared" si="51"/>
        <v>44742</v>
      </c>
      <c r="X43" s="11">
        <f t="shared" si="51"/>
        <v>44834</v>
      </c>
      <c r="Y43" s="11">
        <f t="shared" si="51"/>
        <v>44926</v>
      </c>
      <c r="Z43" s="11">
        <f t="shared" si="51"/>
        <v>45016</v>
      </c>
      <c r="AA43" s="11">
        <f t="shared" si="51"/>
        <v>45107</v>
      </c>
      <c r="AB43" s="11">
        <f t="shared" si="51"/>
        <v>45199</v>
      </c>
      <c r="AC43" s="11">
        <f t="shared" si="51"/>
        <v>45291</v>
      </c>
      <c r="AD43" s="11">
        <f t="shared" si="51"/>
        <v>45382</v>
      </c>
      <c r="AE43" s="11">
        <f t="shared" si="51"/>
        <v>45473</v>
      </c>
      <c r="AF43" s="11">
        <f t="shared" si="51"/>
        <v>45565</v>
      </c>
      <c r="AG43" s="11">
        <f t="shared" si="51"/>
        <v>45657</v>
      </c>
      <c r="AH43" s="11">
        <f t="shared" si="51"/>
        <v>45747</v>
      </c>
      <c r="AI43" s="11">
        <f t="shared" si="51"/>
        <v>45838</v>
      </c>
      <c r="AJ43" s="11">
        <f t="shared" si="51"/>
        <v>45930</v>
      </c>
      <c r="AK43" s="11">
        <f t="shared" si="51"/>
        <v>46022</v>
      </c>
      <c r="AL43" s="11">
        <f t="shared" si="51"/>
        <v>46112</v>
      </c>
      <c r="AM43" s="11">
        <f t="shared" si="51"/>
        <v>46203</v>
      </c>
      <c r="AN43" s="11">
        <f t="shared" si="51"/>
        <v>46295</v>
      </c>
      <c r="AO43" s="11">
        <f t="shared" si="51"/>
        <v>46387</v>
      </c>
      <c r="AP43" s="11">
        <f t="shared" si="51"/>
        <v>46477</v>
      </c>
      <c r="AQ43" s="11">
        <f t="shared" si="51"/>
        <v>46568</v>
      </c>
      <c r="AR43" s="11">
        <f t="shared" si="51"/>
        <v>46660</v>
      </c>
      <c r="AS43" s="11">
        <f t="shared" si="51"/>
        <v>46752</v>
      </c>
      <c r="AT43" s="11">
        <f t="shared" si="51"/>
        <v>46843</v>
      </c>
      <c r="AU43" s="11">
        <f t="shared" si="51"/>
        <v>46934</v>
      </c>
      <c r="AV43" s="11">
        <f t="shared" si="51"/>
        <v>47026</v>
      </c>
      <c r="AW43" s="11">
        <f t="shared" si="51"/>
        <v>47118</v>
      </c>
      <c r="AX43" s="11">
        <f t="shared" si="51"/>
        <v>47208</v>
      </c>
      <c r="AY43" s="11">
        <f t="shared" si="51"/>
        <v>47299</v>
      </c>
      <c r="AZ43" s="11">
        <f t="shared" si="51"/>
        <v>47391</v>
      </c>
      <c r="BA43" s="11">
        <f t="shared" si="51"/>
        <v>47483</v>
      </c>
      <c r="BB43" s="11">
        <f t="shared" si="51"/>
        <v>47573</v>
      </c>
      <c r="BC43" s="11">
        <f t="shared" si="51"/>
        <v>47664</v>
      </c>
      <c r="BD43" s="11">
        <f t="shared" si="51"/>
        <v>47756</v>
      </c>
      <c r="BE43" s="11">
        <f t="shared" si="51"/>
        <v>47848</v>
      </c>
      <c r="BF43" s="11">
        <f t="shared" si="51"/>
        <v>47938</v>
      </c>
      <c r="BG43" s="11">
        <f t="shared" si="51"/>
        <v>48029</v>
      </c>
      <c r="BH43" s="11">
        <f t="shared" si="51"/>
        <v>48121</v>
      </c>
      <c r="BI43" s="11">
        <f t="shared" si="51"/>
        <v>48213</v>
      </c>
      <c r="BJ43" s="11">
        <f t="shared" si="51"/>
        <v>48304</v>
      </c>
      <c r="BK43" s="11">
        <f t="shared" si="51"/>
        <v>48395</v>
      </c>
      <c r="BL43" s="11">
        <f t="shared" si="51"/>
        <v>48487</v>
      </c>
      <c r="BM43" s="11">
        <f t="shared" si="51"/>
        <v>48579</v>
      </c>
      <c r="BN43" s="11">
        <f t="shared" si="51"/>
        <v>48669</v>
      </c>
      <c r="BO43" s="11">
        <f t="shared" si="51"/>
        <v>48760</v>
      </c>
      <c r="BP43" s="11">
        <f t="shared" si="51"/>
        <v>48852</v>
      </c>
      <c r="BQ43" s="11">
        <f t="shared" ref="BQ43:EB43" si="52">BQ$19</f>
        <v>48944</v>
      </c>
      <c r="BR43" s="11">
        <f t="shared" si="52"/>
        <v>49034</v>
      </c>
      <c r="BS43" s="11">
        <f t="shared" si="52"/>
        <v>49125</v>
      </c>
      <c r="BT43" s="11">
        <f t="shared" si="52"/>
        <v>49217</v>
      </c>
      <c r="BU43" s="11">
        <f t="shared" si="52"/>
        <v>49309</v>
      </c>
      <c r="BV43" s="11">
        <f t="shared" si="52"/>
        <v>49399</v>
      </c>
      <c r="BW43" s="11">
        <f t="shared" si="52"/>
        <v>49490</v>
      </c>
      <c r="BX43" s="11">
        <f t="shared" si="52"/>
        <v>49582</v>
      </c>
      <c r="BY43" s="11">
        <f t="shared" si="52"/>
        <v>49674</v>
      </c>
      <c r="BZ43" s="11">
        <f t="shared" si="52"/>
        <v>49765</v>
      </c>
      <c r="CA43" s="11">
        <f t="shared" si="52"/>
        <v>49856</v>
      </c>
      <c r="CB43" s="11">
        <f t="shared" si="52"/>
        <v>49948</v>
      </c>
      <c r="CC43" s="11">
        <f t="shared" si="52"/>
        <v>50040</v>
      </c>
      <c r="CD43" s="11">
        <f t="shared" si="52"/>
        <v>50130</v>
      </c>
      <c r="CE43" s="11">
        <f t="shared" si="52"/>
        <v>50221</v>
      </c>
      <c r="CF43" s="11">
        <f t="shared" si="52"/>
        <v>50313</v>
      </c>
      <c r="CG43" s="11">
        <f t="shared" si="52"/>
        <v>50405</v>
      </c>
      <c r="CH43" s="11">
        <f t="shared" si="52"/>
        <v>50495</v>
      </c>
      <c r="CI43" s="11">
        <f t="shared" si="52"/>
        <v>50586</v>
      </c>
      <c r="CJ43" s="11">
        <f t="shared" si="52"/>
        <v>50678</v>
      </c>
      <c r="CK43" s="11">
        <f t="shared" si="52"/>
        <v>50770</v>
      </c>
      <c r="CL43" s="11">
        <f t="shared" si="52"/>
        <v>50860</v>
      </c>
      <c r="CM43" s="11">
        <f t="shared" si="52"/>
        <v>50951</v>
      </c>
      <c r="CN43" s="11">
        <f t="shared" si="52"/>
        <v>51043</v>
      </c>
      <c r="CO43" s="11">
        <f t="shared" si="52"/>
        <v>51135</v>
      </c>
      <c r="CP43" s="11">
        <f t="shared" si="52"/>
        <v>51226</v>
      </c>
      <c r="CQ43" s="11">
        <f t="shared" si="52"/>
        <v>51317</v>
      </c>
      <c r="CR43" s="11">
        <f t="shared" si="52"/>
        <v>51409</v>
      </c>
      <c r="CS43" s="11">
        <f t="shared" si="52"/>
        <v>51501</v>
      </c>
      <c r="CT43" s="11">
        <f t="shared" si="52"/>
        <v>51591</v>
      </c>
      <c r="CU43" s="11">
        <f t="shared" si="52"/>
        <v>51682</v>
      </c>
      <c r="CV43" s="11">
        <f t="shared" si="52"/>
        <v>51774</v>
      </c>
      <c r="CW43" s="11">
        <f t="shared" si="52"/>
        <v>51866</v>
      </c>
      <c r="CX43" s="11">
        <f t="shared" si="52"/>
        <v>51956</v>
      </c>
      <c r="CY43" s="11">
        <f t="shared" si="52"/>
        <v>52047</v>
      </c>
      <c r="CZ43" s="11">
        <f t="shared" si="52"/>
        <v>52139</v>
      </c>
      <c r="DA43" s="11">
        <f t="shared" si="52"/>
        <v>52231</v>
      </c>
      <c r="DB43" s="11">
        <f t="shared" si="52"/>
        <v>52321</v>
      </c>
      <c r="DC43" s="11">
        <f t="shared" si="52"/>
        <v>52412</v>
      </c>
      <c r="DD43" s="11">
        <f t="shared" si="52"/>
        <v>52504</v>
      </c>
      <c r="DE43" s="11">
        <f t="shared" si="52"/>
        <v>52596</v>
      </c>
      <c r="DF43" s="11">
        <f t="shared" si="52"/>
        <v>52687</v>
      </c>
      <c r="DG43" s="11">
        <f t="shared" si="52"/>
        <v>52778</v>
      </c>
      <c r="DH43" s="11">
        <f t="shared" si="52"/>
        <v>52870</v>
      </c>
      <c r="DI43" s="11">
        <f t="shared" si="52"/>
        <v>52962</v>
      </c>
      <c r="DJ43" s="11">
        <f t="shared" si="52"/>
        <v>53052</v>
      </c>
      <c r="DK43" s="11">
        <f t="shared" si="52"/>
        <v>53143</v>
      </c>
      <c r="DL43" s="11">
        <f t="shared" si="52"/>
        <v>53235</v>
      </c>
      <c r="DM43" s="11">
        <f t="shared" si="52"/>
        <v>53327</v>
      </c>
      <c r="DN43" s="11">
        <f t="shared" si="52"/>
        <v>53417</v>
      </c>
      <c r="DO43" s="11">
        <f t="shared" si="52"/>
        <v>53508</v>
      </c>
      <c r="DP43" s="11">
        <f t="shared" si="52"/>
        <v>53600</v>
      </c>
      <c r="DQ43" s="11">
        <f t="shared" si="52"/>
        <v>53692</v>
      </c>
      <c r="DR43" s="11">
        <f t="shared" si="52"/>
        <v>53782</v>
      </c>
      <c r="DS43" s="11">
        <f t="shared" si="52"/>
        <v>53873</v>
      </c>
      <c r="DT43" s="11">
        <f t="shared" si="52"/>
        <v>53965</v>
      </c>
      <c r="DU43" s="11">
        <f t="shared" si="52"/>
        <v>54057</v>
      </c>
      <c r="DV43" s="11">
        <f t="shared" si="52"/>
        <v>54148</v>
      </c>
      <c r="DW43" s="11">
        <f t="shared" si="52"/>
        <v>54239</v>
      </c>
      <c r="DX43" s="11">
        <f t="shared" si="52"/>
        <v>54331</v>
      </c>
      <c r="DY43" s="11">
        <f t="shared" si="52"/>
        <v>54423</v>
      </c>
      <c r="DZ43" s="11">
        <f t="shared" si="52"/>
        <v>54513</v>
      </c>
      <c r="EA43" s="11">
        <f t="shared" si="52"/>
        <v>54604</v>
      </c>
      <c r="EB43" s="11">
        <f t="shared" si="52"/>
        <v>54696</v>
      </c>
      <c r="EC43" s="11">
        <f t="shared" ref="EC43:EW43" si="53">EC$19</f>
        <v>54788</v>
      </c>
      <c r="ED43" s="11">
        <f t="shared" si="53"/>
        <v>54878</v>
      </c>
      <c r="EE43" s="11">
        <f t="shared" si="53"/>
        <v>54969</v>
      </c>
      <c r="EF43" s="11">
        <f t="shared" si="53"/>
        <v>55061</v>
      </c>
      <c r="EG43" s="11">
        <f t="shared" si="53"/>
        <v>55153</v>
      </c>
      <c r="EH43" s="11">
        <f t="shared" si="53"/>
        <v>55243</v>
      </c>
      <c r="EI43" s="11">
        <f t="shared" si="53"/>
        <v>55334</v>
      </c>
      <c r="EJ43" s="11">
        <f t="shared" si="53"/>
        <v>55426</v>
      </c>
      <c r="EK43" s="11">
        <f t="shared" si="53"/>
        <v>55518</v>
      </c>
      <c r="EL43" s="11">
        <f t="shared" si="53"/>
        <v>55609</v>
      </c>
      <c r="EM43" s="11">
        <f t="shared" si="53"/>
        <v>55700</v>
      </c>
      <c r="EN43" s="11">
        <f t="shared" si="53"/>
        <v>55792</v>
      </c>
      <c r="EO43" s="11">
        <f t="shared" si="53"/>
        <v>55884</v>
      </c>
      <c r="EP43" s="11">
        <f t="shared" si="53"/>
        <v>55974</v>
      </c>
      <c r="EQ43" s="11">
        <f t="shared" si="53"/>
        <v>56065</v>
      </c>
      <c r="ER43" s="11">
        <f t="shared" si="53"/>
        <v>56157</v>
      </c>
      <c r="ES43" s="11">
        <f t="shared" si="53"/>
        <v>56249</v>
      </c>
      <c r="ET43" s="11">
        <f t="shared" si="53"/>
        <v>56339</v>
      </c>
      <c r="EU43" s="11">
        <f t="shared" si="53"/>
        <v>56430</v>
      </c>
      <c r="EV43" s="11">
        <f t="shared" si="53"/>
        <v>56522</v>
      </c>
      <c r="EW43" s="11">
        <f t="shared" si="53"/>
        <v>56614</v>
      </c>
    </row>
    <row r="44" spans="1:153" x14ac:dyDescent="0.25">
      <c r="D44" s="5" t="s">
        <v>26</v>
      </c>
      <c r="F44" s="14" t="s">
        <v>15</v>
      </c>
      <c r="G44" s="14">
        <f>SUM(I44:EW44)</f>
        <v>4</v>
      </c>
      <c r="I44" s="14">
        <f>IF(AND(I43&gt;=$E$41,I43&lt;=$E$42),1,0)</f>
        <v>0</v>
      </c>
      <c r="J44" s="14">
        <f t="shared" ref="J44:BU44" si="54">IF(AND(J43&gt;=$E$41,J43&lt;=$E$42),1,0)</f>
        <v>1</v>
      </c>
      <c r="K44" s="14">
        <f t="shared" si="54"/>
        <v>1</v>
      </c>
      <c r="L44" s="14">
        <f t="shared" si="54"/>
        <v>1</v>
      </c>
      <c r="M44" s="14">
        <f t="shared" si="54"/>
        <v>1</v>
      </c>
      <c r="N44" s="14">
        <f t="shared" si="54"/>
        <v>0</v>
      </c>
      <c r="O44" s="14">
        <f t="shared" si="54"/>
        <v>0</v>
      </c>
      <c r="P44" s="14">
        <f t="shared" si="54"/>
        <v>0</v>
      </c>
      <c r="Q44" s="14">
        <f t="shared" si="54"/>
        <v>0</v>
      </c>
      <c r="R44" s="14">
        <f t="shared" si="54"/>
        <v>0</v>
      </c>
      <c r="S44" s="14">
        <f t="shared" si="54"/>
        <v>0</v>
      </c>
      <c r="T44" s="14">
        <f t="shared" si="54"/>
        <v>0</v>
      </c>
      <c r="U44" s="14">
        <f t="shared" si="54"/>
        <v>0</v>
      </c>
      <c r="V44" s="14">
        <f t="shared" si="54"/>
        <v>0</v>
      </c>
      <c r="W44" s="14">
        <f t="shared" si="54"/>
        <v>0</v>
      </c>
      <c r="X44" s="14">
        <f t="shared" si="54"/>
        <v>0</v>
      </c>
      <c r="Y44" s="14">
        <f t="shared" si="54"/>
        <v>0</v>
      </c>
      <c r="Z44" s="14">
        <f t="shared" si="54"/>
        <v>0</v>
      </c>
      <c r="AA44" s="14">
        <f t="shared" si="54"/>
        <v>0</v>
      </c>
      <c r="AB44" s="14">
        <f t="shared" si="54"/>
        <v>0</v>
      </c>
      <c r="AC44" s="14">
        <f t="shared" si="54"/>
        <v>0</v>
      </c>
      <c r="AD44" s="14">
        <f t="shared" si="54"/>
        <v>0</v>
      </c>
      <c r="AE44" s="14">
        <f t="shared" si="54"/>
        <v>0</v>
      </c>
      <c r="AF44" s="14">
        <f t="shared" si="54"/>
        <v>0</v>
      </c>
      <c r="AG44" s="14">
        <f t="shared" si="54"/>
        <v>0</v>
      </c>
      <c r="AH44" s="14">
        <f t="shared" si="54"/>
        <v>0</v>
      </c>
      <c r="AI44" s="14">
        <f t="shared" si="54"/>
        <v>0</v>
      </c>
      <c r="AJ44" s="14">
        <f t="shared" si="54"/>
        <v>0</v>
      </c>
      <c r="AK44" s="14">
        <f t="shared" si="54"/>
        <v>0</v>
      </c>
      <c r="AL44" s="14">
        <f t="shared" si="54"/>
        <v>0</v>
      </c>
      <c r="AM44" s="14">
        <f t="shared" si="54"/>
        <v>0</v>
      </c>
      <c r="AN44" s="14">
        <f t="shared" si="54"/>
        <v>0</v>
      </c>
      <c r="AO44" s="14">
        <f t="shared" si="54"/>
        <v>0</v>
      </c>
      <c r="AP44" s="14">
        <f t="shared" si="54"/>
        <v>0</v>
      </c>
      <c r="AQ44" s="14">
        <f t="shared" si="54"/>
        <v>0</v>
      </c>
      <c r="AR44" s="14">
        <f t="shared" si="54"/>
        <v>0</v>
      </c>
      <c r="AS44" s="14">
        <f t="shared" si="54"/>
        <v>0</v>
      </c>
      <c r="AT44" s="14">
        <f t="shared" si="54"/>
        <v>0</v>
      </c>
      <c r="AU44" s="14">
        <f t="shared" si="54"/>
        <v>0</v>
      </c>
      <c r="AV44" s="14">
        <f t="shared" si="54"/>
        <v>0</v>
      </c>
      <c r="AW44" s="14">
        <f t="shared" si="54"/>
        <v>0</v>
      </c>
      <c r="AX44" s="14">
        <f t="shared" si="54"/>
        <v>0</v>
      </c>
      <c r="AY44" s="14">
        <f t="shared" si="54"/>
        <v>0</v>
      </c>
      <c r="AZ44" s="14">
        <f t="shared" si="54"/>
        <v>0</v>
      </c>
      <c r="BA44" s="14">
        <f t="shared" si="54"/>
        <v>0</v>
      </c>
      <c r="BB44" s="14">
        <f t="shared" si="54"/>
        <v>0</v>
      </c>
      <c r="BC44" s="14">
        <f t="shared" si="54"/>
        <v>0</v>
      </c>
      <c r="BD44" s="14">
        <f t="shared" si="54"/>
        <v>0</v>
      </c>
      <c r="BE44" s="14">
        <f t="shared" si="54"/>
        <v>0</v>
      </c>
      <c r="BF44" s="14">
        <f t="shared" si="54"/>
        <v>0</v>
      </c>
      <c r="BG44" s="14">
        <f t="shared" si="54"/>
        <v>0</v>
      </c>
      <c r="BH44" s="14">
        <f t="shared" si="54"/>
        <v>0</v>
      </c>
      <c r="BI44" s="14">
        <f t="shared" si="54"/>
        <v>0</v>
      </c>
      <c r="BJ44" s="14">
        <f t="shared" si="54"/>
        <v>0</v>
      </c>
      <c r="BK44" s="14">
        <f t="shared" si="54"/>
        <v>0</v>
      </c>
      <c r="BL44" s="14">
        <f t="shared" si="54"/>
        <v>0</v>
      </c>
      <c r="BM44" s="14">
        <f t="shared" si="54"/>
        <v>0</v>
      </c>
      <c r="BN44" s="14">
        <f t="shared" si="54"/>
        <v>0</v>
      </c>
      <c r="BO44" s="14">
        <f t="shared" si="54"/>
        <v>0</v>
      </c>
      <c r="BP44" s="14">
        <f t="shared" si="54"/>
        <v>0</v>
      </c>
      <c r="BQ44" s="14">
        <f t="shared" si="54"/>
        <v>0</v>
      </c>
      <c r="BR44" s="14">
        <f t="shared" si="54"/>
        <v>0</v>
      </c>
      <c r="BS44" s="14">
        <f t="shared" si="54"/>
        <v>0</v>
      </c>
      <c r="BT44" s="14">
        <f t="shared" si="54"/>
        <v>0</v>
      </c>
      <c r="BU44" s="14">
        <f t="shared" si="54"/>
        <v>0</v>
      </c>
      <c r="BV44" s="14">
        <f t="shared" ref="BV44:EG44" si="55">IF(AND(BV43&gt;=$E$41,BV43&lt;=$E$42),1,0)</f>
        <v>0</v>
      </c>
      <c r="BW44" s="14">
        <f t="shared" si="55"/>
        <v>0</v>
      </c>
      <c r="BX44" s="14">
        <f t="shared" si="55"/>
        <v>0</v>
      </c>
      <c r="BY44" s="14">
        <f t="shared" si="55"/>
        <v>0</v>
      </c>
      <c r="BZ44" s="14">
        <f t="shared" si="55"/>
        <v>0</v>
      </c>
      <c r="CA44" s="14">
        <f t="shared" si="55"/>
        <v>0</v>
      </c>
      <c r="CB44" s="14">
        <f t="shared" si="55"/>
        <v>0</v>
      </c>
      <c r="CC44" s="14">
        <f t="shared" si="55"/>
        <v>0</v>
      </c>
      <c r="CD44" s="14">
        <f t="shared" si="55"/>
        <v>0</v>
      </c>
      <c r="CE44" s="14">
        <f t="shared" si="55"/>
        <v>0</v>
      </c>
      <c r="CF44" s="14">
        <f t="shared" si="55"/>
        <v>0</v>
      </c>
      <c r="CG44" s="14">
        <f t="shared" si="55"/>
        <v>0</v>
      </c>
      <c r="CH44" s="14">
        <f t="shared" si="55"/>
        <v>0</v>
      </c>
      <c r="CI44" s="14">
        <f t="shared" si="55"/>
        <v>0</v>
      </c>
      <c r="CJ44" s="14">
        <f t="shared" si="55"/>
        <v>0</v>
      </c>
      <c r="CK44" s="14">
        <f t="shared" si="55"/>
        <v>0</v>
      </c>
      <c r="CL44" s="14">
        <f t="shared" si="55"/>
        <v>0</v>
      </c>
      <c r="CM44" s="14">
        <f t="shared" si="55"/>
        <v>0</v>
      </c>
      <c r="CN44" s="14">
        <f t="shared" si="55"/>
        <v>0</v>
      </c>
      <c r="CO44" s="14">
        <f t="shared" si="55"/>
        <v>0</v>
      </c>
      <c r="CP44" s="14">
        <f t="shared" si="55"/>
        <v>0</v>
      </c>
      <c r="CQ44" s="14">
        <f t="shared" si="55"/>
        <v>0</v>
      </c>
      <c r="CR44" s="14">
        <f t="shared" si="55"/>
        <v>0</v>
      </c>
      <c r="CS44" s="14">
        <f t="shared" si="55"/>
        <v>0</v>
      </c>
      <c r="CT44" s="14">
        <f t="shared" si="55"/>
        <v>0</v>
      </c>
      <c r="CU44" s="14">
        <f t="shared" si="55"/>
        <v>0</v>
      </c>
      <c r="CV44" s="14">
        <f t="shared" si="55"/>
        <v>0</v>
      </c>
      <c r="CW44" s="14">
        <f t="shared" si="55"/>
        <v>0</v>
      </c>
      <c r="CX44" s="14">
        <f t="shared" si="55"/>
        <v>0</v>
      </c>
      <c r="CY44" s="14">
        <f t="shared" si="55"/>
        <v>0</v>
      </c>
      <c r="CZ44" s="14">
        <f t="shared" si="55"/>
        <v>0</v>
      </c>
      <c r="DA44" s="14">
        <f t="shared" si="55"/>
        <v>0</v>
      </c>
      <c r="DB44" s="14">
        <f t="shared" si="55"/>
        <v>0</v>
      </c>
      <c r="DC44" s="14">
        <f t="shared" si="55"/>
        <v>0</v>
      </c>
      <c r="DD44" s="14">
        <f t="shared" si="55"/>
        <v>0</v>
      </c>
      <c r="DE44" s="14">
        <f t="shared" si="55"/>
        <v>0</v>
      </c>
      <c r="DF44" s="14">
        <f t="shared" si="55"/>
        <v>0</v>
      </c>
      <c r="DG44" s="14">
        <f t="shared" si="55"/>
        <v>0</v>
      </c>
      <c r="DH44" s="14">
        <f t="shared" si="55"/>
        <v>0</v>
      </c>
      <c r="DI44" s="14">
        <f t="shared" si="55"/>
        <v>0</v>
      </c>
      <c r="DJ44" s="14">
        <f t="shared" si="55"/>
        <v>0</v>
      </c>
      <c r="DK44" s="14">
        <f t="shared" si="55"/>
        <v>0</v>
      </c>
      <c r="DL44" s="14">
        <f t="shared" si="55"/>
        <v>0</v>
      </c>
      <c r="DM44" s="14">
        <f t="shared" si="55"/>
        <v>0</v>
      </c>
      <c r="DN44" s="14">
        <f t="shared" si="55"/>
        <v>0</v>
      </c>
      <c r="DO44" s="14">
        <f t="shared" si="55"/>
        <v>0</v>
      </c>
      <c r="DP44" s="14">
        <f t="shared" si="55"/>
        <v>0</v>
      </c>
      <c r="DQ44" s="14">
        <f t="shared" si="55"/>
        <v>0</v>
      </c>
      <c r="DR44" s="14">
        <f t="shared" si="55"/>
        <v>0</v>
      </c>
      <c r="DS44" s="14">
        <f t="shared" si="55"/>
        <v>0</v>
      </c>
      <c r="DT44" s="14">
        <f t="shared" si="55"/>
        <v>0</v>
      </c>
      <c r="DU44" s="14">
        <f t="shared" si="55"/>
        <v>0</v>
      </c>
      <c r="DV44" s="14">
        <f t="shared" si="55"/>
        <v>0</v>
      </c>
      <c r="DW44" s="14">
        <f t="shared" si="55"/>
        <v>0</v>
      </c>
      <c r="DX44" s="14">
        <f t="shared" si="55"/>
        <v>0</v>
      </c>
      <c r="DY44" s="14">
        <f t="shared" si="55"/>
        <v>0</v>
      </c>
      <c r="DZ44" s="14">
        <f t="shared" si="55"/>
        <v>0</v>
      </c>
      <c r="EA44" s="14">
        <f t="shared" si="55"/>
        <v>0</v>
      </c>
      <c r="EB44" s="14">
        <f t="shared" si="55"/>
        <v>0</v>
      </c>
      <c r="EC44" s="14">
        <f t="shared" si="55"/>
        <v>0</v>
      </c>
      <c r="ED44" s="14">
        <f t="shared" si="55"/>
        <v>0</v>
      </c>
      <c r="EE44" s="14">
        <f t="shared" si="55"/>
        <v>0</v>
      </c>
      <c r="EF44" s="14">
        <f t="shared" si="55"/>
        <v>0</v>
      </c>
      <c r="EG44" s="14">
        <f t="shared" si="55"/>
        <v>0</v>
      </c>
      <c r="EH44" s="14">
        <f t="shared" ref="EH44:EW44" si="56">IF(AND(EH43&gt;=$E$41,EH43&lt;=$E$42),1,0)</f>
        <v>0</v>
      </c>
      <c r="EI44" s="14">
        <f t="shared" si="56"/>
        <v>0</v>
      </c>
      <c r="EJ44" s="14">
        <f t="shared" si="56"/>
        <v>0</v>
      </c>
      <c r="EK44" s="14">
        <f t="shared" si="56"/>
        <v>0</v>
      </c>
      <c r="EL44" s="14">
        <f t="shared" si="56"/>
        <v>0</v>
      </c>
      <c r="EM44" s="14">
        <f t="shared" si="56"/>
        <v>0</v>
      </c>
      <c r="EN44" s="14">
        <f t="shared" si="56"/>
        <v>0</v>
      </c>
      <c r="EO44" s="14">
        <f t="shared" si="56"/>
        <v>0</v>
      </c>
      <c r="EP44" s="14">
        <f t="shared" si="56"/>
        <v>0</v>
      </c>
      <c r="EQ44" s="14">
        <f t="shared" si="56"/>
        <v>0</v>
      </c>
      <c r="ER44" s="14">
        <f t="shared" si="56"/>
        <v>0</v>
      </c>
      <c r="ES44" s="14">
        <f t="shared" si="56"/>
        <v>0</v>
      </c>
      <c r="ET44" s="14">
        <f t="shared" si="56"/>
        <v>0</v>
      </c>
      <c r="EU44" s="14">
        <f t="shared" si="56"/>
        <v>0</v>
      </c>
      <c r="EV44" s="14">
        <f t="shared" si="56"/>
        <v>0</v>
      </c>
      <c r="EW44" s="14">
        <f t="shared" si="56"/>
        <v>0</v>
      </c>
    </row>
    <row r="46" spans="1:153" x14ac:dyDescent="0.25">
      <c r="B46" s="4" t="s">
        <v>27</v>
      </c>
    </row>
    <row r="47" spans="1:153" x14ac:dyDescent="0.25">
      <c r="D47" s="5" t="str">
        <f>D$42</f>
        <v>Construction period end date</v>
      </c>
      <c r="E47" s="17">
        <f t="shared" ref="E47:F47" si="57">E$42</f>
        <v>43830</v>
      </c>
      <c r="F47" s="14" t="str">
        <f t="shared" si="57"/>
        <v>Date</v>
      </c>
    </row>
    <row r="48" spans="1:153" x14ac:dyDescent="0.25">
      <c r="D48" s="5" t="s">
        <v>28</v>
      </c>
      <c r="E48" s="17">
        <f>E47+1</f>
        <v>43831</v>
      </c>
      <c r="F48" s="14" t="s">
        <v>6</v>
      </c>
    </row>
    <row r="49" spans="1:153" x14ac:dyDescent="0.25">
      <c r="A49" s="8"/>
      <c r="B49" s="8"/>
      <c r="C49" s="8"/>
      <c r="D49" s="9" t="str">
        <f>D$19</f>
        <v>Financial period end date</v>
      </c>
      <c r="E49" s="14">
        <f t="shared" ref="E49:BP49" si="58">E$19</f>
        <v>0</v>
      </c>
      <c r="F49" s="14" t="str">
        <f t="shared" si="58"/>
        <v>Date</v>
      </c>
      <c r="G49" s="14">
        <f t="shared" si="58"/>
        <v>0</v>
      </c>
      <c r="H49" s="14">
        <f t="shared" si="58"/>
        <v>0</v>
      </c>
      <c r="I49" s="11">
        <f t="shared" si="58"/>
        <v>43465</v>
      </c>
      <c r="J49" s="11">
        <f t="shared" si="58"/>
        <v>43555</v>
      </c>
      <c r="K49" s="11">
        <f t="shared" si="58"/>
        <v>43646</v>
      </c>
      <c r="L49" s="11">
        <f t="shared" si="58"/>
        <v>43738</v>
      </c>
      <c r="M49" s="11">
        <f t="shared" si="58"/>
        <v>43830</v>
      </c>
      <c r="N49" s="11">
        <f t="shared" si="58"/>
        <v>43921</v>
      </c>
      <c r="O49" s="11">
        <f t="shared" si="58"/>
        <v>44012</v>
      </c>
      <c r="P49" s="11">
        <f t="shared" si="58"/>
        <v>44104</v>
      </c>
      <c r="Q49" s="11">
        <f t="shared" si="58"/>
        <v>44196</v>
      </c>
      <c r="R49" s="11">
        <f t="shared" si="58"/>
        <v>44286</v>
      </c>
      <c r="S49" s="11">
        <f t="shared" si="58"/>
        <v>44377</v>
      </c>
      <c r="T49" s="11">
        <f t="shared" si="58"/>
        <v>44469</v>
      </c>
      <c r="U49" s="11">
        <f t="shared" si="58"/>
        <v>44561</v>
      </c>
      <c r="V49" s="11">
        <f t="shared" si="58"/>
        <v>44651</v>
      </c>
      <c r="W49" s="11">
        <f t="shared" si="58"/>
        <v>44742</v>
      </c>
      <c r="X49" s="11">
        <f t="shared" si="58"/>
        <v>44834</v>
      </c>
      <c r="Y49" s="11">
        <f t="shared" si="58"/>
        <v>44926</v>
      </c>
      <c r="Z49" s="11">
        <f t="shared" si="58"/>
        <v>45016</v>
      </c>
      <c r="AA49" s="11">
        <f t="shared" si="58"/>
        <v>45107</v>
      </c>
      <c r="AB49" s="11">
        <f t="shared" si="58"/>
        <v>45199</v>
      </c>
      <c r="AC49" s="11">
        <f t="shared" si="58"/>
        <v>45291</v>
      </c>
      <c r="AD49" s="11">
        <f t="shared" si="58"/>
        <v>45382</v>
      </c>
      <c r="AE49" s="11">
        <f t="shared" si="58"/>
        <v>45473</v>
      </c>
      <c r="AF49" s="11">
        <f t="shared" si="58"/>
        <v>45565</v>
      </c>
      <c r="AG49" s="11">
        <f t="shared" si="58"/>
        <v>45657</v>
      </c>
      <c r="AH49" s="11">
        <f t="shared" si="58"/>
        <v>45747</v>
      </c>
      <c r="AI49" s="11">
        <f t="shared" si="58"/>
        <v>45838</v>
      </c>
      <c r="AJ49" s="11">
        <f t="shared" si="58"/>
        <v>45930</v>
      </c>
      <c r="AK49" s="11">
        <f t="shared" si="58"/>
        <v>46022</v>
      </c>
      <c r="AL49" s="11">
        <f t="shared" si="58"/>
        <v>46112</v>
      </c>
      <c r="AM49" s="11">
        <f t="shared" si="58"/>
        <v>46203</v>
      </c>
      <c r="AN49" s="11">
        <f t="shared" si="58"/>
        <v>46295</v>
      </c>
      <c r="AO49" s="11">
        <f t="shared" si="58"/>
        <v>46387</v>
      </c>
      <c r="AP49" s="11">
        <f t="shared" si="58"/>
        <v>46477</v>
      </c>
      <c r="AQ49" s="11">
        <f t="shared" si="58"/>
        <v>46568</v>
      </c>
      <c r="AR49" s="11">
        <f t="shared" si="58"/>
        <v>46660</v>
      </c>
      <c r="AS49" s="11">
        <f t="shared" si="58"/>
        <v>46752</v>
      </c>
      <c r="AT49" s="11">
        <f t="shared" si="58"/>
        <v>46843</v>
      </c>
      <c r="AU49" s="11">
        <f t="shared" si="58"/>
        <v>46934</v>
      </c>
      <c r="AV49" s="11">
        <f t="shared" si="58"/>
        <v>47026</v>
      </c>
      <c r="AW49" s="11">
        <f t="shared" si="58"/>
        <v>47118</v>
      </c>
      <c r="AX49" s="11">
        <f t="shared" si="58"/>
        <v>47208</v>
      </c>
      <c r="AY49" s="11">
        <f t="shared" si="58"/>
        <v>47299</v>
      </c>
      <c r="AZ49" s="11">
        <f t="shared" si="58"/>
        <v>47391</v>
      </c>
      <c r="BA49" s="11">
        <f t="shared" si="58"/>
        <v>47483</v>
      </c>
      <c r="BB49" s="11">
        <f t="shared" si="58"/>
        <v>47573</v>
      </c>
      <c r="BC49" s="11">
        <f t="shared" si="58"/>
        <v>47664</v>
      </c>
      <c r="BD49" s="11">
        <f t="shared" si="58"/>
        <v>47756</v>
      </c>
      <c r="BE49" s="11">
        <f t="shared" si="58"/>
        <v>47848</v>
      </c>
      <c r="BF49" s="11">
        <f t="shared" si="58"/>
        <v>47938</v>
      </c>
      <c r="BG49" s="11">
        <f t="shared" si="58"/>
        <v>48029</v>
      </c>
      <c r="BH49" s="11">
        <f t="shared" si="58"/>
        <v>48121</v>
      </c>
      <c r="BI49" s="11">
        <f t="shared" si="58"/>
        <v>48213</v>
      </c>
      <c r="BJ49" s="11">
        <f t="shared" si="58"/>
        <v>48304</v>
      </c>
      <c r="BK49" s="11">
        <f t="shared" si="58"/>
        <v>48395</v>
      </c>
      <c r="BL49" s="11">
        <f t="shared" si="58"/>
        <v>48487</v>
      </c>
      <c r="BM49" s="11">
        <f t="shared" si="58"/>
        <v>48579</v>
      </c>
      <c r="BN49" s="11">
        <f t="shared" si="58"/>
        <v>48669</v>
      </c>
      <c r="BO49" s="11">
        <f t="shared" si="58"/>
        <v>48760</v>
      </c>
      <c r="BP49" s="11">
        <f t="shared" si="58"/>
        <v>48852</v>
      </c>
      <c r="BQ49" s="11">
        <f t="shared" ref="BQ49:EB49" si="59">BQ$19</f>
        <v>48944</v>
      </c>
      <c r="BR49" s="11">
        <f t="shared" si="59"/>
        <v>49034</v>
      </c>
      <c r="BS49" s="11">
        <f t="shared" si="59"/>
        <v>49125</v>
      </c>
      <c r="BT49" s="11">
        <f t="shared" si="59"/>
        <v>49217</v>
      </c>
      <c r="BU49" s="11">
        <f t="shared" si="59"/>
        <v>49309</v>
      </c>
      <c r="BV49" s="11">
        <f t="shared" si="59"/>
        <v>49399</v>
      </c>
      <c r="BW49" s="11">
        <f t="shared" si="59"/>
        <v>49490</v>
      </c>
      <c r="BX49" s="11">
        <f t="shared" si="59"/>
        <v>49582</v>
      </c>
      <c r="BY49" s="11">
        <f t="shared" si="59"/>
        <v>49674</v>
      </c>
      <c r="BZ49" s="11">
        <f t="shared" si="59"/>
        <v>49765</v>
      </c>
      <c r="CA49" s="11">
        <f t="shared" si="59"/>
        <v>49856</v>
      </c>
      <c r="CB49" s="11">
        <f t="shared" si="59"/>
        <v>49948</v>
      </c>
      <c r="CC49" s="11">
        <f t="shared" si="59"/>
        <v>50040</v>
      </c>
      <c r="CD49" s="11">
        <f t="shared" si="59"/>
        <v>50130</v>
      </c>
      <c r="CE49" s="11">
        <f t="shared" si="59"/>
        <v>50221</v>
      </c>
      <c r="CF49" s="11">
        <f t="shared" si="59"/>
        <v>50313</v>
      </c>
      <c r="CG49" s="11">
        <f t="shared" si="59"/>
        <v>50405</v>
      </c>
      <c r="CH49" s="11">
        <f t="shared" si="59"/>
        <v>50495</v>
      </c>
      <c r="CI49" s="11">
        <f t="shared" si="59"/>
        <v>50586</v>
      </c>
      <c r="CJ49" s="11">
        <f t="shared" si="59"/>
        <v>50678</v>
      </c>
      <c r="CK49" s="11">
        <f t="shared" si="59"/>
        <v>50770</v>
      </c>
      <c r="CL49" s="11">
        <f t="shared" si="59"/>
        <v>50860</v>
      </c>
      <c r="CM49" s="11">
        <f t="shared" si="59"/>
        <v>50951</v>
      </c>
      <c r="CN49" s="11">
        <f t="shared" si="59"/>
        <v>51043</v>
      </c>
      <c r="CO49" s="11">
        <f t="shared" si="59"/>
        <v>51135</v>
      </c>
      <c r="CP49" s="11">
        <f t="shared" si="59"/>
        <v>51226</v>
      </c>
      <c r="CQ49" s="11">
        <f t="shared" si="59"/>
        <v>51317</v>
      </c>
      <c r="CR49" s="11">
        <f t="shared" si="59"/>
        <v>51409</v>
      </c>
      <c r="CS49" s="11">
        <f t="shared" si="59"/>
        <v>51501</v>
      </c>
      <c r="CT49" s="11">
        <f t="shared" si="59"/>
        <v>51591</v>
      </c>
      <c r="CU49" s="11">
        <f t="shared" si="59"/>
        <v>51682</v>
      </c>
      <c r="CV49" s="11">
        <f t="shared" si="59"/>
        <v>51774</v>
      </c>
      <c r="CW49" s="11">
        <f t="shared" si="59"/>
        <v>51866</v>
      </c>
      <c r="CX49" s="11">
        <f t="shared" si="59"/>
        <v>51956</v>
      </c>
      <c r="CY49" s="11">
        <f t="shared" si="59"/>
        <v>52047</v>
      </c>
      <c r="CZ49" s="11">
        <f t="shared" si="59"/>
        <v>52139</v>
      </c>
      <c r="DA49" s="11">
        <f t="shared" si="59"/>
        <v>52231</v>
      </c>
      <c r="DB49" s="11">
        <f t="shared" si="59"/>
        <v>52321</v>
      </c>
      <c r="DC49" s="11">
        <f t="shared" si="59"/>
        <v>52412</v>
      </c>
      <c r="DD49" s="11">
        <f t="shared" si="59"/>
        <v>52504</v>
      </c>
      <c r="DE49" s="11">
        <f t="shared" si="59"/>
        <v>52596</v>
      </c>
      <c r="DF49" s="11">
        <f t="shared" si="59"/>
        <v>52687</v>
      </c>
      <c r="DG49" s="11">
        <f t="shared" si="59"/>
        <v>52778</v>
      </c>
      <c r="DH49" s="11">
        <f t="shared" si="59"/>
        <v>52870</v>
      </c>
      <c r="DI49" s="11">
        <f t="shared" si="59"/>
        <v>52962</v>
      </c>
      <c r="DJ49" s="11">
        <f t="shared" si="59"/>
        <v>53052</v>
      </c>
      <c r="DK49" s="11">
        <f t="shared" si="59"/>
        <v>53143</v>
      </c>
      <c r="DL49" s="11">
        <f t="shared" si="59"/>
        <v>53235</v>
      </c>
      <c r="DM49" s="11">
        <f t="shared" si="59"/>
        <v>53327</v>
      </c>
      <c r="DN49" s="11">
        <f t="shared" si="59"/>
        <v>53417</v>
      </c>
      <c r="DO49" s="11">
        <f t="shared" si="59"/>
        <v>53508</v>
      </c>
      <c r="DP49" s="11">
        <f t="shared" si="59"/>
        <v>53600</v>
      </c>
      <c r="DQ49" s="11">
        <f t="shared" si="59"/>
        <v>53692</v>
      </c>
      <c r="DR49" s="11">
        <f t="shared" si="59"/>
        <v>53782</v>
      </c>
      <c r="DS49" s="11">
        <f t="shared" si="59"/>
        <v>53873</v>
      </c>
      <c r="DT49" s="11">
        <f t="shared" si="59"/>
        <v>53965</v>
      </c>
      <c r="DU49" s="11">
        <f t="shared" si="59"/>
        <v>54057</v>
      </c>
      <c r="DV49" s="11">
        <f t="shared" si="59"/>
        <v>54148</v>
      </c>
      <c r="DW49" s="11">
        <f t="shared" si="59"/>
        <v>54239</v>
      </c>
      <c r="DX49" s="11">
        <f t="shared" si="59"/>
        <v>54331</v>
      </c>
      <c r="DY49" s="11">
        <f t="shared" si="59"/>
        <v>54423</v>
      </c>
      <c r="DZ49" s="11">
        <f t="shared" si="59"/>
        <v>54513</v>
      </c>
      <c r="EA49" s="11">
        <f t="shared" si="59"/>
        <v>54604</v>
      </c>
      <c r="EB49" s="11">
        <f t="shared" si="59"/>
        <v>54696</v>
      </c>
      <c r="EC49" s="11">
        <f t="shared" ref="EC49:EW49" si="60">EC$19</f>
        <v>54788</v>
      </c>
      <c r="ED49" s="11">
        <f t="shared" si="60"/>
        <v>54878</v>
      </c>
      <c r="EE49" s="11">
        <f t="shared" si="60"/>
        <v>54969</v>
      </c>
      <c r="EF49" s="11">
        <f t="shared" si="60"/>
        <v>55061</v>
      </c>
      <c r="EG49" s="11">
        <f t="shared" si="60"/>
        <v>55153</v>
      </c>
      <c r="EH49" s="11">
        <f t="shared" si="60"/>
        <v>55243</v>
      </c>
      <c r="EI49" s="11">
        <f t="shared" si="60"/>
        <v>55334</v>
      </c>
      <c r="EJ49" s="11">
        <f t="shared" si="60"/>
        <v>55426</v>
      </c>
      <c r="EK49" s="11">
        <f t="shared" si="60"/>
        <v>55518</v>
      </c>
      <c r="EL49" s="11">
        <f t="shared" si="60"/>
        <v>55609</v>
      </c>
      <c r="EM49" s="11">
        <f t="shared" si="60"/>
        <v>55700</v>
      </c>
      <c r="EN49" s="11">
        <f t="shared" si="60"/>
        <v>55792</v>
      </c>
      <c r="EO49" s="11">
        <f t="shared" si="60"/>
        <v>55884</v>
      </c>
      <c r="EP49" s="11">
        <f t="shared" si="60"/>
        <v>55974</v>
      </c>
      <c r="EQ49" s="11">
        <f t="shared" si="60"/>
        <v>56065</v>
      </c>
      <c r="ER49" s="11">
        <f t="shared" si="60"/>
        <v>56157</v>
      </c>
      <c r="ES49" s="11">
        <f t="shared" si="60"/>
        <v>56249</v>
      </c>
      <c r="ET49" s="11">
        <f t="shared" si="60"/>
        <v>56339</v>
      </c>
      <c r="EU49" s="11">
        <f t="shared" si="60"/>
        <v>56430</v>
      </c>
      <c r="EV49" s="11">
        <f t="shared" si="60"/>
        <v>56522</v>
      </c>
      <c r="EW49" s="11">
        <f t="shared" si="60"/>
        <v>56614</v>
      </c>
    </row>
    <row r="50" spans="1:153" s="27" customFormat="1" x14ac:dyDescent="0.25">
      <c r="A50" s="8"/>
      <c r="B50" s="8"/>
      <c r="C50" s="8"/>
      <c r="D50" s="25" t="s">
        <v>27</v>
      </c>
      <c r="E50" s="26"/>
      <c r="F50" s="26" t="s">
        <v>15</v>
      </c>
      <c r="G50" s="26">
        <f>SUM(I50:EW50)</f>
        <v>1</v>
      </c>
      <c r="H50" s="26"/>
      <c r="I50" s="26">
        <f>IF(AND($E$48&gt;H49,$E$48&lt;=I49),1,0)</f>
        <v>0</v>
      </c>
      <c r="J50" s="26">
        <f t="shared" ref="J50:BU50" si="61">IF(AND($E$48&gt;I49,$E$48&lt;=J49),1,0)</f>
        <v>0</v>
      </c>
      <c r="K50" s="26">
        <f t="shared" si="61"/>
        <v>0</v>
      </c>
      <c r="L50" s="26">
        <f t="shared" si="61"/>
        <v>0</v>
      </c>
      <c r="M50" s="26">
        <f t="shared" si="61"/>
        <v>0</v>
      </c>
      <c r="N50" s="26">
        <f t="shared" si="61"/>
        <v>1</v>
      </c>
      <c r="O50" s="26">
        <f t="shared" si="61"/>
        <v>0</v>
      </c>
      <c r="P50" s="26">
        <f t="shared" si="61"/>
        <v>0</v>
      </c>
      <c r="Q50" s="26">
        <f t="shared" si="61"/>
        <v>0</v>
      </c>
      <c r="R50" s="26">
        <f t="shared" si="61"/>
        <v>0</v>
      </c>
      <c r="S50" s="26">
        <f t="shared" si="61"/>
        <v>0</v>
      </c>
      <c r="T50" s="26">
        <f t="shared" si="61"/>
        <v>0</v>
      </c>
      <c r="U50" s="26">
        <f t="shared" si="61"/>
        <v>0</v>
      </c>
      <c r="V50" s="26">
        <f t="shared" si="61"/>
        <v>0</v>
      </c>
      <c r="W50" s="26">
        <f t="shared" si="61"/>
        <v>0</v>
      </c>
      <c r="X50" s="26">
        <f t="shared" si="61"/>
        <v>0</v>
      </c>
      <c r="Y50" s="26">
        <f t="shared" si="61"/>
        <v>0</v>
      </c>
      <c r="Z50" s="26">
        <f t="shared" si="61"/>
        <v>0</v>
      </c>
      <c r="AA50" s="26">
        <f t="shared" si="61"/>
        <v>0</v>
      </c>
      <c r="AB50" s="26">
        <f t="shared" si="61"/>
        <v>0</v>
      </c>
      <c r="AC50" s="26">
        <f t="shared" si="61"/>
        <v>0</v>
      </c>
      <c r="AD50" s="26">
        <f t="shared" si="61"/>
        <v>0</v>
      </c>
      <c r="AE50" s="26">
        <f t="shared" si="61"/>
        <v>0</v>
      </c>
      <c r="AF50" s="26">
        <f t="shared" si="61"/>
        <v>0</v>
      </c>
      <c r="AG50" s="26">
        <f t="shared" si="61"/>
        <v>0</v>
      </c>
      <c r="AH50" s="26">
        <f t="shared" si="61"/>
        <v>0</v>
      </c>
      <c r="AI50" s="26">
        <f t="shared" si="61"/>
        <v>0</v>
      </c>
      <c r="AJ50" s="26">
        <f t="shared" si="61"/>
        <v>0</v>
      </c>
      <c r="AK50" s="26">
        <f t="shared" si="61"/>
        <v>0</v>
      </c>
      <c r="AL50" s="26">
        <f t="shared" si="61"/>
        <v>0</v>
      </c>
      <c r="AM50" s="26">
        <f t="shared" si="61"/>
        <v>0</v>
      </c>
      <c r="AN50" s="26">
        <f t="shared" si="61"/>
        <v>0</v>
      </c>
      <c r="AO50" s="26">
        <f t="shared" si="61"/>
        <v>0</v>
      </c>
      <c r="AP50" s="26">
        <f t="shared" si="61"/>
        <v>0</v>
      </c>
      <c r="AQ50" s="26">
        <f t="shared" si="61"/>
        <v>0</v>
      </c>
      <c r="AR50" s="26">
        <f t="shared" si="61"/>
        <v>0</v>
      </c>
      <c r="AS50" s="26">
        <f t="shared" si="61"/>
        <v>0</v>
      </c>
      <c r="AT50" s="26">
        <f t="shared" si="61"/>
        <v>0</v>
      </c>
      <c r="AU50" s="26">
        <f t="shared" si="61"/>
        <v>0</v>
      </c>
      <c r="AV50" s="26">
        <f t="shared" si="61"/>
        <v>0</v>
      </c>
      <c r="AW50" s="26">
        <f t="shared" si="61"/>
        <v>0</v>
      </c>
      <c r="AX50" s="26">
        <f t="shared" si="61"/>
        <v>0</v>
      </c>
      <c r="AY50" s="26">
        <f t="shared" si="61"/>
        <v>0</v>
      </c>
      <c r="AZ50" s="26">
        <f t="shared" si="61"/>
        <v>0</v>
      </c>
      <c r="BA50" s="26">
        <f t="shared" si="61"/>
        <v>0</v>
      </c>
      <c r="BB50" s="26">
        <f t="shared" si="61"/>
        <v>0</v>
      </c>
      <c r="BC50" s="26">
        <f t="shared" si="61"/>
        <v>0</v>
      </c>
      <c r="BD50" s="26">
        <f t="shared" si="61"/>
        <v>0</v>
      </c>
      <c r="BE50" s="26">
        <f t="shared" si="61"/>
        <v>0</v>
      </c>
      <c r="BF50" s="26">
        <f t="shared" si="61"/>
        <v>0</v>
      </c>
      <c r="BG50" s="26">
        <f t="shared" si="61"/>
        <v>0</v>
      </c>
      <c r="BH50" s="26">
        <f t="shared" si="61"/>
        <v>0</v>
      </c>
      <c r="BI50" s="26">
        <f t="shared" si="61"/>
        <v>0</v>
      </c>
      <c r="BJ50" s="26">
        <f t="shared" si="61"/>
        <v>0</v>
      </c>
      <c r="BK50" s="26">
        <f t="shared" si="61"/>
        <v>0</v>
      </c>
      <c r="BL50" s="26">
        <f t="shared" si="61"/>
        <v>0</v>
      </c>
      <c r="BM50" s="26">
        <f t="shared" si="61"/>
        <v>0</v>
      </c>
      <c r="BN50" s="26">
        <f t="shared" si="61"/>
        <v>0</v>
      </c>
      <c r="BO50" s="26">
        <f t="shared" si="61"/>
        <v>0</v>
      </c>
      <c r="BP50" s="26">
        <f t="shared" si="61"/>
        <v>0</v>
      </c>
      <c r="BQ50" s="26">
        <f t="shared" si="61"/>
        <v>0</v>
      </c>
      <c r="BR50" s="26">
        <f t="shared" si="61"/>
        <v>0</v>
      </c>
      <c r="BS50" s="26">
        <f t="shared" si="61"/>
        <v>0</v>
      </c>
      <c r="BT50" s="26">
        <f t="shared" si="61"/>
        <v>0</v>
      </c>
      <c r="BU50" s="26">
        <f t="shared" si="61"/>
        <v>0</v>
      </c>
      <c r="BV50" s="26">
        <f t="shared" ref="BV50:EG50" si="62">IF(AND($E$48&gt;BU49,$E$48&lt;=BV49),1,0)</f>
        <v>0</v>
      </c>
      <c r="BW50" s="26">
        <f t="shared" si="62"/>
        <v>0</v>
      </c>
      <c r="BX50" s="26">
        <f t="shared" si="62"/>
        <v>0</v>
      </c>
      <c r="BY50" s="26">
        <f t="shared" si="62"/>
        <v>0</v>
      </c>
      <c r="BZ50" s="26">
        <f t="shared" si="62"/>
        <v>0</v>
      </c>
      <c r="CA50" s="26">
        <f t="shared" si="62"/>
        <v>0</v>
      </c>
      <c r="CB50" s="26">
        <f t="shared" si="62"/>
        <v>0</v>
      </c>
      <c r="CC50" s="26">
        <f t="shared" si="62"/>
        <v>0</v>
      </c>
      <c r="CD50" s="26">
        <f t="shared" si="62"/>
        <v>0</v>
      </c>
      <c r="CE50" s="26">
        <f t="shared" si="62"/>
        <v>0</v>
      </c>
      <c r="CF50" s="26">
        <f t="shared" si="62"/>
        <v>0</v>
      </c>
      <c r="CG50" s="26">
        <f t="shared" si="62"/>
        <v>0</v>
      </c>
      <c r="CH50" s="26">
        <f t="shared" si="62"/>
        <v>0</v>
      </c>
      <c r="CI50" s="26">
        <f t="shared" si="62"/>
        <v>0</v>
      </c>
      <c r="CJ50" s="26">
        <f t="shared" si="62"/>
        <v>0</v>
      </c>
      <c r="CK50" s="26">
        <f t="shared" si="62"/>
        <v>0</v>
      </c>
      <c r="CL50" s="26">
        <f t="shared" si="62"/>
        <v>0</v>
      </c>
      <c r="CM50" s="26">
        <f t="shared" si="62"/>
        <v>0</v>
      </c>
      <c r="CN50" s="26">
        <f t="shared" si="62"/>
        <v>0</v>
      </c>
      <c r="CO50" s="26">
        <f t="shared" si="62"/>
        <v>0</v>
      </c>
      <c r="CP50" s="26">
        <f t="shared" si="62"/>
        <v>0</v>
      </c>
      <c r="CQ50" s="26">
        <f t="shared" si="62"/>
        <v>0</v>
      </c>
      <c r="CR50" s="26">
        <f t="shared" si="62"/>
        <v>0</v>
      </c>
      <c r="CS50" s="26">
        <f t="shared" si="62"/>
        <v>0</v>
      </c>
      <c r="CT50" s="26">
        <f t="shared" si="62"/>
        <v>0</v>
      </c>
      <c r="CU50" s="26">
        <f t="shared" si="62"/>
        <v>0</v>
      </c>
      <c r="CV50" s="26">
        <f t="shared" si="62"/>
        <v>0</v>
      </c>
      <c r="CW50" s="26">
        <f t="shared" si="62"/>
        <v>0</v>
      </c>
      <c r="CX50" s="26">
        <f t="shared" si="62"/>
        <v>0</v>
      </c>
      <c r="CY50" s="26">
        <f t="shared" si="62"/>
        <v>0</v>
      </c>
      <c r="CZ50" s="26">
        <f t="shared" si="62"/>
        <v>0</v>
      </c>
      <c r="DA50" s="26">
        <f t="shared" si="62"/>
        <v>0</v>
      </c>
      <c r="DB50" s="26">
        <f t="shared" si="62"/>
        <v>0</v>
      </c>
      <c r="DC50" s="26">
        <f t="shared" si="62"/>
        <v>0</v>
      </c>
      <c r="DD50" s="26">
        <f t="shared" si="62"/>
        <v>0</v>
      </c>
      <c r="DE50" s="26">
        <f t="shared" si="62"/>
        <v>0</v>
      </c>
      <c r="DF50" s="26">
        <f t="shared" si="62"/>
        <v>0</v>
      </c>
      <c r="DG50" s="26">
        <f t="shared" si="62"/>
        <v>0</v>
      </c>
      <c r="DH50" s="26">
        <f t="shared" si="62"/>
        <v>0</v>
      </c>
      <c r="DI50" s="26">
        <f t="shared" si="62"/>
        <v>0</v>
      </c>
      <c r="DJ50" s="26">
        <f t="shared" si="62"/>
        <v>0</v>
      </c>
      <c r="DK50" s="26">
        <f t="shared" si="62"/>
        <v>0</v>
      </c>
      <c r="DL50" s="26">
        <f t="shared" si="62"/>
        <v>0</v>
      </c>
      <c r="DM50" s="26">
        <f t="shared" si="62"/>
        <v>0</v>
      </c>
      <c r="DN50" s="26">
        <f t="shared" si="62"/>
        <v>0</v>
      </c>
      <c r="DO50" s="26">
        <f t="shared" si="62"/>
        <v>0</v>
      </c>
      <c r="DP50" s="26">
        <f t="shared" si="62"/>
        <v>0</v>
      </c>
      <c r="DQ50" s="26">
        <f t="shared" si="62"/>
        <v>0</v>
      </c>
      <c r="DR50" s="26">
        <f t="shared" si="62"/>
        <v>0</v>
      </c>
      <c r="DS50" s="26">
        <f t="shared" si="62"/>
        <v>0</v>
      </c>
      <c r="DT50" s="26">
        <f t="shared" si="62"/>
        <v>0</v>
      </c>
      <c r="DU50" s="26">
        <f t="shared" si="62"/>
        <v>0</v>
      </c>
      <c r="DV50" s="26">
        <f t="shared" si="62"/>
        <v>0</v>
      </c>
      <c r="DW50" s="26">
        <f t="shared" si="62"/>
        <v>0</v>
      </c>
      <c r="DX50" s="26">
        <f t="shared" si="62"/>
        <v>0</v>
      </c>
      <c r="DY50" s="26">
        <f t="shared" si="62"/>
        <v>0</v>
      </c>
      <c r="DZ50" s="26">
        <f t="shared" si="62"/>
        <v>0</v>
      </c>
      <c r="EA50" s="26">
        <f t="shared" si="62"/>
        <v>0</v>
      </c>
      <c r="EB50" s="26">
        <f t="shared" si="62"/>
        <v>0</v>
      </c>
      <c r="EC50" s="26">
        <f t="shared" si="62"/>
        <v>0</v>
      </c>
      <c r="ED50" s="26">
        <f t="shared" si="62"/>
        <v>0</v>
      </c>
      <c r="EE50" s="26">
        <f t="shared" si="62"/>
        <v>0</v>
      </c>
      <c r="EF50" s="26">
        <f t="shared" si="62"/>
        <v>0</v>
      </c>
      <c r="EG50" s="26">
        <f t="shared" si="62"/>
        <v>0</v>
      </c>
      <c r="EH50" s="26">
        <f t="shared" ref="EH50:EW50" si="63">IF(AND($E$48&gt;EG49,$E$48&lt;=EH49),1,0)</f>
        <v>0</v>
      </c>
      <c r="EI50" s="26">
        <f t="shared" si="63"/>
        <v>0</v>
      </c>
      <c r="EJ50" s="26">
        <f t="shared" si="63"/>
        <v>0</v>
      </c>
      <c r="EK50" s="26">
        <f t="shared" si="63"/>
        <v>0</v>
      </c>
      <c r="EL50" s="26">
        <f t="shared" si="63"/>
        <v>0</v>
      </c>
      <c r="EM50" s="26">
        <f t="shared" si="63"/>
        <v>0</v>
      </c>
      <c r="EN50" s="26">
        <f t="shared" si="63"/>
        <v>0</v>
      </c>
      <c r="EO50" s="26">
        <f t="shared" si="63"/>
        <v>0</v>
      </c>
      <c r="EP50" s="26">
        <f t="shared" si="63"/>
        <v>0</v>
      </c>
      <c r="EQ50" s="26">
        <f t="shared" si="63"/>
        <v>0</v>
      </c>
      <c r="ER50" s="26">
        <f t="shared" si="63"/>
        <v>0</v>
      </c>
      <c r="ES50" s="26">
        <f t="shared" si="63"/>
        <v>0</v>
      </c>
      <c r="ET50" s="26">
        <f t="shared" si="63"/>
        <v>0</v>
      </c>
      <c r="EU50" s="26">
        <f t="shared" si="63"/>
        <v>0</v>
      </c>
      <c r="EV50" s="26">
        <f t="shared" si="63"/>
        <v>0</v>
      </c>
      <c r="EW50" s="26">
        <f t="shared" si="63"/>
        <v>0</v>
      </c>
    </row>
    <row r="52" spans="1:153" x14ac:dyDescent="0.25">
      <c r="B52" s="4" t="s">
        <v>29</v>
      </c>
    </row>
    <row r="53" spans="1:153" x14ac:dyDescent="0.25">
      <c r="D53" s="5" t="str">
        <f>D$50</f>
        <v>Operations start flag</v>
      </c>
      <c r="E53" s="14">
        <f t="shared" ref="E53:BP53" si="64">E$50</f>
        <v>0</v>
      </c>
      <c r="F53" s="14" t="str">
        <f t="shared" si="64"/>
        <v>Flag</v>
      </c>
      <c r="G53" s="14">
        <f t="shared" si="64"/>
        <v>1</v>
      </c>
      <c r="H53" s="14">
        <f t="shared" si="64"/>
        <v>0</v>
      </c>
      <c r="I53" s="14">
        <f t="shared" si="64"/>
        <v>0</v>
      </c>
      <c r="J53" s="14">
        <f t="shared" si="64"/>
        <v>0</v>
      </c>
      <c r="K53" s="14">
        <f t="shared" si="64"/>
        <v>0</v>
      </c>
      <c r="L53" s="14">
        <f t="shared" si="64"/>
        <v>0</v>
      </c>
      <c r="M53" s="14">
        <f t="shared" si="64"/>
        <v>0</v>
      </c>
      <c r="N53" s="14">
        <f t="shared" si="64"/>
        <v>1</v>
      </c>
      <c r="O53" s="14">
        <f t="shared" si="64"/>
        <v>0</v>
      </c>
      <c r="P53" s="14">
        <f t="shared" si="64"/>
        <v>0</v>
      </c>
      <c r="Q53" s="14">
        <f t="shared" si="64"/>
        <v>0</v>
      </c>
      <c r="R53" s="14">
        <f t="shared" si="64"/>
        <v>0</v>
      </c>
      <c r="S53" s="14">
        <f t="shared" si="64"/>
        <v>0</v>
      </c>
      <c r="T53" s="14">
        <f t="shared" si="64"/>
        <v>0</v>
      </c>
      <c r="U53" s="14">
        <f t="shared" si="64"/>
        <v>0</v>
      </c>
      <c r="V53" s="14">
        <f t="shared" si="64"/>
        <v>0</v>
      </c>
      <c r="W53" s="14">
        <f t="shared" si="64"/>
        <v>0</v>
      </c>
      <c r="X53" s="14">
        <f t="shared" si="64"/>
        <v>0</v>
      </c>
      <c r="Y53" s="14">
        <f t="shared" si="64"/>
        <v>0</v>
      </c>
      <c r="Z53" s="14">
        <f t="shared" si="64"/>
        <v>0</v>
      </c>
      <c r="AA53" s="14">
        <f t="shared" si="64"/>
        <v>0</v>
      </c>
      <c r="AB53" s="14">
        <f t="shared" si="64"/>
        <v>0</v>
      </c>
      <c r="AC53" s="14">
        <f t="shared" si="64"/>
        <v>0</v>
      </c>
      <c r="AD53" s="14">
        <f t="shared" si="64"/>
        <v>0</v>
      </c>
      <c r="AE53" s="14">
        <f t="shared" si="64"/>
        <v>0</v>
      </c>
      <c r="AF53" s="14">
        <f t="shared" si="64"/>
        <v>0</v>
      </c>
      <c r="AG53" s="14">
        <f t="shared" si="64"/>
        <v>0</v>
      </c>
      <c r="AH53" s="14">
        <f t="shared" si="64"/>
        <v>0</v>
      </c>
      <c r="AI53" s="14">
        <f t="shared" si="64"/>
        <v>0</v>
      </c>
      <c r="AJ53" s="14">
        <f t="shared" si="64"/>
        <v>0</v>
      </c>
      <c r="AK53" s="14">
        <f t="shared" si="64"/>
        <v>0</v>
      </c>
      <c r="AL53" s="14">
        <f t="shared" si="64"/>
        <v>0</v>
      </c>
      <c r="AM53" s="14">
        <f t="shared" si="64"/>
        <v>0</v>
      </c>
      <c r="AN53" s="14">
        <f t="shared" si="64"/>
        <v>0</v>
      </c>
      <c r="AO53" s="14">
        <f t="shared" si="64"/>
        <v>0</v>
      </c>
      <c r="AP53" s="14">
        <f t="shared" si="64"/>
        <v>0</v>
      </c>
      <c r="AQ53" s="14">
        <f t="shared" si="64"/>
        <v>0</v>
      </c>
      <c r="AR53" s="14">
        <f t="shared" si="64"/>
        <v>0</v>
      </c>
      <c r="AS53" s="14">
        <f t="shared" si="64"/>
        <v>0</v>
      </c>
      <c r="AT53" s="14">
        <f t="shared" si="64"/>
        <v>0</v>
      </c>
      <c r="AU53" s="14">
        <f t="shared" si="64"/>
        <v>0</v>
      </c>
      <c r="AV53" s="14">
        <f t="shared" si="64"/>
        <v>0</v>
      </c>
      <c r="AW53" s="14">
        <f t="shared" si="64"/>
        <v>0</v>
      </c>
      <c r="AX53" s="14">
        <f t="shared" si="64"/>
        <v>0</v>
      </c>
      <c r="AY53" s="14">
        <f t="shared" si="64"/>
        <v>0</v>
      </c>
      <c r="AZ53" s="14">
        <f t="shared" si="64"/>
        <v>0</v>
      </c>
      <c r="BA53" s="14">
        <f t="shared" si="64"/>
        <v>0</v>
      </c>
      <c r="BB53" s="14">
        <f t="shared" si="64"/>
        <v>0</v>
      </c>
      <c r="BC53" s="14">
        <f t="shared" si="64"/>
        <v>0</v>
      </c>
      <c r="BD53" s="14">
        <f t="shared" si="64"/>
        <v>0</v>
      </c>
      <c r="BE53" s="14">
        <f t="shared" si="64"/>
        <v>0</v>
      </c>
      <c r="BF53" s="14">
        <f t="shared" si="64"/>
        <v>0</v>
      </c>
      <c r="BG53" s="14">
        <f t="shared" si="64"/>
        <v>0</v>
      </c>
      <c r="BH53" s="14">
        <f t="shared" si="64"/>
        <v>0</v>
      </c>
      <c r="BI53" s="14">
        <f t="shared" si="64"/>
        <v>0</v>
      </c>
      <c r="BJ53" s="14">
        <f t="shared" si="64"/>
        <v>0</v>
      </c>
      <c r="BK53" s="14">
        <f t="shared" si="64"/>
        <v>0</v>
      </c>
      <c r="BL53" s="14">
        <f t="shared" si="64"/>
        <v>0</v>
      </c>
      <c r="BM53" s="14">
        <f t="shared" si="64"/>
        <v>0</v>
      </c>
      <c r="BN53" s="14">
        <f t="shared" si="64"/>
        <v>0</v>
      </c>
      <c r="BO53" s="14">
        <f t="shared" si="64"/>
        <v>0</v>
      </c>
      <c r="BP53" s="14">
        <f t="shared" si="64"/>
        <v>0</v>
      </c>
      <c r="BQ53" s="14">
        <f t="shared" ref="BQ53:EB53" si="65">BQ$50</f>
        <v>0</v>
      </c>
      <c r="BR53" s="14">
        <f t="shared" si="65"/>
        <v>0</v>
      </c>
      <c r="BS53" s="14">
        <f t="shared" si="65"/>
        <v>0</v>
      </c>
      <c r="BT53" s="14">
        <f t="shared" si="65"/>
        <v>0</v>
      </c>
      <c r="BU53" s="14">
        <f t="shared" si="65"/>
        <v>0</v>
      </c>
      <c r="BV53" s="14">
        <f t="shared" si="65"/>
        <v>0</v>
      </c>
      <c r="BW53" s="14">
        <f t="shared" si="65"/>
        <v>0</v>
      </c>
      <c r="BX53" s="14">
        <f t="shared" si="65"/>
        <v>0</v>
      </c>
      <c r="BY53" s="14">
        <f t="shared" si="65"/>
        <v>0</v>
      </c>
      <c r="BZ53" s="14">
        <f t="shared" si="65"/>
        <v>0</v>
      </c>
      <c r="CA53" s="14">
        <f t="shared" si="65"/>
        <v>0</v>
      </c>
      <c r="CB53" s="14">
        <f t="shared" si="65"/>
        <v>0</v>
      </c>
      <c r="CC53" s="14">
        <f t="shared" si="65"/>
        <v>0</v>
      </c>
      <c r="CD53" s="14">
        <f t="shared" si="65"/>
        <v>0</v>
      </c>
      <c r="CE53" s="14">
        <f t="shared" si="65"/>
        <v>0</v>
      </c>
      <c r="CF53" s="14">
        <f t="shared" si="65"/>
        <v>0</v>
      </c>
      <c r="CG53" s="14">
        <f t="shared" si="65"/>
        <v>0</v>
      </c>
      <c r="CH53" s="14">
        <f t="shared" si="65"/>
        <v>0</v>
      </c>
      <c r="CI53" s="14">
        <f t="shared" si="65"/>
        <v>0</v>
      </c>
      <c r="CJ53" s="14">
        <f t="shared" si="65"/>
        <v>0</v>
      </c>
      <c r="CK53" s="14">
        <f t="shared" si="65"/>
        <v>0</v>
      </c>
      <c r="CL53" s="14">
        <f t="shared" si="65"/>
        <v>0</v>
      </c>
      <c r="CM53" s="14">
        <f t="shared" si="65"/>
        <v>0</v>
      </c>
      <c r="CN53" s="14">
        <f t="shared" si="65"/>
        <v>0</v>
      </c>
      <c r="CO53" s="14">
        <f t="shared" si="65"/>
        <v>0</v>
      </c>
      <c r="CP53" s="14">
        <f t="shared" si="65"/>
        <v>0</v>
      </c>
      <c r="CQ53" s="14">
        <f t="shared" si="65"/>
        <v>0</v>
      </c>
      <c r="CR53" s="14">
        <f t="shared" si="65"/>
        <v>0</v>
      </c>
      <c r="CS53" s="14">
        <f t="shared" si="65"/>
        <v>0</v>
      </c>
      <c r="CT53" s="14">
        <f t="shared" si="65"/>
        <v>0</v>
      </c>
      <c r="CU53" s="14">
        <f t="shared" si="65"/>
        <v>0</v>
      </c>
      <c r="CV53" s="14">
        <f t="shared" si="65"/>
        <v>0</v>
      </c>
      <c r="CW53" s="14">
        <f t="shared" si="65"/>
        <v>0</v>
      </c>
      <c r="CX53" s="14">
        <f t="shared" si="65"/>
        <v>0</v>
      </c>
      <c r="CY53" s="14">
        <f t="shared" si="65"/>
        <v>0</v>
      </c>
      <c r="CZ53" s="14">
        <f t="shared" si="65"/>
        <v>0</v>
      </c>
      <c r="DA53" s="14">
        <f t="shared" si="65"/>
        <v>0</v>
      </c>
      <c r="DB53" s="14">
        <f t="shared" si="65"/>
        <v>0</v>
      </c>
      <c r="DC53" s="14">
        <f t="shared" si="65"/>
        <v>0</v>
      </c>
      <c r="DD53" s="14">
        <f t="shared" si="65"/>
        <v>0</v>
      </c>
      <c r="DE53" s="14">
        <f t="shared" si="65"/>
        <v>0</v>
      </c>
      <c r="DF53" s="14">
        <f t="shared" si="65"/>
        <v>0</v>
      </c>
      <c r="DG53" s="14">
        <f t="shared" si="65"/>
        <v>0</v>
      </c>
      <c r="DH53" s="14">
        <f t="shared" si="65"/>
        <v>0</v>
      </c>
      <c r="DI53" s="14">
        <f t="shared" si="65"/>
        <v>0</v>
      </c>
      <c r="DJ53" s="14">
        <f t="shared" si="65"/>
        <v>0</v>
      </c>
      <c r="DK53" s="14">
        <f t="shared" si="65"/>
        <v>0</v>
      </c>
      <c r="DL53" s="14">
        <f t="shared" si="65"/>
        <v>0</v>
      </c>
      <c r="DM53" s="14">
        <f t="shared" si="65"/>
        <v>0</v>
      </c>
      <c r="DN53" s="14">
        <f t="shared" si="65"/>
        <v>0</v>
      </c>
      <c r="DO53" s="14">
        <f t="shared" si="65"/>
        <v>0</v>
      </c>
      <c r="DP53" s="14">
        <f t="shared" si="65"/>
        <v>0</v>
      </c>
      <c r="DQ53" s="14">
        <f t="shared" si="65"/>
        <v>0</v>
      </c>
      <c r="DR53" s="14">
        <f t="shared" si="65"/>
        <v>0</v>
      </c>
      <c r="DS53" s="14">
        <f t="shared" si="65"/>
        <v>0</v>
      </c>
      <c r="DT53" s="14">
        <f t="shared" si="65"/>
        <v>0</v>
      </c>
      <c r="DU53" s="14">
        <f t="shared" si="65"/>
        <v>0</v>
      </c>
      <c r="DV53" s="14">
        <f t="shared" si="65"/>
        <v>0</v>
      </c>
      <c r="DW53" s="14">
        <f t="shared" si="65"/>
        <v>0</v>
      </c>
      <c r="DX53" s="14">
        <f t="shared" si="65"/>
        <v>0</v>
      </c>
      <c r="DY53" s="14">
        <f t="shared" si="65"/>
        <v>0</v>
      </c>
      <c r="DZ53" s="14">
        <f t="shared" si="65"/>
        <v>0</v>
      </c>
      <c r="EA53" s="14">
        <f t="shared" si="65"/>
        <v>0</v>
      </c>
      <c r="EB53" s="14">
        <f t="shared" si="65"/>
        <v>0</v>
      </c>
      <c r="EC53" s="14">
        <f t="shared" ref="EC53:EW53" si="66">EC$50</f>
        <v>0</v>
      </c>
      <c r="ED53" s="14">
        <f t="shared" si="66"/>
        <v>0</v>
      </c>
      <c r="EE53" s="14">
        <f t="shared" si="66"/>
        <v>0</v>
      </c>
      <c r="EF53" s="14">
        <f t="shared" si="66"/>
        <v>0</v>
      </c>
      <c r="EG53" s="14">
        <f t="shared" si="66"/>
        <v>0</v>
      </c>
      <c r="EH53" s="14">
        <f t="shared" si="66"/>
        <v>0</v>
      </c>
      <c r="EI53" s="14">
        <f t="shared" si="66"/>
        <v>0</v>
      </c>
      <c r="EJ53" s="14">
        <f t="shared" si="66"/>
        <v>0</v>
      </c>
      <c r="EK53" s="14">
        <f t="shared" si="66"/>
        <v>0</v>
      </c>
      <c r="EL53" s="14">
        <f t="shared" si="66"/>
        <v>0</v>
      </c>
      <c r="EM53" s="14">
        <f t="shared" si="66"/>
        <v>0</v>
      </c>
      <c r="EN53" s="14">
        <f t="shared" si="66"/>
        <v>0</v>
      </c>
      <c r="EO53" s="14">
        <f t="shared" si="66"/>
        <v>0</v>
      </c>
      <c r="EP53" s="14">
        <f t="shared" si="66"/>
        <v>0</v>
      </c>
      <c r="EQ53" s="14">
        <f t="shared" si="66"/>
        <v>0</v>
      </c>
      <c r="ER53" s="14">
        <f t="shared" si="66"/>
        <v>0</v>
      </c>
      <c r="ES53" s="14">
        <f t="shared" si="66"/>
        <v>0</v>
      </c>
      <c r="ET53" s="14">
        <f t="shared" si="66"/>
        <v>0</v>
      </c>
      <c r="EU53" s="14">
        <f t="shared" si="66"/>
        <v>0</v>
      </c>
      <c r="EV53" s="14">
        <f t="shared" si="66"/>
        <v>0</v>
      </c>
      <c r="EW53" s="14">
        <f t="shared" si="66"/>
        <v>0</v>
      </c>
    </row>
    <row r="54" spans="1:153" x14ac:dyDescent="0.25">
      <c r="D54" s="5" t="s">
        <v>29</v>
      </c>
      <c r="F54" s="14" t="s">
        <v>15</v>
      </c>
      <c r="G54" s="14">
        <f>SUM(I54:EW54)</f>
        <v>1</v>
      </c>
      <c r="I54" s="14">
        <f>J53</f>
        <v>0</v>
      </c>
      <c r="J54" s="14">
        <f t="shared" ref="J54:BU54" si="67">K53</f>
        <v>0</v>
      </c>
      <c r="K54" s="14">
        <f t="shared" si="67"/>
        <v>0</v>
      </c>
      <c r="L54" s="14">
        <f t="shared" si="67"/>
        <v>0</v>
      </c>
      <c r="M54" s="14">
        <f t="shared" si="67"/>
        <v>1</v>
      </c>
      <c r="N54" s="14">
        <f t="shared" si="67"/>
        <v>0</v>
      </c>
      <c r="O54" s="14">
        <f t="shared" si="67"/>
        <v>0</v>
      </c>
      <c r="P54" s="14">
        <f t="shared" si="67"/>
        <v>0</v>
      </c>
      <c r="Q54" s="14">
        <f t="shared" si="67"/>
        <v>0</v>
      </c>
      <c r="R54" s="14">
        <f t="shared" si="67"/>
        <v>0</v>
      </c>
      <c r="S54" s="14">
        <f t="shared" si="67"/>
        <v>0</v>
      </c>
      <c r="T54" s="14">
        <f t="shared" si="67"/>
        <v>0</v>
      </c>
      <c r="U54" s="14">
        <f t="shared" si="67"/>
        <v>0</v>
      </c>
      <c r="V54" s="14">
        <f t="shared" si="67"/>
        <v>0</v>
      </c>
      <c r="W54" s="14">
        <f t="shared" si="67"/>
        <v>0</v>
      </c>
      <c r="X54" s="14">
        <f t="shared" si="67"/>
        <v>0</v>
      </c>
      <c r="Y54" s="14">
        <f t="shared" si="67"/>
        <v>0</v>
      </c>
      <c r="Z54" s="14">
        <f t="shared" si="67"/>
        <v>0</v>
      </c>
      <c r="AA54" s="14">
        <f t="shared" si="67"/>
        <v>0</v>
      </c>
      <c r="AB54" s="14">
        <f t="shared" si="67"/>
        <v>0</v>
      </c>
      <c r="AC54" s="14">
        <f t="shared" si="67"/>
        <v>0</v>
      </c>
      <c r="AD54" s="14">
        <f t="shared" si="67"/>
        <v>0</v>
      </c>
      <c r="AE54" s="14">
        <f t="shared" si="67"/>
        <v>0</v>
      </c>
      <c r="AF54" s="14">
        <f t="shared" si="67"/>
        <v>0</v>
      </c>
      <c r="AG54" s="14">
        <f t="shared" si="67"/>
        <v>0</v>
      </c>
      <c r="AH54" s="14">
        <f t="shared" si="67"/>
        <v>0</v>
      </c>
      <c r="AI54" s="14">
        <f t="shared" si="67"/>
        <v>0</v>
      </c>
      <c r="AJ54" s="14">
        <f t="shared" si="67"/>
        <v>0</v>
      </c>
      <c r="AK54" s="14">
        <f t="shared" si="67"/>
        <v>0</v>
      </c>
      <c r="AL54" s="14">
        <f t="shared" si="67"/>
        <v>0</v>
      </c>
      <c r="AM54" s="14">
        <f t="shared" si="67"/>
        <v>0</v>
      </c>
      <c r="AN54" s="14">
        <f t="shared" si="67"/>
        <v>0</v>
      </c>
      <c r="AO54" s="14">
        <f t="shared" si="67"/>
        <v>0</v>
      </c>
      <c r="AP54" s="14">
        <f t="shared" si="67"/>
        <v>0</v>
      </c>
      <c r="AQ54" s="14">
        <f t="shared" si="67"/>
        <v>0</v>
      </c>
      <c r="AR54" s="14">
        <f t="shared" si="67"/>
        <v>0</v>
      </c>
      <c r="AS54" s="14">
        <f t="shared" si="67"/>
        <v>0</v>
      </c>
      <c r="AT54" s="14">
        <f t="shared" si="67"/>
        <v>0</v>
      </c>
      <c r="AU54" s="14">
        <f t="shared" si="67"/>
        <v>0</v>
      </c>
      <c r="AV54" s="14">
        <f t="shared" si="67"/>
        <v>0</v>
      </c>
      <c r="AW54" s="14">
        <f t="shared" si="67"/>
        <v>0</v>
      </c>
      <c r="AX54" s="14">
        <f t="shared" si="67"/>
        <v>0</v>
      </c>
      <c r="AY54" s="14">
        <f t="shared" si="67"/>
        <v>0</v>
      </c>
      <c r="AZ54" s="14">
        <f t="shared" si="67"/>
        <v>0</v>
      </c>
      <c r="BA54" s="14">
        <f t="shared" si="67"/>
        <v>0</v>
      </c>
      <c r="BB54" s="14">
        <f t="shared" si="67"/>
        <v>0</v>
      </c>
      <c r="BC54" s="14">
        <f t="shared" si="67"/>
        <v>0</v>
      </c>
      <c r="BD54" s="14">
        <f t="shared" si="67"/>
        <v>0</v>
      </c>
      <c r="BE54" s="14">
        <f t="shared" si="67"/>
        <v>0</v>
      </c>
      <c r="BF54" s="14">
        <f t="shared" si="67"/>
        <v>0</v>
      </c>
      <c r="BG54" s="14">
        <f t="shared" si="67"/>
        <v>0</v>
      </c>
      <c r="BH54" s="14">
        <f t="shared" si="67"/>
        <v>0</v>
      </c>
      <c r="BI54" s="14">
        <f t="shared" si="67"/>
        <v>0</v>
      </c>
      <c r="BJ54" s="14">
        <f t="shared" si="67"/>
        <v>0</v>
      </c>
      <c r="BK54" s="14">
        <f t="shared" si="67"/>
        <v>0</v>
      </c>
      <c r="BL54" s="14">
        <f t="shared" si="67"/>
        <v>0</v>
      </c>
      <c r="BM54" s="14">
        <f t="shared" si="67"/>
        <v>0</v>
      </c>
      <c r="BN54" s="14">
        <f t="shared" si="67"/>
        <v>0</v>
      </c>
      <c r="BO54" s="14">
        <f t="shared" si="67"/>
        <v>0</v>
      </c>
      <c r="BP54" s="14">
        <f t="shared" si="67"/>
        <v>0</v>
      </c>
      <c r="BQ54" s="14">
        <f t="shared" si="67"/>
        <v>0</v>
      </c>
      <c r="BR54" s="14">
        <f t="shared" si="67"/>
        <v>0</v>
      </c>
      <c r="BS54" s="14">
        <f t="shared" si="67"/>
        <v>0</v>
      </c>
      <c r="BT54" s="14">
        <f t="shared" si="67"/>
        <v>0</v>
      </c>
      <c r="BU54" s="14">
        <f t="shared" si="67"/>
        <v>0</v>
      </c>
      <c r="BV54" s="14">
        <f t="shared" ref="BV54:EG54" si="68">BW53</f>
        <v>0</v>
      </c>
      <c r="BW54" s="14">
        <f t="shared" si="68"/>
        <v>0</v>
      </c>
      <c r="BX54" s="14">
        <f t="shared" si="68"/>
        <v>0</v>
      </c>
      <c r="BY54" s="14">
        <f t="shared" si="68"/>
        <v>0</v>
      </c>
      <c r="BZ54" s="14">
        <f t="shared" si="68"/>
        <v>0</v>
      </c>
      <c r="CA54" s="14">
        <f t="shared" si="68"/>
        <v>0</v>
      </c>
      <c r="CB54" s="14">
        <f t="shared" si="68"/>
        <v>0</v>
      </c>
      <c r="CC54" s="14">
        <f t="shared" si="68"/>
        <v>0</v>
      </c>
      <c r="CD54" s="14">
        <f t="shared" si="68"/>
        <v>0</v>
      </c>
      <c r="CE54" s="14">
        <f t="shared" si="68"/>
        <v>0</v>
      </c>
      <c r="CF54" s="14">
        <f t="shared" si="68"/>
        <v>0</v>
      </c>
      <c r="CG54" s="14">
        <f t="shared" si="68"/>
        <v>0</v>
      </c>
      <c r="CH54" s="14">
        <f t="shared" si="68"/>
        <v>0</v>
      </c>
      <c r="CI54" s="14">
        <f t="shared" si="68"/>
        <v>0</v>
      </c>
      <c r="CJ54" s="14">
        <f t="shared" si="68"/>
        <v>0</v>
      </c>
      <c r="CK54" s="14">
        <f t="shared" si="68"/>
        <v>0</v>
      </c>
      <c r="CL54" s="14">
        <f t="shared" si="68"/>
        <v>0</v>
      </c>
      <c r="CM54" s="14">
        <f t="shared" si="68"/>
        <v>0</v>
      </c>
      <c r="CN54" s="14">
        <f t="shared" si="68"/>
        <v>0</v>
      </c>
      <c r="CO54" s="14">
        <f t="shared" si="68"/>
        <v>0</v>
      </c>
      <c r="CP54" s="14">
        <f t="shared" si="68"/>
        <v>0</v>
      </c>
      <c r="CQ54" s="14">
        <f t="shared" si="68"/>
        <v>0</v>
      </c>
      <c r="CR54" s="14">
        <f t="shared" si="68"/>
        <v>0</v>
      </c>
      <c r="CS54" s="14">
        <f t="shared" si="68"/>
        <v>0</v>
      </c>
      <c r="CT54" s="14">
        <f t="shared" si="68"/>
        <v>0</v>
      </c>
      <c r="CU54" s="14">
        <f t="shared" si="68"/>
        <v>0</v>
      </c>
      <c r="CV54" s="14">
        <f t="shared" si="68"/>
        <v>0</v>
      </c>
      <c r="CW54" s="14">
        <f t="shared" si="68"/>
        <v>0</v>
      </c>
      <c r="CX54" s="14">
        <f t="shared" si="68"/>
        <v>0</v>
      </c>
      <c r="CY54" s="14">
        <f t="shared" si="68"/>
        <v>0</v>
      </c>
      <c r="CZ54" s="14">
        <f t="shared" si="68"/>
        <v>0</v>
      </c>
      <c r="DA54" s="14">
        <f t="shared" si="68"/>
        <v>0</v>
      </c>
      <c r="DB54" s="14">
        <f t="shared" si="68"/>
        <v>0</v>
      </c>
      <c r="DC54" s="14">
        <f t="shared" si="68"/>
        <v>0</v>
      </c>
      <c r="DD54" s="14">
        <f t="shared" si="68"/>
        <v>0</v>
      </c>
      <c r="DE54" s="14">
        <f t="shared" si="68"/>
        <v>0</v>
      </c>
      <c r="DF54" s="14">
        <f t="shared" si="68"/>
        <v>0</v>
      </c>
      <c r="DG54" s="14">
        <f t="shared" si="68"/>
        <v>0</v>
      </c>
      <c r="DH54" s="14">
        <f t="shared" si="68"/>
        <v>0</v>
      </c>
      <c r="DI54" s="14">
        <f t="shared" si="68"/>
        <v>0</v>
      </c>
      <c r="DJ54" s="14">
        <f t="shared" si="68"/>
        <v>0</v>
      </c>
      <c r="DK54" s="14">
        <f t="shared" si="68"/>
        <v>0</v>
      </c>
      <c r="DL54" s="14">
        <f t="shared" si="68"/>
        <v>0</v>
      </c>
      <c r="DM54" s="14">
        <f t="shared" si="68"/>
        <v>0</v>
      </c>
      <c r="DN54" s="14">
        <f t="shared" si="68"/>
        <v>0</v>
      </c>
      <c r="DO54" s="14">
        <f t="shared" si="68"/>
        <v>0</v>
      </c>
      <c r="DP54" s="14">
        <f t="shared" si="68"/>
        <v>0</v>
      </c>
      <c r="DQ54" s="14">
        <f t="shared" si="68"/>
        <v>0</v>
      </c>
      <c r="DR54" s="14">
        <f t="shared" si="68"/>
        <v>0</v>
      </c>
      <c r="DS54" s="14">
        <f t="shared" si="68"/>
        <v>0</v>
      </c>
      <c r="DT54" s="14">
        <f t="shared" si="68"/>
        <v>0</v>
      </c>
      <c r="DU54" s="14">
        <f t="shared" si="68"/>
        <v>0</v>
      </c>
      <c r="DV54" s="14">
        <f t="shared" si="68"/>
        <v>0</v>
      </c>
      <c r="DW54" s="14">
        <f t="shared" si="68"/>
        <v>0</v>
      </c>
      <c r="DX54" s="14">
        <f t="shared" si="68"/>
        <v>0</v>
      </c>
      <c r="DY54" s="14">
        <f t="shared" si="68"/>
        <v>0</v>
      </c>
      <c r="DZ54" s="14">
        <f t="shared" si="68"/>
        <v>0</v>
      </c>
      <c r="EA54" s="14">
        <f t="shared" si="68"/>
        <v>0</v>
      </c>
      <c r="EB54" s="14">
        <f t="shared" si="68"/>
        <v>0</v>
      </c>
      <c r="EC54" s="14">
        <f t="shared" si="68"/>
        <v>0</v>
      </c>
      <c r="ED54" s="14">
        <f t="shared" si="68"/>
        <v>0</v>
      </c>
      <c r="EE54" s="14">
        <f t="shared" si="68"/>
        <v>0</v>
      </c>
      <c r="EF54" s="14">
        <f t="shared" si="68"/>
        <v>0</v>
      </c>
      <c r="EG54" s="14">
        <f t="shared" si="68"/>
        <v>0</v>
      </c>
      <c r="EH54" s="14">
        <f t="shared" ref="EH54:EW54" si="69">EI53</f>
        <v>0</v>
      </c>
      <c r="EI54" s="14">
        <f t="shared" si="69"/>
        <v>0</v>
      </c>
      <c r="EJ54" s="14">
        <f t="shared" si="69"/>
        <v>0</v>
      </c>
      <c r="EK54" s="14">
        <f t="shared" si="69"/>
        <v>0</v>
      </c>
      <c r="EL54" s="14">
        <f t="shared" si="69"/>
        <v>0</v>
      </c>
      <c r="EM54" s="14">
        <f t="shared" si="69"/>
        <v>0</v>
      </c>
      <c r="EN54" s="14">
        <f t="shared" si="69"/>
        <v>0</v>
      </c>
      <c r="EO54" s="14">
        <f t="shared" si="69"/>
        <v>0</v>
      </c>
      <c r="EP54" s="14">
        <f t="shared" si="69"/>
        <v>0</v>
      </c>
      <c r="EQ54" s="14">
        <f t="shared" si="69"/>
        <v>0</v>
      </c>
      <c r="ER54" s="14">
        <f t="shared" si="69"/>
        <v>0</v>
      </c>
      <c r="ES54" s="14">
        <f t="shared" si="69"/>
        <v>0</v>
      </c>
      <c r="ET54" s="14">
        <f t="shared" si="69"/>
        <v>0</v>
      </c>
      <c r="EU54" s="14">
        <f t="shared" si="69"/>
        <v>0</v>
      </c>
      <c r="EV54" s="14">
        <f t="shared" si="69"/>
        <v>0</v>
      </c>
      <c r="EW54" s="14">
        <f t="shared" si="69"/>
        <v>0</v>
      </c>
    </row>
    <row r="56" spans="1:153" x14ac:dyDescent="0.25">
      <c r="B56" s="4" t="s">
        <v>30</v>
      </c>
    </row>
    <row r="57" spans="1:153" x14ac:dyDescent="0.25">
      <c r="D57" s="5" t="str">
        <f>D$48</f>
        <v>Operations start date</v>
      </c>
      <c r="E57" s="17">
        <f t="shared" ref="E57:F57" si="70">E$48</f>
        <v>43831</v>
      </c>
      <c r="F57" s="14" t="str">
        <f t="shared" si="70"/>
        <v>Date</v>
      </c>
    </row>
    <row r="58" spans="1:153" x14ac:dyDescent="0.25">
      <c r="D58" s="5" t="s">
        <v>31</v>
      </c>
      <c r="E58" s="7">
        <v>30</v>
      </c>
      <c r="F58" s="14" t="s">
        <v>43</v>
      </c>
    </row>
    <row r="59" spans="1:153" x14ac:dyDescent="0.25">
      <c r="D59" s="5" t="s">
        <v>32</v>
      </c>
      <c r="E59" s="17">
        <f>DATE(YEAR(E57)+E58,MONTH(E57),DAY(E57)-1)</f>
        <v>54788</v>
      </c>
      <c r="F59" s="14" t="s">
        <v>6</v>
      </c>
    </row>
    <row r="61" spans="1:153" x14ac:dyDescent="0.25">
      <c r="D61" s="5" t="str">
        <f>D$48</f>
        <v>Operations start date</v>
      </c>
      <c r="E61" s="17">
        <f t="shared" ref="E61:F61" si="71">E$48</f>
        <v>43831</v>
      </c>
      <c r="F61" s="14" t="str">
        <f t="shared" si="71"/>
        <v>Date</v>
      </c>
    </row>
    <row r="62" spans="1:153" x14ac:dyDescent="0.25">
      <c r="D62" s="5" t="str">
        <f>D$59</f>
        <v>Operations end date</v>
      </c>
      <c r="E62" s="17">
        <f t="shared" ref="E62:F62" si="72">E$59</f>
        <v>54788</v>
      </c>
      <c r="F62" s="14" t="str">
        <f t="shared" si="72"/>
        <v>Date</v>
      </c>
    </row>
    <row r="63" spans="1:153" x14ac:dyDescent="0.25">
      <c r="A63" s="8"/>
      <c r="B63" s="8"/>
      <c r="C63" s="8"/>
      <c r="D63" s="9" t="str">
        <f>D$19</f>
        <v>Financial period end date</v>
      </c>
      <c r="E63" s="14">
        <f t="shared" ref="E63:BP63" si="73">E$19</f>
        <v>0</v>
      </c>
      <c r="F63" s="14" t="str">
        <f t="shared" si="73"/>
        <v>Date</v>
      </c>
      <c r="G63" s="14">
        <f t="shared" si="73"/>
        <v>0</v>
      </c>
      <c r="H63" s="14">
        <f t="shared" si="73"/>
        <v>0</v>
      </c>
      <c r="I63" s="11">
        <f t="shared" si="73"/>
        <v>43465</v>
      </c>
      <c r="J63" s="11">
        <f t="shared" si="73"/>
        <v>43555</v>
      </c>
      <c r="K63" s="11">
        <f t="shared" si="73"/>
        <v>43646</v>
      </c>
      <c r="L63" s="11">
        <f t="shared" si="73"/>
        <v>43738</v>
      </c>
      <c r="M63" s="11">
        <f t="shared" si="73"/>
        <v>43830</v>
      </c>
      <c r="N63" s="11">
        <f t="shared" si="73"/>
        <v>43921</v>
      </c>
      <c r="O63" s="11">
        <f t="shared" si="73"/>
        <v>44012</v>
      </c>
      <c r="P63" s="11">
        <f t="shared" si="73"/>
        <v>44104</v>
      </c>
      <c r="Q63" s="11">
        <f t="shared" si="73"/>
        <v>44196</v>
      </c>
      <c r="R63" s="11">
        <f t="shared" si="73"/>
        <v>44286</v>
      </c>
      <c r="S63" s="11">
        <f t="shared" si="73"/>
        <v>44377</v>
      </c>
      <c r="T63" s="11">
        <f t="shared" si="73"/>
        <v>44469</v>
      </c>
      <c r="U63" s="11">
        <f t="shared" si="73"/>
        <v>44561</v>
      </c>
      <c r="V63" s="11">
        <f t="shared" si="73"/>
        <v>44651</v>
      </c>
      <c r="W63" s="11">
        <f t="shared" si="73"/>
        <v>44742</v>
      </c>
      <c r="X63" s="11">
        <f t="shared" si="73"/>
        <v>44834</v>
      </c>
      <c r="Y63" s="11">
        <f t="shared" si="73"/>
        <v>44926</v>
      </c>
      <c r="Z63" s="11">
        <f t="shared" si="73"/>
        <v>45016</v>
      </c>
      <c r="AA63" s="11">
        <f t="shared" si="73"/>
        <v>45107</v>
      </c>
      <c r="AB63" s="11">
        <f t="shared" si="73"/>
        <v>45199</v>
      </c>
      <c r="AC63" s="11">
        <f t="shared" si="73"/>
        <v>45291</v>
      </c>
      <c r="AD63" s="11">
        <f t="shared" si="73"/>
        <v>45382</v>
      </c>
      <c r="AE63" s="11">
        <f t="shared" si="73"/>
        <v>45473</v>
      </c>
      <c r="AF63" s="11">
        <f t="shared" si="73"/>
        <v>45565</v>
      </c>
      <c r="AG63" s="11">
        <f t="shared" si="73"/>
        <v>45657</v>
      </c>
      <c r="AH63" s="11">
        <f t="shared" si="73"/>
        <v>45747</v>
      </c>
      <c r="AI63" s="11">
        <f t="shared" si="73"/>
        <v>45838</v>
      </c>
      <c r="AJ63" s="11">
        <f t="shared" si="73"/>
        <v>45930</v>
      </c>
      <c r="AK63" s="11">
        <f t="shared" si="73"/>
        <v>46022</v>
      </c>
      <c r="AL63" s="11">
        <f t="shared" si="73"/>
        <v>46112</v>
      </c>
      <c r="AM63" s="11">
        <f t="shared" si="73"/>
        <v>46203</v>
      </c>
      <c r="AN63" s="11">
        <f t="shared" si="73"/>
        <v>46295</v>
      </c>
      <c r="AO63" s="11">
        <f t="shared" si="73"/>
        <v>46387</v>
      </c>
      <c r="AP63" s="11">
        <f t="shared" si="73"/>
        <v>46477</v>
      </c>
      <c r="AQ63" s="11">
        <f t="shared" si="73"/>
        <v>46568</v>
      </c>
      <c r="AR63" s="11">
        <f t="shared" si="73"/>
        <v>46660</v>
      </c>
      <c r="AS63" s="11">
        <f t="shared" si="73"/>
        <v>46752</v>
      </c>
      <c r="AT63" s="11">
        <f t="shared" si="73"/>
        <v>46843</v>
      </c>
      <c r="AU63" s="11">
        <f t="shared" si="73"/>
        <v>46934</v>
      </c>
      <c r="AV63" s="11">
        <f t="shared" si="73"/>
        <v>47026</v>
      </c>
      <c r="AW63" s="11">
        <f t="shared" si="73"/>
        <v>47118</v>
      </c>
      <c r="AX63" s="11">
        <f t="shared" si="73"/>
        <v>47208</v>
      </c>
      <c r="AY63" s="11">
        <f t="shared" si="73"/>
        <v>47299</v>
      </c>
      <c r="AZ63" s="11">
        <f t="shared" si="73"/>
        <v>47391</v>
      </c>
      <c r="BA63" s="11">
        <f t="shared" si="73"/>
        <v>47483</v>
      </c>
      <c r="BB63" s="11">
        <f t="shared" si="73"/>
        <v>47573</v>
      </c>
      <c r="BC63" s="11">
        <f t="shared" si="73"/>
        <v>47664</v>
      </c>
      <c r="BD63" s="11">
        <f t="shared" si="73"/>
        <v>47756</v>
      </c>
      <c r="BE63" s="11">
        <f t="shared" si="73"/>
        <v>47848</v>
      </c>
      <c r="BF63" s="11">
        <f t="shared" si="73"/>
        <v>47938</v>
      </c>
      <c r="BG63" s="11">
        <f t="shared" si="73"/>
        <v>48029</v>
      </c>
      <c r="BH63" s="11">
        <f t="shared" si="73"/>
        <v>48121</v>
      </c>
      <c r="BI63" s="11">
        <f t="shared" si="73"/>
        <v>48213</v>
      </c>
      <c r="BJ63" s="11">
        <f t="shared" si="73"/>
        <v>48304</v>
      </c>
      <c r="BK63" s="11">
        <f t="shared" si="73"/>
        <v>48395</v>
      </c>
      <c r="BL63" s="11">
        <f t="shared" si="73"/>
        <v>48487</v>
      </c>
      <c r="BM63" s="11">
        <f t="shared" si="73"/>
        <v>48579</v>
      </c>
      <c r="BN63" s="11">
        <f t="shared" si="73"/>
        <v>48669</v>
      </c>
      <c r="BO63" s="11">
        <f t="shared" si="73"/>
        <v>48760</v>
      </c>
      <c r="BP63" s="11">
        <f t="shared" si="73"/>
        <v>48852</v>
      </c>
      <c r="BQ63" s="11">
        <f t="shared" ref="BQ63:EB63" si="74">BQ$19</f>
        <v>48944</v>
      </c>
      <c r="BR63" s="11">
        <f t="shared" si="74"/>
        <v>49034</v>
      </c>
      <c r="BS63" s="11">
        <f t="shared" si="74"/>
        <v>49125</v>
      </c>
      <c r="BT63" s="11">
        <f t="shared" si="74"/>
        <v>49217</v>
      </c>
      <c r="BU63" s="11">
        <f t="shared" si="74"/>
        <v>49309</v>
      </c>
      <c r="BV63" s="11">
        <f t="shared" si="74"/>
        <v>49399</v>
      </c>
      <c r="BW63" s="11">
        <f t="shared" si="74"/>
        <v>49490</v>
      </c>
      <c r="BX63" s="11">
        <f t="shared" si="74"/>
        <v>49582</v>
      </c>
      <c r="BY63" s="11">
        <f t="shared" si="74"/>
        <v>49674</v>
      </c>
      <c r="BZ63" s="11">
        <f t="shared" si="74"/>
        <v>49765</v>
      </c>
      <c r="CA63" s="11">
        <f t="shared" si="74"/>
        <v>49856</v>
      </c>
      <c r="CB63" s="11">
        <f t="shared" si="74"/>
        <v>49948</v>
      </c>
      <c r="CC63" s="11">
        <f t="shared" si="74"/>
        <v>50040</v>
      </c>
      <c r="CD63" s="11">
        <f t="shared" si="74"/>
        <v>50130</v>
      </c>
      <c r="CE63" s="11">
        <f t="shared" si="74"/>
        <v>50221</v>
      </c>
      <c r="CF63" s="11">
        <f t="shared" si="74"/>
        <v>50313</v>
      </c>
      <c r="CG63" s="11">
        <f t="shared" si="74"/>
        <v>50405</v>
      </c>
      <c r="CH63" s="11">
        <f t="shared" si="74"/>
        <v>50495</v>
      </c>
      <c r="CI63" s="11">
        <f t="shared" si="74"/>
        <v>50586</v>
      </c>
      <c r="CJ63" s="11">
        <f t="shared" si="74"/>
        <v>50678</v>
      </c>
      <c r="CK63" s="11">
        <f t="shared" si="74"/>
        <v>50770</v>
      </c>
      <c r="CL63" s="11">
        <f t="shared" si="74"/>
        <v>50860</v>
      </c>
      <c r="CM63" s="11">
        <f t="shared" si="74"/>
        <v>50951</v>
      </c>
      <c r="CN63" s="11">
        <f t="shared" si="74"/>
        <v>51043</v>
      </c>
      <c r="CO63" s="11">
        <f t="shared" si="74"/>
        <v>51135</v>
      </c>
      <c r="CP63" s="11">
        <f t="shared" si="74"/>
        <v>51226</v>
      </c>
      <c r="CQ63" s="11">
        <f t="shared" si="74"/>
        <v>51317</v>
      </c>
      <c r="CR63" s="11">
        <f t="shared" si="74"/>
        <v>51409</v>
      </c>
      <c r="CS63" s="11">
        <f t="shared" si="74"/>
        <v>51501</v>
      </c>
      <c r="CT63" s="11">
        <f t="shared" si="74"/>
        <v>51591</v>
      </c>
      <c r="CU63" s="11">
        <f t="shared" si="74"/>
        <v>51682</v>
      </c>
      <c r="CV63" s="11">
        <f t="shared" si="74"/>
        <v>51774</v>
      </c>
      <c r="CW63" s="11">
        <f t="shared" si="74"/>
        <v>51866</v>
      </c>
      <c r="CX63" s="11">
        <f t="shared" si="74"/>
        <v>51956</v>
      </c>
      <c r="CY63" s="11">
        <f t="shared" si="74"/>
        <v>52047</v>
      </c>
      <c r="CZ63" s="11">
        <f t="shared" si="74"/>
        <v>52139</v>
      </c>
      <c r="DA63" s="11">
        <f t="shared" si="74"/>
        <v>52231</v>
      </c>
      <c r="DB63" s="11">
        <f t="shared" si="74"/>
        <v>52321</v>
      </c>
      <c r="DC63" s="11">
        <f t="shared" si="74"/>
        <v>52412</v>
      </c>
      <c r="DD63" s="11">
        <f t="shared" si="74"/>
        <v>52504</v>
      </c>
      <c r="DE63" s="11">
        <f t="shared" si="74"/>
        <v>52596</v>
      </c>
      <c r="DF63" s="11">
        <f t="shared" si="74"/>
        <v>52687</v>
      </c>
      <c r="DG63" s="11">
        <f t="shared" si="74"/>
        <v>52778</v>
      </c>
      <c r="DH63" s="11">
        <f t="shared" si="74"/>
        <v>52870</v>
      </c>
      <c r="DI63" s="11">
        <f t="shared" si="74"/>
        <v>52962</v>
      </c>
      <c r="DJ63" s="11">
        <f t="shared" si="74"/>
        <v>53052</v>
      </c>
      <c r="DK63" s="11">
        <f t="shared" si="74"/>
        <v>53143</v>
      </c>
      <c r="DL63" s="11">
        <f t="shared" si="74"/>
        <v>53235</v>
      </c>
      <c r="DM63" s="11">
        <f t="shared" si="74"/>
        <v>53327</v>
      </c>
      <c r="DN63" s="11">
        <f t="shared" si="74"/>
        <v>53417</v>
      </c>
      <c r="DO63" s="11">
        <f t="shared" si="74"/>
        <v>53508</v>
      </c>
      <c r="DP63" s="11">
        <f t="shared" si="74"/>
        <v>53600</v>
      </c>
      <c r="DQ63" s="11">
        <f t="shared" si="74"/>
        <v>53692</v>
      </c>
      <c r="DR63" s="11">
        <f t="shared" si="74"/>
        <v>53782</v>
      </c>
      <c r="DS63" s="11">
        <f t="shared" si="74"/>
        <v>53873</v>
      </c>
      <c r="DT63" s="11">
        <f t="shared" si="74"/>
        <v>53965</v>
      </c>
      <c r="DU63" s="11">
        <f t="shared" si="74"/>
        <v>54057</v>
      </c>
      <c r="DV63" s="11">
        <f t="shared" si="74"/>
        <v>54148</v>
      </c>
      <c r="DW63" s="11">
        <f t="shared" si="74"/>
        <v>54239</v>
      </c>
      <c r="DX63" s="11">
        <f t="shared" si="74"/>
        <v>54331</v>
      </c>
      <c r="DY63" s="11">
        <f t="shared" si="74"/>
        <v>54423</v>
      </c>
      <c r="DZ63" s="11">
        <f t="shared" si="74"/>
        <v>54513</v>
      </c>
      <c r="EA63" s="11">
        <f t="shared" si="74"/>
        <v>54604</v>
      </c>
      <c r="EB63" s="11">
        <f t="shared" si="74"/>
        <v>54696</v>
      </c>
      <c r="EC63" s="11">
        <f t="shared" ref="EC63:EW63" si="75">EC$19</f>
        <v>54788</v>
      </c>
      <c r="ED63" s="11">
        <f t="shared" si="75"/>
        <v>54878</v>
      </c>
      <c r="EE63" s="11">
        <f t="shared" si="75"/>
        <v>54969</v>
      </c>
      <c r="EF63" s="11">
        <f t="shared" si="75"/>
        <v>55061</v>
      </c>
      <c r="EG63" s="11">
        <f t="shared" si="75"/>
        <v>55153</v>
      </c>
      <c r="EH63" s="11">
        <f t="shared" si="75"/>
        <v>55243</v>
      </c>
      <c r="EI63" s="11">
        <f t="shared" si="75"/>
        <v>55334</v>
      </c>
      <c r="EJ63" s="11">
        <f t="shared" si="75"/>
        <v>55426</v>
      </c>
      <c r="EK63" s="11">
        <f t="shared" si="75"/>
        <v>55518</v>
      </c>
      <c r="EL63" s="11">
        <f t="shared" si="75"/>
        <v>55609</v>
      </c>
      <c r="EM63" s="11">
        <f t="shared" si="75"/>
        <v>55700</v>
      </c>
      <c r="EN63" s="11">
        <f t="shared" si="75"/>
        <v>55792</v>
      </c>
      <c r="EO63" s="11">
        <f t="shared" si="75"/>
        <v>55884</v>
      </c>
      <c r="EP63" s="11">
        <f t="shared" si="75"/>
        <v>55974</v>
      </c>
      <c r="EQ63" s="11">
        <f t="shared" si="75"/>
        <v>56065</v>
      </c>
      <c r="ER63" s="11">
        <f t="shared" si="75"/>
        <v>56157</v>
      </c>
      <c r="ES63" s="11">
        <f t="shared" si="75"/>
        <v>56249</v>
      </c>
      <c r="ET63" s="11">
        <f t="shared" si="75"/>
        <v>56339</v>
      </c>
      <c r="EU63" s="11">
        <f t="shared" si="75"/>
        <v>56430</v>
      </c>
      <c r="EV63" s="11">
        <f t="shared" si="75"/>
        <v>56522</v>
      </c>
      <c r="EW63" s="11">
        <f t="shared" si="75"/>
        <v>56614</v>
      </c>
    </row>
    <row r="64" spans="1:153" s="27" customFormat="1" x14ac:dyDescent="0.25">
      <c r="A64" s="8"/>
      <c r="B64" s="8"/>
      <c r="C64" s="8"/>
      <c r="D64" s="25" t="s">
        <v>30</v>
      </c>
      <c r="E64" s="26"/>
      <c r="F64" s="26" t="s">
        <v>15</v>
      </c>
      <c r="G64" s="26">
        <f>SUM(I64:EW64)</f>
        <v>120</v>
      </c>
      <c r="H64" s="26"/>
      <c r="I64" s="26">
        <f>IF(AND(I63&gt;=$E$61,I63&lt;=$E$62),1,0)</f>
        <v>0</v>
      </c>
      <c r="J64" s="26">
        <f t="shared" ref="J64:BU64" si="76">IF(AND(J63&gt;=$E$61,J63&lt;=$E$62),1,0)</f>
        <v>0</v>
      </c>
      <c r="K64" s="26">
        <f t="shared" si="76"/>
        <v>0</v>
      </c>
      <c r="L64" s="26">
        <f t="shared" si="76"/>
        <v>0</v>
      </c>
      <c r="M64" s="26">
        <f t="shared" si="76"/>
        <v>0</v>
      </c>
      <c r="N64" s="26">
        <f t="shared" si="76"/>
        <v>1</v>
      </c>
      <c r="O64" s="26">
        <f t="shared" si="76"/>
        <v>1</v>
      </c>
      <c r="P64" s="26">
        <f t="shared" si="76"/>
        <v>1</v>
      </c>
      <c r="Q64" s="26">
        <f t="shared" si="76"/>
        <v>1</v>
      </c>
      <c r="R64" s="26">
        <f t="shared" si="76"/>
        <v>1</v>
      </c>
      <c r="S64" s="26">
        <f t="shared" si="76"/>
        <v>1</v>
      </c>
      <c r="T64" s="26">
        <f t="shared" si="76"/>
        <v>1</v>
      </c>
      <c r="U64" s="26">
        <f t="shared" si="76"/>
        <v>1</v>
      </c>
      <c r="V64" s="26">
        <f t="shared" si="76"/>
        <v>1</v>
      </c>
      <c r="W64" s="26">
        <f t="shared" si="76"/>
        <v>1</v>
      </c>
      <c r="X64" s="26">
        <f t="shared" si="76"/>
        <v>1</v>
      </c>
      <c r="Y64" s="26">
        <f t="shared" si="76"/>
        <v>1</v>
      </c>
      <c r="Z64" s="26">
        <f t="shared" si="76"/>
        <v>1</v>
      </c>
      <c r="AA64" s="26">
        <f t="shared" si="76"/>
        <v>1</v>
      </c>
      <c r="AB64" s="26">
        <f t="shared" si="76"/>
        <v>1</v>
      </c>
      <c r="AC64" s="26">
        <f t="shared" si="76"/>
        <v>1</v>
      </c>
      <c r="AD64" s="26">
        <f t="shared" si="76"/>
        <v>1</v>
      </c>
      <c r="AE64" s="26">
        <f t="shared" si="76"/>
        <v>1</v>
      </c>
      <c r="AF64" s="26">
        <f t="shared" si="76"/>
        <v>1</v>
      </c>
      <c r="AG64" s="26">
        <f t="shared" si="76"/>
        <v>1</v>
      </c>
      <c r="AH64" s="26">
        <f t="shared" si="76"/>
        <v>1</v>
      </c>
      <c r="AI64" s="26">
        <f t="shared" si="76"/>
        <v>1</v>
      </c>
      <c r="AJ64" s="26">
        <f t="shared" si="76"/>
        <v>1</v>
      </c>
      <c r="AK64" s="26">
        <f t="shared" si="76"/>
        <v>1</v>
      </c>
      <c r="AL64" s="26">
        <f t="shared" si="76"/>
        <v>1</v>
      </c>
      <c r="AM64" s="26">
        <f t="shared" si="76"/>
        <v>1</v>
      </c>
      <c r="AN64" s="26">
        <f t="shared" si="76"/>
        <v>1</v>
      </c>
      <c r="AO64" s="26">
        <f t="shared" si="76"/>
        <v>1</v>
      </c>
      <c r="AP64" s="26">
        <f t="shared" si="76"/>
        <v>1</v>
      </c>
      <c r="AQ64" s="26">
        <f t="shared" si="76"/>
        <v>1</v>
      </c>
      <c r="AR64" s="26">
        <f t="shared" si="76"/>
        <v>1</v>
      </c>
      <c r="AS64" s="26">
        <f t="shared" si="76"/>
        <v>1</v>
      </c>
      <c r="AT64" s="26">
        <f t="shared" si="76"/>
        <v>1</v>
      </c>
      <c r="AU64" s="26">
        <f t="shared" si="76"/>
        <v>1</v>
      </c>
      <c r="AV64" s="26">
        <f t="shared" si="76"/>
        <v>1</v>
      </c>
      <c r="AW64" s="26">
        <f t="shared" si="76"/>
        <v>1</v>
      </c>
      <c r="AX64" s="26">
        <f t="shared" si="76"/>
        <v>1</v>
      </c>
      <c r="AY64" s="26">
        <f t="shared" si="76"/>
        <v>1</v>
      </c>
      <c r="AZ64" s="26">
        <f t="shared" si="76"/>
        <v>1</v>
      </c>
      <c r="BA64" s="26">
        <f t="shared" si="76"/>
        <v>1</v>
      </c>
      <c r="BB64" s="26">
        <f t="shared" si="76"/>
        <v>1</v>
      </c>
      <c r="BC64" s="26">
        <f t="shared" si="76"/>
        <v>1</v>
      </c>
      <c r="BD64" s="26">
        <f t="shared" si="76"/>
        <v>1</v>
      </c>
      <c r="BE64" s="26">
        <f t="shared" si="76"/>
        <v>1</v>
      </c>
      <c r="BF64" s="26">
        <f t="shared" si="76"/>
        <v>1</v>
      </c>
      <c r="BG64" s="26">
        <f t="shared" si="76"/>
        <v>1</v>
      </c>
      <c r="BH64" s="26">
        <f t="shared" si="76"/>
        <v>1</v>
      </c>
      <c r="BI64" s="26">
        <f t="shared" si="76"/>
        <v>1</v>
      </c>
      <c r="BJ64" s="26">
        <f t="shared" si="76"/>
        <v>1</v>
      </c>
      <c r="BK64" s="26">
        <f t="shared" si="76"/>
        <v>1</v>
      </c>
      <c r="BL64" s="26">
        <f t="shared" si="76"/>
        <v>1</v>
      </c>
      <c r="BM64" s="26">
        <f t="shared" si="76"/>
        <v>1</v>
      </c>
      <c r="BN64" s="26">
        <f t="shared" si="76"/>
        <v>1</v>
      </c>
      <c r="BO64" s="26">
        <f t="shared" si="76"/>
        <v>1</v>
      </c>
      <c r="BP64" s="26">
        <f t="shared" si="76"/>
        <v>1</v>
      </c>
      <c r="BQ64" s="26">
        <f t="shared" si="76"/>
        <v>1</v>
      </c>
      <c r="BR64" s="26">
        <f t="shared" si="76"/>
        <v>1</v>
      </c>
      <c r="BS64" s="26">
        <f t="shared" si="76"/>
        <v>1</v>
      </c>
      <c r="BT64" s="26">
        <f t="shared" si="76"/>
        <v>1</v>
      </c>
      <c r="BU64" s="26">
        <f t="shared" si="76"/>
        <v>1</v>
      </c>
      <c r="BV64" s="26">
        <f t="shared" ref="BV64:EG64" si="77">IF(AND(BV63&gt;=$E$61,BV63&lt;=$E$62),1,0)</f>
        <v>1</v>
      </c>
      <c r="BW64" s="26">
        <f t="shared" si="77"/>
        <v>1</v>
      </c>
      <c r="BX64" s="26">
        <f t="shared" si="77"/>
        <v>1</v>
      </c>
      <c r="BY64" s="26">
        <f t="shared" si="77"/>
        <v>1</v>
      </c>
      <c r="BZ64" s="26">
        <f t="shared" si="77"/>
        <v>1</v>
      </c>
      <c r="CA64" s="26">
        <f t="shared" si="77"/>
        <v>1</v>
      </c>
      <c r="CB64" s="26">
        <f t="shared" si="77"/>
        <v>1</v>
      </c>
      <c r="CC64" s="26">
        <f t="shared" si="77"/>
        <v>1</v>
      </c>
      <c r="CD64" s="26">
        <f t="shared" si="77"/>
        <v>1</v>
      </c>
      <c r="CE64" s="26">
        <f t="shared" si="77"/>
        <v>1</v>
      </c>
      <c r="CF64" s="26">
        <f t="shared" si="77"/>
        <v>1</v>
      </c>
      <c r="CG64" s="26">
        <f t="shared" si="77"/>
        <v>1</v>
      </c>
      <c r="CH64" s="26">
        <f t="shared" si="77"/>
        <v>1</v>
      </c>
      <c r="CI64" s="26">
        <f t="shared" si="77"/>
        <v>1</v>
      </c>
      <c r="CJ64" s="26">
        <f t="shared" si="77"/>
        <v>1</v>
      </c>
      <c r="CK64" s="26">
        <f t="shared" si="77"/>
        <v>1</v>
      </c>
      <c r="CL64" s="26">
        <f t="shared" si="77"/>
        <v>1</v>
      </c>
      <c r="CM64" s="26">
        <f t="shared" si="77"/>
        <v>1</v>
      </c>
      <c r="CN64" s="26">
        <f t="shared" si="77"/>
        <v>1</v>
      </c>
      <c r="CO64" s="26">
        <f t="shared" si="77"/>
        <v>1</v>
      </c>
      <c r="CP64" s="26">
        <f t="shared" si="77"/>
        <v>1</v>
      </c>
      <c r="CQ64" s="26">
        <f t="shared" si="77"/>
        <v>1</v>
      </c>
      <c r="CR64" s="26">
        <f t="shared" si="77"/>
        <v>1</v>
      </c>
      <c r="CS64" s="26">
        <f t="shared" si="77"/>
        <v>1</v>
      </c>
      <c r="CT64" s="26">
        <f t="shared" si="77"/>
        <v>1</v>
      </c>
      <c r="CU64" s="26">
        <f t="shared" si="77"/>
        <v>1</v>
      </c>
      <c r="CV64" s="26">
        <f t="shared" si="77"/>
        <v>1</v>
      </c>
      <c r="CW64" s="26">
        <f t="shared" si="77"/>
        <v>1</v>
      </c>
      <c r="CX64" s="26">
        <f t="shared" si="77"/>
        <v>1</v>
      </c>
      <c r="CY64" s="26">
        <f t="shared" si="77"/>
        <v>1</v>
      </c>
      <c r="CZ64" s="26">
        <f t="shared" si="77"/>
        <v>1</v>
      </c>
      <c r="DA64" s="26">
        <f t="shared" si="77"/>
        <v>1</v>
      </c>
      <c r="DB64" s="26">
        <f t="shared" si="77"/>
        <v>1</v>
      </c>
      <c r="DC64" s="26">
        <f t="shared" si="77"/>
        <v>1</v>
      </c>
      <c r="DD64" s="26">
        <f t="shared" si="77"/>
        <v>1</v>
      </c>
      <c r="DE64" s="26">
        <f t="shared" si="77"/>
        <v>1</v>
      </c>
      <c r="DF64" s="26">
        <f t="shared" si="77"/>
        <v>1</v>
      </c>
      <c r="DG64" s="26">
        <f t="shared" si="77"/>
        <v>1</v>
      </c>
      <c r="DH64" s="26">
        <f t="shared" si="77"/>
        <v>1</v>
      </c>
      <c r="DI64" s="26">
        <f t="shared" si="77"/>
        <v>1</v>
      </c>
      <c r="DJ64" s="26">
        <f t="shared" si="77"/>
        <v>1</v>
      </c>
      <c r="DK64" s="26">
        <f t="shared" si="77"/>
        <v>1</v>
      </c>
      <c r="DL64" s="26">
        <f t="shared" si="77"/>
        <v>1</v>
      </c>
      <c r="DM64" s="26">
        <f t="shared" si="77"/>
        <v>1</v>
      </c>
      <c r="DN64" s="26">
        <f t="shared" si="77"/>
        <v>1</v>
      </c>
      <c r="DO64" s="26">
        <f t="shared" si="77"/>
        <v>1</v>
      </c>
      <c r="DP64" s="26">
        <f t="shared" si="77"/>
        <v>1</v>
      </c>
      <c r="DQ64" s="26">
        <f t="shared" si="77"/>
        <v>1</v>
      </c>
      <c r="DR64" s="26">
        <f t="shared" si="77"/>
        <v>1</v>
      </c>
      <c r="DS64" s="26">
        <f t="shared" si="77"/>
        <v>1</v>
      </c>
      <c r="DT64" s="26">
        <f t="shared" si="77"/>
        <v>1</v>
      </c>
      <c r="DU64" s="26">
        <f t="shared" si="77"/>
        <v>1</v>
      </c>
      <c r="DV64" s="26">
        <f t="shared" si="77"/>
        <v>1</v>
      </c>
      <c r="DW64" s="26">
        <f t="shared" si="77"/>
        <v>1</v>
      </c>
      <c r="DX64" s="26">
        <f t="shared" si="77"/>
        <v>1</v>
      </c>
      <c r="DY64" s="26">
        <f t="shared" si="77"/>
        <v>1</v>
      </c>
      <c r="DZ64" s="26">
        <f t="shared" si="77"/>
        <v>1</v>
      </c>
      <c r="EA64" s="26">
        <f t="shared" si="77"/>
        <v>1</v>
      </c>
      <c r="EB64" s="26">
        <f t="shared" si="77"/>
        <v>1</v>
      </c>
      <c r="EC64" s="26">
        <f t="shared" si="77"/>
        <v>1</v>
      </c>
      <c r="ED64" s="26">
        <f t="shared" si="77"/>
        <v>0</v>
      </c>
      <c r="EE64" s="26">
        <f t="shared" si="77"/>
        <v>0</v>
      </c>
      <c r="EF64" s="26">
        <f t="shared" si="77"/>
        <v>0</v>
      </c>
      <c r="EG64" s="26">
        <f t="shared" si="77"/>
        <v>0</v>
      </c>
      <c r="EH64" s="26">
        <f t="shared" ref="EH64:EW64" si="78">IF(AND(EH63&gt;=$E$61,EH63&lt;=$E$62),1,0)</f>
        <v>0</v>
      </c>
      <c r="EI64" s="26">
        <f t="shared" si="78"/>
        <v>0</v>
      </c>
      <c r="EJ64" s="26">
        <f t="shared" si="78"/>
        <v>0</v>
      </c>
      <c r="EK64" s="26">
        <f t="shared" si="78"/>
        <v>0</v>
      </c>
      <c r="EL64" s="26">
        <f t="shared" si="78"/>
        <v>0</v>
      </c>
      <c r="EM64" s="26">
        <f t="shared" si="78"/>
        <v>0</v>
      </c>
      <c r="EN64" s="26">
        <f t="shared" si="78"/>
        <v>0</v>
      </c>
      <c r="EO64" s="26">
        <f t="shared" si="78"/>
        <v>0</v>
      </c>
      <c r="EP64" s="26">
        <f t="shared" si="78"/>
        <v>0</v>
      </c>
      <c r="EQ64" s="26">
        <f t="shared" si="78"/>
        <v>0</v>
      </c>
      <c r="ER64" s="26">
        <f t="shared" si="78"/>
        <v>0</v>
      </c>
      <c r="ES64" s="26">
        <f t="shared" si="78"/>
        <v>0</v>
      </c>
      <c r="ET64" s="26">
        <f t="shared" si="78"/>
        <v>0</v>
      </c>
      <c r="EU64" s="26">
        <f t="shared" si="78"/>
        <v>0</v>
      </c>
      <c r="EV64" s="26">
        <f t="shared" si="78"/>
        <v>0</v>
      </c>
      <c r="EW64" s="26">
        <f t="shared" si="78"/>
        <v>0</v>
      </c>
    </row>
    <row r="66" spans="1:153" x14ac:dyDescent="0.25">
      <c r="B66" s="4" t="s">
        <v>33</v>
      </c>
    </row>
    <row r="67" spans="1:153" x14ac:dyDescent="0.25">
      <c r="D67" s="5" t="str">
        <f>D$59</f>
        <v>Operations end date</v>
      </c>
      <c r="E67" s="17">
        <f t="shared" ref="E67:F67" si="79">E$59</f>
        <v>54788</v>
      </c>
      <c r="F67" s="14" t="str">
        <f t="shared" si="79"/>
        <v>Date</v>
      </c>
    </row>
    <row r="68" spans="1:153" x14ac:dyDescent="0.25">
      <c r="A68" s="8"/>
      <c r="B68" s="8"/>
      <c r="C68" s="8"/>
      <c r="D68" s="9" t="str">
        <f>D$19</f>
        <v>Financial period end date</v>
      </c>
      <c r="E68" s="14">
        <f t="shared" ref="E68:BP68" si="80">E$19</f>
        <v>0</v>
      </c>
      <c r="F68" s="14" t="str">
        <f t="shared" si="80"/>
        <v>Date</v>
      </c>
      <c r="G68" s="14">
        <f t="shared" si="80"/>
        <v>0</v>
      </c>
      <c r="H68" s="14">
        <f t="shared" si="80"/>
        <v>0</v>
      </c>
      <c r="I68" s="11">
        <f t="shared" si="80"/>
        <v>43465</v>
      </c>
      <c r="J68" s="11">
        <f t="shared" si="80"/>
        <v>43555</v>
      </c>
      <c r="K68" s="11">
        <f t="shared" si="80"/>
        <v>43646</v>
      </c>
      <c r="L68" s="11">
        <f t="shared" si="80"/>
        <v>43738</v>
      </c>
      <c r="M68" s="11">
        <f t="shared" si="80"/>
        <v>43830</v>
      </c>
      <c r="N68" s="11">
        <f t="shared" si="80"/>
        <v>43921</v>
      </c>
      <c r="O68" s="11">
        <f t="shared" si="80"/>
        <v>44012</v>
      </c>
      <c r="P68" s="11">
        <f t="shared" si="80"/>
        <v>44104</v>
      </c>
      <c r="Q68" s="11">
        <f t="shared" si="80"/>
        <v>44196</v>
      </c>
      <c r="R68" s="11">
        <f t="shared" si="80"/>
        <v>44286</v>
      </c>
      <c r="S68" s="11">
        <f t="shared" si="80"/>
        <v>44377</v>
      </c>
      <c r="T68" s="11">
        <f t="shared" si="80"/>
        <v>44469</v>
      </c>
      <c r="U68" s="11">
        <f t="shared" si="80"/>
        <v>44561</v>
      </c>
      <c r="V68" s="11">
        <f t="shared" si="80"/>
        <v>44651</v>
      </c>
      <c r="W68" s="11">
        <f t="shared" si="80"/>
        <v>44742</v>
      </c>
      <c r="X68" s="11">
        <f t="shared" si="80"/>
        <v>44834</v>
      </c>
      <c r="Y68" s="11">
        <f t="shared" si="80"/>
        <v>44926</v>
      </c>
      <c r="Z68" s="11">
        <f t="shared" si="80"/>
        <v>45016</v>
      </c>
      <c r="AA68" s="11">
        <f t="shared" si="80"/>
        <v>45107</v>
      </c>
      <c r="AB68" s="11">
        <f t="shared" si="80"/>
        <v>45199</v>
      </c>
      <c r="AC68" s="11">
        <f t="shared" si="80"/>
        <v>45291</v>
      </c>
      <c r="AD68" s="11">
        <f t="shared" si="80"/>
        <v>45382</v>
      </c>
      <c r="AE68" s="11">
        <f t="shared" si="80"/>
        <v>45473</v>
      </c>
      <c r="AF68" s="11">
        <f t="shared" si="80"/>
        <v>45565</v>
      </c>
      <c r="AG68" s="11">
        <f t="shared" si="80"/>
        <v>45657</v>
      </c>
      <c r="AH68" s="11">
        <f t="shared" si="80"/>
        <v>45747</v>
      </c>
      <c r="AI68" s="11">
        <f t="shared" si="80"/>
        <v>45838</v>
      </c>
      <c r="AJ68" s="11">
        <f t="shared" si="80"/>
        <v>45930</v>
      </c>
      <c r="AK68" s="11">
        <f t="shared" si="80"/>
        <v>46022</v>
      </c>
      <c r="AL68" s="11">
        <f t="shared" si="80"/>
        <v>46112</v>
      </c>
      <c r="AM68" s="11">
        <f t="shared" si="80"/>
        <v>46203</v>
      </c>
      <c r="AN68" s="11">
        <f t="shared" si="80"/>
        <v>46295</v>
      </c>
      <c r="AO68" s="11">
        <f t="shared" si="80"/>
        <v>46387</v>
      </c>
      <c r="AP68" s="11">
        <f t="shared" si="80"/>
        <v>46477</v>
      </c>
      <c r="AQ68" s="11">
        <f t="shared" si="80"/>
        <v>46568</v>
      </c>
      <c r="AR68" s="11">
        <f t="shared" si="80"/>
        <v>46660</v>
      </c>
      <c r="AS68" s="11">
        <f t="shared" si="80"/>
        <v>46752</v>
      </c>
      <c r="AT68" s="11">
        <f t="shared" si="80"/>
        <v>46843</v>
      </c>
      <c r="AU68" s="11">
        <f t="shared" si="80"/>
        <v>46934</v>
      </c>
      <c r="AV68" s="11">
        <f t="shared" si="80"/>
        <v>47026</v>
      </c>
      <c r="AW68" s="11">
        <f t="shared" si="80"/>
        <v>47118</v>
      </c>
      <c r="AX68" s="11">
        <f t="shared" si="80"/>
        <v>47208</v>
      </c>
      <c r="AY68" s="11">
        <f t="shared" si="80"/>
        <v>47299</v>
      </c>
      <c r="AZ68" s="11">
        <f t="shared" si="80"/>
        <v>47391</v>
      </c>
      <c r="BA68" s="11">
        <f t="shared" si="80"/>
        <v>47483</v>
      </c>
      <c r="BB68" s="11">
        <f t="shared" si="80"/>
        <v>47573</v>
      </c>
      <c r="BC68" s="11">
        <f t="shared" si="80"/>
        <v>47664</v>
      </c>
      <c r="BD68" s="11">
        <f t="shared" si="80"/>
        <v>47756</v>
      </c>
      <c r="BE68" s="11">
        <f t="shared" si="80"/>
        <v>47848</v>
      </c>
      <c r="BF68" s="11">
        <f t="shared" si="80"/>
        <v>47938</v>
      </c>
      <c r="BG68" s="11">
        <f t="shared" si="80"/>
        <v>48029</v>
      </c>
      <c r="BH68" s="11">
        <f t="shared" si="80"/>
        <v>48121</v>
      </c>
      <c r="BI68" s="11">
        <f t="shared" si="80"/>
        <v>48213</v>
      </c>
      <c r="BJ68" s="11">
        <f t="shared" si="80"/>
        <v>48304</v>
      </c>
      <c r="BK68" s="11">
        <f t="shared" si="80"/>
        <v>48395</v>
      </c>
      <c r="BL68" s="11">
        <f t="shared" si="80"/>
        <v>48487</v>
      </c>
      <c r="BM68" s="11">
        <f t="shared" si="80"/>
        <v>48579</v>
      </c>
      <c r="BN68" s="11">
        <f t="shared" si="80"/>
        <v>48669</v>
      </c>
      <c r="BO68" s="11">
        <f t="shared" si="80"/>
        <v>48760</v>
      </c>
      <c r="BP68" s="11">
        <f t="shared" si="80"/>
        <v>48852</v>
      </c>
      <c r="BQ68" s="11">
        <f t="shared" ref="BQ68:EB68" si="81">BQ$19</f>
        <v>48944</v>
      </c>
      <c r="BR68" s="11">
        <f t="shared" si="81"/>
        <v>49034</v>
      </c>
      <c r="BS68" s="11">
        <f t="shared" si="81"/>
        <v>49125</v>
      </c>
      <c r="BT68" s="11">
        <f t="shared" si="81"/>
        <v>49217</v>
      </c>
      <c r="BU68" s="11">
        <f t="shared" si="81"/>
        <v>49309</v>
      </c>
      <c r="BV68" s="11">
        <f t="shared" si="81"/>
        <v>49399</v>
      </c>
      <c r="BW68" s="11">
        <f t="shared" si="81"/>
        <v>49490</v>
      </c>
      <c r="BX68" s="11">
        <f t="shared" si="81"/>
        <v>49582</v>
      </c>
      <c r="BY68" s="11">
        <f t="shared" si="81"/>
        <v>49674</v>
      </c>
      <c r="BZ68" s="11">
        <f t="shared" si="81"/>
        <v>49765</v>
      </c>
      <c r="CA68" s="11">
        <f t="shared" si="81"/>
        <v>49856</v>
      </c>
      <c r="CB68" s="11">
        <f t="shared" si="81"/>
        <v>49948</v>
      </c>
      <c r="CC68" s="11">
        <f t="shared" si="81"/>
        <v>50040</v>
      </c>
      <c r="CD68" s="11">
        <f t="shared" si="81"/>
        <v>50130</v>
      </c>
      <c r="CE68" s="11">
        <f t="shared" si="81"/>
        <v>50221</v>
      </c>
      <c r="CF68" s="11">
        <f t="shared" si="81"/>
        <v>50313</v>
      </c>
      <c r="CG68" s="11">
        <f t="shared" si="81"/>
        <v>50405</v>
      </c>
      <c r="CH68" s="11">
        <f t="shared" si="81"/>
        <v>50495</v>
      </c>
      <c r="CI68" s="11">
        <f t="shared" si="81"/>
        <v>50586</v>
      </c>
      <c r="CJ68" s="11">
        <f t="shared" si="81"/>
        <v>50678</v>
      </c>
      <c r="CK68" s="11">
        <f t="shared" si="81"/>
        <v>50770</v>
      </c>
      <c r="CL68" s="11">
        <f t="shared" si="81"/>
        <v>50860</v>
      </c>
      <c r="CM68" s="11">
        <f t="shared" si="81"/>
        <v>50951</v>
      </c>
      <c r="CN68" s="11">
        <f t="shared" si="81"/>
        <v>51043</v>
      </c>
      <c r="CO68" s="11">
        <f t="shared" si="81"/>
        <v>51135</v>
      </c>
      <c r="CP68" s="11">
        <f t="shared" si="81"/>
        <v>51226</v>
      </c>
      <c r="CQ68" s="11">
        <f t="shared" si="81"/>
        <v>51317</v>
      </c>
      <c r="CR68" s="11">
        <f t="shared" si="81"/>
        <v>51409</v>
      </c>
      <c r="CS68" s="11">
        <f t="shared" si="81"/>
        <v>51501</v>
      </c>
      <c r="CT68" s="11">
        <f t="shared" si="81"/>
        <v>51591</v>
      </c>
      <c r="CU68" s="11">
        <f t="shared" si="81"/>
        <v>51682</v>
      </c>
      <c r="CV68" s="11">
        <f t="shared" si="81"/>
        <v>51774</v>
      </c>
      <c r="CW68" s="11">
        <f t="shared" si="81"/>
        <v>51866</v>
      </c>
      <c r="CX68" s="11">
        <f t="shared" si="81"/>
        <v>51956</v>
      </c>
      <c r="CY68" s="11">
        <f t="shared" si="81"/>
        <v>52047</v>
      </c>
      <c r="CZ68" s="11">
        <f t="shared" si="81"/>
        <v>52139</v>
      </c>
      <c r="DA68" s="11">
        <f t="shared" si="81"/>
        <v>52231</v>
      </c>
      <c r="DB68" s="11">
        <f t="shared" si="81"/>
        <v>52321</v>
      </c>
      <c r="DC68" s="11">
        <f t="shared" si="81"/>
        <v>52412</v>
      </c>
      <c r="DD68" s="11">
        <f t="shared" si="81"/>
        <v>52504</v>
      </c>
      <c r="DE68" s="11">
        <f t="shared" si="81"/>
        <v>52596</v>
      </c>
      <c r="DF68" s="11">
        <f t="shared" si="81"/>
        <v>52687</v>
      </c>
      <c r="DG68" s="11">
        <f t="shared" si="81"/>
        <v>52778</v>
      </c>
      <c r="DH68" s="11">
        <f t="shared" si="81"/>
        <v>52870</v>
      </c>
      <c r="DI68" s="11">
        <f t="shared" si="81"/>
        <v>52962</v>
      </c>
      <c r="DJ68" s="11">
        <f t="shared" si="81"/>
        <v>53052</v>
      </c>
      <c r="DK68" s="11">
        <f t="shared" si="81"/>
        <v>53143</v>
      </c>
      <c r="DL68" s="11">
        <f t="shared" si="81"/>
        <v>53235</v>
      </c>
      <c r="DM68" s="11">
        <f t="shared" si="81"/>
        <v>53327</v>
      </c>
      <c r="DN68" s="11">
        <f t="shared" si="81"/>
        <v>53417</v>
      </c>
      <c r="DO68" s="11">
        <f t="shared" si="81"/>
        <v>53508</v>
      </c>
      <c r="DP68" s="11">
        <f t="shared" si="81"/>
        <v>53600</v>
      </c>
      <c r="DQ68" s="11">
        <f t="shared" si="81"/>
        <v>53692</v>
      </c>
      <c r="DR68" s="11">
        <f t="shared" si="81"/>
        <v>53782</v>
      </c>
      <c r="DS68" s="11">
        <f t="shared" si="81"/>
        <v>53873</v>
      </c>
      <c r="DT68" s="11">
        <f t="shared" si="81"/>
        <v>53965</v>
      </c>
      <c r="DU68" s="11">
        <f t="shared" si="81"/>
        <v>54057</v>
      </c>
      <c r="DV68" s="11">
        <f t="shared" si="81"/>
        <v>54148</v>
      </c>
      <c r="DW68" s="11">
        <f t="shared" si="81"/>
        <v>54239</v>
      </c>
      <c r="DX68" s="11">
        <f t="shared" si="81"/>
        <v>54331</v>
      </c>
      <c r="DY68" s="11">
        <f t="shared" si="81"/>
        <v>54423</v>
      </c>
      <c r="DZ68" s="11">
        <f t="shared" si="81"/>
        <v>54513</v>
      </c>
      <c r="EA68" s="11">
        <f t="shared" si="81"/>
        <v>54604</v>
      </c>
      <c r="EB68" s="11">
        <f t="shared" si="81"/>
        <v>54696</v>
      </c>
      <c r="EC68" s="11">
        <f t="shared" ref="EC68:EW68" si="82">EC$19</f>
        <v>54788</v>
      </c>
      <c r="ED68" s="11">
        <f t="shared" si="82"/>
        <v>54878</v>
      </c>
      <c r="EE68" s="11">
        <f t="shared" si="82"/>
        <v>54969</v>
      </c>
      <c r="EF68" s="11">
        <f t="shared" si="82"/>
        <v>55061</v>
      </c>
      <c r="EG68" s="11">
        <f t="shared" si="82"/>
        <v>55153</v>
      </c>
      <c r="EH68" s="11">
        <f t="shared" si="82"/>
        <v>55243</v>
      </c>
      <c r="EI68" s="11">
        <f t="shared" si="82"/>
        <v>55334</v>
      </c>
      <c r="EJ68" s="11">
        <f t="shared" si="82"/>
        <v>55426</v>
      </c>
      <c r="EK68" s="11">
        <f t="shared" si="82"/>
        <v>55518</v>
      </c>
      <c r="EL68" s="11">
        <f t="shared" si="82"/>
        <v>55609</v>
      </c>
      <c r="EM68" s="11">
        <f t="shared" si="82"/>
        <v>55700</v>
      </c>
      <c r="EN68" s="11">
        <f t="shared" si="82"/>
        <v>55792</v>
      </c>
      <c r="EO68" s="11">
        <f t="shared" si="82"/>
        <v>55884</v>
      </c>
      <c r="EP68" s="11">
        <f t="shared" si="82"/>
        <v>55974</v>
      </c>
      <c r="EQ68" s="11">
        <f t="shared" si="82"/>
        <v>56065</v>
      </c>
      <c r="ER68" s="11">
        <f t="shared" si="82"/>
        <v>56157</v>
      </c>
      <c r="ES68" s="11">
        <f t="shared" si="82"/>
        <v>56249</v>
      </c>
      <c r="ET68" s="11">
        <f t="shared" si="82"/>
        <v>56339</v>
      </c>
      <c r="EU68" s="11">
        <f t="shared" si="82"/>
        <v>56430</v>
      </c>
      <c r="EV68" s="11">
        <f t="shared" si="82"/>
        <v>56522</v>
      </c>
      <c r="EW68" s="11">
        <f t="shared" si="82"/>
        <v>56614</v>
      </c>
    </row>
    <row r="69" spans="1:153" x14ac:dyDescent="0.25">
      <c r="D69" s="5" t="s">
        <v>34</v>
      </c>
      <c r="F69" s="14" t="s">
        <v>15</v>
      </c>
      <c r="G69" s="14">
        <f>SUM(I69:EW69)</f>
        <v>1</v>
      </c>
      <c r="I69" s="14">
        <f>IF(AND($E$67&gt;H68,$E$67&lt;=I68),1,0)</f>
        <v>0</v>
      </c>
      <c r="J69" s="14">
        <f t="shared" ref="J69:BU69" si="83">IF(AND($E$67&gt;I68,$E$67&lt;=J68),1,0)</f>
        <v>0</v>
      </c>
      <c r="K69" s="14">
        <f t="shared" si="83"/>
        <v>0</v>
      </c>
      <c r="L69" s="14">
        <f t="shared" si="83"/>
        <v>0</v>
      </c>
      <c r="M69" s="14">
        <f t="shared" si="83"/>
        <v>0</v>
      </c>
      <c r="N69" s="14">
        <f t="shared" si="83"/>
        <v>0</v>
      </c>
      <c r="O69" s="14">
        <f t="shared" si="83"/>
        <v>0</v>
      </c>
      <c r="P69" s="14">
        <f t="shared" si="83"/>
        <v>0</v>
      </c>
      <c r="Q69" s="14">
        <f t="shared" si="83"/>
        <v>0</v>
      </c>
      <c r="R69" s="14">
        <f t="shared" si="83"/>
        <v>0</v>
      </c>
      <c r="S69" s="14">
        <f t="shared" si="83"/>
        <v>0</v>
      </c>
      <c r="T69" s="14">
        <f t="shared" si="83"/>
        <v>0</v>
      </c>
      <c r="U69" s="14">
        <f t="shared" si="83"/>
        <v>0</v>
      </c>
      <c r="V69" s="14">
        <f t="shared" si="83"/>
        <v>0</v>
      </c>
      <c r="W69" s="14">
        <f t="shared" si="83"/>
        <v>0</v>
      </c>
      <c r="X69" s="14">
        <f t="shared" si="83"/>
        <v>0</v>
      </c>
      <c r="Y69" s="14">
        <f t="shared" si="83"/>
        <v>0</v>
      </c>
      <c r="Z69" s="14">
        <f t="shared" si="83"/>
        <v>0</v>
      </c>
      <c r="AA69" s="14">
        <f t="shared" si="83"/>
        <v>0</v>
      </c>
      <c r="AB69" s="14">
        <f t="shared" si="83"/>
        <v>0</v>
      </c>
      <c r="AC69" s="14">
        <f t="shared" si="83"/>
        <v>0</v>
      </c>
      <c r="AD69" s="14">
        <f t="shared" si="83"/>
        <v>0</v>
      </c>
      <c r="AE69" s="14">
        <f t="shared" si="83"/>
        <v>0</v>
      </c>
      <c r="AF69" s="14">
        <f t="shared" si="83"/>
        <v>0</v>
      </c>
      <c r="AG69" s="14">
        <f t="shared" si="83"/>
        <v>0</v>
      </c>
      <c r="AH69" s="14">
        <f t="shared" si="83"/>
        <v>0</v>
      </c>
      <c r="AI69" s="14">
        <f t="shared" si="83"/>
        <v>0</v>
      </c>
      <c r="AJ69" s="14">
        <f t="shared" si="83"/>
        <v>0</v>
      </c>
      <c r="AK69" s="14">
        <f t="shared" si="83"/>
        <v>0</v>
      </c>
      <c r="AL69" s="14">
        <f t="shared" si="83"/>
        <v>0</v>
      </c>
      <c r="AM69" s="14">
        <f t="shared" si="83"/>
        <v>0</v>
      </c>
      <c r="AN69" s="14">
        <f t="shared" si="83"/>
        <v>0</v>
      </c>
      <c r="AO69" s="14">
        <f t="shared" si="83"/>
        <v>0</v>
      </c>
      <c r="AP69" s="14">
        <f t="shared" si="83"/>
        <v>0</v>
      </c>
      <c r="AQ69" s="14">
        <f t="shared" si="83"/>
        <v>0</v>
      </c>
      <c r="AR69" s="14">
        <f t="shared" si="83"/>
        <v>0</v>
      </c>
      <c r="AS69" s="14">
        <f t="shared" si="83"/>
        <v>0</v>
      </c>
      <c r="AT69" s="14">
        <f t="shared" si="83"/>
        <v>0</v>
      </c>
      <c r="AU69" s="14">
        <f t="shared" si="83"/>
        <v>0</v>
      </c>
      <c r="AV69" s="14">
        <f t="shared" si="83"/>
        <v>0</v>
      </c>
      <c r="AW69" s="14">
        <f t="shared" si="83"/>
        <v>0</v>
      </c>
      <c r="AX69" s="14">
        <f t="shared" si="83"/>
        <v>0</v>
      </c>
      <c r="AY69" s="14">
        <f t="shared" si="83"/>
        <v>0</v>
      </c>
      <c r="AZ69" s="14">
        <f t="shared" si="83"/>
        <v>0</v>
      </c>
      <c r="BA69" s="14">
        <f t="shared" si="83"/>
        <v>0</v>
      </c>
      <c r="BB69" s="14">
        <f t="shared" si="83"/>
        <v>0</v>
      </c>
      <c r="BC69" s="14">
        <f t="shared" si="83"/>
        <v>0</v>
      </c>
      <c r="BD69" s="14">
        <f t="shared" si="83"/>
        <v>0</v>
      </c>
      <c r="BE69" s="14">
        <f t="shared" si="83"/>
        <v>0</v>
      </c>
      <c r="BF69" s="14">
        <f t="shared" si="83"/>
        <v>0</v>
      </c>
      <c r="BG69" s="14">
        <f t="shared" si="83"/>
        <v>0</v>
      </c>
      <c r="BH69" s="14">
        <f t="shared" si="83"/>
        <v>0</v>
      </c>
      <c r="BI69" s="14">
        <f t="shared" si="83"/>
        <v>0</v>
      </c>
      <c r="BJ69" s="14">
        <f t="shared" si="83"/>
        <v>0</v>
      </c>
      <c r="BK69" s="14">
        <f t="shared" si="83"/>
        <v>0</v>
      </c>
      <c r="BL69" s="14">
        <f t="shared" si="83"/>
        <v>0</v>
      </c>
      <c r="BM69" s="14">
        <f t="shared" si="83"/>
        <v>0</v>
      </c>
      <c r="BN69" s="14">
        <f t="shared" si="83"/>
        <v>0</v>
      </c>
      <c r="BO69" s="14">
        <f t="shared" si="83"/>
        <v>0</v>
      </c>
      <c r="BP69" s="14">
        <f t="shared" si="83"/>
        <v>0</v>
      </c>
      <c r="BQ69" s="14">
        <f t="shared" si="83"/>
        <v>0</v>
      </c>
      <c r="BR69" s="14">
        <f t="shared" si="83"/>
        <v>0</v>
      </c>
      <c r="BS69" s="14">
        <f t="shared" si="83"/>
        <v>0</v>
      </c>
      <c r="BT69" s="14">
        <f t="shared" si="83"/>
        <v>0</v>
      </c>
      <c r="BU69" s="14">
        <f t="shared" si="83"/>
        <v>0</v>
      </c>
      <c r="BV69" s="14">
        <f t="shared" ref="BV69:EG69" si="84">IF(AND($E$67&gt;BU68,$E$67&lt;=BV68),1,0)</f>
        <v>0</v>
      </c>
      <c r="BW69" s="14">
        <f t="shared" si="84"/>
        <v>0</v>
      </c>
      <c r="BX69" s="14">
        <f t="shared" si="84"/>
        <v>0</v>
      </c>
      <c r="BY69" s="14">
        <f t="shared" si="84"/>
        <v>0</v>
      </c>
      <c r="BZ69" s="14">
        <f t="shared" si="84"/>
        <v>0</v>
      </c>
      <c r="CA69" s="14">
        <f t="shared" si="84"/>
        <v>0</v>
      </c>
      <c r="CB69" s="14">
        <f t="shared" si="84"/>
        <v>0</v>
      </c>
      <c r="CC69" s="14">
        <f t="shared" si="84"/>
        <v>0</v>
      </c>
      <c r="CD69" s="14">
        <f t="shared" si="84"/>
        <v>0</v>
      </c>
      <c r="CE69" s="14">
        <f t="shared" si="84"/>
        <v>0</v>
      </c>
      <c r="CF69" s="14">
        <f t="shared" si="84"/>
        <v>0</v>
      </c>
      <c r="CG69" s="14">
        <f t="shared" si="84"/>
        <v>0</v>
      </c>
      <c r="CH69" s="14">
        <f t="shared" si="84"/>
        <v>0</v>
      </c>
      <c r="CI69" s="14">
        <f t="shared" si="84"/>
        <v>0</v>
      </c>
      <c r="CJ69" s="14">
        <f t="shared" si="84"/>
        <v>0</v>
      </c>
      <c r="CK69" s="14">
        <f t="shared" si="84"/>
        <v>0</v>
      </c>
      <c r="CL69" s="14">
        <f t="shared" si="84"/>
        <v>0</v>
      </c>
      <c r="CM69" s="14">
        <f t="shared" si="84"/>
        <v>0</v>
      </c>
      <c r="CN69" s="14">
        <f t="shared" si="84"/>
        <v>0</v>
      </c>
      <c r="CO69" s="14">
        <f t="shared" si="84"/>
        <v>0</v>
      </c>
      <c r="CP69" s="14">
        <f t="shared" si="84"/>
        <v>0</v>
      </c>
      <c r="CQ69" s="14">
        <f t="shared" si="84"/>
        <v>0</v>
      </c>
      <c r="CR69" s="14">
        <f t="shared" si="84"/>
        <v>0</v>
      </c>
      <c r="CS69" s="14">
        <f t="shared" si="84"/>
        <v>0</v>
      </c>
      <c r="CT69" s="14">
        <f t="shared" si="84"/>
        <v>0</v>
      </c>
      <c r="CU69" s="14">
        <f t="shared" si="84"/>
        <v>0</v>
      </c>
      <c r="CV69" s="14">
        <f t="shared" si="84"/>
        <v>0</v>
      </c>
      <c r="CW69" s="14">
        <f t="shared" si="84"/>
        <v>0</v>
      </c>
      <c r="CX69" s="14">
        <f t="shared" si="84"/>
        <v>0</v>
      </c>
      <c r="CY69" s="14">
        <f t="shared" si="84"/>
        <v>0</v>
      </c>
      <c r="CZ69" s="14">
        <f t="shared" si="84"/>
        <v>0</v>
      </c>
      <c r="DA69" s="14">
        <f t="shared" si="84"/>
        <v>0</v>
      </c>
      <c r="DB69" s="14">
        <f t="shared" si="84"/>
        <v>0</v>
      </c>
      <c r="DC69" s="14">
        <f t="shared" si="84"/>
        <v>0</v>
      </c>
      <c r="DD69" s="14">
        <f t="shared" si="84"/>
        <v>0</v>
      </c>
      <c r="DE69" s="14">
        <f t="shared" si="84"/>
        <v>0</v>
      </c>
      <c r="DF69" s="14">
        <f t="shared" si="84"/>
        <v>0</v>
      </c>
      <c r="DG69" s="14">
        <f t="shared" si="84"/>
        <v>0</v>
      </c>
      <c r="DH69" s="14">
        <f t="shared" si="84"/>
        <v>0</v>
      </c>
      <c r="DI69" s="14">
        <f t="shared" si="84"/>
        <v>0</v>
      </c>
      <c r="DJ69" s="14">
        <f t="shared" si="84"/>
        <v>0</v>
      </c>
      <c r="DK69" s="14">
        <f t="shared" si="84"/>
        <v>0</v>
      </c>
      <c r="DL69" s="14">
        <f t="shared" si="84"/>
        <v>0</v>
      </c>
      <c r="DM69" s="14">
        <f t="shared" si="84"/>
        <v>0</v>
      </c>
      <c r="DN69" s="14">
        <f t="shared" si="84"/>
        <v>0</v>
      </c>
      <c r="DO69" s="14">
        <f t="shared" si="84"/>
        <v>0</v>
      </c>
      <c r="DP69" s="14">
        <f t="shared" si="84"/>
        <v>0</v>
      </c>
      <c r="DQ69" s="14">
        <f t="shared" si="84"/>
        <v>0</v>
      </c>
      <c r="DR69" s="14">
        <f t="shared" si="84"/>
        <v>0</v>
      </c>
      <c r="DS69" s="14">
        <f t="shared" si="84"/>
        <v>0</v>
      </c>
      <c r="DT69" s="14">
        <f t="shared" si="84"/>
        <v>0</v>
      </c>
      <c r="DU69" s="14">
        <f t="shared" si="84"/>
        <v>0</v>
      </c>
      <c r="DV69" s="14">
        <f t="shared" si="84"/>
        <v>0</v>
      </c>
      <c r="DW69" s="14">
        <f t="shared" si="84"/>
        <v>0</v>
      </c>
      <c r="DX69" s="14">
        <f t="shared" si="84"/>
        <v>0</v>
      </c>
      <c r="DY69" s="14">
        <f t="shared" si="84"/>
        <v>0</v>
      </c>
      <c r="DZ69" s="14">
        <f t="shared" si="84"/>
        <v>0</v>
      </c>
      <c r="EA69" s="14">
        <f t="shared" si="84"/>
        <v>0</v>
      </c>
      <c r="EB69" s="14">
        <f t="shared" si="84"/>
        <v>0</v>
      </c>
      <c r="EC69" s="14">
        <f t="shared" si="84"/>
        <v>1</v>
      </c>
      <c r="ED69" s="14">
        <f t="shared" si="84"/>
        <v>0</v>
      </c>
      <c r="EE69" s="14">
        <f t="shared" si="84"/>
        <v>0</v>
      </c>
      <c r="EF69" s="14">
        <f t="shared" si="84"/>
        <v>0</v>
      </c>
      <c r="EG69" s="14">
        <f t="shared" si="84"/>
        <v>0</v>
      </c>
      <c r="EH69" s="14">
        <f t="shared" ref="EH69:EW69" si="85">IF(AND($E$67&gt;EG68,$E$67&lt;=EH68),1,0)</f>
        <v>0</v>
      </c>
      <c r="EI69" s="14">
        <f t="shared" si="85"/>
        <v>0</v>
      </c>
      <c r="EJ69" s="14">
        <f t="shared" si="85"/>
        <v>0</v>
      </c>
      <c r="EK69" s="14">
        <f t="shared" si="85"/>
        <v>0</v>
      </c>
      <c r="EL69" s="14">
        <f t="shared" si="85"/>
        <v>0</v>
      </c>
      <c r="EM69" s="14">
        <f t="shared" si="85"/>
        <v>0</v>
      </c>
      <c r="EN69" s="14">
        <f t="shared" si="85"/>
        <v>0</v>
      </c>
      <c r="EO69" s="14">
        <f t="shared" si="85"/>
        <v>0</v>
      </c>
      <c r="EP69" s="14">
        <f t="shared" si="85"/>
        <v>0</v>
      </c>
      <c r="EQ69" s="14">
        <f t="shared" si="85"/>
        <v>0</v>
      </c>
      <c r="ER69" s="14">
        <f t="shared" si="85"/>
        <v>0</v>
      </c>
      <c r="ES69" s="14">
        <f t="shared" si="85"/>
        <v>0</v>
      </c>
      <c r="ET69" s="14">
        <f t="shared" si="85"/>
        <v>0</v>
      </c>
      <c r="EU69" s="14">
        <f t="shared" si="85"/>
        <v>0</v>
      </c>
      <c r="EV69" s="14">
        <f t="shared" si="85"/>
        <v>0</v>
      </c>
      <c r="EW69" s="14">
        <f t="shared" si="85"/>
        <v>0</v>
      </c>
    </row>
    <row r="71" spans="1:153" x14ac:dyDescent="0.25">
      <c r="B71" s="4" t="s">
        <v>35</v>
      </c>
    </row>
    <row r="72" spans="1:153" x14ac:dyDescent="0.25">
      <c r="D72" s="5" t="str">
        <f>D$69</f>
        <v>Last operations date flag</v>
      </c>
      <c r="E72" s="14">
        <f t="shared" ref="E72:BP72" si="86">E$69</f>
        <v>0</v>
      </c>
      <c r="F72" s="14" t="str">
        <f t="shared" si="86"/>
        <v>Flag</v>
      </c>
      <c r="G72" s="14">
        <f t="shared" si="86"/>
        <v>1</v>
      </c>
      <c r="H72" s="14">
        <f t="shared" si="86"/>
        <v>0</v>
      </c>
      <c r="I72" s="14">
        <f t="shared" si="86"/>
        <v>0</v>
      </c>
      <c r="J72" s="14">
        <f t="shared" si="86"/>
        <v>0</v>
      </c>
      <c r="K72" s="14">
        <f t="shared" si="86"/>
        <v>0</v>
      </c>
      <c r="L72" s="14">
        <f t="shared" si="86"/>
        <v>0</v>
      </c>
      <c r="M72" s="14">
        <f t="shared" si="86"/>
        <v>0</v>
      </c>
      <c r="N72" s="14">
        <f t="shared" si="86"/>
        <v>0</v>
      </c>
      <c r="O72" s="14">
        <f t="shared" si="86"/>
        <v>0</v>
      </c>
      <c r="P72" s="14">
        <f t="shared" si="86"/>
        <v>0</v>
      </c>
      <c r="Q72" s="14">
        <f t="shared" si="86"/>
        <v>0</v>
      </c>
      <c r="R72" s="14">
        <f t="shared" si="86"/>
        <v>0</v>
      </c>
      <c r="S72" s="14">
        <f t="shared" si="86"/>
        <v>0</v>
      </c>
      <c r="T72" s="14">
        <f t="shared" si="86"/>
        <v>0</v>
      </c>
      <c r="U72" s="14">
        <f t="shared" si="86"/>
        <v>0</v>
      </c>
      <c r="V72" s="14">
        <f t="shared" si="86"/>
        <v>0</v>
      </c>
      <c r="W72" s="14">
        <f t="shared" si="86"/>
        <v>0</v>
      </c>
      <c r="X72" s="14">
        <f t="shared" si="86"/>
        <v>0</v>
      </c>
      <c r="Y72" s="14">
        <f t="shared" si="86"/>
        <v>0</v>
      </c>
      <c r="Z72" s="14">
        <f t="shared" si="86"/>
        <v>0</v>
      </c>
      <c r="AA72" s="14">
        <f t="shared" si="86"/>
        <v>0</v>
      </c>
      <c r="AB72" s="14">
        <f t="shared" si="86"/>
        <v>0</v>
      </c>
      <c r="AC72" s="14">
        <f t="shared" si="86"/>
        <v>0</v>
      </c>
      <c r="AD72" s="14">
        <f t="shared" si="86"/>
        <v>0</v>
      </c>
      <c r="AE72" s="14">
        <f t="shared" si="86"/>
        <v>0</v>
      </c>
      <c r="AF72" s="14">
        <f t="shared" si="86"/>
        <v>0</v>
      </c>
      <c r="AG72" s="14">
        <f t="shared" si="86"/>
        <v>0</v>
      </c>
      <c r="AH72" s="14">
        <f t="shared" si="86"/>
        <v>0</v>
      </c>
      <c r="AI72" s="14">
        <f t="shared" si="86"/>
        <v>0</v>
      </c>
      <c r="AJ72" s="14">
        <f t="shared" si="86"/>
        <v>0</v>
      </c>
      <c r="AK72" s="14">
        <f t="shared" si="86"/>
        <v>0</v>
      </c>
      <c r="AL72" s="14">
        <f t="shared" si="86"/>
        <v>0</v>
      </c>
      <c r="AM72" s="14">
        <f t="shared" si="86"/>
        <v>0</v>
      </c>
      <c r="AN72" s="14">
        <f t="shared" si="86"/>
        <v>0</v>
      </c>
      <c r="AO72" s="14">
        <f t="shared" si="86"/>
        <v>0</v>
      </c>
      <c r="AP72" s="14">
        <f t="shared" si="86"/>
        <v>0</v>
      </c>
      <c r="AQ72" s="14">
        <f t="shared" si="86"/>
        <v>0</v>
      </c>
      <c r="AR72" s="14">
        <f t="shared" si="86"/>
        <v>0</v>
      </c>
      <c r="AS72" s="14">
        <f t="shared" si="86"/>
        <v>0</v>
      </c>
      <c r="AT72" s="14">
        <f t="shared" si="86"/>
        <v>0</v>
      </c>
      <c r="AU72" s="14">
        <f t="shared" si="86"/>
        <v>0</v>
      </c>
      <c r="AV72" s="14">
        <f t="shared" si="86"/>
        <v>0</v>
      </c>
      <c r="AW72" s="14">
        <f t="shared" si="86"/>
        <v>0</v>
      </c>
      <c r="AX72" s="14">
        <f t="shared" si="86"/>
        <v>0</v>
      </c>
      <c r="AY72" s="14">
        <f t="shared" si="86"/>
        <v>0</v>
      </c>
      <c r="AZ72" s="14">
        <f t="shared" si="86"/>
        <v>0</v>
      </c>
      <c r="BA72" s="14">
        <f t="shared" si="86"/>
        <v>0</v>
      </c>
      <c r="BB72" s="14">
        <f t="shared" si="86"/>
        <v>0</v>
      </c>
      <c r="BC72" s="14">
        <f t="shared" si="86"/>
        <v>0</v>
      </c>
      <c r="BD72" s="14">
        <f t="shared" si="86"/>
        <v>0</v>
      </c>
      <c r="BE72" s="14">
        <f t="shared" si="86"/>
        <v>0</v>
      </c>
      <c r="BF72" s="14">
        <f t="shared" si="86"/>
        <v>0</v>
      </c>
      <c r="BG72" s="14">
        <f t="shared" si="86"/>
        <v>0</v>
      </c>
      <c r="BH72" s="14">
        <f t="shared" si="86"/>
        <v>0</v>
      </c>
      <c r="BI72" s="14">
        <f t="shared" si="86"/>
        <v>0</v>
      </c>
      <c r="BJ72" s="14">
        <f t="shared" si="86"/>
        <v>0</v>
      </c>
      <c r="BK72" s="14">
        <f t="shared" si="86"/>
        <v>0</v>
      </c>
      <c r="BL72" s="14">
        <f t="shared" si="86"/>
        <v>0</v>
      </c>
      <c r="BM72" s="14">
        <f t="shared" si="86"/>
        <v>0</v>
      </c>
      <c r="BN72" s="14">
        <f t="shared" si="86"/>
        <v>0</v>
      </c>
      <c r="BO72" s="14">
        <f t="shared" si="86"/>
        <v>0</v>
      </c>
      <c r="BP72" s="14">
        <f t="shared" si="86"/>
        <v>0</v>
      </c>
      <c r="BQ72" s="14">
        <f t="shared" ref="BQ72:EB72" si="87">BQ$69</f>
        <v>0</v>
      </c>
      <c r="BR72" s="14">
        <f t="shared" si="87"/>
        <v>0</v>
      </c>
      <c r="BS72" s="14">
        <f t="shared" si="87"/>
        <v>0</v>
      </c>
      <c r="BT72" s="14">
        <f t="shared" si="87"/>
        <v>0</v>
      </c>
      <c r="BU72" s="14">
        <f t="shared" si="87"/>
        <v>0</v>
      </c>
      <c r="BV72" s="14">
        <f t="shared" si="87"/>
        <v>0</v>
      </c>
      <c r="BW72" s="14">
        <f t="shared" si="87"/>
        <v>0</v>
      </c>
      <c r="BX72" s="14">
        <f t="shared" si="87"/>
        <v>0</v>
      </c>
      <c r="BY72" s="14">
        <f t="shared" si="87"/>
        <v>0</v>
      </c>
      <c r="BZ72" s="14">
        <f t="shared" si="87"/>
        <v>0</v>
      </c>
      <c r="CA72" s="14">
        <f t="shared" si="87"/>
        <v>0</v>
      </c>
      <c r="CB72" s="14">
        <f t="shared" si="87"/>
        <v>0</v>
      </c>
      <c r="CC72" s="14">
        <f t="shared" si="87"/>
        <v>0</v>
      </c>
      <c r="CD72" s="14">
        <f t="shared" si="87"/>
        <v>0</v>
      </c>
      <c r="CE72" s="14">
        <f t="shared" si="87"/>
        <v>0</v>
      </c>
      <c r="CF72" s="14">
        <f t="shared" si="87"/>
        <v>0</v>
      </c>
      <c r="CG72" s="14">
        <f t="shared" si="87"/>
        <v>0</v>
      </c>
      <c r="CH72" s="14">
        <f t="shared" si="87"/>
        <v>0</v>
      </c>
      <c r="CI72" s="14">
        <f t="shared" si="87"/>
        <v>0</v>
      </c>
      <c r="CJ72" s="14">
        <f t="shared" si="87"/>
        <v>0</v>
      </c>
      <c r="CK72" s="14">
        <f t="shared" si="87"/>
        <v>0</v>
      </c>
      <c r="CL72" s="14">
        <f t="shared" si="87"/>
        <v>0</v>
      </c>
      <c r="CM72" s="14">
        <f t="shared" si="87"/>
        <v>0</v>
      </c>
      <c r="CN72" s="14">
        <f t="shared" si="87"/>
        <v>0</v>
      </c>
      <c r="CO72" s="14">
        <f t="shared" si="87"/>
        <v>0</v>
      </c>
      <c r="CP72" s="14">
        <f t="shared" si="87"/>
        <v>0</v>
      </c>
      <c r="CQ72" s="14">
        <f t="shared" si="87"/>
        <v>0</v>
      </c>
      <c r="CR72" s="14">
        <f t="shared" si="87"/>
        <v>0</v>
      </c>
      <c r="CS72" s="14">
        <f t="shared" si="87"/>
        <v>0</v>
      </c>
      <c r="CT72" s="14">
        <f t="shared" si="87"/>
        <v>0</v>
      </c>
      <c r="CU72" s="14">
        <f t="shared" si="87"/>
        <v>0</v>
      </c>
      <c r="CV72" s="14">
        <f t="shared" si="87"/>
        <v>0</v>
      </c>
      <c r="CW72" s="14">
        <f t="shared" si="87"/>
        <v>0</v>
      </c>
      <c r="CX72" s="14">
        <f t="shared" si="87"/>
        <v>0</v>
      </c>
      <c r="CY72" s="14">
        <f t="shared" si="87"/>
        <v>0</v>
      </c>
      <c r="CZ72" s="14">
        <f t="shared" si="87"/>
        <v>0</v>
      </c>
      <c r="DA72" s="14">
        <f t="shared" si="87"/>
        <v>0</v>
      </c>
      <c r="DB72" s="14">
        <f t="shared" si="87"/>
        <v>0</v>
      </c>
      <c r="DC72" s="14">
        <f t="shared" si="87"/>
        <v>0</v>
      </c>
      <c r="DD72" s="14">
        <f t="shared" si="87"/>
        <v>0</v>
      </c>
      <c r="DE72" s="14">
        <f t="shared" si="87"/>
        <v>0</v>
      </c>
      <c r="DF72" s="14">
        <f t="shared" si="87"/>
        <v>0</v>
      </c>
      <c r="DG72" s="14">
        <f t="shared" si="87"/>
        <v>0</v>
      </c>
      <c r="DH72" s="14">
        <f t="shared" si="87"/>
        <v>0</v>
      </c>
      <c r="DI72" s="14">
        <f t="shared" si="87"/>
        <v>0</v>
      </c>
      <c r="DJ72" s="14">
        <f t="shared" si="87"/>
        <v>0</v>
      </c>
      <c r="DK72" s="14">
        <f t="shared" si="87"/>
        <v>0</v>
      </c>
      <c r="DL72" s="14">
        <f t="shared" si="87"/>
        <v>0</v>
      </c>
      <c r="DM72" s="14">
        <f t="shared" si="87"/>
        <v>0</v>
      </c>
      <c r="DN72" s="14">
        <f t="shared" si="87"/>
        <v>0</v>
      </c>
      <c r="DO72" s="14">
        <f t="shared" si="87"/>
        <v>0</v>
      </c>
      <c r="DP72" s="14">
        <f t="shared" si="87"/>
        <v>0</v>
      </c>
      <c r="DQ72" s="14">
        <f t="shared" si="87"/>
        <v>0</v>
      </c>
      <c r="DR72" s="14">
        <f t="shared" si="87"/>
        <v>0</v>
      </c>
      <c r="DS72" s="14">
        <f t="shared" si="87"/>
        <v>0</v>
      </c>
      <c r="DT72" s="14">
        <f t="shared" si="87"/>
        <v>0</v>
      </c>
      <c r="DU72" s="14">
        <f t="shared" si="87"/>
        <v>0</v>
      </c>
      <c r="DV72" s="14">
        <f t="shared" si="87"/>
        <v>0</v>
      </c>
      <c r="DW72" s="14">
        <f t="shared" si="87"/>
        <v>0</v>
      </c>
      <c r="DX72" s="14">
        <f t="shared" si="87"/>
        <v>0</v>
      </c>
      <c r="DY72" s="14">
        <f t="shared" si="87"/>
        <v>0</v>
      </c>
      <c r="DZ72" s="14">
        <f t="shared" si="87"/>
        <v>0</v>
      </c>
      <c r="EA72" s="14">
        <f t="shared" si="87"/>
        <v>0</v>
      </c>
      <c r="EB72" s="14">
        <f t="shared" si="87"/>
        <v>0</v>
      </c>
      <c r="EC72" s="14">
        <f t="shared" ref="EC72:EW72" si="88">EC$69</f>
        <v>1</v>
      </c>
      <c r="ED72" s="14">
        <f t="shared" si="88"/>
        <v>0</v>
      </c>
      <c r="EE72" s="14">
        <f t="shared" si="88"/>
        <v>0</v>
      </c>
      <c r="EF72" s="14">
        <f t="shared" si="88"/>
        <v>0</v>
      </c>
      <c r="EG72" s="14">
        <f t="shared" si="88"/>
        <v>0</v>
      </c>
      <c r="EH72" s="14">
        <f t="shared" si="88"/>
        <v>0</v>
      </c>
      <c r="EI72" s="14">
        <f t="shared" si="88"/>
        <v>0</v>
      </c>
      <c r="EJ72" s="14">
        <f t="shared" si="88"/>
        <v>0</v>
      </c>
      <c r="EK72" s="14">
        <f t="shared" si="88"/>
        <v>0</v>
      </c>
      <c r="EL72" s="14">
        <f t="shared" si="88"/>
        <v>0</v>
      </c>
      <c r="EM72" s="14">
        <f t="shared" si="88"/>
        <v>0</v>
      </c>
      <c r="EN72" s="14">
        <f t="shared" si="88"/>
        <v>0</v>
      </c>
      <c r="EO72" s="14">
        <f t="shared" si="88"/>
        <v>0</v>
      </c>
      <c r="EP72" s="14">
        <f t="shared" si="88"/>
        <v>0</v>
      </c>
      <c r="EQ72" s="14">
        <f t="shared" si="88"/>
        <v>0</v>
      </c>
      <c r="ER72" s="14">
        <f t="shared" si="88"/>
        <v>0</v>
      </c>
      <c r="ES72" s="14">
        <f t="shared" si="88"/>
        <v>0</v>
      </c>
      <c r="ET72" s="14">
        <f t="shared" si="88"/>
        <v>0</v>
      </c>
      <c r="EU72" s="14">
        <f t="shared" si="88"/>
        <v>0</v>
      </c>
      <c r="EV72" s="14">
        <f t="shared" si="88"/>
        <v>0</v>
      </c>
      <c r="EW72" s="14">
        <f t="shared" si="88"/>
        <v>0</v>
      </c>
    </row>
    <row r="73" spans="1:153" x14ac:dyDescent="0.25">
      <c r="D73" s="5" t="s">
        <v>35</v>
      </c>
      <c r="F73" s="14" t="s">
        <v>15</v>
      </c>
      <c r="G73" s="14">
        <f>SUM(I73:EW73)</f>
        <v>1</v>
      </c>
      <c r="I73" s="14">
        <f>H72</f>
        <v>0</v>
      </c>
      <c r="J73" s="14">
        <f t="shared" ref="J73:BU73" si="89">I72</f>
        <v>0</v>
      </c>
      <c r="K73" s="14">
        <f t="shared" si="89"/>
        <v>0</v>
      </c>
      <c r="L73" s="14">
        <f t="shared" si="89"/>
        <v>0</v>
      </c>
      <c r="M73" s="14">
        <f t="shared" si="89"/>
        <v>0</v>
      </c>
      <c r="N73" s="14">
        <f t="shared" si="89"/>
        <v>0</v>
      </c>
      <c r="O73" s="14">
        <f t="shared" si="89"/>
        <v>0</v>
      </c>
      <c r="P73" s="14">
        <f t="shared" si="89"/>
        <v>0</v>
      </c>
      <c r="Q73" s="14">
        <f t="shared" si="89"/>
        <v>0</v>
      </c>
      <c r="R73" s="14">
        <f t="shared" si="89"/>
        <v>0</v>
      </c>
      <c r="S73" s="14">
        <f t="shared" si="89"/>
        <v>0</v>
      </c>
      <c r="T73" s="14">
        <f t="shared" si="89"/>
        <v>0</v>
      </c>
      <c r="U73" s="14">
        <f t="shared" si="89"/>
        <v>0</v>
      </c>
      <c r="V73" s="14">
        <f t="shared" si="89"/>
        <v>0</v>
      </c>
      <c r="W73" s="14">
        <f t="shared" si="89"/>
        <v>0</v>
      </c>
      <c r="X73" s="14">
        <f t="shared" si="89"/>
        <v>0</v>
      </c>
      <c r="Y73" s="14">
        <f t="shared" si="89"/>
        <v>0</v>
      </c>
      <c r="Z73" s="14">
        <f t="shared" si="89"/>
        <v>0</v>
      </c>
      <c r="AA73" s="14">
        <f t="shared" si="89"/>
        <v>0</v>
      </c>
      <c r="AB73" s="14">
        <f t="shared" si="89"/>
        <v>0</v>
      </c>
      <c r="AC73" s="14">
        <f t="shared" si="89"/>
        <v>0</v>
      </c>
      <c r="AD73" s="14">
        <f t="shared" si="89"/>
        <v>0</v>
      </c>
      <c r="AE73" s="14">
        <f t="shared" si="89"/>
        <v>0</v>
      </c>
      <c r="AF73" s="14">
        <f t="shared" si="89"/>
        <v>0</v>
      </c>
      <c r="AG73" s="14">
        <f t="shared" si="89"/>
        <v>0</v>
      </c>
      <c r="AH73" s="14">
        <f t="shared" si="89"/>
        <v>0</v>
      </c>
      <c r="AI73" s="14">
        <f t="shared" si="89"/>
        <v>0</v>
      </c>
      <c r="AJ73" s="14">
        <f t="shared" si="89"/>
        <v>0</v>
      </c>
      <c r="AK73" s="14">
        <f t="shared" si="89"/>
        <v>0</v>
      </c>
      <c r="AL73" s="14">
        <f t="shared" si="89"/>
        <v>0</v>
      </c>
      <c r="AM73" s="14">
        <f t="shared" si="89"/>
        <v>0</v>
      </c>
      <c r="AN73" s="14">
        <f t="shared" si="89"/>
        <v>0</v>
      </c>
      <c r="AO73" s="14">
        <f t="shared" si="89"/>
        <v>0</v>
      </c>
      <c r="AP73" s="14">
        <f t="shared" si="89"/>
        <v>0</v>
      </c>
      <c r="AQ73" s="14">
        <f t="shared" si="89"/>
        <v>0</v>
      </c>
      <c r="AR73" s="14">
        <f t="shared" si="89"/>
        <v>0</v>
      </c>
      <c r="AS73" s="14">
        <f t="shared" si="89"/>
        <v>0</v>
      </c>
      <c r="AT73" s="14">
        <f t="shared" si="89"/>
        <v>0</v>
      </c>
      <c r="AU73" s="14">
        <f t="shared" si="89"/>
        <v>0</v>
      </c>
      <c r="AV73" s="14">
        <f t="shared" si="89"/>
        <v>0</v>
      </c>
      <c r="AW73" s="14">
        <f t="shared" si="89"/>
        <v>0</v>
      </c>
      <c r="AX73" s="14">
        <f t="shared" si="89"/>
        <v>0</v>
      </c>
      <c r="AY73" s="14">
        <f t="shared" si="89"/>
        <v>0</v>
      </c>
      <c r="AZ73" s="14">
        <f t="shared" si="89"/>
        <v>0</v>
      </c>
      <c r="BA73" s="14">
        <f t="shared" si="89"/>
        <v>0</v>
      </c>
      <c r="BB73" s="14">
        <f t="shared" si="89"/>
        <v>0</v>
      </c>
      <c r="BC73" s="14">
        <f t="shared" si="89"/>
        <v>0</v>
      </c>
      <c r="BD73" s="14">
        <f t="shared" si="89"/>
        <v>0</v>
      </c>
      <c r="BE73" s="14">
        <f t="shared" si="89"/>
        <v>0</v>
      </c>
      <c r="BF73" s="14">
        <f t="shared" si="89"/>
        <v>0</v>
      </c>
      <c r="BG73" s="14">
        <f t="shared" si="89"/>
        <v>0</v>
      </c>
      <c r="BH73" s="14">
        <f t="shared" si="89"/>
        <v>0</v>
      </c>
      <c r="BI73" s="14">
        <f t="shared" si="89"/>
        <v>0</v>
      </c>
      <c r="BJ73" s="14">
        <f t="shared" si="89"/>
        <v>0</v>
      </c>
      <c r="BK73" s="14">
        <f t="shared" si="89"/>
        <v>0</v>
      </c>
      <c r="BL73" s="14">
        <f t="shared" si="89"/>
        <v>0</v>
      </c>
      <c r="BM73" s="14">
        <f t="shared" si="89"/>
        <v>0</v>
      </c>
      <c r="BN73" s="14">
        <f t="shared" si="89"/>
        <v>0</v>
      </c>
      <c r="BO73" s="14">
        <f t="shared" si="89"/>
        <v>0</v>
      </c>
      <c r="BP73" s="14">
        <f t="shared" si="89"/>
        <v>0</v>
      </c>
      <c r="BQ73" s="14">
        <f t="shared" si="89"/>
        <v>0</v>
      </c>
      <c r="BR73" s="14">
        <f t="shared" si="89"/>
        <v>0</v>
      </c>
      <c r="BS73" s="14">
        <f t="shared" si="89"/>
        <v>0</v>
      </c>
      <c r="BT73" s="14">
        <f t="shared" si="89"/>
        <v>0</v>
      </c>
      <c r="BU73" s="14">
        <f t="shared" si="89"/>
        <v>0</v>
      </c>
      <c r="BV73" s="14">
        <f t="shared" ref="BV73:EG73" si="90">BU72</f>
        <v>0</v>
      </c>
      <c r="BW73" s="14">
        <f t="shared" si="90"/>
        <v>0</v>
      </c>
      <c r="BX73" s="14">
        <f t="shared" si="90"/>
        <v>0</v>
      </c>
      <c r="BY73" s="14">
        <f t="shared" si="90"/>
        <v>0</v>
      </c>
      <c r="BZ73" s="14">
        <f t="shared" si="90"/>
        <v>0</v>
      </c>
      <c r="CA73" s="14">
        <f t="shared" si="90"/>
        <v>0</v>
      </c>
      <c r="CB73" s="14">
        <f t="shared" si="90"/>
        <v>0</v>
      </c>
      <c r="CC73" s="14">
        <f t="shared" si="90"/>
        <v>0</v>
      </c>
      <c r="CD73" s="14">
        <f t="shared" si="90"/>
        <v>0</v>
      </c>
      <c r="CE73" s="14">
        <f t="shared" si="90"/>
        <v>0</v>
      </c>
      <c r="CF73" s="14">
        <f t="shared" si="90"/>
        <v>0</v>
      </c>
      <c r="CG73" s="14">
        <f t="shared" si="90"/>
        <v>0</v>
      </c>
      <c r="CH73" s="14">
        <f t="shared" si="90"/>
        <v>0</v>
      </c>
      <c r="CI73" s="14">
        <f t="shared" si="90"/>
        <v>0</v>
      </c>
      <c r="CJ73" s="14">
        <f t="shared" si="90"/>
        <v>0</v>
      </c>
      <c r="CK73" s="14">
        <f t="shared" si="90"/>
        <v>0</v>
      </c>
      <c r="CL73" s="14">
        <f t="shared" si="90"/>
        <v>0</v>
      </c>
      <c r="CM73" s="14">
        <f t="shared" si="90"/>
        <v>0</v>
      </c>
      <c r="CN73" s="14">
        <f t="shared" si="90"/>
        <v>0</v>
      </c>
      <c r="CO73" s="14">
        <f t="shared" si="90"/>
        <v>0</v>
      </c>
      <c r="CP73" s="14">
        <f t="shared" si="90"/>
        <v>0</v>
      </c>
      <c r="CQ73" s="14">
        <f t="shared" si="90"/>
        <v>0</v>
      </c>
      <c r="CR73" s="14">
        <f t="shared" si="90"/>
        <v>0</v>
      </c>
      <c r="CS73" s="14">
        <f t="shared" si="90"/>
        <v>0</v>
      </c>
      <c r="CT73" s="14">
        <f t="shared" si="90"/>
        <v>0</v>
      </c>
      <c r="CU73" s="14">
        <f t="shared" si="90"/>
        <v>0</v>
      </c>
      <c r="CV73" s="14">
        <f t="shared" si="90"/>
        <v>0</v>
      </c>
      <c r="CW73" s="14">
        <f t="shared" si="90"/>
        <v>0</v>
      </c>
      <c r="CX73" s="14">
        <f t="shared" si="90"/>
        <v>0</v>
      </c>
      <c r="CY73" s="14">
        <f t="shared" si="90"/>
        <v>0</v>
      </c>
      <c r="CZ73" s="14">
        <f t="shared" si="90"/>
        <v>0</v>
      </c>
      <c r="DA73" s="14">
        <f t="shared" si="90"/>
        <v>0</v>
      </c>
      <c r="DB73" s="14">
        <f t="shared" si="90"/>
        <v>0</v>
      </c>
      <c r="DC73" s="14">
        <f t="shared" si="90"/>
        <v>0</v>
      </c>
      <c r="DD73" s="14">
        <f t="shared" si="90"/>
        <v>0</v>
      </c>
      <c r="DE73" s="14">
        <f t="shared" si="90"/>
        <v>0</v>
      </c>
      <c r="DF73" s="14">
        <f t="shared" si="90"/>
        <v>0</v>
      </c>
      <c r="DG73" s="14">
        <f t="shared" si="90"/>
        <v>0</v>
      </c>
      <c r="DH73" s="14">
        <f t="shared" si="90"/>
        <v>0</v>
      </c>
      <c r="DI73" s="14">
        <f t="shared" si="90"/>
        <v>0</v>
      </c>
      <c r="DJ73" s="14">
        <f t="shared" si="90"/>
        <v>0</v>
      </c>
      <c r="DK73" s="14">
        <f t="shared" si="90"/>
        <v>0</v>
      </c>
      <c r="DL73" s="14">
        <f t="shared" si="90"/>
        <v>0</v>
      </c>
      <c r="DM73" s="14">
        <f t="shared" si="90"/>
        <v>0</v>
      </c>
      <c r="DN73" s="14">
        <f t="shared" si="90"/>
        <v>0</v>
      </c>
      <c r="DO73" s="14">
        <f t="shared" si="90"/>
        <v>0</v>
      </c>
      <c r="DP73" s="14">
        <f t="shared" si="90"/>
        <v>0</v>
      </c>
      <c r="DQ73" s="14">
        <f t="shared" si="90"/>
        <v>0</v>
      </c>
      <c r="DR73" s="14">
        <f t="shared" si="90"/>
        <v>0</v>
      </c>
      <c r="DS73" s="14">
        <f t="shared" si="90"/>
        <v>0</v>
      </c>
      <c r="DT73" s="14">
        <f t="shared" si="90"/>
        <v>0</v>
      </c>
      <c r="DU73" s="14">
        <f t="shared" si="90"/>
        <v>0</v>
      </c>
      <c r="DV73" s="14">
        <f t="shared" si="90"/>
        <v>0</v>
      </c>
      <c r="DW73" s="14">
        <f t="shared" si="90"/>
        <v>0</v>
      </c>
      <c r="DX73" s="14">
        <f t="shared" si="90"/>
        <v>0</v>
      </c>
      <c r="DY73" s="14">
        <f t="shared" si="90"/>
        <v>0</v>
      </c>
      <c r="DZ73" s="14">
        <f t="shared" si="90"/>
        <v>0</v>
      </c>
      <c r="EA73" s="14">
        <f t="shared" si="90"/>
        <v>0</v>
      </c>
      <c r="EB73" s="14">
        <f t="shared" si="90"/>
        <v>0</v>
      </c>
      <c r="EC73" s="14">
        <f t="shared" si="90"/>
        <v>0</v>
      </c>
      <c r="ED73" s="14">
        <f t="shared" si="90"/>
        <v>1</v>
      </c>
      <c r="EE73" s="14">
        <f t="shared" si="90"/>
        <v>0</v>
      </c>
      <c r="EF73" s="14">
        <f t="shared" si="90"/>
        <v>0</v>
      </c>
      <c r="EG73" s="14">
        <f t="shared" si="90"/>
        <v>0</v>
      </c>
      <c r="EH73" s="14">
        <f t="shared" ref="EH73:EW73" si="91">EG72</f>
        <v>0</v>
      </c>
      <c r="EI73" s="14">
        <f t="shared" si="91"/>
        <v>0</v>
      </c>
      <c r="EJ73" s="14">
        <f t="shared" si="91"/>
        <v>0</v>
      </c>
      <c r="EK73" s="14">
        <f t="shared" si="91"/>
        <v>0</v>
      </c>
      <c r="EL73" s="14">
        <f t="shared" si="91"/>
        <v>0</v>
      </c>
      <c r="EM73" s="14">
        <f t="shared" si="91"/>
        <v>0</v>
      </c>
      <c r="EN73" s="14">
        <f t="shared" si="91"/>
        <v>0</v>
      </c>
      <c r="EO73" s="14">
        <f t="shared" si="91"/>
        <v>0</v>
      </c>
      <c r="EP73" s="14">
        <f t="shared" si="91"/>
        <v>0</v>
      </c>
      <c r="EQ73" s="14">
        <f t="shared" si="91"/>
        <v>0</v>
      </c>
      <c r="ER73" s="14">
        <f t="shared" si="91"/>
        <v>0</v>
      </c>
      <c r="ES73" s="14">
        <f t="shared" si="91"/>
        <v>0</v>
      </c>
      <c r="ET73" s="14">
        <f t="shared" si="91"/>
        <v>0</v>
      </c>
      <c r="EU73" s="14">
        <f t="shared" si="91"/>
        <v>0</v>
      </c>
      <c r="EV73" s="14">
        <f t="shared" si="91"/>
        <v>0</v>
      </c>
      <c r="EW73" s="14">
        <f t="shared" si="91"/>
        <v>0</v>
      </c>
    </row>
    <row r="75" spans="1:153" x14ac:dyDescent="0.25">
      <c r="B75" s="4" t="s">
        <v>36</v>
      </c>
    </row>
    <row r="76" spans="1:153" x14ac:dyDescent="0.25">
      <c r="D76" s="5" t="str">
        <f>D$73</f>
        <v xml:space="preserve">1st post operations date flag </v>
      </c>
      <c r="E76" s="14">
        <f t="shared" ref="E76:BP76" si="92">E$73</f>
        <v>0</v>
      </c>
      <c r="F76" s="14" t="str">
        <f t="shared" si="92"/>
        <v>Flag</v>
      </c>
      <c r="G76" s="14">
        <f t="shared" si="92"/>
        <v>1</v>
      </c>
      <c r="H76" s="14">
        <f t="shared" si="92"/>
        <v>0</v>
      </c>
      <c r="I76" s="14">
        <f t="shared" si="92"/>
        <v>0</v>
      </c>
      <c r="J76" s="14">
        <f t="shared" si="92"/>
        <v>0</v>
      </c>
      <c r="K76" s="14">
        <f t="shared" si="92"/>
        <v>0</v>
      </c>
      <c r="L76" s="14">
        <f t="shared" si="92"/>
        <v>0</v>
      </c>
      <c r="M76" s="14">
        <f t="shared" si="92"/>
        <v>0</v>
      </c>
      <c r="N76" s="14">
        <f t="shared" si="92"/>
        <v>0</v>
      </c>
      <c r="O76" s="14">
        <f t="shared" si="92"/>
        <v>0</v>
      </c>
      <c r="P76" s="14">
        <f t="shared" si="92"/>
        <v>0</v>
      </c>
      <c r="Q76" s="14">
        <f t="shared" si="92"/>
        <v>0</v>
      </c>
      <c r="R76" s="14">
        <f t="shared" si="92"/>
        <v>0</v>
      </c>
      <c r="S76" s="14">
        <f t="shared" si="92"/>
        <v>0</v>
      </c>
      <c r="T76" s="14">
        <f t="shared" si="92"/>
        <v>0</v>
      </c>
      <c r="U76" s="14">
        <f t="shared" si="92"/>
        <v>0</v>
      </c>
      <c r="V76" s="14">
        <f t="shared" si="92"/>
        <v>0</v>
      </c>
      <c r="W76" s="14">
        <f t="shared" si="92"/>
        <v>0</v>
      </c>
      <c r="X76" s="14">
        <f t="shared" si="92"/>
        <v>0</v>
      </c>
      <c r="Y76" s="14">
        <f t="shared" si="92"/>
        <v>0</v>
      </c>
      <c r="Z76" s="14">
        <f t="shared" si="92"/>
        <v>0</v>
      </c>
      <c r="AA76" s="14">
        <f t="shared" si="92"/>
        <v>0</v>
      </c>
      <c r="AB76" s="14">
        <f t="shared" si="92"/>
        <v>0</v>
      </c>
      <c r="AC76" s="14">
        <f t="shared" si="92"/>
        <v>0</v>
      </c>
      <c r="AD76" s="14">
        <f t="shared" si="92"/>
        <v>0</v>
      </c>
      <c r="AE76" s="14">
        <f t="shared" si="92"/>
        <v>0</v>
      </c>
      <c r="AF76" s="14">
        <f t="shared" si="92"/>
        <v>0</v>
      </c>
      <c r="AG76" s="14">
        <f t="shared" si="92"/>
        <v>0</v>
      </c>
      <c r="AH76" s="14">
        <f t="shared" si="92"/>
        <v>0</v>
      </c>
      <c r="AI76" s="14">
        <f t="shared" si="92"/>
        <v>0</v>
      </c>
      <c r="AJ76" s="14">
        <f t="shared" si="92"/>
        <v>0</v>
      </c>
      <c r="AK76" s="14">
        <f t="shared" si="92"/>
        <v>0</v>
      </c>
      <c r="AL76" s="14">
        <f t="shared" si="92"/>
        <v>0</v>
      </c>
      <c r="AM76" s="14">
        <f t="shared" si="92"/>
        <v>0</v>
      </c>
      <c r="AN76" s="14">
        <f t="shared" si="92"/>
        <v>0</v>
      </c>
      <c r="AO76" s="14">
        <f t="shared" si="92"/>
        <v>0</v>
      </c>
      <c r="AP76" s="14">
        <f t="shared" si="92"/>
        <v>0</v>
      </c>
      <c r="AQ76" s="14">
        <f t="shared" si="92"/>
        <v>0</v>
      </c>
      <c r="AR76" s="14">
        <f t="shared" si="92"/>
        <v>0</v>
      </c>
      <c r="AS76" s="14">
        <f t="shared" si="92"/>
        <v>0</v>
      </c>
      <c r="AT76" s="14">
        <f t="shared" si="92"/>
        <v>0</v>
      </c>
      <c r="AU76" s="14">
        <f t="shared" si="92"/>
        <v>0</v>
      </c>
      <c r="AV76" s="14">
        <f t="shared" si="92"/>
        <v>0</v>
      </c>
      <c r="AW76" s="14">
        <f t="shared" si="92"/>
        <v>0</v>
      </c>
      <c r="AX76" s="14">
        <f t="shared" si="92"/>
        <v>0</v>
      </c>
      <c r="AY76" s="14">
        <f t="shared" si="92"/>
        <v>0</v>
      </c>
      <c r="AZ76" s="14">
        <f t="shared" si="92"/>
        <v>0</v>
      </c>
      <c r="BA76" s="14">
        <f t="shared" si="92"/>
        <v>0</v>
      </c>
      <c r="BB76" s="14">
        <f t="shared" si="92"/>
        <v>0</v>
      </c>
      <c r="BC76" s="14">
        <f t="shared" si="92"/>
        <v>0</v>
      </c>
      <c r="BD76" s="14">
        <f t="shared" si="92"/>
        <v>0</v>
      </c>
      <c r="BE76" s="14">
        <f t="shared" si="92"/>
        <v>0</v>
      </c>
      <c r="BF76" s="14">
        <f t="shared" si="92"/>
        <v>0</v>
      </c>
      <c r="BG76" s="14">
        <f t="shared" si="92"/>
        <v>0</v>
      </c>
      <c r="BH76" s="14">
        <f t="shared" si="92"/>
        <v>0</v>
      </c>
      <c r="BI76" s="14">
        <f t="shared" si="92"/>
        <v>0</v>
      </c>
      <c r="BJ76" s="14">
        <f t="shared" si="92"/>
        <v>0</v>
      </c>
      <c r="BK76" s="14">
        <f t="shared" si="92"/>
        <v>0</v>
      </c>
      <c r="BL76" s="14">
        <f t="shared" si="92"/>
        <v>0</v>
      </c>
      <c r="BM76" s="14">
        <f t="shared" si="92"/>
        <v>0</v>
      </c>
      <c r="BN76" s="14">
        <f t="shared" si="92"/>
        <v>0</v>
      </c>
      <c r="BO76" s="14">
        <f t="shared" si="92"/>
        <v>0</v>
      </c>
      <c r="BP76" s="14">
        <f t="shared" si="92"/>
        <v>0</v>
      </c>
      <c r="BQ76" s="14">
        <f t="shared" ref="BQ76:EB76" si="93">BQ$73</f>
        <v>0</v>
      </c>
      <c r="BR76" s="14">
        <f t="shared" si="93"/>
        <v>0</v>
      </c>
      <c r="BS76" s="14">
        <f t="shared" si="93"/>
        <v>0</v>
      </c>
      <c r="BT76" s="14">
        <f t="shared" si="93"/>
        <v>0</v>
      </c>
      <c r="BU76" s="14">
        <f t="shared" si="93"/>
        <v>0</v>
      </c>
      <c r="BV76" s="14">
        <f t="shared" si="93"/>
        <v>0</v>
      </c>
      <c r="BW76" s="14">
        <f t="shared" si="93"/>
        <v>0</v>
      </c>
      <c r="BX76" s="14">
        <f t="shared" si="93"/>
        <v>0</v>
      </c>
      <c r="BY76" s="14">
        <f t="shared" si="93"/>
        <v>0</v>
      </c>
      <c r="BZ76" s="14">
        <f t="shared" si="93"/>
        <v>0</v>
      </c>
      <c r="CA76" s="14">
        <f t="shared" si="93"/>
        <v>0</v>
      </c>
      <c r="CB76" s="14">
        <f t="shared" si="93"/>
        <v>0</v>
      </c>
      <c r="CC76" s="14">
        <f t="shared" si="93"/>
        <v>0</v>
      </c>
      <c r="CD76" s="14">
        <f t="shared" si="93"/>
        <v>0</v>
      </c>
      <c r="CE76" s="14">
        <f t="shared" si="93"/>
        <v>0</v>
      </c>
      <c r="CF76" s="14">
        <f t="shared" si="93"/>
        <v>0</v>
      </c>
      <c r="CG76" s="14">
        <f t="shared" si="93"/>
        <v>0</v>
      </c>
      <c r="CH76" s="14">
        <f t="shared" si="93"/>
        <v>0</v>
      </c>
      <c r="CI76" s="14">
        <f t="shared" si="93"/>
        <v>0</v>
      </c>
      <c r="CJ76" s="14">
        <f t="shared" si="93"/>
        <v>0</v>
      </c>
      <c r="CK76" s="14">
        <f t="shared" si="93"/>
        <v>0</v>
      </c>
      <c r="CL76" s="14">
        <f t="shared" si="93"/>
        <v>0</v>
      </c>
      <c r="CM76" s="14">
        <f t="shared" si="93"/>
        <v>0</v>
      </c>
      <c r="CN76" s="14">
        <f t="shared" si="93"/>
        <v>0</v>
      </c>
      <c r="CO76" s="14">
        <f t="shared" si="93"/>
        <v>0</v>
      </c>
      <c r="CP76" s="14">
        <f t="shared" si="93"/>
        <v>0</v>
      </c>
      <c r="CQ76" s="14">
        <f t="shared" si="93"/>
        <v>0</v>
      </c>
      <c r="CR76" s="14">
        <f t="shared" si="93"/>
        <v>0</v>
      </c>
      <c r="CS76" s="14">
        <f t="shared" si="93"/>
        <v>0</v>
      </c>
      <c r="CT76" s="14">
        <f t="shared" si="93"/>
        <v>0</v>
      </c>
      <c r="CU76" s="14">
        <f t="shared" si="93"/>
        <v>0</v>
      </c>
      <c r="CV76" s="14">
        <f t="shared" si="93"/>
        <v>0</v>
      </c>
      <c r="CW76" s="14">
        <f t="shared" si="93"/>
        <v>0</v>
      </c>
      <c r="CX76" s="14">
        <f t="shared" si="93"/>
        <v>0</v>
      </c>
      <c r="CY76" s="14">
        <f t="shared" si="93"/>
        <v>0</v>
      </c>
      <c r="CZ76" s="14">
        <f t="shared" si="93"/>
        <v>0</v>
      </c>
      <c r="DA76" s="14">
        <f t="shared" si="93"/>
        <v>0</v>
      </c>
      <c r="DB76" s="14">
        <f t="shared" si="93"/>
        <v>0</v>
      </c>
      <c r="DC76" s="14">
        <f t="shared" si="93"/>
        <v>0</v>
      </c>
      <c r="DD76" s="14">
        <f t="shared" si="93"/>
        <v>0</v>
      </c>
      <c r="DE76" s="14">
        <f t="shared" si="93"/>
        <v>0</v>
      </c>
      <c r="DF76" s="14">
        <f t="shared" si="93"/>
        <v>0</v>
      </c>
      <c r="DG76" s="14">
        <f t="shared" si="93"/>
        <v>0</v>
      </c>
      <c r="DH76" s="14">
        <f t="shared" si="93"/>
        <v>0</v>
      </c>
      <c r="DI76" s="14">
        <f t="shared" si="93"/>
        <v>0</v>
      </c>
      <c r="DJ76" s="14">
        <f t="shared" si="93"/>
        <v>0</v>
      </c>
      <c r="DK76" s="14">
        <f t="shared" si="93"/>
        <v>0</v>
      </c>
      <c r="DL76" s="14">
        <f t="shared" si="93"/>
        <v>0</v>
      </c>
      <c r="DM76" s="14">
        <f t="shared" si="93"/>
        <v>0</v>
      </c>
      <c r="DN76" s="14">
        <f t="shared" si="93"/>
        <v>0</v>
      </c>
      <c r="DO76" s="14">
        <f t="shared" si="93"/>
        <v>0</v>
      </c>
      <c r="DP76" s="14">
        <f t="shared" si="93"/>
        <v>0</v>
      </c>
      <c r="DQ76" s="14">
        <f t="shared" si="93"/>
        <v>0</v>
      </c>
      <c r="DR76" s="14">
        <f t="shared" si="93"/>
        <v>0</v>
      </c>
      <c r="DS76" s="14">
        <f t="shared" si="93"/>
        <v>0</v>
      </c>
      <c r="DT76" s="14">
        <f t="shared" si="93"/>
        <v>0</v>
      </c>
      <c r="DU76" s="14">
        <f t="shared" si="93"/>
        <v>0</v>
      </c>
      <c r="DV76" s="14">
        <f t="shared" si="93"/>
        <v>0</v>
      </c>
      <c r="DW76" s="14">
        <f t="shared" si="93"/>
        <v>0</v>
      </c>
      <c r="DX76" s="14">
        <f t="shared" si="93"/>
        <v>0</v>
      </c>
      <c r="DY76" s="14">
        <f t="shared" si="93"/>
        <v>0</v>
      </c>
      <c r="DZ76" s="14">
        <f t="shared" si="93"/>
        <v>0</v>
      </c>
      <c r="EA76" s="14">
        <f t="shared" si="93"/>
        <v>0</v>
      </c>
      <c r="EB76" s="14">
        <f t="shared" si="93"/>
        <v>0</v>
      </c>
      <c r="EC76" s="14">
        <f t="shared" ref="EC76:EW76" si="94">EC$73</f>
        <v>0</v>
      </c>
      <c r="ED76" s="14">
        <f t="shared" si="94"/>
        <v>1</v>
      </c>
      <c r="EE76" s="14">
        <f t="shared" si="94"/>
        <v>0</v>
      </c>
      <c r="EF76" s="14">
        <f t="shared" si="94"/>
        <v>0</v>
      </c>
      <c r="EG76" s="14">
        <f t="shared" si="94"/>
        <v>0</v>
      </c>
      <c r="EH76" s="14">
        <f t="shared" si="94"/>
        <v>0</v>
      </c>
      <c r="EI76" s="14">
        <f t="shared" si="94"/>
        <v>0</v>
      </c>
      <c r="EJ76" s="14">
        <f t="shared" si="94"/>
        <v>0</v>
      </c>
      <c r="EK76" s="14">
        <f t="shared" si="94"/>
        <v>0</v>
      </c>
      <c r="EL76" s="14">
        <f t="shared" si="94"/>
        <v>0</v>
      </c>
      <c r="EM76" s="14">
        <f t="shared" si="94"/>
        <v>0</v>
      </c>
      <c r="EN76" s="14">
        <f t="shared" si="94"/>
        <v>0</v>
      </c>
      <c r="EO76" s="14">
        <f t="shared" si="94"/>
        <v>0</v>
      </c>
      <c r="EP76" s="14">
        <f t="shared" si="94"/>
        <v>0</v>
      </c>
      <c r="EQ76" s="14">
        <f t="shared" si="94"/>
        <v>0</v>
      </c>
      <c r="ER76" s="14">
        <f t="shared" si="94"/>
        <v>0</v>
      </c>
      <c r="ES76" s="14">
        <f t="shared" si="94"/>
        <v>0</v>
      </c>
      <c r="ET76" s="14">
        <f t="shared" si="94"/>
        <v>0</v>
      </c>
      <c r="EU76" s="14">
        <f t="shared" si="94"/>
        <v>0</v>
      </c>
      <c r="EV76" s="14">
        <f t="shared" si="94"/>
        <v>0</v>
      </c>
      <c r="EW76" s="14">
        <f t="shared" si="94"/>
        <v>0</v>
      </c>
    </row>
    <row r="77" spans="1:153" x14ac:dyDescent="0.25">
      <c r="D77" s="5" t="s">
        <v>36</v>
      </c>
      <c r="F77" s="14" t="s">
        <v>15</v>
      </c>
      <c r="G77" s="14">
        <f>SUM(I77:EW77)</f>
        <v>20</v>
      </c>
      <c r="I77" s="14">
        <f>IF(I76=1,1,H77)</f>
        <v>0</v>
      </c>
      <c r="J77" s="14">
        <f t="shared" ref="J77:BU77" si="95">IF(J76=1,1,I77)</f>
        <v>0</v>
      </c>
      <c r="K77" s="14">
        <f t="shared" si="95"/>
        <v>0</v>
      </c>
      <c r="L77" s="14">
        <f t="shared" si="95"/>
        <v>0</v>
      </c>
      <c r="M77" s="14">
        <f t="shared" si="95"/>
        <v>0</v>
      </c>
      <c r="N77" s="14">
        <f t="shared" si="95"/>
        <v>0</v>
      </c>
      <c r="O77" s="14">
        <f t="shared" si="95"/>
        <v>0</v>
      </c>
      <c r="P77" s="14">
        <f t="shared" si="95"/>
        <v>0</v>
      </c>
      <c r="Q77" s="14">
        <f t="shared" si="95"/>
        <v>0</v>
      </c>
      <c r="R77" s="14">
        <f t="shared" si="95"/>
        <v>0</v>
      </c>
      <c r="S77" s="14">
        <f t="shared" si="95"/>
        <v>0</v>
      </c>
      <c r="T77" s="14">
        <f t="shared" si="95"/>
        <v>0</v>
      </c>
      <c r="U77" s="14">
        <f t="shared" si="95"/>
        <v>0</v>
      </c>
      <c r="V77" s="14">
        <f t="shared" si="95"/>
        <v>0</v>
      </c>
      <c r="W77" s="14">
        <f t="shared" si="95"/>
        <v>0</v>
      </c>
      <c r="X77" s="14">
        <f t="shared" si="95"/>
        <v>0</v>
      </c>
      <c r="Y77" s="14">
        <f t="shared" si="95"/>
        <v>0</v>
      </c>
      <c r="Z77" s="14">
        <f t="shared" si="95"/>
        <v>0</v>
      </c>
      <c r="AA77" s="14">
        <f t="shared" si="95"/>
        <v>0</v>
      </c>
      <c r="AB77" s="14">
        <f t="shared" si="95"/>
        <v>0</v>
      </c>
      <c r="AC77" s="14">
        <f t="shared" si="95"/>
        <v>0</v>
      </c>
      <c r="AD77" s="14">
        <f t="shared" si="95"/>
        <v>0</v>
      </c>
      <c r="AE77" s="14">
        <f t="shared" si="95"/>
        <v>0</v>
      </c>
      <c r="AF77" s="14">
        <f t="shared" si="95"/>
        <v>0</v>
      </c>
      <c r="AG77" s="14">
        <f t="shared" si="95"/>
        <v>0</v>
      </c>
      <c r="AH77" s="14">
        <f t="shared" si="95"/>
        <v>0</v>
      </c>
      <c r="AI77" s="14">
        <f t="shared" si="95"/>
        <v>0</v>
      </c>
      <c r="AJ77" s="14">
        <f t="shared" si="95"/>
        <v>0</v>
      </c>
      <c r="AK77" s="14">
        <f t="shared" si="95"/>
        <v>0</v>
      </c>
      <c r="AL77" s="14">
        <f t="shared" si="95"/>
        <v>0</v>
      </c>
      <c r="AM77" s="14">
        <f t="shared" si="95"/>
        <v>0</v>
      </c>
      <c r="AN77" s="14">
        <f t="shared" si="95"/>
        <v>0</v>
      </c>
      <c r="AO77" s="14">
        <f t="shared" si="95"/>
        <v>0</v>
      </c>
      <c r="AP77" s="14">
        <f t="shared" si="95"/>
        <v>0</v>
      </c>
      <c r="AQ77" s="14">
        <f t="shared" si="95"/>
        <v>0</v>
      </c>
      <c r="AR77" s="14">
        <f t="shared" si="95"/>
        <v>0</v>
      </c>
      <c r="AS77" s="14">
        <f t="shared" si="95"/>
        <v>0</v>
      </c>
      <c r="AT77" s="14">
        <f t="shared" si="95"/>
        <v>0</v>
      </c>
      <c r="AU77" s="14">
        <f t="shared" si="95"/>
        <v>0</v>
      </c>
      <c r="AV77" s="14">
        <f t="shared" si="95"/>
        <v>0</v>
      </c>
      <c r="AW77" s="14">
        <f t="shared" si="95"/>
        <v>0</v>
      </c>
      <c r="AX77" s="14">
        <f t="shared" si="95"/>
        <v>0</v>
      </c>
      <c r="AY77" s="14">
        <f t="shared" si="95"/>
        <v>0</v>
      </c>
      <c r="AZ77" s="14">
        <f t="shared" si="95"/>
        <v>0</v>
      </c>
      <c r="BA77" s="14">
        <f t="shared" si="95"/>
        <v>0</v>
      </c>
      <c r="BB77" s="14">
        <f t="shared" si="95"/>
        <v>0</v>
      </c>
      <c r="BC77" s="14">
        <f t="shared" si="95"/>
        <v>0</v>
      </c>
      <c r="BD77" s="14">
        <f t="shared" si="95"/>
        <v>0</v>
      </c>
      <c r="BE77" s="14">
        <f t="shared" si="95"/>
        <v>0</v>
      </c>
      <c r="BF77" s="14">
        <f t="shared" si="95"/>
        <v>0</v>
      </c>
      <c r="BG77" s="14">
        <f t="shared" si="95"/>
        <v>0</v>
      </c>
      <c r="BH77" s="14">
        <f t="shared" si="95"/>
        <v>0</v>
      </c>
      <c r="BI77" s="14">
        <f t="shared" si="95"/>
        <v>0</v>
      </c>
      <c r="BJ77" s="14">
        <f t="shared" si="95"/>
        <v>0</v>
      </c>
      <c r="BK77" s="14">
        <f t="shared" si="95"/>
        <v>0</v>
      </c>
      <c r="BL77" s="14">
        <f t="shared" si="95"/>
        <v>0</v>
      </c>
      <c r="BM77" s="14">
        <f t="shared" si="95"/>
        <v>0</v>
      </c>
      <c r="BN77" s="14">
        <f t="shared" si="95"/>
        <v>0</v>
      </c>
      <c r="BO77" s="14">
        <f t="shared" si="95"/>
        <v>0</v>
      </c>
      <c r="BP77" s="14">
        <f t="shared" si="95"/>
        <v>0</v>
      </c>
      <c r="BQ77" s="14">
        <f t="shared" si="95"/>
        <v>0</v>
      </c>
      <c r="BR77" s="14">
        <f t="shared" si="95"/>
        <v>0</v>
      </c>
      <c r="BS77" s="14">
        <f t="shared" si="95"/>
        <v>0</v>
      </c>
      <c r="BT77" s="14">
        <f t="shared" si="95"/>
        <v>0</v>
      </c>
      <c r="BU77" s="14">
        <f t="shared" si="95"/>
        <v>0</v>
      </c>
      <c r="BV77" s="14">
        <f t="shared" ref="BV77:EG77" si="96">IF(BV76=1,1,BU77)</f>
        <v>0</v>
      </c>
      <c r="BW77" s="14">
        <f t="shared" si="96"/>
        <v>0</v>
      </c>
      <c r="BX77" s="14">
        <f t="shared" si="96"/>
        <v>0</v>
      </c>
      <c r="BY77" s="14">
        <f t="shared" si="96"/>
        <v>0</v>
      </c>
      <c r="BZ77" s="14">
        <f t="shared" si="96"/>
        <v>0</v>
      </c>
      <c r="CA77" s="14">
        <f t="shared" si="96"/>
        <v>0</v>
      </c>
      <c r="CB77" s="14">
        <f t="shared" si="96"/>
        <v>0</v>
      </c>
      <c r="CC77" s="14">
        <f t="shared" si="96"/>
        <v>0</v>
      </c>
      <c r="CD77" s="14">
        <f t="shared" si="96"/>
        <v>0</v>
      </c>
      <c r="CE77" s="14">
        <f t="shared" si="96"/>
        <v>0</v>
      </c>
      <c r="CF77" s="14">
        <f t="shared" si="96"/>
        <v>0</v>
      </c>
      <c r="CG77" s="14">
        <f t="shared" si="96"/>
        <v>0</v>
      </c>
      <c r="CH77" s="14">
        <f t="shared" si="96"/>
        <v>0</v>
      </c>
      <c r="CI77" s="14">
        <f t="shared" si="96"/>
        <v>0</v>
      </c>
      <c r="CJ77" s="14">
        <f t="shared" si="96"/>
        <v>0</v>
      </c>
      <c r="CK77" s="14">
        <f t="shared" si="96"/>
        <v>0</v>
      </c>
      <c r="CL77" s="14">
        <f t="shared" si="96"/>
        <v>0</v>
      </c>
      <c r="CM77" s="14">
        <f t="shared" si="96"/>
        <v>0</v>
      </c>
      <c r="CN77" s="14">
        <f t="shared" si="96"/>
        <v>0</v>
      </c>
      <c r="CO77" s="14">
        <f t="shared" si="96"/>
        <v>0</v>
      </c>
      <c r="CP77" s="14">
        <f t="shared" si="96"/>
        <v>0</v>
      </c>
      <c r="CQ77" s="14">
        <f t="shared" si="96"/>
        <v>0</v>
      </c>
      <c r="CR77" s="14">
        <f t="shared" si="96"/>
        <v>0</v>
      </c>
      <c r="CS77" s="14">
        <f t="shared" si="96"/>
        <v>0</v>
      </c>
      <c r="CT77" s="14">
        <f t="shared" si="96"/>
        <v>0</v>
      </c>
      <c r="CU77" s="14">
        <f t="shared" si="96"/>
        <v>0</v>
      </c>
      <c r="CV77" s="14">
        <f t="shared" si="96"/>
        <v>0</v>
      </c>
      <c r="CW77" s="14">
        <f t="shared" si="96"/>
        <v>0</v>
      </c>
      <c r="CX77" s="14">
        <f t="shared" si="96"/>
        <v>0</v>
      </c>
      <c r="CY77" s="14">
        <f t="shared" si="96"/>
        <v>0</v>
      </c>
      <c r="CZ77" s="14">
        <f t="shared" si="96"/>
        <v>0</v>
      </c>
      <c r="DA77" s="14">
        <f t="shared" si="96"/>
        <v>0</v>
      </c>
      <c r="DB77" s="14">
        <f t="shared" si="96"/>
        <v>0</v>
      </c>
      <c r="DC77" s="14">
        <f t="shared" si="96"/>
        <v>0</v>
      </c>
      <c r="DD77" s="14">
        <f t="shared" si="96"/>
        <v>0</v>
      </c>
      <c r="DE77" s="14">
        <f t="shared" si="96"/>
        <v>0</v>
      </c>
      <c r="DF77" s="14">
        <f t="shared" si="96"/>
        <v>0</v>
      </c>
      <c r="DG77" s="14">
        <f t="shared" si="96"/>
        <v>0</v>
      </c>
      <c r="DH77" s="14">
        <f t="shared" si="96"/>
        <v>0</v>
      </c>
      <c r="DI77" s="14">
        <f t="shared" si="96"/>
        <v>0</v>
      </c>
      <c r="DJ77" s="14">
        <f t="shared" si="96"/>
        <v>0</v>
      </c>
      <c r="DK77" s="14">
        <f t="shared" si="96"/>
        <v>0</v>
      </c>
      <c r="DL77" s="14">
        <f t="shared" si="96"/>
        <v>0</v>
      </c>
      <c r="DM77" s="14">
        <f t="shared" si="96"/>
        <v>0</v>
      </c>
      <c r="DN77" s="14">
        <f t="shared" si="96"/>
        <v>0</v>
      </c>
      <c r="DO77" s="14">
        <f t="shared" si="96"/>
        <v>0</v>
      </c>
      <c r="DP77" s="14">
        <f t="shared" si="96"/>
        <v>0</v>
      </c>
      <c r="DQ77" s="14">
        <f t="shared" si="96"/>
        <v>0</v>
      </c>
      <c r="DR77" s="14">
        <f t="shared" si="96"/>
        <v>0</v>
      </c>
      <c r="DS77" s="14">
        <f t="shared" si="96"/>
        <v>0</v>
      </c>
      <c r="DT77" s="14">
        <f t="shared" si="96"/>
        <v>0</v>
      </c>
      <c r="DU77" s="14">
        <f t="shared" si="96"/>
        <v>0</v>
      </c>
      <c r="DV77" s="14">
        <f t="shared" si="96"/>
        <v>0</v>
      </c>
      <c r="DW77" s="14">
        <f t="shared" si="96"/>
        <v>0</v>
      </c>
      <c r="DX77" s="14">
        <f t="shared" si="96"/>
        <v>0</v>
      </c>
      <c r="DY77" s="14">
        <f t="shared" si="96"/>
        <v>0</v>
      </c>
      <c r="DZ77" s="14">
        <f t="shared" si="96"/>
        <v>0</v>
      </c>
      <c r="EA77" s="14">
        <f t="shared" si="96"/>
        <v>0</v>
      </c>
      <c r="EB77" s="14">
        <f t="shared" si="96"/>
        <v>0</v>
      </c>
      <c r="EC77" s="14">
        <f t="shared" si="96"/>
        <v>0</v>
      </c>
      <c r="ED77" s="14">
        <f t="shared" si="96"/>
        <v>1</v>
      </c>
      <c r="EE77" s="14">
        <f t="shared" si="96"/>
        <v>1</v>
      </c>
      <c r="EF77" s="14">
        <f t="shared" si="96"/>
        <v>1</v>
      </c>
      <c r="EG77" s="14">
        <f t="shared" si="96"/>
        <v>1</v>
      </c>
      <c r="EH77" s="14">
        <f t="shared" ref="EH77:EW77" si="97">IF(EH76=1,1,EG77)</f>
        <v>1</v>
      </c>
      <c r="EI77" s="14">
        <f t="shared" si="97"/>
        <v>1</v>
      </c>
      <c r="EJ77" s="14">
        <f t="shared" si="97"/>
        <v>1</v>
      </c>
      <c r="EK77" s="14">
        <f t="shared" si="97"/>
        <v>1</v>
      </c>
      <c r="EL77" s="14">
        <f t="shared" si="97"/>
        <v>1</v>
      </c>
      <c r="EM77" s="14">
        <f t="shared" si="97"/>
        <v>1</v>
      </c>
      <c r="EN77" s="14">
        <f t="shared" si="97"/>
        <v>1</v>
      </c>
      <c r="EO77" s="14">
        <f t="shared" si="97"/>
        <v>1</v>
      </c>
      <c r="EP77" s="14">
        <f t="shared" si="97"/>
        <v>1</v>
      </c>
      <c r="EQ77" s="14">
        <f t="shared" si="97"/>
        <v>1</v>
      </c>
      <c r="ER77" s="14">
        <f t="shared" si="97"/>
        <v>1</v>
      </c>
      <c r="ES77" s="14">
        <f t="shared" si="97"/>
        <v>1</v>
      </c>
      <c r="ET77" s="14">
        <f t="shared" si="97"/>
        <v>1</v>
      </c>
      <c r="EU77" s="14">
        <f t="shared" si="97"/>
        <v>1</v>
      </c>
      <c r="EV77" s="14">
        <f t="shared" si="97"/>
        <v>1</v>
      </c>
      <c r="EW77" s="14">
        <f t="shared" si="97"/>
        <v>1</v>
      </c>
    </row>
    <row r="79" spans="1:153" x14ac:dyDescent="0.25">
      <c r="B79" s="4" t="s">
        <v>37</v>
      </c>
    </row>
    <row r="80" spans="1:153" x14ac:dyDescent="0.25">
      <c r="D80" s="5" t="str">
        <f>D$34</f>
        <v>Pre-financial close date flag</v>
      </c>
      <c r="E80" s="14">
        <f t="shared" ref="E80:BP80" si="98">E$34</f>
        <v>0</v>
      </c>
      <c r="F80" s="14" t="str">
        <f t="shared" si="98"/>
        <v>Flag</v>
      </c>
      <c r="G80" s="14">
        <f t="shared" si="98"/>
        <v>1</v>
      </c>
      <c r="H80" s="14">
        <f t="shared" si="98"/>
        <v>0</v>
      </c>
      <c r="I80" s="14">
        <f t="shared" si="98"/>
        <v>1</v>
      </c>
      <c r="J80" s="14">
        <f t="shared" si="98"/>
        <v>0</v>
      </c>
      <c r="K80" s="14">
        <f t="shared" si="98"/>
        <v>0</v>
      </c>
      <c r="L80" s="14">
        <f t="shared" si="98"/>
        <v>0</v>
      </c>
      <c r="M80" s="14">
        <f t="shared" si="98"/>
        <v>0</v>
      </c>
      <c r="N80" s="14">
        <f t="shared" si="98"/>
        <v>0</v>
      </c>
      <c r="O80" s="14">
        <f t="shared" si="98"/>
        <v>0</v>
      </c>
      <c r="P80" s="14">
        <f t="shared" si="98"/>
        <v>0</v>
      </c>
      <c r="Q80" s="14">
        <f t="shared" si="98"/>
        <v>0</v>
      </c>
      <c r="R80" s="14">
        <f t="shared" si="98"/>
        <v>0</v>
      </c>
      <c r="S80" s="14">
        <f t="shared" si="98"/>
        <v>0</v>
      </c>
      <c r="T80" s="14">
        <f t="shared" si="98"/>
        <v>0</v>
      </c>
      <c r="U80" s="14">
        <f t="shared" si="98"/>
        <v>0</v>
      </c>
      <c r="V80" s="14">
        <f t="shared" si="98"/>
        <v>0</v>
      </c>
      <c r="W80" s="14">
        <f t="shared" si="98"/>
        <v>0</v>
      </c>
      <c r="X80" s="14">
        <f t="shared" si="98"/>
        <v>0</v>
      </c>
      <c r="Y80" s="14">
        <f t="shared" si="98"/>
        <v>0</v>
      </c>
      <c r="Z80" s="14">
        <f t="shared" si="98"/>
        <v>0</v>
      </c>
      <c r="AA80" s="14">
        <f t="shared" si="98"/>
        <v>0</v>
      </c>
      <c r="AB80" s="14">
        <f t="shared" si="98"/>
        <v>0</v>
      </c>
      <c r="AC80" s="14">
        <f t="shared" si="98"/>
        <v>0</v>
      </c>
      <c r="AD80" s="14">
        <f t="shared" si="98"/>
        <v>0</v>
      </c>
      <c r="AE80" s="14">
        <f t="shared" si="98"/>
        <v>0</v>
      </c>
      <c r="AF80" s="14">
        <f t="shared" si="98"/>
        <v>0</v>
      </c>
      <c r="AG80" s="14">
        <f t="shared" si="98"/>
        <v>0</v>
      </c>
      <c r="AH80" s="14">
        <f t="shared" si="98"/>
        <v>0</v>
      </c>
      <c r="AI80" s="14">
        <f t="shared" si="98"/>
        <v>0</v>
      </c>
      <c r="AJ80" s="14">
        <f t="shared" si="98"/>
        <v>0</v>
      </c>
      <c r="AK80" s="14">
        <f t="shared" si="98"/>
        <v>0</v>
      </c>
      <c r="AL80" s="14">
        <f t="shared" si="98"/>
        <v>0</v>
      </c>
      <c r="AM80" s="14">
        <f t="shared" si="98"/>
        <v>0</v>
      </c>
      <c r="AN80" s="14">
        <f t="shared" si="98"/>
        <v>0</v>
      </c>
      <c r="AO80" s="14">
        <f t="shared" si="98"/>
        <v>0</v>
      </c>
      <c r="AP80" s="14">
        <f t="shared" si="98"/>
        <v>0</v>
      </c>
      <c r="AQ80" s="14">
        <f t="shared" si="98"/>
        <v>0</v>
      </c>
      <c r="AR80" s="14">
        <f t="shared" si="98"/>
        <v>0</v>
      </c>
      <c r="AS80" s="14">
        <f t="shared" si="98"/>
        <v>0</v>
      </c>
      <c r="AT80" s="14">
        <f t="shared" si="98"/>
        <v>0</v>
      </c>
      <c r="AU80" s="14">
        <f t="shared" si="98"/>
        <v>0</v>
      </c>
      <c r="AV80" s="14">
        <f t="shared" si="98"/>
        <v>0</v>
      </c>
      <c r="AW80" s="14">
        <f t="shared" si="98"/>
        <v>0</v>
      </c>
      <c r="AX80" s="14">
        <f t="shared" si="98"/>
        <v>0</v>
      </c>
      <c r="AY80" s="14">
        <f t="shared" si="98"/>
        <v>0</v>
      </c>
      <c r="AZ80" s="14">
        <f t="shared" si="98"/>
        <v>0</v>
      </c>
      <c r="BA80" s="14">
        <f t="shared" si="98"/>
        <v>0</v>
      </c>
      <c r="BB80" s="14">
        <f t="shared" si="98"/>
        <v>0</v>
      </c>
      <c r="BC80" s="14">
        <f t="shared" si="98"/>
        <v>0</v>
      </c>
      <c r="BD80" s="14">
        <f t="shared" si="98"/>
        <v>0</v>
      </c>
      <c r="BE80" s="14">
        <f t="shared" si="98"/>
        <v>0</v>
      </c>
      <c r="BF80" s="14">
        <f t="shared" si="98"/>
        <v>0</v>
      </c>
      <c r="BG80" s="14">
        <f t="shared" si="98"/>
        <v>0</v>
      </c>
      <c r="BH80" s="14">
        <f t="shared" si="98"/>
        <v>0</v>
      </c>
      <c r="BI80" s="14">
        <f t="shared" si="98"/>
        <v>0</v>
      </c>
      <c r="BJ80" s="14">
        <f t="shared" si="98"/>
        <v>0</v>
      </c>
      <c r="BK80" s="14">
        <f t="shared" si="98"/>
        <v>0</v>
      </c>
      <c r="BL80" s="14">
        <f t="shared" si="98"/>
        <v>0</v>
      </c>
      <c r="BM80" s="14">
        <f t="shared" si="98"/>
        <v>0</v>
      </c>
      <c r="BN80" s="14">
        <f t="shared" si="98"/>
        <v>0</v>
      </c>
      <c r="BO80" s="14">
        <f t="shared" si="98"/>
        <v>0</v>
      </c>
      <c r="BP80" s="14">
        <f t="shared" si="98"/>
        <v>0</v>
      </c>
      <c r="BQ80" s="14">
        <f t="shared" ref="BQ80:EB80" si="99">BQ$34</f>
        <v>0</v>
      </c>
      <c r="BR80" s="14">
        <f t="shared" si="99"/>
        <v>0</v>
      </c>
      <c r="BS80" s="14">
        <f t="shared" si="99"/>
        <v>0</v>
      </c>
      <c r="BT80" s="14">
        <f t="shared" si="99"/>
        <v>0</v>
      </c>
      <c r="BU80" s="14">
        <f t="shared" si="99"/>
        <v>0</v>
      </c>
      <c r="BV80" s="14">
        <f t="shared" si="99"/>
        <v>0</v>
      </c>
      <c r="BW80" s="14">
        <f t="shared" si="99"/>
        <v>0</v>
      </c>
      <c r="BX80" s="14">
        <f t="shared" si="99"/>
        <v>0</v>
      </c>
      <c r="BY80" s="14">
        <f t="shared" si="99"/>
        <v>0</v>
      </c>
      <c r="BZ80" s="14">
        <f t="shared" si="99"/>
        <v>0</v>
      </c>
      <c r="CA80" s="14">
        <f t="shared" si="99"/>
        <v>0</v>
      </c>
      <c r="CB80" s="14">
        <f t="shared" si="99"/>
        <v>0</v>
      </c>
      <c r="CC80" s="14">
        <f t="shared" si="99"/>
        <v>0</v>
      </c>
      <c r="CD80" s="14">
        <f t="shared" si="99"/>
        <v>0</v>
      </c>
      <c r="CE80" s="14">
        <f t="shared" si="99"/>
        <v>0</v>
      </c>
      <c r="CF80" s="14">
        <f t="shared" si="99"/>
        <v>0</v>
      </c>
      <c r="CG80" s="14">
        <f t="shared" si="99"/>
        <v>0</v>
      </c>
      <c r="CH80" s="14">
        <f t="shared" si="99"/>
        <v>0</v>
      </c>
      <c r="CI80" s="14">
        <f t="shared" si="99"/>
        <v>0</v>
      </c>
      <c r="CJ80" s="14">
        <f t="shared" si="99"/>
        <v>0</v>
      </c>
      <c r="CK80" s="14">
        <f t="shared" si="99"/>
        <v>0</v>
      </c>
      <c r="CL80" s="14">
        <f t="shared" si="99"/>
        <v>0</v>
      </c>
      <c r="CM80" s="14">
        <f t="shared" si="99"/>
        <v>0</v>
      </c>
      <c r="CN80" s="14">
        <f t="shared" si="99"/>
        <v>0</v>
      </c>
      <c r="CO80" s="14">
        <f t="shared" si="99"/>
        <v>0</v>
      </c>
      <c r="CP80" s="14">
        <f t="shared" si="99"/>
        <v>0</v>
      </c>
      <c r="CQ80" s="14">
        <f t="shared" si="99"/>
        <v>0</v>
      </c>
      <c r="CR80" s="14">
        <f t="shared" si="99"/>
        <v>0</v>
      </c>
      <c r="CS80" s="14">
        <f t="shared" si="99"/>
        <v>0</v>
      </c>
      <c r="CT80" s="14">
        <f t="shared" si="99"/>
        <v>0</v>
      </c>
      <c r="CU80" s="14">
        <f t="shared" si="99"/>
        <v>0</v>
      </c>
      <c r="CV80" s="14">
        <f t="shared" si="99"/>
        <v>0</v>
      </c>
      <c r="CW80" s="14">
        <f t="shared" si="99"/>
        <v>0</v>
      </c>
      <c r="CX80" s="14">
        <f t="shared" si="99"/>
        <v>0</v>
      </c>
      <c r="CY80" s="14">
        <f t="shared" si="99"/>
        <v>0</v>
      </c>
      <c r="CZ80" s="14">
        <f t="shared" si="99"/>
        <v>0</v>
      </c>
      <c r="DA80" s="14">
        <f t="shared" si="99"/>
        <v>0</v>
      </c>
      <c r="DB80" s="14">
        <f t="shared" si="99"/>
        <v>0</v>
      </c>
      <c r="DC80" s="14">
        <f t="shared" si="99"/>
        <v>0</v>
      </c>
      <c r="DD80" s="14">
        <f t="shared" si="99"/>
        <v>0</v>
      </c>
      <c r="DE80" s="14">
        <f t="shared" si="99"/>
        <v>0</v>
      </c>
      <c r="DF80" s="14">
        <f t="shared" si="99"/>
        <v>0</v>
      </c>
      <c r="DG80" s="14">
        <f t="shared" si="99"/>
        <v>0</v>
      </c>
      <c r="DH80" s="14">
        <f t="shared" si="99"/>
        <v>0</v>
      </c>
      <c r="DI80" s="14">
        <f t="shared" si="99"/>
        <v>0</v>
      </c>
      <c r="DJ80" s="14">
        <f t="shared" si="99"/>
        <v>0</v>
      </c>
      <c r="DK80" s="14">
        <f t="shared" si="99"/>
        <v>0</v>
      </c>
      <c r="DL80" s="14">
        <f t="shared" si="99"/>
        <v>0</v>
      </c>
      <c r="DM80" s="14">
        <f t="shared" si="99"/>
        <v>0</v>
      </c>
      <c r="DN80" s="14">
        <f t="shared" si="99"/>
        <v>0</v>
      </c>
      <c r="DO80" s="14">
        <f t="shared" si="99"/>
        <v>0</v>
      </c>
      <c r="DP80" s="14">
        <f t="shared" si="99"/>
        <v>0</v>
      </c>
      <c r="DQ80" s="14">
        <f t="shared" si="99"/>
        <v>0</v>
      </c>
      <c r="DR80" s="14">
        <f t="shared" si="99"/>
        <v>0</v>
      </c>
      <c r="DS80" s="14">
        <f t="shared" si="99"/>
        <v>0</v>
      </c>
      <c r="DT80" s="14">
        <f t="shared" si="99"/>
        <v>0</v>
      </c>
      <c r="DU80" s="14">
        <f t="shared" si="99"/>
        <v>0</v>
      </c>
      <c r="DV80" s="14">
        <f t="shared" si="99"/>
        <v>0</v>
      </c>
      <c r="DW80" s="14">
        <f t="shared" si="99"/>
        <v>0</v>
      </c>
      <c r="DX80" s="14">
        <f t="shared" si="99"/>
        <v>0</v>
      </c>
      <c r="DY80" s="14">
        <f t="shared" si="99"/>
        <v>0</v>
      </c>
      <c r="DZ80" s="14">
        <f t="shared" si="99"/>
        <v>0</v>
      </c>
      <c r="EA80" s="14">
        <f t="shared" si="99"/>
        <v>0</v>
      </c>
      <c r="EB80" s="14">
        <f t="shared" si="99"/>
        <v>0</v>
      </c>
      <c r="EC80" s="14">
        <f t="shared" ref="EC80:EW80" si="100">EC$34</f>
        <v>0</v>
      </c>
      <c r="ED80" s="14">
        <f t="shared" si="100"/>
        <v>0</v>
      </c>
      <c r="EE80" s="14">
        <f t="shared" si="100"/>
        <v>0</v>
      </c>
      <c r="EF80" s="14">
        <f t="shared" si="100"/>
        <v>0</v>
      </c>
      <c r="EG80" s="14">
        <f t="shared" si="100"/>
        <v>0</v>
      </c>
      <c r="EH80" s="14">
        <f t="shared" si="100"/>
        <v>0</v>
      </c>
      <c r="EI80" s="14">
        <f t="shared" si="100"/>
        <v>0</v>
      </c>
      <c r="EJ80" s="14">
        <f t="shared" si="100"/>
        <v>0</v>
      </c>
      <c r="EK80" s="14">
        <f t="shared" si="100"/>
        <v>0</v>
      </c>
      <c r="EL80" s="14">
        <f t="shared" si="100"/>
        <v>0</v>
      </c>
      <c r="EM80" s="14">
        <f t="shared" si="100"/>
        <v>0</v>
      </c>
      <c r="EN80" s="14">
        <f t="shared" si="100"/>
        <v>0</v>
      </c>
      <c r="EO80" s="14">
        <f t="shared" si="100"/>
        <v>0</v>
      </c>
      <c r="EP80" s="14">
        <f t="shared" si="100"/>
        <v>0</v>
      </c>
      <c r="EQ80" s="14">
        <f t="shared" si="100"/>
        <v>0</v>
      </c>
      <c r="ER80" s="14">
        <f t="shared" si="100"/>
        <v>0</v>
      </c>
      <c r="ES80" s="14">
        <f t="shared" si="100"/>
        <v>0</v>
      </c>
      <c r="ET80" s="14">
        <f t="shared" si="100"/>
        <v>0</v>
      </c>
      <c r="EU80" s="14">
        <f t="shared" si="100"/>
        <v>0</v>
      </c>
      <c r="EV80" s="14">
        <f t="shared" si="100"/>
        <v>0</v>
      </c>
      <c r="EW80" s="14">
        <f t="shared" si="100"/>
        <v>0</v>
      </c>
    </row>
    <row r="81" spans="4:153" x14ac:dyDescent="0.25">
      <c r="D81" s="5" t="str">
        <f>D$29</f>
        <v>Financial close date flag</v>
      </c>
      <c r="E81" s="14">
        <f t="shared" ref="E81:BP81" si="101">E$29</f>
        <v>0</v>
      </c>
      <c r="F81" s="14" t="str">
        <f t="shared" si="101"/>
        <v>Flag</v>
      </c>
      <c r="G81" s="14">
        <f t="shared" si="101"/>
        <v>1</v>
      </c>
      <c r="H81" s="14">
        <f t="shared" si="101"/>
        <v>0</v>
      </c>
      <c r="I81" s="14">
        <f t="shared" si="101"/>
        <v>0</v>
      </c>
      <c r="J81" s="14">
        <f t="shared" si="101"/>
        <v>1</v>
      </c>
      <c r="K81" s="14">
        <f t="shared" si="101"/>
        <v>0</v>
      </c>
      <c r="L81" s="14">
        <f t="shared" si="101"/>
        <v>0</v>
      </c>
      <c r="M81" s="14">
        <f t="shared" si="101"/>
        <v>0</v>
      </c>
      <c r="N81" s="14">
        <f t="shared" si="101"/>
        <v>0</v>
      </c>
      <c r="O81" s="14">
        <f t="shared" si="101"/>
        <v>0</v>
      </c>
      <c r="P81" s="14">
        <f t="shared" si="101"/>
        <v>0</v>
      </c>
      <c r="Q81" s="14">
        <f t="shared" si="101"/>
        <v>0</v>
      </c>
      <c r="R81" s="14">
        <f t="shared" si="101"/>
        <v>0</v>
      </c>
      <c r="S81" s="14">
        <f t="shared" si="101"/>
        <v>0</v>
      </c>
      <c r="T81" s="14">
        <f t="shared" si="101"/>
        <v>0</v>
      </c>
      <c r="U81" s="14">
        <f t="shared" si="101"/>
        <v>0</v>
      </c>
      <c r="V81" s="14">
        <f t="shared" si="101"/>
        <v>0</v>
      </c>
      <c r="W81" s="14">
        <f t="shared" si="101"/>
        <v>0</v>
      </c>
      <c r="X81" s="14">
        <f t="shared" si="101"/>
        <v>0</v>
      </c>
      <c r="Y81" s="14">
        <f t="shared" si="101"/>
        <v>0</v>
      </c>
      <c r="Z81" s="14">
        <f t="shared" si="101"/>
        <v>0</v>
      </c>
      <c r="AA81" s="14">
        <f t="shared" si="101"/>
        <v>0</v>
      </c>
      <c r="AB81" s="14">
        <f t="shared" si="101"/>
        <v>0</v>
      </c>
      <c r="AC81" s="14">
        <f t="shared" si="101"/>
        <v>0</v>
      </c>
      <c r="AD81" s="14">
        <f t="shared" si="101"/>
        <v>0</v>
      </c>
      <c r="AE81" s="14">
        <f t="shared" si="101"/>
        <v>0</v>
      </c>
      <c r="AF81" s="14">
        <f t="shared" si="101"/>
        <v>0</v>
      </c>
      <c r="AG81" s="14">
        <f t="shared" si="101"/>
        <v>0</v>
      </c>
      <c r="AH81" s="14">
        <f t="shared" si="101"/>
        <v>0</v>
      </c>
      <c r="AI81" s="14">
        <f t="shared" si="101"/>
        <v>0</v>
      </c>
      <c r="AJ81" s="14">
        <f t="shared" si="101"/>
        <v>0</v>
      </c>
      <c r="AK81" s="14">
        <f t="shared" si="101"/>
        <v>0</v>
      </c>
      <c r="AL81" s="14">
        <f t="shared" si="101"/>
        <v>0</v>
      </c>
      <c r="AM81" s="14">
        <f t="shared" si="101"/>
        <v>0</v>
      </c>
      <c r="AN81" s="14">
        <f t="shared" si="101"/>
        <v>0</v>
      </c>
      <c r="AO81" s="14">
        <f t="shared" si="101"/>
        <v>0</v>
      </c>
      <c r="AP81" s="14">
        <f t="shared" si="101"/>
        <v>0</v>
      </c>
      <c r="AQ81" s="14">
        <f t="shared" si="101"/>
        <v>0</v>
      </c>
      <c r="AR81" s="14">
        <f t="shared" si="101"/>
        <v>0</v>
      </c>
      <c r="AS81" s="14">
        <f t="shared" si="101"/>
        <v>0</v>
      </c>
      <c r="AT81" s="14">
        <f t="shared" si="101"/>
        <v>0</v>
      </c>
      <c r="AU81" s="14">
        <f t="shared" si="101"/>
        <v>0</v>
      </c>
      <c r="AV81" s="14">
        <f t="shared" si="101"/>
        <v>0</v>
      </c>
      <c r="AW81" s="14">
        <f t="shared" si="101"/>
        <v>0</v>
      </c>
      <c r="AX81" s="14">
        <f t="shared" si="101"/>
        <v>0</v>
      </c>
      <c r="AY81" s="14">
        <f t="shared" si="101"/>
        <v>0</v>
      </c>
      <c r="AZ81" s="14">
        <f t="shared" si="101"/>
        <v>0</v>
      </c>
      <c r="BA81" s="14">
        <f t="shared" si="101"/>
        <v>0</v>
      </c>
      <c r="BB81" s="14">
        <f t="shared" si="101"/>
        <v>0</v>
      </c>
      <c r="BC81" s="14">
        <f t="shared" si="101"/>
        <v>0</v>
      </c>
      <c r="BD81" s="14">
        <f t="shared" si="101"/>
        <v>0</v>
      </c>
      <c r="BE81" s="14">
        <f t="shared" si="101"/>
        <v>0</v>
      </c>
      <c r="BF81" s="14">
        <f t="shared" si="101"/>
        <v>0</v>
      </c>
      <c r="BG81" s="14">
        <f t="shared" si="101"/>
        <v>0</v>
      </c>
      <c r="BH81" s="14">
        <f t="shared" si="101"/>
        <v>0</v>
      </c>
      <c r="BI81" s="14">
        <f t="shared" si="101"/>
        <v>0</v>
      </c>
      <c r="BJ81" s="14">
        <f t="shared" si="101"/>
        <v>0</v>
      </c>
      <c r="BK81" s="14">
        <f t="shared" si="101"/>
        <v>0</v>
      </c>
      <c r="BL81" s="14">
        <f t="shared" si="101"/>
        <v>0</v>
      </c>
      <c r="BM81" s="14">
        <f t="shared" si="101"/>
        <v>0</v>
      </c>
      <c r="BN81" s="14">
        <f t="shared" si="101"/>
        <v>0</v>
      </c>
      <c r="BO81" s="14">
        <f t="shared" si="101"/>
        <v>0</v>
      </c>
      <c r="BP81" s="14">
        <f t="shared" si="101"/>
        <v>0</v>
      </c>
      <c r="BQ81" s="14">
        <f t="shared" ref="BQ81:EB81" si="102">BQ$29</f>
        <v>0</v>
      </c>
      <c r="BR81" s="14">
        <f t="shared" si="102"/>
        <v>0</v>
      </c>
      <c r="BS81" s="14">
        <f t="shared" si="102"/>
        <v>0</v>
      </c>
      <c r="BT81" s="14">
        <f t="shared" si="102"/>
        <v>0</v>
      </c>
      <c r="BU81" s="14">
        <f t="shared" si="102"/>
        <v>0</v>
      </c>
      <c r="BV81" s="14">
        <f t="shared" si="102"/>
        <v>0</v>
      </c>
      <c r="BW81" s="14">
        <f t="shared" si="102"/>
        <v>0</v>
      </c>
      <c r="BX81" s="14">
        <f t="shared" si="102"/>
        <v>0</v>
      </c>
      <c r="BY81" s="14">
        <f t="shared" si="102"/>
        <v>0</v>
      </c>
      <c r="BZ81" s="14">
        <f t="shared" si="102"/>
        <v>0</v>
      </c>
      <c r="CA81" s="14">
        <f t="shared" si="102"/>
        <v>0</v>
      </c>
      <c r="CB81" s="14">
        <f t="shared" si="102"/>
        <v>0</v>
      </c>
      <c r="CC81" s="14">
        <f t="shared" si="102"/>
        <v>0</v>
      </c>
      <c r="CD81" s="14">
        <f t="shared" si="102"/>
        <v>0</v>
      </c>
      <c r="CE81" s="14">
        <f t="shared" si="102"/>
        <v>0</v>
      </c>
      <c r="CF81" s="14">
        <f t="shared" si="102"/>
        <v>0</v>
      </c>
      <c r="CG81" s="14">
        <f t="shared" si="102"/>
        <v>0</v>
      </c>
      <c r="CH81" s="14">
        <f t="shared" si="102"/>
        <v>0</v>
      </c>
      <c r="CI81" s="14">
        <f t="shared" si="102"/>
        <v>0</v>
      </c>
      <c r="CJ81" s="14">
        <f t="shared" si="102"/>
        <v>0</v>
      </c>
      <c r="CK81" s="14">
        <f t="shared" si="102"/>
        <v>0</v>
      </c>
      <c r="CL81" s="14">
        <f t="shared" si="102"/>
        <v>0</v>
      </c>
      <c r="CM81" s="14">
        <f t="shared" si="102"/>
        <v>0</v>
      </c>
      <c r="CN81" s="14">
        <f t="shared" si="102"/>
        <v>0</v>
      </c>
      <c r="CO81" s="14">
        <f t="shared" si="102"/>
        <v>0</v>
      </c>
      <c r="CP81" s="14">
        <f t="shared" si="102"/>
        <v>0</v>
      </c>
      <c r="CQ81" s="14">
        <f t="shared" si="102"/>
        <v>0</v>
      </c>
      <c r="CR81" s="14">
        <f t="shared" si="102"/>
        <v>0</v>
      </c>
      <c r="CS81" s="14">
        <f t="shared" si="102"/>
        <v>0</v>
      </c>
      <c r="CT81" s="14">
        <f t="shared" si="102"/>
        <v>0</v>
      </c>
      <c r="CU81" s="14">
        <f t="shared" si="102"/>
        <v>0</v>
      </c>
      <c r="CV81" s="14">
        <f t="shared" si="102"/>
        <v>0</v>
      </c>
      <c r="CW81" s="14">
        <f t="shared" si="102"/>
        <v>0</v>
      </c>
      <c r="CX81" s="14">
        <f t="shared" si="102"/>
        <v>0</v>
      </c>
      <c r="CY81" s="14">
        <f t="shared" si="102"/>
        <v>0</v>
      </c>
      <c r="CZ81" s="14">
        <f t="shared" si="102"/>
        <v>0</v>
      </c>
      <c r="DA81" s="14">
        <f t="shared" si="102"/>
        <v>0</v>
      </c>
      <c r="DB81" s="14">
        <f t="shared" si="102"/>
        <v>0</v>
      </c>
      <c r="DC81" s="14">
        <f t="shared" si="102"/>
        <v>0</v>
      </c>
      <c r="DD81" s="14">
        <f t="shared" si="102"/>
        <v>0</v>
      </c>
      <c r="DE81" s="14">
        <f t="shared" si="102"/>
        <v>0</v>
      </c>
      <c r="DF81" s="14">
        <f t="shared" si="102"/>
        <v>0</v>
      </c>
      <c r="DG81" s="14">
        <f t="shared" si="102"/>
        <v>0</v>
      </c>
      <c r="DH81" s="14">
        <f t="shared" si="102"/>
        <v>0</v>
      </c>
      <c r="DI81" s="14">
        <f t="shared" si="102"/>
        <v>0</v>
      </c>
      <c r="DJ81" s="14">
        <f t="shared" si="102"/>
        <v>0</v>
      </c>
      <c r="DK81" s="14">
        <f t="shared" si="102"/>
        <v>0</v>
      </c>
      <c r="DL81" s="14">
        <f t="shared" si="102"/>
        <v>0</v>
      </c>
      <c r="DM81" s="14">
        <f t="shared" si="102"/>
        <v>0</v>
      </c>
      <c r="DN81" s="14">
        <f t="shared" si="102"/>
        <v>0</v>
      </c>
      <c r="DO81" s="14">
        <f t="shared" si="102"/>
        <v>0</v>
      </c>
      <c r="DP81" s="14">
        <f t="shared" si="102"/>
        <v>0</v>
      </c>
      <c r="DQ81" s="14">
        <f t="shared" si="102"/>
        <v>0</v>
      </c>
      <c r="DR81" s="14">
        <f t="shared" si="102"/>
        <v>0</v>
      </c>
      <c r="DS81" s="14">
        <f t="shared" si="102"/>
        <v>0</v>
      </c>
      <c r="DT81" s="14">
        <f t="shared" si="102"/>
        <v>0</v>
      </c>
      <c r="DU81" s="14">
        <f t="shared" si="102"/>
        <v>0</v>
      </c>
      <c r="DV81" s="14">
        <f t="shared" si="102"/>
        <v>0</v>
      </c>
      <c r="DW81" s="14">
        <f t="shared" si="102"/>
        <v>0</v>
      </c>
      <c r="DX81" s="14">
        <f t="shared" si="102"/>
        <v>0</v>
      </c>
      <c r="DY81" s="14">
        <f t="shared" si="102"/>
        <v>0</v>
      </c>
      <c r="DZ81" s="14">
        <f t="shared" si="102"/>
        <v>0</v>
      </c>
      <c r="EA81" s="14">
        <f t="shared" si="102"/>
        <v>0</v>
      </c>
      <c r="EB81" s="14">
        <f t="shared" si="102"/>
        <v>0</v>
      </c>
      <c r="EC81" s="14">
        <f t="shared" ref="EC81:EW81" si="103">EC$29</f>
        <v>0</v>
      </c>
      <c r="ED81" s="14">
        <f t="shared" si="103"/>
        <v>0</v>
      </c>
      <c r="EE81" s="14">
        <f t="shared" si="103"/>
        <v>0</v>
      </c>
      <c r="EF81" s="14">
        <f t="shared" si="103"/>
        <v>0</v>
      </c>
      <c r="EG81" s="14">
        <f t="shared" si="103"/>
        <v>0</v>
      </c>
      <c r="EH81" s="14">
        <f t="shared" si="103"/>
        <v>0</v>
      </c>
      <c r="EI81" s="14">
        <f t="shared" si="103"/>
        <v>0</v>
      </c>
      <c r="EJ81" s="14">
        <f t="shared" si="103"/>
        <v>0</v>
      </c>
      <c r="EK81" s="14">
        <f t="shared" si="103"/>
        <v>0</v>
      </c>
      <c r="EL81" s="14">
        <f t="shared" si="103"/>
        <v>0</v>
      </c>
      <c r="EM81" s="14">
        <f t="shared" si="103"/>
        <v>0</v>
      </c>
      <c r="EN81" s="14">
        <f t="shared" si="103"/>
        <v>0</v>
      </c>
      <c r="EO81" s="14">
        <f t="shared" si="103"/>
        <v>0</v>
      </c>
      <c r="EP81" s="14">
        <f t="shared" si="103"/>
        <v>0</v>
      </c>
      <c r="EQ81" s="14">
        <f t="shared" si="103"/>
        <v>0</v>
      </c>
      <c r="ER81" s="14">
        <f t="shared" si="103"/>
        <v>0</v>
      </c>
      <c r="ES81" s="14">
        <f t="shared" si="103"/>
        <v>0</v>
      </c>
      <c r="ET81" s="14">
        <f t="shared" si="103"/>
        <v>0</v>
      </c>
      <c r="EU81" s="14">
        <f t="shared" si="103"/>
        <v>0</v>
      </c>
      <c r="EV81" s="14">
        <f t="shared" si="103"/>
        <v>0</v>
      </c>
      <c r="EW81" s="14">
        <f t="shared" si="103"/>
        <v>0</v>
      </c>
    </row>
    <row r="82" spans="4:153" x14ac:dyDescent="0.25">
      <c r="D82" s="5" t="str">
        <f>D$44</f>
        <v>Construction period flag</v>
      </c>
      <c r="E82" s="14">
        <f t="shared" ref="E82:BP82" si="104">E$44</f>
        <v>0</v>
      </c>
      <c r="F82" s="14" t="str">
        <f t="shared" si="104"/>
        <v>Flag</v>
      </c>
      <c r="G82" s="14">
        <f t="shared" si="104"/>
        <v>4</v>
      </c>
      <c r="H82" s="14">
        <f t="shared" si="104"/>
        <v>0</v>
      </c>
      <c r="I82" s="14">
        <f t="shared" si="104"/>
        <v>0</v>
      </c>
      <c r="J82" s="14">
        <f t="shared" si="104"/>
        <v>1</v>
      </c>
      <c r="K82" s="14">
        <f t="shared" si="104"/>
        <v>1</v>
      </c>
      <c r="L82" s="14">
        <f t="shared" si="104"/>
        <v>1</v>
      </c>
      <c r="M82" s="14">
        <f t="shared" si="104"/>
        <v>1</v>
      </c>
      <c r="N82" s="14">
        <f t="shared" si="104"/>
        <v>0</v>
      </c>
      <c r="O82" s="14">
        <f t="shared" si="104"/>
        <v>0</v>
      </c>
      <c r="P82" s="14">
        <f t="shared" si="104"/>
        <v>0</v>
      </c>
      <c r="Q82" s="14">
        <f t="shared" si="104"/>
        <v>0</v>
      </c>
      <c r="R82" s="14">
        <f t="shared" si="104"/>
        <v>0</v>
      </c>
      <c r="S82" s="14">
        <f t="shared" si="104"/>
        <v>0</v>
      </c>
      <c r="T82" s="14">
        <f t="shared" si="104"/>
        <v>0</v>
      </c>
      <c r="U82" s="14">
        <f t="shared" si="104"/>
        <v>0</v>
      </c>
      <c r="V82" s="14">
        <f t="shared" si="104"/>
        <v>0</v>
      </c>
      <c r="W82" s="14">
        <f t="shared" si="104"/>
        <v>0</v>
      </c>
      <c r="X82" s="14">
        <f t="shared" si="104"/>
        <v>0</v>
      </c>
      <c r="Y82" s="14">
        <f t="shared" si="104"/>
        <v>0</v>
      </c>
      <c r="Z82" s="14">
        <f t="shared" si="104"/>
        <v>0</v>
      </c>
      <c r="AA82" s="14">
        <f t="shared" si="104"/>
        <v>0</v>
      </c>
      <c r="AB82" s="14">
        <f t="shared" si="104"/>
        <v>0</v>
      </c>
      <c r="AC82" s="14">
        <f t="shared" si="104"/>
        <v>0</v>
      </c>
      <c r="AD82" s="14">
        <f t="shared" si="104"/>
        <v>0</v>
      </c>
      <c r="AE82" s="14">
        <f t="shared" si="104"/>
        <v>0</v>
      </c>
      <c r="AF82" s="14">
        <f t="shared" si="104"/>
        <v>0</v>
      </c>
      <c r="AG82" s="14">
        <f t="shared" si="104"/>
        <v>0</v>
      </c>
      <c r="AH82" s="14">
        <f t="shared" si="104"/>
        <v>0</v>
      </c>
      <c r="AI82" s="14">
        <f t="shared" si="104"/>
        <v>0</v>
      </c>
      <c r="AJ82" s="14">
        <f t="shared" si="104"/>
        <v>0</v>
      </c>
      <c r="AK82" s="14">
        <f t="shared" si="104"/>
        <v>0</v>
      </c>
      <c r="AL82" s="14">
        <f t="shared" si="104"/>
        <v>0</v>
      </c>
      <c r="AM82" s="14">
        <f t="shared" si="104"/>
        <v>0</v>
      </c>
      <c r="AN82" s="14">
        <f t="shared" si="104"/>
        <v>0</v>
      </c>
      <c r="AO82" s="14">
        <f t="shared" si="104"/>
        <v>0</v>
      </c>
      <c r="AP82" s="14">
        <f t="shared" si="104"/>
        <v>0</v>
      </c>
      <c r="AQ82" s="14">
        <f t="shared" si="104"/>
        <v>0</v>
      </c>
      <c r="AR82" s="14">
        <f t="shared" si="104"/>
        <v>0</v>
      </c>
      <c r="AS82" s="14">
        <f t="shared" si="104"/>
        <v>0</v>
      </c>
      <c r="AT82" s="14">
        <f t="shared" si="104"/>
        <v>0</v>
      </c>
      <c r="AU82" s="14">
        <f t="shared" si="104"/>
        <v>0</v>
      </c>
      <c r="AV82" s="14">
        <f t="shared" si="104"/>
        <v>0</v>
      </c>
      <c r="AW82" s="14">
        <f t="shared" si="104"/>
        <v>0</v>
      </c>
      <c r="AX82" s="14">
        <f t="shared" si="104"/>
        <v>0</v>
      </c>
      <c r="AY82" s="14">
        <f t="shared" si="104"/>
        <v>0</v>
      </c>
      <c r="AZ82" s="14">
        <f t="shared" si="104"/>
        <v>0</v>
      </c>
      <c r="BA82" s="14">
        <f t="shared" si="104"/>
        <v>0</v>
      </c>
      <c r="BB82" s="14">
        <f t="shared" si="104"/>
        <v>0</v>
      </c>
      <c r="BC82" s="14">
        <f t="shared" si="104"/>
        <v>0</v>
      </c>
      <c r="BD82" s="14">
        <f t="shared" si="104"/>
        <v>0</v>
      </c>
      <c r="BE82" s="14">
        <f t="shared" si="104"/>
        <v>0</v>
      </c>
      <c r="BF82" s="14">
        <f t="shared" si="104"/>
        <v>0</v>
      </c>
      <c r="BG82" s="14">
        <f t="shared" si="104"/>
        <v>0</v>
      </c>
      <c r="BH82" s="14">
        <f t="shared" si="104"/>
        <v>0</v>
      </c>
      <c r="BI82" s="14">
        <f t="shared" si="104"/>
        <v>0</v>
      </c>
      <c r="BJ82" s="14">
        <f t="shared" si="104"/>
        <v>0</v>
      </c>
      <c r="BK82" s="14">
        <f t="shared" si="104"/>
        <v>0</v>
      </c>
      <c r="BL82" s="14">
        <f t="shared" si="104"/>
        <v>0</v>
      </c>
      <c r="BM82" s="14">
        <f t="shared" si="104"/>
        <v>0</v>
      </c>
      <c r="BN82" s="14">
        <f t="shared" si="104"/>
        <v>0</v>
      </c>
      <c r="BO82" s="14">
        <f t="shared" si="104"/>
        <v>0</v>
      </c>
      <c r="BP82" s="14">
        <f t="shared" si="104"/>
        <v>0</v>
      </c>
      <c r="BQ82" s="14">
        <f t="shared" ref="BQ82:EB82" si="105">BQ$44</f>
        <v>0</v>
      </c>
      <c r="BR82" s="14">
        <f t="shared" si="105"/>
        <v>0</v>
      </c>
      <c r="BS82" s="14">
        <f t="shared" si="105"/>
        <v>0</v>
      </c>
      <c r="BT82" s="14">
        <f t="shared" si="105"/>
        <v>0</v>
      </c>
      <c r="BU82" s="14">
        <f t="shared" si="105"/>
        <v>0</v>
      </c>
      <c r="BV82" s="14">
        <f t="shared" si="105"/>
        <v>0</v>
      </c>
      <c r="BW82" s="14">
        <f t="shared" si="105"/>
        <v>0</v>
      </c>
      <c r="BX82" s="14">
        <f t="shared" si="105"/>
        <v>0</v>
      </c>
      <c r="BY82" s="14">
        <f t="shared" si="105"/>
        <v>0</v>
      </c>
      <c r="BZ82" s="14">
        <f t="shared" si="105"/>
        <v>0</v>
      </c>
      <c r="CA82" s="14">
        <f t="shared" si="105"/>
        <v>0</v>
      </c>
      <c r="CB82" s="14">
        <f t="shared" si="105"/>
        <v>0</v>
      </c>
      <c r="CC82" s="14">
        <f t="shared" si="105"/>
        <v>0</v>
      </c>
      <c r="CD82" s="14">
        <f t="shared" si="105"/>
        <v>0</v>
      </c>
      <c r="CE82" s="14">
        <f t="shared" si="105"/>
        <v>0</v>
      </c>
      <c r="CF82" s="14">
        <f t="shared" si="105"/>
        <v>0</v>
      </c>
      <c r="CG82" s="14">
        <f t="shared" si="105"/>
        <v>0</v>
      </c>
      <c r="CH82" s="14">
        <f t="shared" si="105"/>
        <v>0</v>
      </c>
      <c r="CI82" s="14">
        <f t="shared" si="105"/>
        <v>0</v>
      </c>
      <c r="CJ82" s="14">
        <f t="shared" si="105"/>
        <v>0</v>
      </c>
      <c r="CK82" s="14">
        <f t="shared" si="105"/>
        <v>0</v>
      </c>
      <c r="CL82" s="14">
        <f t="shared" si="105"/>
        <v>0</v>
      </c>
      <c r="CM82" s="14">
        <f t="shared" si="105"/>
        <v>0</v>
      </c>
      <c r="CN82" s="14">
        <f t="shared" si="105"/>
        <v>0</v>
      </c>
      <c r="CO82" s="14">
        <f t="shared" si="105"/>
        <v>0</v>
      </c>
      <c r="CP82" s="14">
        <f t="shared" si="105"/>
        <v>0</v>
      </c>
      <c r="CQ82" s="14">
        <f t="shared" si="105"/>
        <v>0</v>
      </c>
      <c r="CR82" s="14">
        <f t="shared" si="105"/>
        <v>0</v>
      </c>
      <c r="CS82" s="14">
        <f t="shared" si="105"/>
        <v>0</v>
      </c>
      <c r="CT82" s="14">
        <f t="shared" si="105"/>
        <v>0</v>
      </c>
      <c r="CU82" s="14">
        <f t="shared" si="105"/>
        <v>0</v>
      </c>
      <c r="CV82" s="14">
        <f t="shared" si="105"/>
        <v>0</v>
      </c>
      <c r="CW82" s="14">
        <f t="shared" si="105"/>
        <v>0</v>
      </c>
      <c r="CX82" s="14">
        <f t="shared" si="105"/>
        <v>0</v>
      </c>
      <c r="CY82" s="14">
        <f t="shared" si="105"/>
        <v>0</v>
      </c>
      <c r="CZ82" s="14">
        <f t="shared" si="105"/>
        <v>0</v>
      </c>
      <c r="DA82" s="14">
        <f t="shared" si="105"/>
        <v>0</v>
      </c>
      <c r="DB82" s="14">
        <f t="shared" si="105"/>
        <v>0</v>
      </c>
      <c r="DC82" s="14">
        <f t="shared" si="105"/>
        <v>0</v>
      </c>
      <c r="DD82" s="14">
        <f t="shared" si="105"/>
        <v>0</v>
      </c>
      <c r="DE82" s="14">
        <f t="shared" si="105"/>
        <v>0</v>
      </c>
      <c r="DF82" s="14">
        <f t="shared" si="105"/>
        <v>0</v>
      </c>
      <c r="DG82" s="14">
        <f t="shared" si="105"/>
        <v>0</v>
      </c>
      <c r="DH82" s="14">
        <f t="shared" si="105"/>
        <v>0</v>
      </c>
      <c r="DI82" s="14">
        <f t="shared" si="105"/>
        <v>0</v>
      </c>
      <c r="DJ82" s="14">
        <f t="shared" si="105"/>
        <v>0</v>
      </c>
      <c r="DK82" s="14">
        <f t="shared" si="105"/>
        <v>0</v>
      </c>
      <c r="DL82" s="14">
        <f t="shared" si="105"/>
        <v>0</v>
      </c>
      <c r="DM82" s="14">
        <f t="shared" si="105"/>
        <v>0</v>
      </c>
      <c r="DN82" s="14">
        <f t="shared" si="105"/>
        <v>0</v>
      </c>
      <c r="DO82" s="14">
        <f t="shared" si="105"/>
        <v>0</v>
      </c>
      <c r="DP82" s="14">
        <f t="shared" si="105"/>
        <v>0</v>
      </c>
      <c r="DQ82" s="14">
        <f t="shared" si="105"/>
        <v>0</v>
      </c>
      <c r="DR82" s="14">
        <f t="shared" si="105"/>
        <v>0</v>
      </c>
      <c r="DS82" s="14">
        <f t="shared" si="105"/>
        <v>0</v>
      </c>
      <c r="DT82" s="14">
        <f t="shared" si="105"/>
        <v>0</v>
      </c>
      <c r="DU82" s="14">
        <f t="shared" si="105"/>
        <v>0</v>
      </c>
      <c r="DV82" s="14">
        <f t="shared" si="105"/>
        <v>0</v>
      </c>
      <c r="DW82" s="14">
        <f t="shared" si="105"/>
        <v>0</v>
      </c>
      <c r="DX82" s="14">
        <f t="shared" si="105"/>
        <v>0</v>
      </c>
      <c r="DY82" s="14">
        <f t="shared" si="105"/>
        <v>0</v>
      </c>
      <c r="DZ82" s="14">
        <f t="shared" si="105"/>
        <v>0</v>
      </c>
      <c r="EA82" s="14">
        <f t="shared" si="105"/>
        <v>0</v>
      </c>
      <c r="EB82" s="14">
        <f t="shared" si="105"/>
        <v>0</v>
      </c>
      <c r="EC82" s="14">
        <f t="shared" ref="EC82:EW82" si="106">EC$44</f>
        <v>0</v>
      </c>
      <c r="ED82" s="14">
        <f t="shared" si="106"/>
        <v>0</v>
      </c>
      <c r="EE82" s="14">
        <f t="shared" si="106"/>
        <v>0</v>
      </c>
      <c r="EF82" s="14">
        <f t="shared" si="106"/>
        <v>0</v>
      </c>
      <c r="EG82" s="14">
        <f t="shared" si="106"/>
        <v>0</v>
      </c>
      <c r="EH82" s="14">
        <f t="shared" si="106"/>
        <v>0</v>
      </c>
      <c r="EI82" s="14">
        <f t="shared" si="106"/>
        <v>0</v>
      </c>
      <c r="EJ82" s="14">
        <f t="shared" si="106"/>
        <v>0</v>
      </c>
      <c r="EK82" s="14">
        <f t="shared" si="106"/>
        <v>0</v>
      </c>
      <c r="EL82" s="14">
        <f t="shared" si="106"/>
        <v>0</v>
      </c>
      <c r="EM82" s="14">
        <f t="shared" si="106"/>
        <v>0</v>
      </c>
      <c r="EN82" s="14">
        <f t="shared" si="106"/>
        <v>0</v>
      </c>
      <c r="EO82" s="14">
        <f t="shared" si="106"/>
        <v>0</v>
      </c>
      <c r="EP82" s="14">
        <f t="shared" si="106"/>
        <v>0</v>
      </c>
      <c r="EQ82" s="14">
        <f t="shared" si="106"/>
        <v>0</v>
      </c>
      <c r="ER82" s="14">
        <f t="shared" si="106"/>
        <v>0</v>
      </c>
      <c r="ES82" s="14">
        <f t="shared" si="106"/>
        <v>0</v>
      </c>
      <c r="ET82" s="14">
        <f t="shared" si="106"/>
        <v>0</v>
      </c>
      <c r="EU82" s="14">
        <f t="shared" si="106"/>
        <v>0</v>
      </c>
      <c r="EV82" s="14">
        <f t="shared" si="106"/>
        <v>0</v>
      </c>
      <c r="EW82" s="14">
        <f t="shared" si="106"/>
        <v>0</v>
      </c>
    </row>
    <row r="83" spans="4:153" x14ac:dyDescent="0.25">
      <c r="D83" s="5" t="str">
        <f>D$64</f>
        <v>Operations period flag</v>
      </c>
      <c r="E83" s="14">
        <f t="shared" ref="E83:BP83" si="107">E$64</f>
        <v>0</v>
      </c>
      <c r="F83" s="14" t="str">
        <f t="shared" si="107"/>
        <v>Flag</v>
      </c>
      <c r="G83" s="14">
        <f t="shared" si="107"/>
        <v>120</v>
      </c>
      <c r="H83" s="14">
        <f t="shared" si="107"/>
        <v>0</v>
      </c>
      <c r="I83" s="14">
        <f t="shared" si="107"/>
        <v>0</v>
      </c>
      <c r="J83" s="14">
        <f t="shared" si="107"/>
        <v>0</v>
      </c>
      <c r="K83" s="14">
        <f t="shared" si="107"/>
        <v>0</v>
      </c>
      <c r="L83" s="14">
        <f t="shared" si="107"/>
        <v>0</v>
      </c>
      <c r="M83" s="14">
        <f t="shared" si="107"/>
        <v>0</v>
      </c>
      <c r="N83" s="14">
        <f t="shared" si="107"/>
        <v>1</v>
      </c>
      <c r="O83" s="14">
        <f t="shared" si="107"/>
        <v>1</v>
      </c>
      <c r="P83" s="14">
        <f t="shared" si="107"/>
        <v>1</v>
      </c>
      <c r="Q83" s="14">
        <f t="shared" si="107"/>
        <v>1</v>
      </c>
      <c r="R83" s="14">
        <f t="shared" si="107"/>
        <v>1</v>
      </c>
      <c r="S83" s="14">
        <f t="shared" si="107"/>
        <v>1</v>
      </c>
      <c r="T83" s="14">
        <f t="shared" si="107"/>
        <v>1</v>
      </c>
      <c r="U83" s="14">
        <f t="shared" si="107"/>
        <v>1</v>
      </c>
      <c r="V83" s="14">
        <f t="shared" si="107"/>
        <v>1</v>
      </c>
      <c r="W83" s="14">
        <f t="shared" si="107"/>
        <v>1</v>
      </c>
      <c r="X83" s="14">
        <f t="shared" si="107"/>
        <v>1</v>
      </c>
      <c r="Y83" s="14">
        <f t="shared" si="107"/>
        <v>1</v>
      </c>
      <c r="Z83" s="14">
        <f t="shared" si="107"/>
        <v>1</v>
      </c>
      <c r="AA83" s="14">
        <f t="shared" si="107"/>
        <v>1</v>
      </c>
      <c r="AB83" s="14">
        <f t="shared" si="107"/>
        <v>1</v>
      </c>
      <c r="AC83" s="14">
        <f t="shared" si="107"/>
        <v>1</v>
      </c>
      <c r="AD83" s="14">
        <f t="shared" si="107"/>
        <v>1</v>
      </c>
      <c r="AE83" s="14">
        <f t="shared" si="107"/>
        <v>1</v>
      </c>
      <c r="AF83" s="14">
        <f t="shared" si="107"/>
        <v>1</v>
      </c>
      <c r="AG83" s="14">
        <f t="shared" si="107"/>
        <v>1</v>
      </c>
      <c r="AH83" s="14">
        <f t="shared" si="107"/>
        <v>1</v>
      </c>
      <c r="AI83" s="14">
        <f t="shared" si="107"/>
        <v>1</v>
      </c>
      <c r="AJ83" s="14">
        <f t="shared" si="107"/>
        <v>1</v>
      </c>
      <c r="AK83" s="14">
        <f t="shared" si="107"/>
        <v>1</v>
      </c>
      <c r="AL83" s="14">
        <f t="shared" si="107"/>
        <v>1</v>
      </c>
      <c r="AM83" s="14">
        <f t="shared" si="107"/>
        <v>1</v>
      </c>
      <c r="AN83" s="14">
        <f t="shared" si="107"/>
        <v>1</v>
      </c>
      <c r="AO83" s="14">
        <f t="shared" si="107"/>
        <v>1</v>
      </c>
      <c r="AP83" s="14">
        <f t="shared" si="107"/>
        <v>1</v>
      </c>
      <c r="AQ83" s="14">
        <f t="shared" si="107"/>
        <v>1</v>
      </c>
      <c r="AR83" s="14">
        <f t="shared" si="107"/>
        <v>1</v>
      </c>
      <c r="AS83" s="14">
        <f t="shared" si="107"/>
        <v>1</v>
      </c>
      <c r="AT83" s="14">
        <f t="shared" si="107"/>
        <v>1</v>
      </c>
      <c r="AU83" s="14">
        <f t="shared" si="107"/>
        <v>1</v>
      </c>
      <c r="AV83" s="14">
        <f t="shared" si="107"/>
        <v>1</v>
      </c>
      <c r="AW83" s="14">
        <f t="shared" si="107"/>
        <v>1</v>
      </c>
      <c r="AX83" s="14">
        <f t="shared" si="107"/>
        <v>1</v>
      </c>
      <c r="AY83" s="14">
        <f t="shared" si="107"/>
        <v>1</v>
      </c>
      <c r="AZ83" s="14">
        <f t="shared" si="107"/>
        <v>1</v>
      </c>
      <c r="BA83" s="14">
        <f t="shared" si="107"/>
        <v>1</v>
      </c>
      <c r="BB83" s="14">
        <f t="shared" si="107"/>
        <v>1</v>
      </c>
      <c r="BC83" s="14">
        <f t="shared" si="107"/>
        <v>1</v>
      </c>
      <c r="BD83" s="14">
        <f t="shared" si="107"/>
        <v>1</v>
      </c>
      <c r="BE83" s="14">
        <f t="shared" si="107"/>
        <v>1</v>
      </c>
      <c r="BF83" s="14">
        <f t="shared" si="107"/>
        <v>1</v>
      </c>
      <c r="BG83" s="14">
        <f t="shared" si="107"/>
        <v>1</v>
      </c>
      <c r="BH83" s="14">
        <f t="shared" si="107"/>
        <v>1</v>
      </c>
      <c r="BI83" s="14">
        <f t="shared" si="107"/>
        <v>1</v>
      </c>
      <c r="BJ83" s="14">
        <f t="shared" si="107"/>
        <v>1</v>
      </c>
      <c r="BK83" s="14">
        <f t="shared" si="107"/>
        <v>1</v>
      </c>
      <c r="BL83" s="14">
        <f t="shared" si="107"/>
        <v>1</v>
      </c>
      <c r="BM83" s="14">
        <f t="shared" si="107"/>
        <v>1</v>
      </c>
      <c r="BN83" s="14">
        <f t="shared" si="107"/>
        <v>1</v>
      </c>
      <c r="BO83" s="14">
        <f t="shared" si="107"/>
        <v>1</v>
      </c>
      <c r="BP83" s="14">
        <f t="shared" si="107"/>
        <v>1</v>
      </c>
      <c r="BQ83" s="14">
        <f t="shared" ref="BQ83:EB83" si="108">BQ$64</f>
        <v>1</v>
      </c>
      <c r="BR83" s="14">
        <f t="shared" si="108"/>
        <v>1</v>
      </c>
      <c r="BS83" s="14">
        <f t="shared" si="108"/>
        <v>1</v>
      </c>
      <c r="BT83" s="14">
        <f t="shared" si="108"/>
        <v>1</v>
      </c>
      <c r="BU83" s="14">
        <f t="shared" si="108"/>
        <v>1</v>
      </c>
      <c r="BV83" s="14">
        <f t="shared" si="108"/>
        <v>1</v>
      </c>
      <c r="BW83" s="14">
        <f t="shared" si="108"/>
        <v>1</v>
      </c>
      <c r="BX83" s="14">
        <f t="shared" si="108"/>
        <v>1</v>
      </c>
      <c r="BY83" s="14">
        <f t="shared" si="108"/>
        <v>1</v>
      </c>
      <c r="BZ83" s="14">
        <f t="shared" si="108"/>
        <v>1</v>
      </c>
      <c r="CA83" s="14">
        <f t="shared" si="108"/>
        <v>1</v>
      </c>
      <c r="CB83" s="14">
        <f t="shared" si="108"/>
        <v>1</v>
      </c>
      <c r="CC83" s="14">
        <f t="shared" si="108"/>
        <v>1</v>
      </c>
      <c r="CD83" s="14">
        <f t="shared" si="108"/>
        <v>1</v>
      </c>
      <c r="CE83" s="14">
        <f t="shared" si="108"/>
        <v>1</v>
      </c>
      <c r="CF83" s="14">
        <f t="shared" si="108"/>
        <v>1</v>
      </c>
      <c r="CG83" s="14">
        <f t="shared" si="108"/>
        <v>1</v>
      </c>
      <c r="CH83" s="14">
        <f t="shared" si="108"/>
        <v>1</v>
      </c>
      <c r="CI83" s="14">
        <f t="shared" si="108"/>
        <v>1</v>
      </c>
      <c r="CJ83" s="14">
        <f t="shared" si="108"/>
        <v>1</v>
      </c>
      <c r="CK83" s="14">
        <f t="shared" si="108"/>
        <v>1</v>
      </c>
      <c r="CL83" s="14">
        <f t="shared" si="108"/>
        <v>1</v>
      </c>
      <c r="CM83" s="14">
        <f t="shared" si="108"/>
        <v>1</v>
      </c>
      <c r="CN83" s="14">
        <f t="shared" si="108"/>
        <v>1</v>
      </c>
      <c r="CO83" s="14">
        <f t="shared" si="108"/>
        <v>1</v>
      </c>
      <c r="CP83" s="14">
        <f t="shared" si="108"/>
        <v>1</v>
      </c>
      <c r="CQ83" s="14">
        <f t="shared" si="108"/>
        <v>1</v>
      </c>
      <c r="CR83" s="14">
        <f t="shared" si="108"/>
        <v>1</v>
      </c>
      <c r="CS83" s="14">
        <f t="shared" si="108"/>
        <v>1</v>
      </c>
      <c r="CT83" s="14">
        <f t="shared" si="108"/>
        <v>1</v>
      </c>
      <c r="CU83" s="14">
        <f t="shared" si="108"/>
        <v>1</v>
      </c>
      <c r="CV83" s="14">
        <f t="shared" si="108"/>
        <v>1</v>
      </c>
      <c r="CW83" s="14">
        <f t="shared" si="108"/>
        <v>1</v>
      </c>
      <c r="CX83" s="14">
        <f t="shared" si="108"/>
        <v>1</v>
      </c>
      <c r="CY83" s="14">
        <f t="shared" si="108"/>
        <v>1</v>
      </c>
      <c r="CZ83" s="14">
        <f t="shared" si="108"/>
        <v>1</v>
      </c>
      <c r="DA83" s="14">
        <f t="shared" si="108"/>
        <v>1</v>
      </c>
      <c r="DB83" s="14">
        <f t="shared" si="108"/>
        <v>1</v>
      </c>
      <c r="DC83" s="14">
        <f t="shared" si="108"/>
        <v>1</v>
      </c>
      <c r="DD83" s="14">
        <f t="shared" si="108"/>
        <v>1</v>
      </c>
      <c r="DE83" s="14">
        <f t="shared" si="108"/>
        <v>1</v>
      </c>
      <c r="DF83" s="14">
        <f t="shared" si="108"/>
        <v>1</v>
      </c>
      <c r="DG83" s="14">
        <f t="shared" si="108"/>
        <v>1</v>
      </c>
      <c r="DH83" s="14">
        <f t="shared" si="108"/>
        <v>1</v>
      </c>
      <c r="DI83" s="14">
        <f t="shared" si="108"/>
        <v>1</v>
      </c>
      <c r="DJ83" s="14">
        <f t="shared" si="108"/>
        <v>1</v>
      </c>
      <c r="DK83" s="14">
        <f t="shared" si="108"/>
        <v>1</v>
      </c>
      <c r="DL83" s="14">
        <f t="shared" si="108"/>
        <v>1</v>
      </c>
      <c r="DM83" s="14">
        <f t="shared" si="108"/>
        <v>1</v>
      </c>
      <c r="DN83" s="14">
        <f t="shared" si="108"/>
        <v>1</v>
      </c>
      <c r="DO83" s="14">
        <f t="shared" si="108"/>
        <v>1</v>
      </c>
      <c r="DP83" s="14">
        <f t="shared" si="108"/>
        <v>1</v>
      </c>
      <c r="DQ83" s="14">
        <f t="shared" si="108"/>
        <v>1</v>
      </c>
      <c r="DR83" s="14">
        <f t="shared" si="108"/>
        <v>1</v>
      </c>
      <c r="DS83" s="14">
        <f t="shared" si="108"/>
        <v>1</v>
      </c>
      <c r="DT83" s="14">
        <f t="shared" si="108"/>
        <v>1</v>
      </c>
      <c r="DU83" s="14">
        <f t="shared" si="108"/>
        <v>1</v>
      </c>
      <c r="DV83" s="14">
        <f t="shared" si="108"/>
        <v>1</v>
      </c>
      <c r="DW83" s="14">
        <f t="shared" si="108"/>
        <v>1</v>
      </c>
      <c r="DX83" s="14">
        <f t="shared" si="108"/>
        <v>1</v>
      </c>
      <c r="DY83" s="14">
        <f t="shared" si="108"/>
        <v>1</v>
      </c>
      <c r="DZ83" s="14">
        <f t="shared" si="108"/>
        <v>1</v>
      </c>
      <c r="EA83" s="14">
        <f t="shared" si="108"/>
        <v>1</v>
      </c>
      <c r="EB83" s="14">
        <f t="shared" si="108"/>
        <v>1</v>
      </c>
      <c r="EC83" s="14">
        <f t="shared" ref="EC83:EW83" si="109">EC$64</f>
        <v>1</v>
      </c>
      <c r="ED83" s="14">
        <f t="shared" si="109"/>
        <v>0</v>
      </c>
      <c r="EE83" s="14">
        <f t="shared" si="109"/>
        <v>0</v>
      </c>
      <c r="EF83" s="14">
        <f t="shared" si="109"/>
        <v>0</v>
      </c>
      <c r="EG83" s="14">
        <f t="shared" si="109"/>
        <v>0</v>
      </c>
      <c r="EH83" s="14">
        <f t="shared" si="109"/>
        <v>0</v>
      </c>
      <c r="EI83" s="14">
        <f t="shared" si="109"/>
        <v>0</v>
      </c>
      <c r="EJ83" s="14">
        <f t="shared" si="109"/>
        <v>0</v>
      </c>
      <c r="EK83" s="14">
        <f t="shared" si="109"/>
        <v>0</v>
      </c>
      <c r="EL83" s="14">
        <f t="shared" si="109"/>
        <v>0</v>
      </c>
      <c r="EM83" s="14">
        <f t="shared" si="109"/>
        <v>0</v>
      </c>
      <c r="EN83" s="14">
        <f t="shared" si="109"/>
        <v>0</v>
      </c>
      <c r="EO83" s="14">
        <f t="shared" si="109"/>
        <v>0</v>
      </c>
      <c r="EP83" s="14">
        <f t="shared" si="109"/>
        <v>0</v>
      </c>
      <c r="EQ83" s="14">
        <f t="shared" si="109"/>
        <v>0</v>
      </c>
      <c r="ER83" s="14">
        <f t="shared" si="109"/>
        <v>0</v>
      </c>
      <c r="ES83" s="14">
        <f t="shared" si="109"/>
        <v>0</v>
      </c>
      <c r="ET83" s="14">
        <f t="shared" si="109"/>
        <v>0</v>
      </c>
      <c r="EU83" s="14">
        <f t="shared" si="109"/>
        <v>0</v>
      </c>
      <c r="EV83" s="14">
        <f t="shared" si="109"/>
        <v>0</v>
      </c>
      <c r="EW83" s="14">
        <f t="shared" si="109"/>
        <v>0</v>
      </c>
    </row>
    <row r="84" spans="4:153" x14ac:dyDescent="0.25">
      <c r="D84" s="5" t="str">
        <f>D$77</f>
        <v>Post operations period flag</v>
      </c>
      <c r="E84" s="14">
        <f t="shared" ref="E84:BP84" si="110">E$77</f>
        <v>0</v>
      </c>
      <c r="F84" s="14" t="str">
        <f t="shared" si="110"/>
        <v>Flag</v>
      </c>
      <c r="G84" s="14">
        <f t="shared" si="110"/>
        <v>20</v>
      </c>
      <c r="H84" s="14">
        <f t="shared" si="110"/>
        <v>0</v>
      </c>
      <c r="I84" s="14">
        <f t="shared" si="110"/>
        <v>0</v>
      </c>
      <c r="J84" s="14">
        <f t="shared" si="110"/>
        <v>0</v>
      </c>
      <c r="K84" s="14">
        <f t="shared" si="110"/>
        <v>0</v>
      </c>
      <c r="L84" s="14">
        <f t="shared" si="110"/>
        <v>0</v>
      </c>
      <c r="M84" s="14">
        <f t="shared" si="110"/>
        <v>0</v>
      </c>
      <c r="N84" s="14">
        <f t="shared" si="110"/>
        <v>0</v>
      </c>
      <c r="O84" s="14">
        <f t="shared" si="110"/>
        <v>0</v>
      </c>
      <c r="P84" s="14">
        <f t="shared" si="110"/>
        <v>0</v>
      </c>
      <c r="Q84" s="14">
        <f t="shared" si="110"/>
        <v>0</v>
      </c>
      <c r="R84" s="14">
        <f t="shared" si="110"/>
        <v>0</v>
      </c>
      <c r="S84" s="14">
        <f t="shared" si="110"/>
        <v>0</v>
      </c>
      <c r="T84" s="14">
        <f t="shared" si="110"/>
        <v>0</v>
      </c>
      <c r="U84" s="14">
        <f t="shared" si="110"/>
        <v>0</v>
      </c>
      <c r="V84" s="14">
        <f t="shared" si="110"/>
        <v>0</v>
      </c>
      <c r="W84" s="14">
        <f t="shared" si="110"/>
        <v>0</v>
      </c>
      <c r="X84" s="14">
        <f t="shared" si="110"/>
        <v>0</v>
      </c>
      <c r="Y84" s="14">
        <f t="shared" si="110"/>
        <v>0</v>
      </c>
      <c r="Z84" s="14">
        <f t="shared" si="110"/>
        <v>0</v>
      </c>
      <c r="AA84" s="14">
        <f t="shared" si="110"/>
        <v>0</v>
      </c>
      <c r="AB84" s="14">
        <f t="shared" si="110"/>
        <v>0</v>
      </c>
      <c r="AC84" s="14">
        <f t="shared" si="110"/>
        <v>0</v>
      </c>
      <c r="AD84" s="14">
        <f t="shared" si="110"/>
        <v>0</v>
      </c>
      <c r="AE84" s="14">
        <f t="shared" si="110"/>
        <v>0</v>
      </c>
      <c r="AF84" s="14">
        <f t="shared" si="110"/>
        <v>0</v>
      </c>
      <c r="AG84" s="14">
        <f t="shared" si="110"/>
        <v>0</v>
      </c>
      <c r="AH84" s="14">
        <f t="shared" si="110"/>
        <v>0</v>
      </c>
      <c r="AI84" s="14">
        <f t="shared" si="110"/>
        <v>0</v>
      </c>
      <c r="AJ84" s="14">
        <f t="shared" si="110"/>
        <v>0</v>
      </c>
      <c r="AK84" s="14">
        <f t="shared" si="110"/>
        <v>0</v>
      </c>
      <c r="AL84" s="14">
        <f t="shared" si="110"/>
        <v>0</v>
      </c>
      <c r="AM84" s="14">
        <f t="shared" si="110"/>
        <v>0</v>
      </c>
      <c r="AN84" s="14">
        <f t="shared" si="110"/>
        <v>0</v>
      </c>
      <c r="AO84" s="14">
        <f t="shared" si="110"/>
        <v>0</v>
      </c>
      <c r="AP84" s="14">
        <f t="shared" si="110"/>
        <v>0</v>
      </c>
      <c r="AQ84" s="14">
        <f t="shared" si="110"/>
        <v>0</v>
      </c>
      <c r="AR84" s="14">
        <f t="shared" si="110"/>
        <v>0</v>
      </c>
      <c r="AS84" s="14">
        <f t="shared" si="110"/>
        <v>0</v>
      </c>
      <c r="AT84" s="14">
        <f t="shared" si="110"/>
        <v>0</v>
      </c>
      <c r="AU84" s="14">
        <f t="shared" si="110"/>
        <v>0</v>
      </c>
      <c r="AV84" s="14">
        <f t="shared" si="110"/>
        <v>0</v>
      </c>
      <c r="AW84" s="14">
        <f t="shared" si="110"/>
        <v>0</v>
      </c>
      <c r="AX84" s="14">
        <f t="shared" si="110"/>
        <v>0</v>
      </c>
      <c r="AY84" s="14">
        <f t="shared" si="110"/>
        <v>0</v>
      </c>
      <c r="AZ84" s="14">
        <f t="shared" si="110"/>
        <v>0</v>
      </c>
      <c r="BA84" s="14">
        <f t="shared" si="110"/>
        <v>0</v>
      </c>
      <c r="BB84" s="14">
        <f t="shared" si="110"/>
        <v>0</v>
      </c>
      <c r="BC84" s="14">
        <f t="shared" si="110"/>
        <v>0</v>
      </c>
      <c r="BD84" s="14">
        <f t="shared" si="110"/>
        <v>0</v>
      </c>
      <c r="BE84" s="14">
        <f t="shared" si="110"/>
        <v>0</v>
      </c>
      <c r="BF84" s="14">
        <f t="shared" si="110"/>
        <v>0</v>
      </c>
      <c r="BG84" s="14">
        <f t="shared" si="110"/>
        <v>0</v>
      </c>
      <c r="BH84" s="14">
        <f t="shared" si="110"/>
        <v>0</v>
      </c>
      <c r="BI84" s="14">
        <f t="shared" si="110"/>
        <v>0</v>
      </c>
      <c r="BJ84" s="14">
        <f t="shared" si="110"/>
        <v>0</v>
      </c>
      <c r="BK84" s="14">
        <f t="shared" si="110"/>
        <v>0</v>
      </c>
      <c r="BL84" s="14">
        <f t="shared" si="110"/>
        <v>0</v>
      </c>
      <c r="BM84" s="14">
        <f t="shared" si="110"/>
        <v>0</v>
      </c>
      <c r="BN84" s="14">
        <f t="shared" si="110"/>
        <v>0</v>
      </c>
      <c r="BO84" s="14">
        <f t="shared" si="110"/>
        <v>0</v>
      </c>
      <c r="BP84" s="14">
        <f t="shared" si="110"/>
        <v>0</v>
      </c>
      <c r="BQ84" s="14">
        <f t="shared" ref="BQ84:EB84" si="111">BQ$77</f>
        <v>0</v>
      </c>
      <c r="BR84" s="14">
        <f t="shared" si="111"/>
        <v>0</v>
      </c>
      <c r="BS84" s="14">
        <f t="shared" si="111"/>
        <v>0</v>
      </c>
      <c r="BT84" s="14">
        <f t="shared" si="111"/>
        <v>0</v>
      </c>
      <c r="BU84" s="14">
        <f t="shared" si="111"/>
        <v>0</v>
      </c>
      <c r="BV84" s="14">
        <f t="shared" si="111"/>
        <v>0</v>
      </c>
      <c r="BW84" s="14">
        <f t="shared" si="111"/>
        <v>0</v>
      </c>
      <c r="BX84" s="14">
        <f t="shared" si="111"/>
        <v>0</v>
      </c>
      <c r="BY84" s="14">
        <f t="shared" si="111"/>
        <v>0</v>
      </c>
      <c r="BZ84" s="14">
        <f t="shared" si="111"/>
        <v>0</v>
      </c>
      <c r="CA84" s="14">
        <f t="shared" si="111"/>
        <v>0</v>
      </c>
      <c r="CB84" s="14">
        <f t="shared" si="111"/>
        <v>0</v>
      </c>
      <c r="CC84" s="14">
        <f t="shared" si="111"/>
        <v>0</v>
      </c>
      <c r="CD84" s="14">
        <f t="shared" si="111"/>
        <v>0</v>
      </c>
      <c r="CE84" s="14">
        <f t="shared" si="111"/>
        <v>0</v>
      </c>
      <c r="CF84" s="14">
        <f t="shared" si="111"/>
        <v>0</v>
      </c>
      <c r="CG84" s="14">
        <f t="shared" si="111"/>
        <v>0</v>
      </c>
      <c r="CH84" s="14">
        <f t="shared" si="111"/>
        <v>0</v>
      </c>
      <c r="CI84" s="14">
        <f t="shared" si="111"/>
        <v>0</v>
      </c>
      <c r="CJ84" s="14">
        <f t="shared" si="111"/>
        <v>0</v>
      </c>
      <c r="CK84" s="14">
        <f t="shared" si="111"/>
        <v>0</v>
      </c>
      <c r="CL84" s="14">
        <f t="shared" si="111"/>
        <v>0</v>
      </c>
      <c r="CM84" s="14">
        <f t="shared" si="111"/>
        <v>0</v>
      </c>
      <c r="CN84" s="14">
        <f t="shared" si="111"/>
        <v>0</v>
      </c>
      <c r="CO84" s="14">
        <f t="shared" si="111"/>
        <v>0</v>
      </c>
      <c r="CP84" s="14">
        <f t="shared" si="111"/>
        <v>0</v>
      </c>
      <c r="CQ84" s="14">
        <f t="shared" si="111"/>
        <v>0</v>
      </c>
      <c r="CR84" s="14">
        <f t="shared" si="111"/>
        <v>0</v>
      </c>
      <c r="CS84" s="14">
        <f t="shared" si="111"/>
        <v>0</v>
      </c>
      <c r="CT84" s="14">
        <f t="shared" si="111"/>
        <v>0</v>
      </c>
      <c r="CU84" s="14">
        <f t="shared" si="111"/>
        <v>0</v>
      </c>
      <c r="CV84" s="14">
        <f t="shared" si="111"/>
        <v>0</v>
      </c>
      <c r="CW84" s="14">
        <f t="shared" si="111"/>
        <v>0</v>
      </c>
      <c r="CX84" s="14">
        <f t="shared" si="111"/>
        <v>0</v>
      </c>
      <c r="CY84" s="14">
        <f t="shared" si="111"/>
        <v>0</v>
      </c>
      <c r="CZ84" s="14">
        <f t="shared" si="111"/>
        <v>0</v>
      </c>
      <c r="DA84" s="14">
        <f t="shared" si="111"/>
        <v>0</v>
      </c>
      <c r="DB84" s="14">
        <f t="shared" si="111"/>
        <v>0</v>
      </c>
      <c r="DC84" s="14">
        <f t="shared" si="111"/>
        <v>0</v>
      </c>
      <c r="DD84" s="14">
        <f t="shared" si="111"/>
        <v>0</v>
      </c>
      <c r="DE84" s="14">
        <f t="shared" si="111"/>
        <v>0</v>
      </c>
      <c r="DF84" s="14">
        <f t="shared" si="111"/>
        <v>0</v>
      </c>
      <c r="DG84" s="14">
        <f t="shared" si="111"/>
        <v>0</v>
      </c>
      <c r="DH84" s="14">
        <f t="shared" si="111"/>
        <v>0</v>
      </c>
      <c r="DI84" s="14">
        <f t="shared" si="111"/>
        <v>0</v>
      </c>
      <c r="DJ84" s="14">
        <f t="shared" si="111"/>
        <v>0</v>
      </c>
      <c r="DK84" s="14">
        <f t="shared" si="111"/>
        <v>0</v>
      </c>
      <c r="DL84" s="14">
        <f t="shared" si="111"/>
        <v>0</v>
      </c>
      <c r="DM84" s="14">
        <f t="shared" si="111"/>
        <v>0</v>
      </c>
      <c r="DN84" s="14">
        <f t="shared" si="111"/>
        <v>0</v>
      </c>
      <c r="DO84" s="14">
        <f t="shared" si="111"/>
        <v>0</v>
      </c>
      <c r="DP84" s="14">
        <f t="shared" si="111"/>
        <v>0</v>
      </c>
      <c r="DQ84" s="14">
        <f t="shared" si="111"/>
        <v>0</v>
      </c>
      <c r="DR84" s="14">
        <f t="shared" si="111"/>
        <v>0</v>
      </c>
      <c r="DS84" s="14">
        <f t="shared" si="111"/>
        <v>0</v>
      </c>
      <c r="DT84" s="14">
        <f t="shared" si="111"/>
        <v>0</v>
      </c>
      <c r="DU84" s="14">
        <f t="shared" si="111"/>
        <v>0</v>
      </c>
      <c r="DV84" s="14">
        <f t="shared" si="111"/>
        <v>0</v>
      </c>
      <c r="DW84" s="14">
        <f t="shared" si="111"/>
        <v>0</v>
      </c>
      <c r="DX84" s="14">
        <f t="shared" si="111"/>
        <v>0</v>
      </c>
      <c r="DY84" s="14">
        <f t="shared" si="111"/>
        <v>0</v>
      </c>
      <c r="DZ84" s="14">
        <f t="shared" si="111"/>
        <v>0</v>
      </c>
      <c r="EA84" s="14">
        <f t="shared" si="111"/>
        <v>0</v>
      </c>
      <c r="EB84" s="14">
        <f t="shared" si="111"/>
        <v>0</v>
      </c>
      <c r="EC84" s="14">
        <f t="shared" ref="EC84:EW84" si="112">EC$77</f>
        <v>0</v>
      </c>
      <c r="ED84" s="14">
        <f t="shared" si="112"/>
        <v>1</v>
      </c>
      <c r="EE84" s="14">
        <f t="shared" si="112"/>
        <v>1</v>
      </c>
      <c r="EF84" s="14">
        <f t="shared" si="112"/>
        <v>1</v>
      </c>
      <c r="EG84" s="14">
        <f t="shared" si="112"/>
        <v>1</v>
      </c>
      <c r="EH84" s="14">
        <f t="shared" si="112"/>
        <v>1</v>
      </c>
      <c r="EI84" s="14">
        <f t="shared" si="112"/>
        <v>1</v>
      </c>
      <c r="EJ84" s="14">
        <f t="shared" si="112"/>
        <v>1</v>
      </c>
      <c r="EK84" s="14">
        <f t="shared" si="112"/>
        <v>1</v>
      </c>
      <c r="EL84" s="14">
        <f t="shared" si="112"/>
        <v>1</v>
      </c>
      <c r="EM84" s="14">
        <f t="shared" si="112"/>
        <v>1</v>
      </c>
      <c r="EN84" s="14">
        <f t="shared" si="112"/>
        <v>1</v>
      </c>
      <c r="EO84" s="14">
        <f t="shared" si="112"/>
        <v>1</v>
      </c>
      <c r="EP84" s="14">
        <f t="shared" si="112"/>
        <v>1</v>
      </c>
      <c r="EQ84" s="14">
        <f t="shared" si="112"/>
        <v>1</v>
      </c>
      <c r="ER84" s="14">
        <f t="shared" si="112"/>
        <v>1</v>
      </c>
      <c r="ES84" s="14">
        <f t="shared" si="112"/>
        <v>1</v>
      </c>
      <c r="ET84" s="14">
        <f t="shared" si="112"/>
        <v>1</v>
      </c>
      <c r="EU84" s="14">
        <f t="shared" si="112"/>
        <v>1</v>
      </c>
      <c r="EV84" s="14">
        <f t="shared" si="112"/>
        <v>1</v>
      </c>
      <c r="EW84" s="14">
        <f t="shared" si="112"/>
        <v>1</v>
      </c>
    </row>
    <row r="85" spans="4:153" x14ac:dyDescent="0.25">
      <c r="D85" s="20"/>
    </row>
    <row r="86" spans="4:153" x14ac:dyDescent="0.25">
      <c r="D86" s="5" t="s">
        <v>38</v>
      </c>
    </row>
    <row r="87" spans="4:153" x14ac:dyDescent="0.25">
      <c r="D87" s="5" t="s">
        <v>39</v>
      </c>
    </row>
    <row r="88" spans="4:153" x14ac:dyDescent="0.25">
      <c r="D88" s="5" t="s">
        <v>40</v>
      </c>
    </row>
    <row r="89" spans="4:153" x14ac:dyDescent="0.25">
      <c r="D89" s="5" t="s">
        <v>41</v>
      </c>
    </row>
    <row r="90" spans="4:153" x14ac:dyDescent="0.25">
      <c r="D90" s="5" t="s">
        <v>42</v>
      </c>
    </row>
    <row r="91" spans="4:153" x14ac:dyDescent="0.25">
      <c r="D91" s="5" t="s">
        <v>37</v>
      </c>
      <c r="F91" s="14" t="s">
        <v>37</v>
      </c>
      <c r="I91" s="14" t="str">
        <f>IF(I80=1,$D$86,IF(I81=1,$D$87,IF(I82=1,$D$88,IF(I83=1,$D$89,$D$90))))</f>
        <v>Pre-FC</v>
      </c>
      <c r="J91" s="14" t="str">
        <f t="shared" ref="J91:BU91" si="113">IF(J80=1,$D$86,IF(J81=1,$D$87,IF(J82=1,$D$88,IF(J83=1,$D$89,$D$90))))</f>
        <v>FC / Construction</v>
      </c>
      <c r="K91" s="14" t="str">
        <f t="shared" si="113"/>
        <v>Construction</v>
      </c>
      <c r="L91" s="14" t="str">
        <f t="shared" si="113"/>
        <v>Construction</v>
      </c>
      <c r="M91" s="14" t="str">
        <f t="shared" si="113"/>
        <v>Construction</v>
      </c>
      <c r="N91" s="14" t="str">
        <f t="shared" si="113"/>
        <v>Operation</v>
      </c>
      <c r="O91" s="14" t="str">
        <f t="shared" si="113"/>
        <v>Operation</v>
      </c>
      <c r="P91" s="14" t="str">
        <f t="shared" si="113"/>
        <v>Operation</v>
      </c>
      <c r="Q91" s="14" t="str">
        <f t="shared" si="113"/>
        <v>Operation</v>
      </c>
      <c r="R91" s="14" t="str">
        <f t="shared" si="113"/>
        <v>Operation</v>
      </c>
      <c r="S91" s="14" t="str">
        <f t="shared" si="113"/>
        <v>Operation</v>
      </c>
      <c r="T91" s="14" t="str">
        <f t="shared" si="113"/>
        <v>Operation</v>
      </c>
      <c r="U91" s="14" t="str">
        <f t="shared" si="113"/>
        <v>Operation</v>
      </c>
      <c r="V91" s="14" t="str">
        <f t="shared" si="113"/>
        <v>Operation</v>
      </c>
      <c r="W91" s="14" t="str">
        <f t="shared" si="113"/>
        <v>Operation</v>
      </c>
      <c r="X91" s="14" t="str">
        <f t="shared" si="113"/>
        <v>Operation</v>
      </c>
      <c r="Y91" s="14" t="str">
        <f t="shared" si="113"/>
        <v>Operation</v>
      </c>
      <c r="Z91" s="14" t="str">
        <f t="shared" si="113"/>
        <v>Operation</v>
      </c>
      <c r="AA91" s="14" t="str">
        <f t="shared" si="113"/>
        <v>Operation</v>
      </c>
      <c r="AB91" s="14" t="str">
        <f t="shared" si="113"/>
        <v>Operation</v>
      </c>
      <c r="AC91" s="14" t="str">
        <f t="shared" si="113"/>
        <v>Operation</v>
      </c>
      <c r="AD91" s="14" t="str">
        <f t="shared" si="113"/>
        <v>Operation</v>
      </c>
      <c r="AE91" s="14" t="str">
        <f t="shared" si="113"/>
        <v>Operation</v>
      </c>
      <c r="AF91" s="14" t="str">
        <f t="shared" si="113"/>
        <v>Operation</v>
      </c>
      <c r="AG91" s="14" t="str">
        <f t="shared" si="113"/>
        <v>Operation</v>
      </c>
      <c r="AH91" s="14" t="str">
        <f t="shared" si="113"/>
        <v>Operation</v>
      </c>
      <c r="AI91" s="14" t="str">
        <f t="shared" si="113"/>
        <v>Operation</v>
      </c>
      <c r="AJ91" s="14" t="str">
        <f t="shared" si="113"/>
        <v>Operation</v>
      </c>
      <c r="AK91" s="14" t="str">
        <f t="shared" si="113"/>
        <v>Operation</v>
      </c>
      <c r="AL91" s="14" t="str">
        <f t="shared" si="113"/>
        <v>Operation</v>
      </c>
      <c r="AM91" s="14" t="str">
        <f t="shared" si="113"/>
        <v>Operation</v>
      </c>
      <c r="AN91" s="14" t="str">
        <f t="shared" si="113"/>
        <v>Operation</v>
      </c>
      <c r="AO91" s="14" t="str">
        <f t="shared" si="113"/>
        <v>Operation</v>
      </c>
      <c r="AP91" s="14" t="str">
        <f t="shared" si="113"/>
        <v>Operation</v>
      </c>
      <c r="AQ91" s="14" t="str">
        <f t="shared" si="113"/>
        <v>Operation</v>
      </c>
      <c r="AR91" s="14" t="str">
        <f t="shared" si="113"/>
        <v>Operation</v>
      </c>
      <c r="AS91" s="14" t="str">
        <f t="shared" si="113"/>
        <v>Operation</v>
      </c>
      <c r="AT91" s="14" t="str">
        <f t="shared" si="113"/>
        <v>Operation</v>
      </c>
      <c r="AU91" s="14" t="str">
        <f t="shared" si="113"/>
        <v>Operation</v>
      </c>
      <c r="AV91" s="14" t="str">
        <f t="shared" si="113"/>
        <v>Operation</v>
      </c>
      <c r="AW91" s="14" t="str">
        <f t="shared" si="113"/>
        <v>Operation</v>
      </c>
      <c r="AX91" s="14" t="str">
        <f t="shared" si="113"/>
        <v>Operation</v>
      </c>
      <c r="AY91" s="14" t="str">
        <f t="shared" si="113"/>
        <v>Operation</v>
      </c>
      <c r="AZ91" s="14" t="str">
        <f t="shared" si="113"/>
        <v>Operation</v>
      </c>
      <c r="BA91" s="14" t="str">
        <f t="shared" si="113"/>
        <v>Operation</v>
      </c>
      <c r="BB91" s="14" t="str">
        <f t="shared" si="113"/>
        <v>Operation</v>
      </c>
      <c r="BC91" s="14" t="str">
        <f t="shared" si="113"/>
        <v>Operation</v>
      </c>
      <c r="BD91" s="14" t="str">
        <f t="shared" si="113"/>
        <v>Operation</v>
      </c>
      <c r="BE91" s="14" t="str">
        <f t="shared" si="113"/>
        <v>Operation</v>
      </c>
      <c r="BF91" s="14" t="str">
        <f t="shared" si="113"/>
        <v>Operation</v>
      </c>
      <c r="BG91" s="14" t="str">
        <f t="shared" si="113"/>
        <v>Operation</v>
      </c>
      <c r="BH91" s="14" t="str">
        <f t="shared" si="113"/>
        <v>Operation</v>
      </c>
      <c r="BI91" s="14" t="str">
        <f t="shared" si="113"/>
        <v>Operation</v>
      </c>
      <c r="BJ91" s="14" t="str">
        <f t="shared" si="113"/>
        <v>Operation</v>
      </c>
      <c r="BK91" s="14" t="str">
        <f t="shared" si="113"/>
        <v>Operation</v>
      </c>
      <c r="BL91" s="14" t="str">
        <f t="shared" si="113"/>
        <v>Operation</v>
      </c>
      <c r="BM91" s="14" t="str">
        <f t="shared" si="113"/>
        <v>Operation</v>
      </c>
      <c r="BN91" s="14" t="str">
        <f t="shared" si="113"/>
        <v>Operation</v>
      </c>
      <c r="BO91" s="14" t="str">
        <f t="shared" si="113"/>
        <v>Operation</v>
      </c>
      <c r="BP91" s="14" t="str">
        <f t="shared" si="113"/>
        <v>Operation</v>
      </c>
      <c r="BQ91" s="14" t="str">
        <f t="shared" si="113"/>
        <v>Operation</v>
      </c>
      <c r="BR91" s="14" t="str">
        <f t="shared" si="113"/>
        <v>Operation</v>
      </c>
      <c r="BS91" s="14" t="str">
        <f t="shared" si="113"/>
        <v>Operation</v>
      </c>
      <c r="BT91" s="14" t="str">
        <f t="shared" si="113"/>
        <v>Operation</v>
      </c>
      <c r="BU91" s="14" t="str">
        <f t="shared" si="113"/>
        <v>Operation</v>
      </c>
      <c r="BV91" s="14" t="str">
        <f t="shared" ref="BV91:EG91" si="114">IF(BV80=1,$D$86,IF(BV81=1,$D$87,IF(BV82=1,$D$88,IF(BV83=1,$D$89,$D$90))))</f>
        <v>Operation</v>
      </c>
      <c r="BW91" s="14" t="str">
        <f t="shared" si="114"/>
        <v>Operation</v>
      </c>
      <c r="BX91" s="14" t="str">
        <f t="shared" si="114"/>
        <v>Operation</v>
      </c>
      <c r="BY91" s="14" t="str">
        <f t="shared" si="114"/>
        <v>Operation</v>
      </c>
      <c r="BZ91" s="14" t="str">
        <f t="shared" si="114"/>
        <v>Operation</v>
      </c>
      <c r="CA91" s="14" t="str">
        <f t="shared" si="114"/>
        <v>Operation</v>
      </c>
      <c r="CB91" s="14" t="str">
        <f t="shared" si="114"/>
        <v>Operation</v>
      </c>
      <c r="CC91" s="14" t="str">
        <f t="shared" si="114"/>
        <v>Operation</v>
      </c>
      <c r="CD91" s="14" t="str">
        <f t="shared" si="114"/>
        <v>Operation</v>
      </c>
      <c r="CE91" s="14" t="str">
        <f t="shared" si="114"/>
        <v>Operation</v>
      </c>
      <c r="CF91" s="14" t="str">
        <f t="shared" si="114"/>
        <v>Operation</v>
      </c>
      <c r="CG91" s="14" t="str">
        <f t="shared" si="114"/>
        <v>Operation</v>
      </c>
      <c r="CH91" s="14" t="str">
        <f t="shared" si="114"/>
        <v>Operation</v>
      </c>
      <c r="CI91" s="14" t="str">
        <f t="shared" si="114"/>
        <v>Operation</v>
      </c>
      <c r="CJ91" s="14" t="str">
        <f t="shared" si="114"/>
        <v>Operation</v>
      </c>
      <c r="CK91" s="14" t="str">
        <f t="shared" si="114"/>
        <v>Operation</v>
      </c>
      <c r="CL91" s="14" t="str">
        <f t="shared" si="114"/>
        <v>Operation</v>
      </c>
      <c r="CM91" s="14" t="str">
        <f t="shared" si="114"/>
        <v>Operation</v>
      </c>
      <c r="CN91" s="14" t="str">
        <f t="shared" si="114"/>
        <v>Operation</v>
      </c>
      <c r="CO91" s="14" t="str">
        <f t="shared" si="114"/>
        <v>Operation</v>
      </c>
      <c r="CP91" s="14" t="str">
        <f t="shared" si="114"/>
        <v>Operation</v>
      </c>
      <c r="CQ91" s="14" t="str">
        <f t="shared" si="114"/>
        <v>Operation</v>
      </c>
      <c r="CR91" s="14" t="str">
        <f t="shared" si="114"/>
        <v>Operation</v>
      </c>
      <c r="CS91" s="14" t="str">
        <f t="shared" si="114"/>
        <v>Operation</v>
      </c>
      <c r="CT91" s="14" t="str">
        <f t="shared" si="114"/>
        <v>Operation</v>
      </c>
      <c r="CU91" s="14" t="str">
        <f t="shared" si="114"/>
        <v>Operation</v>
      </c>
      <c r="CV91" s="14" t="str">
        <f t="shared" si="114"/>
        <v>Operation</v>
      </c>
      <c r="CW91" s="14" t="str">
        <f t="shared" si="114"/>
        <v>Operation</v>
      </c>
      <c r="CX91" s="14" t="str">
        <f t="shared" si="114"/>
        <v>Operation</v>
      </c>
      <c r="CY91" s="14" t="str">
        <f t="shared" si="114"/>
        <v>Operation</v>
      </c>
      <c r="CZ91" s="14" t="str">
        <f t="shared" si="114"/>
        <v>Operation</v>
      </c>
      <c r="DA91" s="14" t="str">
        <f t="shared" si="114"/>
        <v>Operation</v>
      </c>
      <c r="DB91" s="14" t="str">
        <f t="shared" si="114"/>
        <v>Operation</v>
      </c>
      <c r="DC91" s="14" t="str">
        <f t="shared" si="114"/>
        <v>Operation</v>
      </c>
      <c r="DD91" s="14" t="str">
        <f t="shared" si="114"/>
        <v>Operation</v>
      </c>
      <c r="DE91" s="14" t="str">
        <f t="shared" si="114"/>
        <v>Operation</v>
      </c>
      <c r="DF91" s="14" t="str">
        <f t="shared" si="114"/>
        <v>Operation</v>
      </c>
      <c r="DG91" s="14" t="str">
        <f t="shared" si="114"/>
        <v>Operation</v>
      </c>
      <c r="DH91" s="14" t="str">
        <f t="shared" si="114"/>
        <v>Operation</v>
      </c>
      <c r="DI91" s="14" t="str">
        <f t="shared" si="114"/>
        <v>Operation</v>
      </c>
      <c r="DJ91" s="14" t="str">
        <f t="shared" si="114"/>
        <v>Operation</v>
      </c>
      <c r="DK91" s="14" t="str">
        <f t="shared" si="114"/>
        <v>Operation</v>
      </c>
      <c r="DL91" s="14" t="str">
        <f t="shared" si="114"/>
        <v>Operation</v>
      </c>
      <c r="DM91" s="14" t="str">
        <f t="shared" si="114"/>
        <v>Operation</v>
      </c>
      <c r="DN91" s="14" t="str">
        <f t="shared" si="114"/>
        <v>Operation</v>
      </c>
      <c r="DO91" s="14" t="str">
        <f t="shared" si="114"/>
        <v>Operation</v>
      </c>
      <c r="DP91" s="14" t="str">
        <f t="shared" si="114"/>
        <v>Operation</v>
      </c>
      <c r="DQ91" s="14" t="str">
        <f t="shared" si="114"/>
        <v>Operation</v>
      </c>
      <c r="DR91" s="14" t="str">
        <f t="shared" si="114"/>
        <v>Operation</v>
      </c>
      <c r="DS91" s="14" t="str">
        <f t="shared" si="114"/>
        <v>Operation</v>
      </c>
      <c r="DT91" s="14" t="str">
        <f t="shared" si="114"/>
        <v>Operation</v>
      </c>
      <c r="DU91" s="14" t="str">
        <f t="shared" si="114"/>
        <v>Operation</v>
      </c>
      <c r="DV91" s="14" t="str">
        <f t="shared" si="114"/>
        <v>Operation</v>
      </c>
      <c r="DW91" s="14" t="str">
        <f t="shared" si="114"/>
        <v>Operation</v>
      </c>
      <c r="DX91" s="14" t="str">
        <f t="shared" si="114"/>
        <v>Operation</v>
      </c>
      <c r="DY91" s="14" t="str">
        <f t="shared" si="114"/>
        <v>Operation</v>
      </c>
      <c r="DZ91" s="14" t="str">
        <f t="shared" si="114"/>
        <v>Operation</v>
      </c>
      <c r="EA91" s="14" t="str">
        <f t="shared" si="114"/>
        <v>Operation</v>
      </c>
      <c r="EB91" s="14" t="str">
        <f t="shared" si="114"/>
        <v>Operation</v>
      </c>
      <c r="EC91" s="14" t="str">
        <f t="shared" si="114"/>
        <v>Operation</v>
      </c>
      <c r="ED91" s="14" t="str">
        <f t="shared" si="114"/>
        <v>Post-operate.</v>
      </c>
      <c r="EE91" s="14" t="str">
        <f t="shared" si="114"/>
        <v>Post-operate.</v>
      </c>
      <c r="EF91" s="14" t="str">
        <f t="shared" si="114"/>
        <v>Post-operate.</v>
      </c>
      <c r="EG91" s="14" t="str">
        <f t="shared" si="114"/>
        <v>Post-operate.</v>
      </c>
      <c r="EH91" s="14" t="str">
        <f t="shared" ref="EH91:EW91" si="115">IF(EH80=1,$D$86,IF(EH81=1,$D$87,IF(EH82=1,$D$88,IF(EH83=1,$D$89,$D$90))))</f>
        <v>Post-operate.</v>
      </c>
      <c r="EI91" s="14" t="str">
        <f t="shared" si="115"/>
        <v>Post-operate.</v>
      </c>
      <c r="EJ91" s="14" t="str">
        <f t="shared" si="115"/>
        <v>Post-operate.</v>
      </c>
      <c r="EK91" s="14" t="str">
        <f t="shared" si="115"/>
        <v>Post-operate.</v>
      </c>
      <c r="EL91" s="14" t="str">
        <f t="shared" si="115"/>
        <v>Post-operate.</v>
      </c>
      <c r="EM91" s="14" t="str">
        <f t="shared" si="115"/>
        <v>Post-operate.</v>
      </c>
      <c r="EN91" s="14" t="str">
        <f t="shared" si="115"/>
        <v>Post-operate.</v>
      </c>
      <c r="EO91" s="14" t="str">
        <f t="shared" si="115"/>
        <v>Post-operate.</v>
      </c>
      <c r="EP91" s="14" t="str">
        <f t="shared" si="115"/>
        <v>Post-operate.</v>
      </c>
      <c r="EQ91" s="14" t="str">
        <f t="shared" si="115"/>
        <v>Post-operate.</v>
      </c>
      <c r="ER91" s="14" t="str">
        <f t="shared" si="115"/>
        <v>Post-operate.</v>
      </c>
      <c r="ES91" s="14" t="str">
        <f t="shared" si="115"/>
        <v>Post-operate.</v>
      </c>
      <c r="ET91" s="14" t="str">
        <f t="shared" si="115"/>
        <v>Post-operate.</v>
      </c>
      <c r="EU91" s="14" t="str">
        <f t="shared" si="115"/>
        <v>Post-operate.</v>
      </c>
      <c r="EV91" s="14" t="str">
        <f t="shared" si="115"/>
        <v>Post-operate.</v>
      </c>
      <c r="EW91" s="14" t="str">
        <f t="shared" si="115"/>
        <v>Post-operate.</v>
      </c>
    </row>
  </sheetData>
  <conditionalFormatting sqref="I29:EW29">
    <cfRule type="cellIs" dxfId="32" priority="71" operator="equal">
      <formula>0</formula>
    </cfRule>
    <cfRule type="cellIs" dxfId="31" priority="72" operator="equal">
      <formula>1</formula>
    </cfRule>
  </conditionalFormatting>
  <conditionalFormatting sqref="I34:EW34">
    <cfRule type="cellIs" dxfId="30" priority="69" operator="equal">
      <formula>0</formula>
    </cfRule>
    <cfRule type="cellIs" dxfId="29" priority="70" operator="equal">
      <formula>1</formula>
    </cfRule>
  </conditionalFormatting>
  <conditionalFormatting sqref="I44:EW44">
    <cfRule type="cellIs" dxfId="28" priority="67" operator="equal">
      <formula>0</formula>
    </cfRule>
    <cfRule type="cellIs" dxfId="27" priority="68" operator="equal">
      <formula>1</formula>
    </cfRule>
  </conditionalFormatting>
  <conditionalFormatting sqref="J50:EW50">
    <cfRule type="cellIs" dxfId="26" priority="59" operator="equal">
      <formula>0</formula>
    </cfRule>
    <cfRule type="cellIs" dxfId="25" priority="60" operator="equal">
      <formula>1</formula>
    </cfRule>
  </conditionalFormatting>
  <conditionalFormatting sqref="I53:EW53">
    <cfRule type="cellIs" dxfId="24" priority="57" operator="equal">
      <formula>0</formula>
    </cfRule>
    <cfRule type="cellIs" dxfId="23" priority="58" operator="equal">
      <formula>1</formula>
    </cfRule>
  </conditionalFormatting>
  <conditionalFormatting sqref="I54:EW54">
    <cfRule type="cellIs" dxfId="22" priority="55" operator="equal">
      <formula>0</formula>
    </cfRule>
    <cfRule type="cellIs" dxfId="21" priority="56" operator="equal">
      <formula>1</formula>
    </cfRule>
  </conditionalFormatting>
  <conditionalFormatting sqref="I50:EW50">
    <cfRule type="cellIs" dxfId="20" priority="32" operator="equal">
      <formula>0</formula>
    </cfRule>
    <cfRule type="cellIs" dxfId="19" priority="33" operator="equal">
      <formula>1</formula>
    </cfRule>
  </conditionalFormatting>
  <conditionalFormatting sqref="I64:EW64">
    <cfRule type="cellIs" dxfId="18" priority="18" operator="equal">
      <formula>0</formula>
    </cfRule>
    <cfRule type="cellIs" dxfId="17" priority="19" operator="equal">
      <formula>1</formula>
    </cfRule>
  </conditionalFormatting>
  <conditionalFormatting sqref="I69:EW69">
    <cfRule type="cellIs" dxfId="16" priority="16" operator="equal">
      <formula>0</formula>
    </cfRule>
    <cfRule type="cellIs" dxfId="15" priority="17" operator="equal">
      <formula>1</formula>
    </cfRule>
  </conditionalFormatting>
  <conditionalFormatting sqref="I72:EW72">
    <cfRule type="cellIs" dxfId="14" priority="14" operator="equal">
      <formula>0</formula>
    </cfRule>
    <cfRule type="cellIs" dxfId="13" priority="15" operator="equal">
      <formula>1</formula>
    </cfRule>
  </conditionalFormatting>
  <conditionalFormatting sqref="I73:EW73">
    <cfRule type="cellIs" dxfId="12" priority="12" operator="equal">
      <formula>0</formula>
    </cfRule>
    <cfRule type="cellIs" dxfId="11" priority="13" operator="equal">
      <formula>1</formula>
    </cfRule>
  </conditionalFormatting>
  <conditionalFormatting sqref="I76:EW76">
    <cfRule type="cellIs" dxfId="10" priority="10" operator="equal">
      <formula>0</formula>
    </cfRule>
    <cfRule type="cellIs" dxfId="9" priority="11" operator="equal">
      <formula>1</formula>
    </cfRule>
  </conditionalFormatting>
  <conditionalFormatting sqref="I77:EW77">
    <cfRule type="cellIs" dxfId="8" priority="8" operator="equal">
      <formula>0</formula>
    </cfRule>
    <cfRule type="cellIs" dxfId="7" priority="9" operator="equal">
      <formula>1</formula>
    </cfRule>
  </conditionalFormatting>
  <conditionalFormatting sqref="I80:EW84">
    <cfRule type="cellIs" dxfId="6" priority="6" operator="equal">
      <formula>0</formula>
    </cfRule>
    <cfRule type="cellIs" dxfId="5" priority="7" operator="equal">
      <formula>1</formula>
    </cfRule>
  </conditionalFormatting>
  <conditionalFormatting sqref="I3:EW3">
    <cfRule type="cellIs" dxfId="4" priority="1" operator="equal">
      <formula>"Post-operate."</formula>
    </cfRule>
    <cfRule type="cellIs" dxfId="3" priority="2" operator="equal">
      <formula>"Operation"</formula>
    </cfRule>
    <cfRule type="cellIs" dxfId="2" priority="3" operator="equal">
      <formula>"Construction"</formula>
    </cfRule>
    <cfRule type="cellIs" dxfId="1" priority="4" operator="equal">
      <formula>"FC / Construction"</formula>
    </cfRule>
    <cfRule type="cellIs" dxfId="0" priority="5" operator="equal">
      <formula>"Pre-FC"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</vt:lpstr>
      <vt:lpstr>Timing</vt:lpstr>
    </vt:vector>
  </TitlesOfParts>
  <Company>InKulpado666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2020-05-07T06:29:32Z</dcterms:created>
  <dcterms:modified xsi:type="dcterms:W3CDTF">2020-06-29T06:45:46Z</dcterms:modified>
</cp:coreProperties>
</file>