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ผนัง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Q11" i="4"/>
  <c r="L34" s="1"/>
  <c r="Q15" l="1"/>
  <c r="Q17"/>
  <c r="L20"/>
  <c r="Q25"/>
  <c r="L28"/>
  <c r="L33"/>
  <c r="L35"/>
  <c r="Q16"/>
  <c r="L19"/>
  <c r="L21"/>
  <c r="L27"/>
  <c r="L29"/>
</calcChain>
</file>

<file path=xl/sharedStrings.xml><?xml version="1.0" encoding="utf-8"?>
<sst xmlns="http://schemas.openxmlformats.org/spreadsheetml/2006/main" count="111" uniqueCount="45">
  <si>
    <t>ตัวอย่างการประมาณราคาผนัง</t>
  </si>
  <si>
    <t>net in place</t>
  </si>
  <si>
    <t>หมายเลขผนัง</t>
  </si>
  <si>
    <t>=</t>
  </si>
  <si>
    <t>W1</t>
  </si>
  <si>
    <t>ตำแหน่งผนังตามแบบ</t>
  </si>
  <si>
    <t>2A</t>
  </si>
  <si>
    <t>แบบแผ่นที่</t>
  </si>
  <si>
    <t>1/25</t>
  </si>
  <si>
    <t>ขนาดผนัง</t>
  </si>
  <si>
    <t>กว้าง</t>
  </si>
  <si>
    <t>m</t>
  </si>
  <si>
    <t>สูง</t>
  </si>
  <si>
    <t>พื้นที่ผนัง</t>
  </si>
  <si>
    <t>ตร.ม.</t>
  </si>
  <si>
    <r>
      <t xml:space="preserve">ปริมาณ </t>
    </r>
    <r>
      <rPr>
        <b/>
        <sz val="10"/>
        <color indexed="10"/>
        <rFont val="Tahoma"/>
        <family val="2"/>
      </rPr>
      <t>อิฐดินเผา</t>
    </r>
    <r>
      <rPr>
        <sz val="10"/>
        <rFont val="Tahoma"/>
        <family val="2"/>
      </rPr>
      <t xml:space="preserve"> ที่จะต้องใช้ใน 1 ตารางเมตร เมื่อก่อครึ่งแผ่น ไม่เผื่อเสียหาย และ ความหนาของปูนก่อไม่เกิน 1.5 ซม. </t>
    </r>
  </si>
  <si>
    <t>อิฐมอญขนาดเล็ก 3.5 x 7 x 17.5  ซม.</t>
  </si>
  <si>
    <t>ก้อน</t>
  </si>
  <si>
    <t>ทั้งหมด</t>
  </si>
  <si>
    <t>อิฐมอญขนาดกลาง 4 x 10 x 20 ซม.</t>
  </si>
  <si>
    <t>อิฐ บปก ขนาด  7 x 11 x 23  ซม.</t>
  </si>
  <si>
    <t>cement</t>
  </si>
  <si>
    <t xml:space="preserve">15 กก. </t>
  </si>
  <si>
    <t>กก.</t>
  </si>
  <si>
    <t>เผื่อเสียหายแล้ว</t>
  </si>
  <si>
    <t>ทรายหยาบ</t>
  </si>
  <si>
    <t xml:space="preserve">0.05 ลบ.ม. </t>
  </si>
  <si>
    <t>ลบ.ม.</t>
  </si>
  <si>
    <t>ปูนขาว</t>
  </si>
  <si>
    <t>0.7 ถุง</t>
  </si>
  <si>
    <t>ถุง</t>
  </si>
  <si>
    <r>
      <t xml:space="preserve">ปริมาณ </t>
    </r>
    <r>
      <rPr>
        <b/>
        <sz val="10"/>
        <color indexed="10"/>
        <rFont val="Tahoma"/>
        <family val="2"/>
      </rPr>
      <t>คอนกรีตบล๊อก</t>
    </r>
    <r>
      <rPr>
        <sz val="10"/>
        <rFont val="Tahoma"/>
        <family val="2"/>
      </rPr>
      <t xml:space="preserve"> ที่จะต้องใช้ใน 1 ตารางเมตร ไม่เผื่อเสียหาย และ ความหนาของปูนก่อไม่เกิน 1.5 ซม.</t>
    </r>
  </si>
  <si>
    <t>จำนวนคอนกรีตบล๊อก 7 x 19 x 39 ซม.</t>
  </si>
  <si>
    <t xml:space="preserve">10 กก. </t>
  </si>
  <si>
    <t xml:space="preserve">0.027 ลบ.ม. </t>
  </si>
  <si>
    <t>0.007 ถุง</t>
  </si>
  <si>
    <r>
      <t>การฉาบปูนผนัง 2 ด้าน</t>
    </r>
    <r>
      <rPr>
        <sz val="10"/>
        <rFont val="Tahoma"/>
        <family val="2"/>
      </rPr>
      <t xml:space="preserve"> ต่อตารางเมตร ปูนฉาบหนา </t>
    </r>
    <r>
      <rPr>
        <sz val="11"/>
        <color theme="1"/>
        <rFont val="Tahoma"/>
        <family val="2"/>
        <charset val="222"/>
        <scheme val="minor"/>
      </rPr>
      <t>≤</t>
    </r>
    <r>
      <rPr>
        <sz val="10"/>
        <rFont val="Tahoma"/>
        <family val="2"/>
      </rPr>
      <t xml:space="preserve"> 1.5 ซม. รวมทั้งใช้ปูนจับเหลี่ยม หรือ จับเฟี้ยมงานด้วย</t>
    </r>
  </si>
  <si>
    <t xml:space="preserve">28 กก. </t>
  </si>
  <si>
    <t>ทรายละเอียด</t>
  </si>
  <si>
    <t xml:space="preserve">0.08 ลบ.ม. </t>
  </si>
  <si>
    <t>16 กก.</t>
  </si>
  <si>
    <t>cement 1 ถุง</t>
  </si>
  <si>
    <t xml:space="preserve">หนัก </t>
  </si>
  <si>
    <t>ปริมาตร</t>
  </si>
  <si>
    <t>ปูนขาว 1 ถุง</t>
  </si>
</sst>
</file>

<file path=xl/styles.xml><?xml version="1.0" encoding="utf-8"?>
<styleSheet xmlns="http://schemas.openxmlformats.org/spreadsheetml/2006/main">
  <numFmts count="1">
    <numFmt numFmtId="187" formatCode="0.000"/>
  </numFmts>
  <fonts count="5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17" fontId="2" fillId="2" borderId="1" xfId="1" quotePrefix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187" fontId="2" fillId="2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187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87" fontId="2" fillId="3" borderId="1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38"/>
  <sheetViews>
    <sheetView tabSelected="1" topLeftCell="A4" workbookViewId="0">
      <selection activeCell="V33" sqref="V33"/>
    </sheetView>
  </sheetViews>
  <sheetFormatPr defaultColWidth="5" defaultRowHeight="12.75"/>
  <cols>
    <col min="1" max="2" width="5" style="1"/>
    <col min="3" max="3" width="3.25" style="1" customWidth="1"/>
    <col min="4" max="11" width="5.5" style="1" customWidth="1"/>
    <col min="12" max="12" width="5.25" style="1" bestFit="1" customWidth="1"/>
    <col min="13" max="14" width="5.5" style="1" customWidth="1"/>
    <col min="15" max="15" width="5.25" style="1" bestFit="1" customWidth="1"/>
    <col min="16" max="19" width="5.5" style="1" customWidth="1"/>
    <col min="20" max="258" width="5" style="1"/>
    <col min="259" max="259" width="3.25" style="1" customWidth="1"/>
    <col min="260" max="267" width="5.5" style="1" customWidth="1"/>
    <col min="268" max="268" width="5.25" style="1" bestFit="1" customWidth="1"/>
    <col min="269" max="270" width="5.5" style="1" customWidth="1"/>
    <col min="271" max="271" width="5.25" style="1" bestFit="1" customWidth="1"/>
    <col min="272" max="275" width="5.5" style="1" customWidth="1"/>
    <col min="276" max="514" width="5" style="1"/>
    <col min="515" max="515" width="3.25" style="1" customWidth="1"/>
    <col min="516" max="523" width="5.5" style="1" customWidth="1"/>
    <col min="524" max="524" width="5.25" style="1" bestFit="1" customWidth="1"/>
    <col min="525" max="526" width="5.5" style="1" customWidth="1"/>
    <col min="527" max="527" width="5.25" style="1" bestFit="1" customWidth="1"/>
    <col min="528" max="531" width="5.5" style="1" customWidth="1"/>
    <col min="532" max="770" width="5" style="1"/>
    <col min="771" max="771" width="3.25" style="1" customWidth="1"/>
    <col min="772" max="779" width="5.5" style="1" customWidth="1"/>
    <col min="780" max="780" width="5.25" style="1" bestFit="1" customWidth="1"/>
    <col min="781" max="782" width="5.5" style="1" customWidth="1"/>
    <col min="783" max="783" width="5.25" style="1" bestFit="1" customWidth="1"/>
    <col min="784" max="787" width="5.5" style="1" customWidth="1"/>
    <col min="788" max="1026" width="5" style="1"/>
    <col min="1027" max="1027" width="3.25" style="1" customWidth="1"/>
    <col min="1028" max="1035" width="5.5" style="1" customWidth="1"/>
    <col min="1036" max="1036" width="5.25" style="1" bestFit="1" customWidth="1"/>
    <col min="1037" max="1038" width="5.5" style="1" customWidth="1"/>
    <col min="1039" max="1039" width="5.25" style="1" bestFit="1" customWidth="1"/>
    <col min="1040" max="1043" width="5.5" style="1" customWidth="1"/>
    <col min="1044" max="1282" width="5" style="1"/>
    <col min="1283" max="1283" width="3.25" style="1" customWidth="1"/>
    <col min="1284" max="1291" width="5.5" style="1" customWidth="1"/>
    <col min="1292" max="1292" width="5.25" style="1" bestFit="1" customWidth="1"/>
    <col min="1293" max="1294" width="5.5" style="1" customWidth="1"/>
    <col min="1295" max="1295" width="5.25" style="1" bestFit="1" customWidth="1"/>
    <col min="1296" max="1299" width="5.5" style="1" customWidth="1"/>
    <col min="1300" max="1538" width="5" style="1"/>
    <col min="1539" max="1539" width="3.25" style="1" customWidth="1"/>
    <col min="1540" max="1547" width="5.5" style="1" customWidth="1"/>
    <col min="1548" max="1548" width="5.25" style="1" bestFit="1" customWidth="1"/>
    <col min="1549" max="1550" width="5.5" style="1" customWidth="1"/>
    <col min="1551" max="1551" width="5.25" style="1" bestFit="1" customWidth="1"/>
    <col min="1552" max="1555" width="5.5" style="1" customWidth="1"/>
    <col min="1556" max="1794" width="5" style="1"/>
    <col min="1795" max="1795" width="3.25" style="1" customWidth="1"/>
    <col min="1796" max="1803" width="5.5" style="1" customWidth="1"/>
    <col min="1804" max="1804" width="5.25" style="1" bestFit="1" customWidth="1"/>
    <col min="1805" max="1806" width="5.5" style="1" customWidth="1"/>
    <col min="1807" max="1807" width="5.25" style="1" bestFit="1" customWidth="1"/>
    <col min="1808" max="1811" width="5.5" style="1" customWidth="1"/>
    <col min="1812" max="2050" width="5" style="1"/>
    <col min="2051" max="2051" width="3.25" style="1" customWidth="1"/>
    <col min="2052" max="2059" width="5.5" style="1" customWidth="1"/>
    <col min="2060" max="2060" width="5.25" style="1" bestFit="1" customWidth="1"/>
    <col min="2061" max="2062" width="5.5" style="1" customWidth="1"/>
    <col min="2063" max="2063" width="5.25" style="1" bestFit="1" customWidth="1"/>
    <col min="2064" max="2067" width="5.5" style="1" customWidth="1"/>
    <col min="2068" max="2306" width="5" style="1"/>
    <col min="2307" max="2307" width="3.25" style="1" customWidth="1"/>
    <col min="2308" max="2315" width="5.5" style="1" customWidth="1"/>
    <col min="2316" max="2316" width="5.25" style="1" bestFit="1" customWidth="1"/>
    <col min="2317" max="2318" width="5.5" style="1" customWidth="1"/>
    <col min="2319" max="2319" width="5.25" style="1" bestFit="1" customWidth="1"/>
    <col min="2320" max="2323" width="5.5" style="1" customWidth="1"/>
    <col min="2324" max="2562" width="5" style="1"/>
    <col min="2563" max="2563" width="3.25" style="1" customWidth="1"/>
    <col min="2564" max="2571" width="5.5" style="1" customWidth="1"/>
    <col min="2572" max="2572" width="5.25" style="1" bestFit="1" customWidth="1"/>
    <col min="2573" max="2574" width="5.5" style="1" customWidth="1"/>
    <col min="2575" max="2575" width="5.25" style="1" bestFit="1" customWidth="1"/>
    <col min="2576" max="2579" width="5.5" style="1" customWidth="1"/>
    <col min="2580" max="2818" width="5" style="1"/>
    <col min="2819" max="2819" width="3.25" style="1" customWidth="1"/>
    <col min="2820" max="2827" width="5.5" style="1" customWidth="1"/>
    <col min="2828" max="2828" width="5.25" style="1" bestFit="1" customWidth="1"/>
    <col min="2829" max="2830" width="5.5" style="1" customWidth="1"/>
    <col min="2831" max="2831" width="5.25" style="1" bestFit="1" customWidth="1"/>
    <col min="2832" max="2835" width="5.5" style="1" customWidth="1"/>
    <col min="2836" max="3074" width="5" style="1"/>
    <col min="3075" max="3075" width="3.25" style="1" customWidth="1"/>
    <col min="3076" max="3083" width="5.5" style="1" customWidth="1"/>
    <col min="3084" max="3084" width="5.25" style="1" bestFit="1" customWidth="1"/>
    <col min="3085" max="3086" width="5.5" style="1" customWidth="1"/>
    <col min="3087" max="3087" width="5.25" style="1" bestFit="1" customWidth="1"/>
    <col min="3088" max="3091" width="5.5" style="1" customWidth="1"/>
    <col min="3092" max="3330" width="5" style="1"/>
    <col min="3331" max="3331" width="3.25" style="1" customWidth="1"/>
    <col min="3332" max="3339" width="5.5" style="1" customWidth="1"/>
    <col min="3340" max="3340" width="5.25" style="1" bestFit="1" customWidth="1"/>
    <col min="3341" max="3342" width="5.5" style="1" customWidth="1"/>
    <col min="3343" max="3343" width="5.25" style="1" bestFit="1" customWidth="1"/>
    <col min="3344" max="3347" width="5.5" style="1" customWidth="1"/>
    <col min="3348" max="3586" width="5" style="1"/>
    <col min="3587" max="3587" width="3.25" style="1" customWidth="1"/>
    <col min="3588" max="3595" width="5.5" style="1" customWidth="1"/>
    <col min="3596" max="3596" width="5.25" style="1" bestFit="1" customWidth="1"/>
    <col min="3597" max="3598" width="5.5" style="1" customWidth="1"/>
    <col min="3599" max="3599" width="5.25" style="1" bestFit="1" customWidth="1"/>
    <col min="3600" max="3603" width="5.5" style="1" customWidth="1"/>
    <col min="3604" max="3842" width="5" style="1"/>
    <col min="3843" max="3843" width="3.25" style="1" customWidth="1"/>
    <col min="3844" max="3851" width="5.5" style="1" customWidth="1"/>
    <col min="3852" max="3852" width="5.25" style="1" bestFit="1" customWidth="1"/>
    <col min="3853" max="3854" width="5.5" style="1" customWidth="1"/>
    <col min="3855" max="3855" width="5.25" style="1" bestFit="1" customWidth="1"/>
    <col min="3856" max="3859" width="5.5" style="1" customWidth="1"/>
    <col min="3860" max="4098" width="5" style="1"/>
    <col min="4099" max="4099" width="3.25" style="1" customWidth="1"/>
    <col min="4100" max="4107" width="5.5" style="1" customWidth="1"/>
    <col min="4108" max="4108" width="5.25" style="1" bestFit="1" customWidth="1"/>
    <col min="4109" max="4110" width="5.5" style="1" customWidth="1"/>
    <col min="4111" max="4111" width="5.25" style="1" bestFit="1" customWidth="1"/>
    <col min="4112" max="4115" width="5.5" style="1" customWidth="1"/>
    <col min="4116" max="4354" width="5" style="1"/>
    <col min="4355" max="4355" width="3.25" style="1" customWidth="1"/>
    <col min="4356" max="4363" width="5.5" style="1" customWidth="1"/>
    <col min="4364" max="4364" width="5.25" style="1" bestFit="1" customWidth="1"/>
    <col min="4365" max="4366" width="5.5" style="1" customWidth="1"/>
    <col min="4367" max="4367" width="5.25" style="1" bestFit="1" customWidth="1"/>
    <col min="4368" max="4371" width="5.5" style="1" customWidth="1"/>
    <col min="4372" max="4610" width="5" style="1"/>
    <col min="4611" max="4611" width="3.25" style="1" customWidth="1"/>
    <col min="4612" max="4619" width="5.5" style="1" customWidth="1"/>
    <col min="4620" max="4620" width="5.25" style="1" bestFit="1" customWidth="1"/>
    <col min="4621" max="4622" width="5.5" style="1" customWidth="1"/>
    <col min="4623" max="4623" width="5.25" style="1" bestFit="1" customWidth="1"/>
    <col min="4624" max="4627" width="5.5" style="1" customWidth="1"/>
    <col min="4628" max="4866" width="5" style="1"/>
    <col min="4867" max="4867" width="3.25" style="1" customWidth="1"/>
    <col min="4868" max="4875" width="5.5" style="1" customWidth="1"/>
    <col min="4876" max="4876" width="5.25" style="1" bestFit="1" customWidth="1"/>
    <col min="4877" max="4878" width="5.5" style="1" customWidth="1"/>
    <col min="4879" max="4879" width="5.25" style="1" bestFit="1" customWidth="1"/>
    <col min="4880" max="4883" width="5.5" style="1" customWidth="1"/>
    <col min="4884" max="5122" width="5" style="1"/>
    <col min="5123" max="5123" width="3.25" style="1" customWidth="1"/>
    <col min="5124" max="5131" width="5.5" style="1" customWidth="1"/>
    <col min="5132" max="5132" width="5.25" style="1" bestFit="1" customWidth="1"/>
    <col min="5133" max="5134" width="5.5" style="1" customWidth="1"/>
    <col min="5135" max="5135" width="5.25" style="1" bestFit="1" customWidth="1"/>
    <col min="5136" max="5139" width="5.5" style="1" customWidth="1"/>
    <col min="5140" max="5378" width="5" style="1"/>
    <col min="5379" max="5379" width="3.25" style="1" customWidth="1"/>
    <col min="5380" max="5387" width="5.5" style="1" customWidth="1"/>
    <col min="5388" max="5388" width="5.25" style="1" bestFit="1" customWidth="1"/>
    <col min="5389" max="5390" width="5.5" style="1" customWidth="1"/>
    <col min="5391" max="5391" width="5.25" style="1" bestFit="1" customWidth="1"/>
    <col min="5392" max="5395" width="5.5" style="1" customWidth="1"/>
    <col min="5396" max="5634" width="5" style="1"/>
    <col min="5635" max="5635" width="3.25" style="1" customWidth="1"/>
    <col min="5636" max="5643" width="5.5" style="1" customWidth="1"/>
    <col min="5644" max="5644" width="5.25" style="1" bestFit="1" customWidth="1"/>
    <col min="5645" max="5646" width="5.5" style="1" customWidth="1"/>
    <col min="5647" max="5647" width="5.25" style="1" bestFit="1" customWidth="1"/>
    <col min="5648" max="5651" width="5.5" style="1" customWidth="1"/>
    <col min="5652" max="5890" width="5" style="1"/>
    <col min="5891" max="5891" width="3.25" style="1" customWidth="1"/>
    <col min="5892" max="5899" width="5.5" style="1" customWidth="1"/>
    <col min="5900" max="5900" width="5.25" style="1" bestFit="1" customWidth="1"/>
    <col min="5901" max="5902" width="5.5" style="1" customWidth="1"/>
    <col min="5903" max="5903" width="5.25" style="1" bestFit="1" customWidth="1"/>
    <col min="5904" max="5907" width="5.5" style="1" customWidth="1"/>
    <col min="5908" max="6146" width="5" style="1"/>
    <col min="6147" max="6147" width="3.25" style="1" customWidth="1"/>
    <col min="6148" max="6155" width="5.5" style="1" customWidth="1"/>
    <col min="6156" max="6156" width="5.25" style="1" bestFit="1" customWidth="1"/>
    <col min="6157" max="6158" width="5.5" style="1" customWidth="1"/>
    <col min="6159" max="6159" width="5.25" style="1" bestFit="1" customWidth="1"/>
    <col min="6160" max="6163" width="5.5" style="1" customWidth="1"/>
    <col min="6164" max="6402" width="5" style="1"/>
    <col min="6403" max="6403" width="3.25" style="1" customWidth="1"/>
    <col min="6404" max="6411" width="5.5" style="1" customWidth="1"/>
    <col min="6412" max="6412" width="5.25" style="1" bestFit="1" customWidth="1"/>
    <col min="6413" max="6414" width="5.5" style="1" customWidth="1"/>
    <col min="6415" max="6415" width="5.25" style="1" bestFit="1" customWidth="1"/>
    <col min="6416" max="6419" width="5.5" style="1" customWidth="1"/>
    <col min="6420" max="6658" width="5" style="1"/>
    <col min="6659" max="6659" width="3.25" style="1" customWidth="1"/>
    <col min="6660" max="6667" width="5.5" style="1" customWidth="1"/>
    <col min="6668" max="6668" width="5.25" style="1" bestFit="1" customWidth="1"/>
    <col min="6669" max="6670" width="5.5" style="1" customWidth="1"/>
    <col min="6671" max="6671" width="5.25" style="1" bestFit="1" customWidth="1"/>
    <col min="6672" max="6675" width="5.5" style="1" customWidth="1"/>
    <col min="6676" max="6914" width="5" style="1"/>
    <col min="6915" max="6915" width="3.25" style="1" customWidth="1"/>
    <col min="6916" max="6923" width="5.5" style="1" customWidth="1"/>
    <col min="6924" max="6924" width="5.25" style="1" bestFit="1" customWidth="1"/>
    <col min="6925" max="6926" width="5.5" style="1" customWidth="1"/>
    <col min="6927" max="6927" width="5.25" style="1" bestFit="1" customWidth="1"/>
    <col min="6928" max="6931" width="5.5" style="1" customWidth="1"/>
    <col min="6932" max="7170" width="5" style="1"/>
    <col min="7171" max="7171" width="3.25" style="1" customWidth="1"/>
    <col min="7172" max="7179" width="5.5" style="1" customWidth="1"/>
    <col min="7180" max="7180" width="5.25" style="1" bestFit="1" customWidth="1"/>
    <col min="7181" max="7182" width="5.5" style="1" customWidth="1"/>
    <col min="7183" max="7183" width="5.25" style="1" bestFit="1" customWidth="1"/>
    <col min="7184" max="7187" width="5.5" style="1" customWidth="1"/>
    <col min="7188" max="7426" width="5" style="1"/>
    <col min="7427" max="7427" width="3.25" style="1" customWidth="1"/>
    <col min="7428" max="7435" width="5.5" style="1" customWidth="1"/>
    <col min="7436" max="7436" width="5.25" style="1" bestFit="1" customWidth="1"/>
    <col min="7437" max="7438" width="5.5" style="1" customWidth="1"/>
    <col min="7439" max="7439" width="5.25" style="1" bestFit="1" customWidth="1"/>
    <col min="7440" max="7443" width="5.5" style="1" customWidth="1"/>
    <col min="7444" max="7682" width="5" style="1"/>
    <col min="7683" max="7683" width="3.25" style="1" customWidth="1"/>
    <col min="7684" max="7691" width="5.5" style="1" customWidth="1"/>
    <col min="7692" max="7692" width="5.25" style="1" bestFit="1" customWidth="1"/>
    <col min="7693" max="7694" width="5.5" style="1" customWidth="1"/>
    <col min="7695" max="7695" width="5.25" style="1" bestFit="1" customWidth="1"/>
    <col min="7696" max="7699" width="5.5" style="1" customWidth="1"/>
    <col min="7700" max="7938" width="5" style="1"/>
    <col min="7939" max="7939" width="3.25" style="1" customWidth="1"/>
    <col min="7940" max="7947" width="5.5" style="1" customWidth="1"/>
    <col min="7948" max="7948" width="5.25" style="1" bestFit="1" customWidth="1"/>
    <col min="7949" max="7950" width="5.5" style="1" customWidth="1"/>
    <col min="7951" max="7951" width="5.25" style="1" bestFit="1" customWidth="1"/>
    <col min="7952" max="7955" width="5.5" style="1" customWidth="1"/>
    <col min="7956" max="8194" width="5" style="1"/>
    <col min="8195" max="8195" width="3.25" style="1" customWidth="1"/>
    <col min="8196" max="8203" width="5.5" style="1" customWidth="1"/>
    <col min="8204" max="8204" width="5.25" style="1" bestFit="1" customWidth="1"/>
    <col min="8205" max="8206" width="5.5" style="1" customWidth="1"/>
    <col min="8207" max="8207" width="5.25" style="1" bestFit="1" customWidth="1"/>
    <col min="8208" max="8211" width="5.5" style="1" customWidth="1"/>
    <col min="8212" max="8450" width="5" style="1"/>
    <col min="8451" max="8451" width="3.25" style="1" customWidth="1"/>
    <col min="8452" max="8459" width="5.5" style="1" customWidth="1"/>
    <col min="8460" max="8460" width="5.25" style="1" bestFit="1" customWidth="1"/>
    <col min="8461" max="8462" width="5.5" style="1" customWidth="1"/>
    <col min="8463" max="8463" width="5.25" style="1" bestFit="1" customWidth="1"/>
    <col min="8464" max="8467" width="5.5" style="1" customWidth="1"/>
    <col min="8468" max="8706" width="5" style="1"/>
    <col min="8707" max="8707" width="3.25" style="1" customWidth="1"/>
    <col min="8708" max="8715" width="5.5" style="1" customWidth="1"/>
    <col min="8716" max="8716" width="5.25" style="1" bestFit="1" customWidth="1"/>
    <col min="8717" max="8718" width="5.5" style="1" customWidth="1"/>
    <col min="8719" max="8719" width="5.25" style="1" bestFit="1" customWidth="1"/>
    <col min="8720" max="8723" width="5.5" style="1" customWidth="1"/>
    <col min="8724" max="8962" width="5" style="1"/>
    <col min="8963" max="8963" width="3.25" style="1" customWidth="1"/>
    <col min="8964" max="8971" width="5.5" style="1" customWidth="1"/>
    <col min="8972" max="8972" width="5.25" style="1" bestFit="1" customWidth="1"/>
    <col min="8973" max="8974" width="5.5" style="1" customWidth="1"/>
    <col min="8975" max="8975" width="5.25" style="1" bestFit="1" customWidth="1"/>
    <col min="8976" max="8979" width="5.5" style="1" customWidth="1"/>
    <col min="8980" max="9218" width="5" style="1"/>
    <col min="9219" max="9219" width="3.25" style="1" customWidth="1"/>
    <col min="9220" max="9227" width="5.5" style="1" customWidth="1"/>
    <col min="9228" max="9228" width="5.25" style="1" bestFit="1" customWidth="1"/>
    <col min="9229" max="9230" width="5.5" style="1" customWidth="1"/>
    <col min="9231" max="9231" width="5.25" style="1" bestFit="1" customWidth="1"/>
    <col min="9232" max="9235" width="5.5" style="1" customWidth="1"/>
    <col min="9236" max="9474" width="5" style="1"/>
    <col min="9475" max="9475" width="3.25" style="1" customWidth="1"/>
    <col min="9476" max="9483" width="5.5" style="1" customWidth="1"/>
    <col min="9484" max="9484" width="5.25" style="1" bestFit="1" customWidth="1"/>
    <col min="9485" max="9486" width="5.5" style="1" customWidth="1"/>
    <col min="9487" max="9487" width="5.25" style="1" bestFit="1" customWidth="1"/>
    <col min="9488" max="9491" width="5.5" style="1" customWidth="1"/>
    <col min="9492" max="9730" width="5" style="1"/>
    <col min="9731" max="9731" width="3.25" style="1" customWidth="1"/>
    <col min="9732" max="9739" width="5.5" style="1" customWidth="1"/>
    <col min="9740" max="9740" width="5.25" style="1" bestFit="1" customWidth="1"/>
    <col min="9741" max="9742" width="5.5" style="1" customWidth="1"/>
    <col min="9743" max="9743" width="5.25" style="1" bestFit="1" customWidth="1"/>
    <col min="9744" max="9747" width="5.5" style="1" customWidth="1"/>
    <col min="9748" max="9986" width="5" style="1"/>
    <col min="9987" max="9987" width="3.25" style="1" customWidth="1"/>
    <col min="9988" max="9995" width="5.5" style="1" customWidth="1"/>
    <col min="9996" max="9996" width="5.25" style="1" bestFit="1" customWidth="1"/>
    <col min="9997" max="9998" width="5.5" style="1" customWidth="1"/>
    <col min="9999" max="9999" width="5.25" style="1" bestFit="1" customWidth="1"/>
    <col min="10000" max="10003" width="5.5" style="1" customWidth="1"/>
    <col min="10004" max="10242" width="5" style="1"/>
    <col min="10243" max="10243" width="3.25" style="1" customWidth="1"/>
    <col min="10244" max="10251" width="5.5" style="1" customWidth="1"/>
    <col min="10252" max="10252" width="5.25" style="1" bestFit="1" customWidth="1"/>
    <col min="10253" max="10254" width="5.5" style="1" customWidth="1"/>
    <col min="10255" max="10255" width="5.25" style="1" bestFit="1" customWidth="1"/>
    <col min="10256" max="10259" width="5.5" style="1" customWidth="1"/>
    <col min="10260" max="10498" width="5" style="1"/>
    <col min="10499" max="10499" width="3.25" style="1" customWidth="1"/>
    <col min="10500" max="10507" width="5.5" style="1" customWidth="1"/>
    <col min="10508" max="10508" width="5.25" style="1" bestFit="1" customWidth="1"/>
    <col min="10509" max="10510" width="5.5" style="1" customWidth="1"/>
    <col min="10511" max="10511" width="5.25" style="1" bestFit="1" customWidth="1"/>
    <col min="10512" max="10515" width="5.5" style="1" customWidth="1"/>
    <col min="10516" max="10754" width="5" style="1"/>
    <col min="10755" max="10755" width="3.25" style="1" customWidth="1"/>
    <col min="10756" max="10763" width="5.5" style="1" customWidth="1"/>
    <col min="10764" max="10764" width="5.25" style="1" bestFit="1" customWidth="1"/>
    <col min="10765" max="10766" width="5.5" style="1" customWidth="1"/>
    <col min="10767" max="10767" width="5.25" style="1" bestFit="1" customWidth="1"/>
    <col min="10768" max="10771" width="5.5" style="1" customWidth="1"/>
    <col min="10772" max="11010" width="5" style="1"/>
    <col min="11011" max="11011" width="3.25" style="1" customWidth="1"/>
    <col min="11012" max="11019" width="5.5" style="1" customWidth="1"/>
    <col min="11020" max="11020" width="5.25" style="1" bestFit="1" customWidth="1"/>
    <col min="11021" max="11022" width="5.5" style="1" customWidth="1"/>
    <col min="11023" max="11023" width="5.25" style="1" bestFit="1" customWidth="1"/>
    <col min="11024" max="11027" width="5.5" style="1" customWidth="1"/>
    <col min="11028" max="11266" width="5" style="1"/>
    <col min="11267" max="11267" width="3.25" style="1" customWidth="1"/>
    <col min="11268" max="11275" width="5.5" style="1" customWidth="1"/>
    <col min="11276" max="11276" width="5.25" style="1" bestFit="1" customWidth="1"/>
    <col min="11277" max="11278" width="5.5" style="1" customWidth="1"/>
    <col min="11279" max="11279" width="5.25" style="1" bestFit="1" customWidth="1"/>
    <col min="11280" max="11283" width="5.5" style="1" customWidth="1"/>
    <col min="11284" max="11522" width="5" style="1"/>
    <col min="11523" max="11523" width="3.25" style="1" customWidth="1"/>
    <col min="11524" max="11531" width="5.5" style="1" customWidth="1"/>
    <col min="11532" max="11532" width="5.25" style="1" bestFit="1" customWidth="1"/>
    <col min="11533" max="11534" width="5.5" style="1" customWidth="1"/>
    <col min="11535" max="11535" width="5.25" style="1" bestFit="1" customWidth="1"/>
    <col min="11536" max="11539" width="5.5" style="1" customWidth="1"/>
    <col min="11540" max="11778" width="5" style="1"/>
    <col min="11779" max="11779" width="3.25" style="1" customWidth="1"/>
    <col min="11780" max="11787" width="5.5" style="1" customWidth="1"/>
    <col min="11788" max="11788" width="5.25" style="1" bestFit="1" customWidth="1"/>
    <col min="11789" max="11790" width="5.5" style="1" customWidth="1"/>
    <col min="11791" max="11791" width="5.25" style="1" bestFit="1" customWidth="1"/>
    <col min="11792" max="11795" width="5.5" style="1" customWidth="1"/>
    <col min="11796" max="12034" width="5" style="1"/>
    <col min="12035" max="12035" width="3.25" style="1" customWidth="1"/>
    <col min="12036" max="12043" width="5.5" style="1" customWidth="1"/>
    <col min="12044" max="12044" width="5.25" style="1" bestFit="1" customWidth="1"/>
    <col min="12045" max="12046" width="5.5" style="1" customWidth="1"/>
    <col min="12047" max="12047" width="5.25" style="1" bestFit="1" customWidth="1"/>
    <col min="12048" max="12051" width="5.5" style="1" customWidth="1"/>
    <col min="12052" max="12290" width="5" style="1"/>
    <col min="12291" max="12291" width="3.25" style="1" customWidth="1"/>
    <col min="12292" max="12299" width="5.5" style="1" customWidth="1"/>
    <col min="12300" max="12300" width="5.25" style="1" bestFit="1" customWidth="1"/>
    <col min="12301" max="12302" width="5.5" style="1" customWidth="1"/>
    <col min="12303" max="12303" width="5.25" style="1" bestFit="1" customWidth="1"/>
    <col min="12304" max="12307" width="5.5" style="1" customWidth="1"/>
    <col min="12308" max="12546" width="5" style="1"/>
    <col min="12547" max="12547" width="3.25" style="1" customWidth="1"/>
    <col min="12548" max="12555" width="5.5" style="1" customWidth="1"/>
    <col min="12556" max="12556" width="5.25" style="1" bestFit="1" customWidth="1"/>
    <col min="12557" max="12558" width="5.5" style="1" customWidth="1"/>
    <col min="12559" max="12559" width="5.25" style="1" bestFit="1" customWidth="1"/>
    <col min="12560" max="12563" width="5.5" style="1" customWidth="1"/>
    <col min="12564" max="12802" width="5" style="1"/>
    <col min="12803" max="12803" width="3.25" style="1" customWidth="1"/>
    <col min="12804" max="12811" width="5.5" style="1" customWidth="1"/>
    <col min="12812" max="12812" width="5.25" style="1" bestFit="1" customWidth="1"/>
    <col min="12813" max="12814" width="5.5" style="1" customWidth="1"/>
    <col min="12815" max="12815" width="5.25" style="1" bestFit="1" customWidth="1"/>
    <col min="12816" max="12819" width="5.5" style="1" customWidth="1"/>
    <col min="12820" max="13058" width="5" style="1"/>
    <col min="13059" max="13059" width="3.25" style="1" customWidth="1"/>
    <col min="13060" max="13067" width="5.5" style="1" customWidth="1"/>
    <col min="13068" max="13068" width="5.25" style="1" bestFit="1" customWidth="1"/>
    <col min="13069" max="13070" width="5.5" style="1" customWidth="1"/>
    <col min="13071" max="13071" width="5.25" style="1" bestFit="1" customWidth="1"/>
    <col min="13072" max="13075" width="5.5" style="1" customWidth="1"/>
    <col min="13076" max="13314" width="5" style="1"/>
    <col min="13315" max="13315" width="3.25" style="1" customWidth="1"/>
    <col min="13316" max="13323" width="5.5" style="1" customWidth="1"/>
    <col min="13324" max="13324" width="5.25" style="1" bestFit="1" customWidth="1"/>
    <col min="13325" max="13326" width="5.5" style="1" customWidth="1"/>
    <col min="13327" max="13327" width="5.25" style="1" bestFit="1" customWidth="1"/>
    <col min="13328" max="13331" width="5.5" style="1" customWidth="1"/>
    <col min="13332" max="13570" width="5" style="1"/>
    <col min="13571" max="13571" width="3.25" style="1" customWidth="1"/>
    <col min="13572" max="13579" width="5.5" style="1" customWidth="1"/>
    <col min="13580" max="13580" width="5.25" style="1" bestFit="1" customWidth="1"/>
    <col min="13581" max="13582" width="5.5" style="1" customWidth="1"/>
    <col min="13583" max="13583" width="5.25" style="1" bestFit="1" customWidth="1"/>
    <col min="13584" max="13587" width="5.5" style="1" customWidth="1"/>
    <col min="13588" max="13826" width="5" style="1"/>
    <col min="13827" max="13827" width="3.25" style="1" customWidth="1"/>
    <col min="13828" max="13835" width="5.5" style="1" customWidth="1"/>
    <col min="13836" max="13836" width="5.25" style="1" bestFit="1" customWidth="1"/>
    <col min="13837" max="13838" width="5.5" style="1" customWidth="1"/>
    <col min="13839" max="13839" width="5.25" style="1" bestFit="1" customWidth="1"/>
    <col min="13840" max="13843" width="5.5" style="1" customWidth="1"/>
    <col min="13844" max="14082" width="5" style="1"/>
    <col min="14083" max="14083" width="3.25" style="1" customWidth="1"/>
    <col min="14084" max="14091" width="5.5" style="1" customWidth="1"/>
    <col min="14092" max="14092" width="5.25" style="1" bestFit="1" customWidth="1"/>
    <col min="14093" max="14094" width="5.5" style="1" customWidth="1"/>
    <col min="14095" max="14095" width="5.25" style="1" bestFit="1" customWidth="1"/>
    <col min="14096" max="14099" width="5.5" style="1" customWidth="1"/>
    <col min="14100" max="14338" width="5" style="1"/>
    <col min="14339" max="14339" width="3.25" style="1" customWidth="1"/>
    <col min="14340" max="14347" width="5.5" style="1" customWidth="1"/>
    <col min="14348" max="14348" width="5.25" style="1" bestFit="1" customWidth="1"/>
    <col min="14349" max="14350" width="5.5" style="1" customWidth="1"/>
    <col min="14351" max="14351" width="5.25" style="1" bestFit="1" customWidth="1"/>
    <col min="14352" max="14355" width="5.5" style="1" customWidth="1"/>
    <col min="14356" max="14594" width="5" style="1"/>
    <col min="14595" max="14595" width="3.25" style="1" customWidth="1"/>
    <col min="14596" max="14603" width="5.5" style="1" customWidth="1"/>
    <col min="14604" max="14604" width="5.25" style="1" bestFit="1" customWidth="1"/>
    <col min="14605" max="14606" width="5.5" style="1" customWidth="1"/>
    <col min="14607" max="14607" width="5.25" style="1" bestFit="1" customWidth="1"/>
    <col min="14608" max="14611" width="5.5" style="1" customWidth="1"/>
    <col min="14612" max="14850" width="5" style="1"/>
    <col min="14851" max="14851" width="3.25" style="1" customWidth="1"/>
    <col min="14852" max="14859" width="5.5" style="1" customWidth="1"/>
    <col min="14860" max="14860" width="5.25" style="1" bestFit="1" customWidth="1"/>
    <col min="14861" max="14862" width="5.5" style="1" customWidth="1"/>
    <col min="14863" max="14863" width="5.25" style="1" bestFit="1" customWidth="1"/>
    <col min="14864" max="14867" width="5.5" style="1" customWidth="1"/>
    <col min="14868" max="15106" width="5" style="1"/>
    <col min="15107" max="15107" width="3.25" style="1" customWidth="1"/>
    <col min="15108" max="15115" width="5.5" style="1" customWidth="1"/>
    <col min="15116" max="15116" width="5.25" style="1" bestFit="1" customWidth="1"/>
    <col min="15117" max="15118" width="5.5" style="1" customWidth="1"/>
    <col min="15119" max="15119" width="5.25" style="1" bestFit="1" customWidth="1"/>
    <col min="15120" max="15123" width="5.5" style="1" customWidth="1"/>
    <col min="15124" max="15362" width="5" style="1"/>
    <col min="15363" max="15363" width="3.25" style="1" customWidth="1"/>
    <col min="15364" max="15371" width="5.5" style="1" customWidth="1"/>
    <col min="15372" max="15372" width="5.25" style="1" bestFit="1" customWidth="1"/>
    <col min="15373" max="15374" width="5.5" style="1" customWidth="1"/>
    <col min="15375" max="15375" width="5.25" style="1" bestFit="1" customWidth="1"/>
    <col min="15376" max="15379" width="5.5" style="1" customWidth="1"/>
    <col min="15380" max="15618" width="5" style="1"/>
    <col min="15619" max="15619" width="3.25" style="1" customWidth="1"/>
    <col min="15620" max="15627" width="5.5" style="1" customWidth="1"/>
    <col min="15628" max="15628" width="5.25" style="1" bestFit="1" customWidth="1"/>
    <col min="15629" max="15630" width="5.5" style="1" customWidth="1"/>
    <col min="15631" max="15631" width="5.25" style="1" bestFit="1" customWidth="1"/>
    <col min="15632" max="15635" width="5.5" style="1" customWidth="1"/>
    <col min="15636" max="15874" width="5" style="1"/>
    <col min="15875" max="15875" width="3.25" style="1" customWidth="1"/>
    <col min="15876" max="15883" width="5.5" style="1" customWidth="1"/>
    <col min="15884" max="15884" width="5.25" style="1" bestFit="1" customWidth="1"/>
    <col min="15885" max="15886" width="5.5" style="1" customWidth="1"/>
    <col min="15887" max="15887" width="5.25" style="1" bestFit="1" customWidth="1"/>
    <col min="15888" max="15891" width="5.5" style="1" customWidth="1"/>
    <col min="15892" max="16130" width="5" style="1"/>
    <col min="16131" max="16131" width="3.25" style="1" customWidth="1"/>
    <col min="16132" max="16139" width="5.5" style="1" customWidth="1"/>
    <col min="16140" max="16140" width="5.25" style="1" bestFit="1" customWidth="1"/>
    <col min="16141" max="16142" width="5.5" style="1" customWidth="1"/>
    <col min="16143" max="16143" width="5.25" style="1" bestFit="1" customWidth="1"/>
    <col min="16144" max="16147" width="5.5" style="1" customWidth="1"/>
    <col min="16148" max="16384" width="5" style="1"/>
  </cols>
  <sheetData>
    <row r="3" spans="3:18" ht="15"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3:18">
      <c r="C6" s="4">
        <v>1</v>
      </c>
      <c r="D6" s="5" t="s">
        <v>2</v>
      </c>
      <c r="E6" s="5"/>
      <c r="F6" s="6" t="s">
        <v>3</v>
      </c>
      <c r="G6" s="7" t="s">
        <v>4</v>
      </c>
      <c r="H6" s="6"/>
      <c r="I6" s="6"/>
      <c r="J6" s="8" t="s">
        <v>5</v>
      </c>
      <c r="K6" s="8"/>
      <c r="L6" s="8"/>
      <c r="M6" s="8"/>
      <c r="N6" s="6" t="s">
        <v>3</v>
      </c>
      <c r="O6" s="7" t="s">
        <v>6</v>
      </c>
      <c r="P6" s="6"/>
      <c r="Q6" s="6"/>
      <c r="R6" s="6"/>
    </row>
    <row r="7" spans="3:18">
      <c r="D7" s="5" t="s">
        <v>7</v>
      </c>
      <c r="E7" s="5"/>
      <c r="F7" s="9" t="s">
        <v>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>
      <c r="C9" s="1">
        <v>2</v>
      </c>
      <c r="D9" s="5" t="s">
        <v>9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>
      <c r="D10" s="10"/>
      <c r="E10" s="1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>
      <c r="D11" s="6" t="s">
        <v>10</v>
      </c>
      <c r="E11" s="6" t="s">
        <v>3</v>
      </c>
      <c r="F11" s="11">
        <v>3.5</v>
      </c>
      <c r="G11" s="6" t="s">
        <v>11</v>
      </c>
      <c r="H11" s="6"/>
      <c r="I11" s="6" t="s">
        <v>12</v>
      </c>
      <c r="J11" s="6" t="s">
        <v>3</v>
      </c>
      <c r="K11" s="11">
        <v>2.7</v>
      </c>
      <c r="L11" s="6" t="s">
        <v>11</v>
      </c>
      <c r="M11" s="6"/>
      <c r="N11" s="8" t="s">
        <v>13</v>
      </c>
      <c r="O11" s="8"/>
      <c r="P11" s="6" t="s">
        <v>3</v>
      </c>
      <c r="Q11" s="21">
        <f>F11*K11</f>
        <v>9.4500000000000011</v>
      </c>
      <c r="R11" s="6" t="s">
        <v>14</v>
      </c>
    </row>
    <row r="12" spans="3:18" s="12" customFormat="1">
      <c r="D12" s="13"/>
      <c r="E12" s="13"/>
      <c r="F12" s="14"/>
      <c r="G12" s="13"/>
      <c r="I12" s="13"/>
      <c r="J12" s="13"/>
      <c r="K12" s="14"/>
      <c r="L12" s="13"/>
    </row>
    <row r="13" spans="3:18" s="12" customFormat="1">
      <c r="C13" s="12">
        <v>3</v>
      </c>
      <c r="D13" s="15" t="s">
        <v>15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3:18" s="12" customFormat="1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3:18" s="12" customFormat="1">
      <c r="D15" s="17">
        <v>3.1</v>
      </c>
      <c r="E15" s="18" t="s">
        <v>16</v>
      </c>
      <c r="F15" s="18"/>
      <c r="G15" s="18"/>
      <c r="H15" s="18"/>
      <c r="I15" s="18"/>
      <c r="J15" s="17" t="s">
        <v>3</v>
      </c>
      <c r="K15" s="19">
        <v>105.26300000000001</v>
      </c>
      <c r="L15" s="19"/>
      <c r="M15" s="17" t="s">
        <v>17</v>
      </c>
      <c r="N15" s="20" t="s">
        <v>18</v>
      </c>
      <c r="O15" s="20"/>
      <c r="P15" s="17" t="s">
        <v>3</v>
      </c>
      <c r="Q15" s="21">
        <f>INT(Q11*K15)</f>
        <v>994</v>
      </c>
      <c r="R15" s="17" t="s">
        <v>17</v>
      </c>
    </row>
    <row r="16" spans="3:18" s="12" customFormat="1">
      <c r="D16" s="17">
        <v>3.2</v>
      </c>
      <c r="E16" s="18" t="s">
        <v>19</v>
      </c>
      <c r="F16" s="18"/>
      <c r="G16" s="18"/>
      <c r="H16" s="18"/>
      <c r="I16" s="18"/>
      <c r="J16" s="17" t="s">
        <v>3</v>
      </c>
      <c r="K16" s="19">
        <v>84.566999999999993</v>
      </c>
      <c r="L16" s="19"/>
      <c r="M16" s="17" t="s">
        <v>17</v>
      </c>
      <c r="N16" s="20" t="s">
        <v>18</v>
      </c>
      <c r="O16" s="20"/>
      <c r="P16" s="17" t="s">
        <v>3</v>
      </c>
      <c r="Q16" s="21">
        <f>INT(Q11*K16)</f>
        <v>799</v>
      </c>
      <c r="R16" s="17" t="s">
        <v>17</v>
      </c>
    </row>
    <row r="17" spans="3:18" s="12" customFormat="1">
      <c r="D17" s="17">
        <v>3.3</v>
      </c>
      <c r="E17" s="18" t="s">
        <v>20</v>
      </c>
      <c r="F17" s="18"/>
      <c r="G17" s="18"/>
      <c r="H17" s="18"/>
      <c r="I17" s="18"/>
      <c r="J17" s="17" t="s">
        <v>3</v>
      </c>
      <c r="K17" s="19">
        <v>48.018999999999998</v>
      </c>
      <c r="L17" s="19"/>
      <c r="M17" s="17" t="s">
        <v>17</v>
      </c>
      <c r="N17" s="20" t="s">
        <v>18</v>
      </c>
      <c r="O17" s="20"/>
      <c r="P17" s="17" t="s">
        <v>3</v>
      </c>
      <c r="Q17" s="21">
        <f>INT(Q11*K17)</f>
        <v>453</v>
      </c>
      <c r="R17" s="17" t="s">
        <v>17</v>
      </c>
    </row>
    <row r="18" spans="3:18" s="12" customFormat="1">
      <c r="D18" s="13"/>
      <c r="E18" s="16"/>
      <c r="F18" s="16"/>
      <c r="G18" s="16"/>
      <c r="H18" s="16"/>
      <c r="I18" s="16"/>
      <c r="J18" s="13"/>
      <c r="K18" s="14"/>
      <c r="L18" s="14"/>
    </row>
    <row r="19" spans="3:18">
      <c r="D19" s="22" t="s">
        <v>21</v>
      </c>
      <c r="E19" s="23"/>
      <c r="F19" s="24" t="s">
        <v>3</v>
      </c>
      <c r="G19" s="25" t="s">
        <v>22</v>
      </c>
      <c r="H19" s="25"/>
      <c r="I19" s="25"/>
      <c r="J19" s="25"/>
      <c r="K19" s="24" t="s">
        <v>3</v>
      </c>
      <c r="L19" s="26">
        <f>15*Q11</f>
        <v>141.75000000000003</v>
      </c>
      <c r="M19" s="26"/>
      <c r="N19" s="27" t="s">
        <v>23</v>
      </c>
      <c r="O19" s="28"/>
      <c r="P19" s="29" t="s">
        <v>24</v>
      </c>
      <c r="Q19" s="29"/>
      <c r="R19" s="29"/>
    </row>
    <row r="20" spans="3:18">
      <c r="D20" s="22" t="s">
        <v>25</v>
      </c>
      <c r="E20" s="23"/>
      <c r="F20" s="24" t="s">
        <v>3</v>
      </c>
      <c r="G20" s="25" t="s">
        <v>26</v>
      </c>
      <c r="H20" s="25"/>
      <c r="I20" s="25"/>
      <c r="J20" s="25"/>
      <c r="K20" s="24" t="s">
        <v>3</v>
      </c>
      <c r="L20" s="26">
        <f>0.05*Q11</f>
        <v>0.47250000000000009</v>
      </c>
      <c r="M20" s="26"/>
      <c r="N20" s="27" t="s">
        <v>27</v>
      </c>
      <c r="O20" s="28"/>
      <c r="P20" s="29" t="s">
        <v>24</v>
      </c>
      <c r="Q20" s="29"/>
      <c r="R20" s="29"/>
    </row>
    <row r="21" spans="3:18">
      <c r="D21" s="22" t="s">
        <v>28</v>
      </c>
      <c r="E21" s="23"/>
      <c r="F21" s="24" t="s">
        <v>3</v>
      </c>
      <c r="G21" s="25" t="s">
        <v>29</v>
      </c>
      <c r="H21" s="25"/>
      <c r="I21" s="25"/>
      <c r="J21" s="25"/>
      <c r="K21" s="24" t="s">
        <v>3</v>
      </c>
      <c r="L21" s="26">
        <f>0.7*Q11</f>
        <v>6.6150000000000002</v>
      </c>
      <c r="M21" s="26"/>
      <c r="N21" s="27" t="s">
        <v>30</v>
      </c>
      <c r="O21" s="28"/>
      <c r="P21" s="29" t="s">
        <v>24</v>
      </c>
      <c r="Q21" s="29"/>
      <c r="R21" s="29"/>
    </row>
    <row r="22" spans="3:18" s="12" customFormat="1">
      <c r="D22" s="13"/>
      <c r="E22" s="16"/>
      <c r="F22" s="16"/>
      <c r="G22" s="16"/>
      <c r="H22" s="16"/>
      <c r="I22" s="16"/>
      <c r="J22" s="13"/>
      <c r="K22" s="14"/>
      <c r="L22" s="14"/>
    </row>
    <row r="23" spans="3:18" s="12" customFormat="1">
      <c r="C23" s="12">
        <v>4</v>
      </c>
      <c r="D23" s="15" t="s">
        <v>31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3:18" s="12" customFormat="1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3:18" s="12" customFormat="1">
      <c r="D25" s="17">
        <v>4.0999999999999996</v>
      </c>
      <c r="E25" s="18" t="s">
        <v>32</v>
      </c>
      <c r="F25" s="18"/>
      <c r="G25" s="18"/>
      <c r="H25" s="18"/>
      <c r="I25" s="18"/>
      <c r="J25" s="17" t="s">
        <v>3</v>
      </c>
      <c r="K25" s="20">
        <v>11.614000000000001</v>
      </c>
      <c r="L25" s="20"/>
      <c r="M25" s="17" t="s">
        <v>17</v>
      </c>
      <c r="N25" s="20" t="s">
        <v>18</v>
      </c>
      <c r="O25" s="20"/>
      <c r="P25" s="17" t="s">
        <v>3</v>
      </c>
      <c r="Q25" s="21">
        <f>INT(Q11*K25)</f>
        <v>109</v>
      </c>
      <c r="R25" s="17" t="s">
        <v>17</v>
      </c>
    </row>
    <row r="26" spans="3:18" s="12" customFormat="1">
      <c r="D26" s="13"/>
      <c r="E26" s="16"/>
      <c r="F26" s="16"/>
      <c r="G26" s="16"/>
      <c r="H26" s="16"/>
      <c r="I26" s="16"/>
      <c r="J26" s="13"/>
      <c r="K26" s="13"/>
      <c r="L26" s="13"/>
      <c r="M26" s="13"/>
      <c r="N26" s="16"/>
      <c r="O26" s="16"/>
      <c r="P26" s="16"/>
      <c r="Q26" s="16"/>
    </row>
    <row r="27" spans="3:18">
      <c r="D27" s="22" t="s">
        <v>21</v>
      </c>
      <c r="E27" s="23"/>
      <c r="F27" s="24" t="s">
        <v>3</v>
      </c>
      <c r="G27" s="25" t="s">
        <v>33</v>
      </c>
      <c r="H27" s="25"/>
      <c r="I27" s="25"/>
      <c r="J27" s="25"/>
      <c r="K27" s="24" t="s">
        <v>3</v>
      </c>
      <c r="L27" s="26">
        <f>10*Q11</f>
        <v>94.500000000000014</v>
      </c>
      <c r="M27" s="26"/>
      <c r="N27" s="27" t="s">
        <v>23</v>
      </c>
      <c r="O27" s="28"/>
      <c r="P27" s="29" t="s">
        <v>24</v>
      </c>
      <c r="Q27" s="29"/>
      <c r="R27" s="29"/>
    </row>
    <row r="28" spans="3:18">
      <c r="D28" s="22" t="s">
        <v>25</v>
      </c>
      <c r="E28" s="23"/>
      <c r="F28" s="24" t="s">
        <v>3</v>
      </c>
      <c r="G28" s="25" t="s">
        <v>34</v>
      </c>
      <c r="H28" s="25"/>
      <c r="I28" s="25"/>
      <c r="J28" s="25"/>
      <c r="K28" s="24" t="s">
        <v>3</v>
      </c>
      <c r="L28" s="26">
        <f>0.027*Q11</f>
        <v>0.25515000000000004</v>
      </c>
      <c r="M28" s="26"/>
      <c r="N28" s="27" t="s">
        <v>27</v>
      </c>
      <c r="O28" s="28"/>
      <c r="P28" s="29" t="s">
        <v>24</v>
      </c>
      <c r="Q28" s="29"/>
      <c r="R28" s="29"/>
    </row>
    <row r="29" spans="3:18">
      <c r="D29" s="22" t="s">
        <v>28</v>
      </c>
      <c r="E29" s="23"/>
      <c r="F29" s="24" t="s">
        <v>3</v>
      </c>
      <c r="G29" s="25" t="s">
        <v>35</v>
      </c>
      <c r="H29" s="25"/>
      <c r="I29" s="25"/>
      <c r="J29" s="25"/>
      <c r="K29" s="24" t="s">
        <v>3</v>
      </c>
      <c r="L29" s="26">
        <f>0.007*Q11</f>
        <v>6.6150000000000014E-2</v>
      </c>
      <c r="M29" s="26"/>
      <c r="N29" s="27" t="s">
        <v>30</v>
      </c>
      <c r="O29" s="28"/>
      <c r="P29" s="29" t="s">
        <v>24</v>
      </c>
      <c r="Q29" s="29"/>
      <c r="R29" s="29"/>
    </row>
    <row r="30" spans="3:18" s="12" customFormat="1">
      <c r="D30" s="30"/>
      <c r="E30" s="30"/>
      <c r="F30" s="13"/>
      <c r="G30" s="13"/>
      <c r="H30" s="13"/>
      <c r="I30" s="13"/>
      <c r="J30" s="13"/>
      <c r="K30" s="13"/>
      <c r="L30" s="14"/>
      <c r="M30" s="14"/>
      <c r="N30" s="16"/>
      <c r="O30" s="16"/>
    </row>
    <row r="31" spans="3:18" s="12" customFormat="1" ht="14.25">
      <c r="C31" s="12">
        <v>5</v>
      </c>
      <c r="D31" s="31" t="s">
        <v>36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3:18" s="12" customFormat="1">
      <c r="D32" s="30"/>
      <c r="E32" s="30"/>
      <c r="F32" s="13"/>
      <c r="G32" s="13"/>
      <c r="H32" s="13"/>
      <c r="I32" s="13"/>
      <c r="J32" s="13"/>
      <c r="K32" s="13"/>
      <c r="L32" s="14"/>
      <c r="M32" s="14"/>
      <c r="N32" s="16"/>
      <c r="O32" s="16"/>
    </row>
    <row r="33" spans="4:18">
      <c r="D33" s="22" t="s">
        <v>21</v>
      </c>
      <c r="E33" s="23"/>
      <c r="F33" s="24" t="s">
        <v>3</v>
      </c>
      <c r="G33" s="25" t="s">
        <v>37</v>
      </c>
      <c r="H33" s="25"/>
      <c r="I33" s="25"/>
      <c r="J33" s="25"/>
      <c r="K33" s="24" t="s">
        <v>3</v>
      </c>
      <c r="L33" s="26">
        <f>28*Q11</f>
        <v>264.60000000000002</v>
      </c>
      <c r="M33" s="26"/>
      <c r="N33" s="27" t="s">
        <v>23</v>
      </c>
      <c r="O33" s="28"/>
      <c r="P33" s="29" t="s">
        <v>24</v>
      </c>
      <c r="Q33" s="29"/>
      <c r="R33" s="29"/>
    </row>
    <row r="34" spans="4:18">
      <c r="D34" s="22" t="s">
        <v>38</v>
      </c>
      <c r="E34" s="23"/>
      <c r="F34" s="24" t="s">
        <v>3</v>
      </c>
      <c r="G34" s="25" t="s">
        <v>39</v>
      </c>
      <c r="H34" s="25"/>
      <c r="I34" s="25"/>
      <c r="J34" s="25"/>
      <c r="K34" s="24" t="s">
        <v>3</v>
      </c>
      <c r="L34" s="26">
        <f>0.08*Q11</f>
        <v>0.75600000000000012</v>
      </c>
      <c r="M34" s="26"/>
      <c r="N34" s="27" t="s">
        <v>27</v>
      </c>
      <c r="O34" s="28"/>
      <c r="P34" s="29" t="s">
        <v>24</v>
      </c>
      <c r="Q34" s="29"/>
      <c r="R34" s="29"/>
    </row>
    <row r="35" spans="4:18">
      <c r="D35" s="22" t="s">
        <v>28</v>
      </c>
      <c r="E35" s="23"/>
      <c r="F35" s="24" t="s">
        <v>3</v>
      </c>
      <c r="G35" s="25" t="s">
        <v>40</v>
      </c>
      <c r="H35" s="25"/>
      <c r="I35" s="25"/>
      <c r="J35" s="25"/>
      <c r="K35" s="24" t="s">
        <v>3</v>
      </c>
      <c r="L35" s="26">
        <f>16*Q11</f>
        <v>151.20000000000002</v>
      </c>
      <c r="M35" s="26"/>
      <c r="N35" s="27" t="s">
        <v>30</v>
      </c>
      <c r="O35" s="28"/>
      <c r="P35" s="29" t="s">
        <v>24</v>
      </c>
      <c r="Q35" s="29"/>
      <c r="R35" s="29"/>
    </row>
    <row r="36" spans="4:18" s="12" customFormat="1">
      <c r="D36" s="30"/>
      <c r="E36" s="30"/>
      <c r="F36" s="13"/>
      <c r="G36" s="13"/>
      <c r="H36" s="13"/>
      <c r="I36" s="13"/>
      <c r="J36" s="13"/>
      <c r="K36" s="13"/>
      <c r="L36" s="14"/>
      <c r="M36" s="14"/>
      <c r="N36" s="16"/>
      <c r="O36" s="16"/>
    </row>
    <row r="37" spans="4:18" s="12" customFormat="1">
      <c r="D37" s="15" t="s">
        <v>41</v>
      </c>
      <c r="E37" s="15"/>
      <c r="F37" s="13" t="s">
        <v>42</v>
      </c>
      <c r="G37" s="13">
        <v>50</v>
      </c>
      <c r="H37" s="13" t="s">
        <v>23</v>
      </c>
      <c r="I37" s="13" t="s">
        <v>43</v>
      </c>
      <c r="J37" s="13">
        <v>3.7999999999999999E-2</v>
      </c>
      <c r="K37" s="13" t="s">
        <v>27</v>
      </c>
      <c r="L37" s="14"/>
      <c r="M37" s="14"/>
      <c r="N37" s="16"/>
      <c r="O37" s="16"/>
    </row>
    <row r="38" spans="4:18" s="12" customFormat="1">
      <c r="D38" s="15" t="s">
        <v>44</v>
      </c>
      <c r="E38" s="15"/>
      <c r="F38" s="13" t="s">
        <v>42</v>
      </c>
      <c r="G38" s="13">
        <v>8.25</v>
      </c>
      <c r="H38" s="13" t="s">
        <v>23</v>
      </c>
      <c r="I38" s="13" t="s">
        <v>43</v>
      </c>
      <c r="J38" s="13">
        <v>1.4999999999999999E-2</v>
      </c>
      <c r="K38" s="13" t="s">
        <v>27</v>
      </c>
      <c r="L38" s="14"/>
      <c r="M38" s="14"/>
      <c r="N38" s="16"/>
      <c r="O38" s="16"/>
    </row>
  </sheetData>
  <mergeCells count="69">
    <mergeCell ref="D38:E38"/>
    <mergeCell ref="D35:E35"/>
    <mergeCell ref="G35:J35"/>
    <mergeCell ref="L35:M35"/>
    <mergeCell ref="N35:O35"/>
    <mergeCell ref="P35:R35"/>
    <mergeCell ref="D37:E37"/>
    <mergeCell ref="D33:E33"/>
    <mergeCell ref="G33:J33"/>
    <mergeCell ref="L33:M33"/>
    <mergeCell ref="N33:O33"/>
    <mergeCell ref="P33:R33"/>
    <mergeCell ref="D34:E34"/>
    <mergeCell ref="G34:J34"/>
    <mergeCell ref="L34:M34"/>
    <mergeCell ref="N34:O34"/>
    <mergeCell ref="P34:R34"/>
    <mergeCell ref="D29:E29"/>
    <mergeCell ref="G29:J29"/>
    <mergeCell ref="L29:M29"/>
    <mergeCell ref="N29:O29"/>
    <mergeCell ref="P29:R29"/>
    <mergeCell ref="D31:R31"/>
    <mergeCell ref="P27:R27"/>
    <mergeCell ref="D28:E28"/>
    <mergeCell ref="G28:J28"/>
    <mergeCell ref="L28:M28"/>
    <mergeCell ref="N28:O28"/>
    <mergeCell ref="P28:R28"/>
    <mergeCell ref="E25:I25"/>
    <mergeCell ref="K25:L25"/>
    <mergeCell ref="N25:O25"/>
    <mergeCell ref="D27:E27"/>
    <mergeCell ref="G27:J27"/>
    <mergeCell ref="L27:M27"/>
    <mergeCell ref="N27:O27"/>
    <mergeCell ref="D21:E21"/>
    <mergeCell ref="G21:J21"/>
    <mergeCell ref="L21:M21"/>
    <mergeCell ref="N21:O21"/>
    <mergeCell ref="P21:R21"/>
    <mergeCell ref="D23:Q23"/>
    <mergeCell ref="P19:R19"/>
    <mergeCell ref="D20:E20"/>
    <mergeCell ref="G20:J20"/>
    <mergeCell ref="L20:M20"/>
    <mergeCell ref="N20:O20"/>
    <mergeCell ref="P20:R20"/>
    <mergeCell ref="E17:I17"/>
    <mergeCell ref="K17:L17"/>
    <mergeCell ref="N17:O17"/>
    <mergeCell ref="D19:E19"/>
    <mergeCell ref="G19:J19"/>
    <mergeCell ref="L19:M19"/>
    <mergeCell ref="N19:O19"/>
    <mergeCell ref="N11:O11"/>
    <mergeCell ref="D13:R13"/>
    <mergeCell ref="E15:I15"/>
    <mergeCell ref="K15:L15"/>
    <mergeCell ref="N15:O15"/>
    <mergeCell ref="E16:I16"/>
    <mergeCell ref="K16:L16"/>
    <mergeCell ref="N16:O16"/>
    <mergeCell ref="D3:R3"/>
    <mergeCell ref="D4:R4"/>
    <mergeCell ref="D6:E6"/>
    <mergeCell ref="J6:M6"/>
    <mergeCell ref="D7:E7"/>
    <mergeCell ref="D9:E9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ผนัง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2016-02-10T05:54:54Z</dcterms:created>
  <dcterms:modified xsi:type="dcterms:W3CDTF">2016-02-10T05:57:44Z</dcterms:modified>
</cp:coreProperties>
</file>