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LPA\Desktop\Excel Functions\Workbooks\Statistical\"/>
    </mc:Choice>
  </mc:AlternateContent>
  <xr:revisionPtr revIDLastSave="0" documentId="13_ncr:1_{191CE4A0-35AE-40F4-A110-9265B0B451A1}" xr6:coauthVersionLast="47" xr6:coauthVersionMax="47" xr10:uidLastSave="{00000000-0000-0000-0000-000000000000}"/>
  <bookViews>
    <workbookView xWindow="-110" yWindow="-110" windowWidth="19420" windowHeight="11020" xr2:uid="{6934038F-39DD-412E-8343-9DB7E466DC4D}"/>
  </bookViews>
  <sheets>
    <sheet name="Index" sheetId="4" r:id="rId1"/>
    <sheet name="Count Me" sheetId="1" r:id="rId2"/>
    <sheet name="Small or Lar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L8" i="3"/>
  <c r="L7" i="3"/>
  <c r="H8" i="3"/>
  <c r="H9" i="3"/>
  <c r="H7" i="3"/>
  <c r="M9" i="3"/>
  <c r="M8" i="3"/>
  <c r="I9" i="3"/>
  <c r="I8" i="3"/>
  <c r="M7" i="3"/>
  <c r="I7" i="3"/>
  <c r="B15" i="3"/>
  <c r="C15" i="3"/>
  <c r="D15" i="3"/>
  <c r="E15" i="3"/>
  <c r="F15" i="3"/>
  <c r="F5" i="3"/>
  <c r="F6" i="3"/>
  <c r="F7" i="3"/>
  <c r="F8" i="3"/>
  <c r="F9" i="3"/>
  <c r="F10" i="3"/>
  <c r="F11" i="3"/>
  <c r="F12" i="3"/>
  <c r="F13" i="3"/>
  <c r="F14" i="3"/>
  <c r="F4" i="3"/>
  <c r="G12" i="1"/>
  <c r="G9" i="1"/>
  <c r="G6" i="1"/>
  <c r="G3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4" i="1"/>
</calcChain>
</file>

<file path=xl/sharedStrings.xml><?xml version="1.0" encoding="utf-8"?>
<sst xmlns="http://schemas.openxmlformats.org/spreadsheetml/2006/main" count="52" uniqueCount="41">
  <si>
    <t>Sales</t>
  </si>
  <si>
    <t>Arnold Shawarma</t>
  </si>
  <si>
    <t>Bustin Jeiber</t>
  </si>
  <si>
    <t>Dua Shallowa</t>
  </si>
  <si>
    <t>Michael Bot</t>
  </si>
  <si>
    <t>Taylor Unhurried</t>
  </si>
  <si>
    <t>Pam Ceasely</t>
  </si>
  <si>
    <t>Reese Withoutherspoon</t>
  </si>
  <si>
    <t>Gady Laga</t>
  </si>
  <si>
    <t>Kim Karcashian</t>
  </si>
  <si>
    <t>No. of Working Days</t>
  </si>
  <si>
    <t>Working Hours</t>
  </si>
  <si>
    <t>TimeSheet - Michael Bot</t>
  </si>
  <si>
    <t>Date</t>
  </si>
  <si>
    <t>Day</t>
  </si>
  <si>
    <t>WFH</t>
  </si>
  <si>
    <t>Leaves</t>
  </si>
  <si>
    <t>WFO</t>
  </si>
  <si>
    <t>Week 1</t>
  </si>
  <si>
    <t>Week 2</t>
  </si>
  <si>
    <t>Week 3</t>
  </si>
  <si>
    <t>Week 4</t>
  </si>
  <si>
    <t/>
  </si>
  <si>
    <t>Ariana Venti</t>
  </si>
  <si>
    <t>Lowest Sales</t>
  </si>
  <si>
    <t>Highest Sales</t>
  </si>
  <si>
    <t>Average Sales</t>
  </si>
  <si>
    <t>Total</t>
  </si>
  <si>
    <t>Sales Summary</t>
  </si>
  <si>
    <t>Employee</t>
  </si>
  <si>
    <t>Sales Report - Dec 2022</t>
  </si>
  <si>
    <t>SNo</t>
  </si>
  <si>
    <t>Video</t>
  </si>
  <si>
    <t>Functions</t>
  </si>
  <si>
    <t>Sheet</t>
  </si>
  <si>
    <t>Count Functions</t>
  </si>
  <si>
    <t>Small, Large, Min, Max, and Average Functions</t>
  </si>
  <si>
    <t>Count, CountA, CountBlank</t>
  </si>
  <si>
    <t>Count Me</t>
  </si>
  <si>
    <t>Small or Large</t>
  </si>
  <si>
    <t>Average, Max, Min, Large, 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</si>
</sst>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1" tint="0.1499984740745262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7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15" fontId="6" fillId="4" borderId="12" xfId="0" applyNumberFormat="1" applyFont="1" applyFill="1" applyBorder="1" applyAlignment="1">
      <alignment horizontal="center"/>
    </xf>
    <xf numFmtId="15" fontId="6" fillId="4" borderId="13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5" fontId="6" fillId="4" borderId="17" xfId="0" applyNumberFormat="1" applyFont="1" applyFill="1" applyBorder="1" applyAlignment="1">
      <alignment horizontal="center"/>
    </xf>
    <xf numFmtId="15" fontId="6" fillId="4" borderId="18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Continuous" vertical="center"/>
    </xf>
    <xf numFmtId="0" fontId="10" fillId="6" borderId="0" xfId="0" applyFont="1" applyFill="1" applyAlignment="1">
      <alignment horizontal="centerContinuous" vertical="center"/>
    </xf>
    <xf numFmtId="0" fontId="0" fillId="0" borderId="0" xfId="0" quotePrefix="1"/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164" fontId="7" fillId="7" borderId="14" xfId="1" applyNumberFormat="1" applyFont="1" applyFill="1" applyBorder="1"/>
    <xf numFmtId="0" fontId="7" fillId="7" borderId="8" xfId="0" applyFont="1" applyFill="1" applyBorder="1" applyAlignment="1">
      <alignment horizontal="center" vertical="center"/>
    </xf>
    <xf numFmtId="164" fontId="7" fillId="7" borderId="2" xfId="1" applyNumberFormat="1" applyFont="1" applyFill="1" applyBorder="1"/>
    <xf numFmtId="0" fontId="8" fillId="7" borderId="20" xfId="2" applyFont="1" applyFill="1" applyBorder="1" applyAlignment="1">
      <alignment horizontal="center" vertical="center"/>
    </xf>
    <xf numFmtId="164" fontId="8" fillId="7" borderId="21" xfId="2" applyNumberFormat="1" applyFont="1" applyFill="1" applyBorder="1"/>
    <xf numFmtId="164" fontId="7" fillId="7" borderId="24" xfId="1" applyNumberFormat="1" applyFont="1" applyFill="1" applyBorder="1"/>
    <xf numFmtId="0" fontId="7" fillId="7" borderId="2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0" fillId="4" borderId="25" xfId="0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8" fillId="5" borderId="26" xfId="0" applyFont="1" applyFill="1" applyBorder="1" applyAlignment="1">
      <alignment horizontal="center" vertical="center" wrapText="1"/>
    </xf>
    <xf numFmtId="164" fontId="7" fillId="4" borderId="5" xfId="1" applyNumberFormat="1" applyFont="1" applyFill="1" applyBorder="1"/>
    <xf numFmtId="164" fontId="7" fillId="4" borderId="8" xfId="1" applyNumberFormat="1" applyFont="1" applyFill="1" applyBorder="1"/>
    <xf numFmtId="0" fontId="8" fillId="6" borderId="19" xfId="0" applyFont="1" applyFill="1" applyBorder="1" applyAlignment="1">
      <alignment horizontal="centerContinuous" vertical="center"/>
    </xf>
    <xf numFmtId="164" fontId="7" fillId="4" borderId="7" xfId="0" applyNumberFormat="1" applyFont="1" applyFill="1" applyBorder="1"/>
    <xf numFmtId="164" fontId="7" fillId="4" borderId="11" xfId="0" applyNumberFormat="1" applyFont="1" applyFill="1" applyBorder="1"/>
    <xf numFmtId="0" fontId="8" fillId="5" borderId="27" xfId="0" applyFont="1" applyFill="1" applyBorder="1" applyAlignment="1">
      <alignment horizontal="center" vertical="center" wrapText="1"/>
    </xf>
    <xf numFmtId="164" fontId="7" fillId="4" borderId="9" xfId="0" applyNumberFormat="1" applyFont="1" applyFill="1" applyBorder="1"/>
    <xf numFmtId="164" fontId="7" fillId="4" borderId="10" xfId="1" applyNumberFormat="1" applyFont="1" applyFill="1" applyBorder="1"/>
    <xf numFmtId="0" fontId="7" fillId="7" borderId="5" xfId="0" applyFont="1" applyFill="1" applyBorder="1" applyAlignment="1">
      <alignment horizontal="center" vertical="center"/>
    </xf>
    <xf numFmtId="164" fontId="7" fillId="7" borderId="6" xfId="1" applyNumberFormat="1" applyFont="1" applyFill="1" applyBorder="1"/>
    <xf numFmtId="164" fontId="7" fillId="7" borderId="7" xfId="1" applyNumberFormat="1" applyFont="1" applyFill="1" applyBorder="1"/>
    <xf numFmtId="164" fontId="8" fillId="7" borderId="22" xfId="1" applyNumberFormat="1" applyFont="1" applyFill="1" applyBorder="1"/>
    <xf numFmtId="0" fontId="2" fillId="6" borderId="2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left" vertical="center"/>
    </xf>
    <xf numFmtId="0" fontId="0" fillId="5" borderId="30" xfId="0" applyFill="1" applyBorder="1" applyAlignment="1">
      <alignment vertical="center"/>
    </xf>
    <xf numFmtId="0" fontId="12" fillId="5" borderId="31" xfId="3" applyFill="1" applyBorder="1" applyAlignment="1">
      <alignment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vertical="center" wrapText="1"/>
    </xf>
    <xf numFmtId="0" fontId="0" fillId="5" borderId="33" xfId="0" applyFill="1" applyBorder="1" applyAlignment="1">
      <alignment vertical="center"/>
    </xf>
    <xf numFmtId="0" fontId="12" fillId="5" borderId="34" xfId="3" applyFill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Total" xfId="2" builtinId="25"/>
  </cellStyles>
  <dxfs count="0"/>
  <tableStyles count="0" defaultTableStyle="TableStyleMedium2" defaultPivotStyle="PivotStyleLight16"/>
  <colors>
    <mruColors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0352-5965-43C3-A541-1DF000FEA814}">
  <sheetPr>
    <tabColor theme="9" tint="0.59999389629810485"/>
  </sheetPr>
  <dimension ref="B1:E4"/>
  <sheetViews>
    <sheetView showGridLines="0" tabSelected="1" workbookViewId="0">
      <selection activeCell="E3" sqref="E3"/>
    </sheetView>
  </sheetViews>
  <sheetFormatPr defaultRowHeight="20" customHeight="1" x14ac:dyDescent="0.35"/>
  <cols>
    <col min="2" max="2" width="9" customWidth="1"/>
    <col min="3" max="3" width="42.26953125" customWidth="1"/>
    <col min="4" max="4" width="46.81640625" customWidth="1"/>
    <col min="5" max="6" width="21.81640625" customWidth="1"/>
  </cols>
  <sheetData>
    <row r="1" spans="2:5" ht="20" customHeight="1" thickBot="1" x14ac:dyDescent="0.4"/>
    <row r="2" spans="2:5" ht="20" customHeight="1" thickBot="1" x14ac:dyDescent="0.4">
      <c r="B2" s="46" t="s">
        <v>31</v>
      </c>
      <c r="C2" s="46" t="s">
        <v>32</v>
      </c>
      <c r="D2" s="46" t="s">
        <v>33</v>
      </c>
      <c r="E2" s="47" t="s">
        <v>34</v>
      </c>
    </row>
    <row r="3" spans="2:5" ht="20" customHeight="1" x14ac:dyDescent="0.35">
      <c r="B3" s="48">
        <v>1</v>
      </c>
      <c r="C3" s="49" t="s">
        <v>35</v>
      </c>
      <c r="D3" s="50" t="s">
        <v>37</v>
      </c>
      <c r="E3" s="51" t="s">
        <v>38</v>
      </c>
    </row>
    <row r="4" spans="2:5" ht="21" customHeight="1" thickBot="1" x14ac:dyDescent="0.4">
      <c r="B4" s="52">
        <v>2</v>
      </c>
      <c r="C4" s="53" t="s">
        <v>36</v>
      </c>
      <c r="D4" s="54" t="s">
        <v>40</v>
      </c>
      <c r="E4" s="55" t="s">
        <v>39</v>
      </c>
    </row>
  </sheetData>
  <hyperlinks>
    <hyperlink ref="E3" location="'Count Me'!A1" display="Count Me" xr:uid="{E41738DB-AF4E-4410-80AD-868AFF5A4311}"/>
    <hyperlink ref="E4" location="'Small or Large'!A1" display="Small or Large" xr:uid="{B772BAA9-3B97-4502-90A0-E98AD75F67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9BAD-40C2-4CDC-B85D-1BCDEDC45E36}">
  <sheetPr>
    <tabColor theme="9" tint="0.59999389629810485"/>
  </sheetPr>
  <dimension ref="A1:G24"/>
  <sheetViews>
    <sheetView workbookViewId="0"/>
  </sheetViews>
  <sheetFormatPr defaultRowHeight="14.5" x14ac:dyDescent="0.35"/>
  <cols>
    <col min="1" max="1" width="20.90625" customWidth="1"/>
    <col min="2" max="2" width="22.453125" customWidth="1"/>
    <col min="3" max="3" width="21.1796875" customWidth="1"/>
    <col min="6" max="6" width="20.453125" customWidth="1"/>
    <col min="7" max="7" width="18.08984375" customWidth="1"/>
  </cols>
  <sheetData>
    <row r="1" spans="1:7" ht="22.75" customHeight="1" x14ac:dyDescent="0.35">
      <c r="A1" s="1" t="s">
        <v>12</v>
      </c>
      <c r="B1" s="1"/>
      <c r="C1" s="2"/>
    </row>
    <row r="2" spans="1:7" ht="15" thickBot="1" x14ac:dyDescent="0.4"/>
    <row r="3" spans="1:7" ht="19.25" customHeight="1" thickBot="1" x14ac:dyDescent="0.4">
      <c r="A3" s="10" t="s">
        <v>13</v>
      </c>
      <c r="B3" s="11" t="s">
        <v>14</v>
      </c>
      <c r="C3" s="12" t="s">
        <v>11</v>
      </c>
      <c r="F3" s="3" t="s">
        <v>10</v>
      </c>
      <c r="G3" s="4">
        <f>COUNTA(A4:A24)</f>
        <v>21</v>
      </c>
    </row>
    <row r="4" spans="1:7" ht="15.5" x14ac:dyDescent="0.35">
      <c r="A4" s="7">
        <v>44564</v>
      </c>
      <c r="B4" s="8" t="str">
        <f>TEXT(A4,"DDD")</f>
        <v>Mon</v>
      </c>
      <c r="C4" s="9">
        <v>8.5</v>
      </c>
    </row>
    <row r="5" spans="1:7" ht="16" thickBot="1" x14ac:dyDescent="0.4">
      <c r="A5" s="7">
        <v>44565</v>
      </c>
      <c r="B5" s="8" t="str">
        <f t="shared" ref="B5:B24" si="0">TEXT(A5,"DDD")</f>
        <v>Tue</v>
      </c>
      <c r="C5" s="5">
        <v>9.5</v>
      </c>
    </row>
    <row r="6" spans="1:7" ht="16" thickBot="1" x14ac:dyDescent="0.4">
      <c r="A6" s="7">
        <v>44566</v>
      </c>
      <c r="B6" s="8" t="str">
        <f t="shared" si="0"/>
        <v>Wed</v>
      </c>
      <c r="C6" s="5" t="s">
        <v>15</v>
      </c>
      <c r="F6" s="3" t="s">
        <v>17</v>
      </c>
      <c r="G6" s="4">
        <f>COUNT(C4:C24)</f>
        <v>12</v>
      </c>
    </row>
    <row r="7" spans="1:7" ht="15.5" x14ac:dyDescent="0.35">
      <c r="A7" s="7">
        <v>44567</v>
      </c>
      <c r="B7" s="8" t="str">
        <f t="shared" si="0"/>
        <v>Thu</v>
      </c>
      <c r="C7" s="5" t="s">
        <v>15</v>
      </c>
    </row>
    <row r="8" spans="1:7" ht="16" thickBot="1" x14ac:dyDescent="0.4">
      <c r="A8" s="7">
        <v>44568</v>
      </c>
      <c r="B8" s="8" t="str">
        <f t="shared" si="0"/>
        <v>Fri</v>
      </c>
      <c r="C8" s="5"/>
    </row>
    <row r="9" spans="1:7" ht="16" thickBot="1" x14ac:dyDescent="0.4">
      <c r="A9" s="7">
        <v>44571</v>
      </c>
      <c r="B9" s="8" t="str">
        <f t="shared" si="0"/>
        <v>Mon</v>
      </c>
      <c r="C9" s="5">
        <v>8</v>
      </c>
      <c r="F9" s="3" t="s">
        <v>15</v>
      </c>
      <c r="G9" s="4">
        <f>COUNTA(C4:C24)-G6</f>
        <v>7</v>
      </c>
    </row>
    <row r="10" spans="1:7" ht="15.5" x14ac:dyDescent="0.35">
      <c r="A10" s="7">
        <v>44572</v>
      </c>
      <c r="B10" s="8" t="str">
        <f t="shared" si="0"/>
        <v>Tue</v>
      </c>
      <c r="C10" s="5">
        <v>8.5</v>
      </c>
    </row>
    <row r="11" spans="1:7" ht="16" thickBot="1" x14ac:dyDescent="0.4">
      <c r="A11" s="7">
        <v>44573</v>
      </c>
      <c r="B11" s="8" t="str">
        <f t="shared" si="0"/>
        <v>Wed</v>
      </c>
      <c r="C11" s="5" t="s">
        <v>15</v>
      </c>
    </row>
    <row r="12" spans="1:7" ht="16" thickBot="1" x14ac:dyDescent="0.4">
      <c r="A12" s="7">
        <v>44574</v>
      </c>
      <c r="B12" s="8" t="str">
        <f t="shared" si="0"/>
        <v>Thu</v>
      </c>
      <c r="C12" s="5" t="s">
        <v>15</v>
      </c>
      <c r="F12" s="3" t="s">
        <v>16</v>
      </c>
      <c r="G12" s="4">
        <f>COUNTBLANK(C4:C24)</f>
        <v>2</v>
      </c>
    </row>
    <row r="13" spans="1:7" ht="15.5" x14ac:dyDescent="0.35">
      <c r="A13" s="7">
        <v>44575</v>
      </c>
      <c r="B13" s="8" t="str">
        <f t="shared" si="0"/>
        <v>Fri</v>
      </c>
      <c r="C13" s="5" t="s">
        <v>15</v>
      </c>
    </row>
    <row r="14" spans="1:7" ht="17.399999999999999" customHeight="1" x14ac:dyDescent="0.35">
      <c r="A14" s="7">
        <v>44578</v>
      </c>
      <c r="B14" s="8" t="str">
        <f t="shared" si="0"/>
        <v>Mon</v>
      </c>
      <c r="C14" s="5">
        <v>9</v>
      </c>
    </row>
    <row r="15" spans="1:7" ht="17.399999999999999" customHeight="1" x14ac:dyDescent="0.35">
      <c r="A15" s="7">
        <v>44579</v>
      </c>
      <c r="B15" s="8" t="str">
        <f t="shared" si="0"/>
        <v>Tue</v>
      </c>
      <c r="C15" s="5">
        <v>9</v>
      </c>
    </row>
    <row r="16" spans="1:7" ht="17.399999999999999" customHeight="1" x14ac:dyDescent="0.35">
      <c r="A16" s="7">
        <v>44580</v>
      </c>
      <c r="B16" s="8" t="str">
        <f t="shared" si="0"/>
        <v>Wed</v>
      </c>
      <c r="C16" s="5">
        <v>8</v>
      </c>
    </row>
    <row r="17" spans="1:3" ht="17.399999999999999" customHeight="1" x14ac:dyDescent="0.35">
      <c r="A17" s="7">
        <v>44581</v>
      </c>
      <c r="B17" s="8" t="str">
        <f t="shared" si="0"/>
        <v>Thu</v>
      </c>
      <c r="C17" s="5"/>
    </row>
    <row r="18" spans="1:3" ht="17.399999999999999" customHeight="1" x14ac:dyDescent="0.35">
      <c r="A18" s="7">
        <v>44582</v>
      </c>
      <c r="B18" s="8" t="str">
        <f t="shared" si="0"/>
        <v>Fri</v>
      </c>
      <c r="C18" s="5" t="s">
        <v>15</v>
      </c>
    </row>
    <row r="19" spans="1:3" ht="17.399999999999999" customHeight="1" x14ac:dyDescent="0.35">
      <c r="A19" s="7">
        <v>44585</v>
      </c>
      <c r="B19" s="8" t="str">
        <f t="shared" si="0"/>
        <v>Mon</v>
      </c>
      <c r="C19" s="5" t="s">
        <v>15</v>
      </c>
    </row>
    <row r="20" spans="1:3" ht="17.399999999999999" customHeight="1" x14ac:dyDescent="0.35">
      <c r="A20" s="7">
        <v>44586</v>
      </c>
      <c r="B20" s="8" t="str">
        <f t="shared" si="0"/>
        <v>Tue</v>
      </c>
      <c r="C20" s="5">
        <v>10</v>
      </c>
    </row>
    <row r="21" spans="1:3" ht="17.399999999999999" customHeight="1" x14ac:dyDescent="0.35">
      <c r="A21" s="7">
        <v>44587</v>
      </c>
      <c r="B21" s="8" t="str">
        <f t="shared" si="0"/>
        <v>Wed</v>
      </c>
      <c r="C21" s="5">
        <v>8</v>
      </c>
    </row>
    <row r="22" spans="1:3" ht="17.399999999999999" customHeight="1" x14ac:dyDescent="0.35">
      <c r="A22" s="7">
        <v>44588</v>
      </c>
      <c r="B22" s="8" t="str">
        <f t="shared" si="0"/>
        <v>Thu</v>
      </c>
      <c r="C22" s="5">
        <v>9</v>
      </c>
    </row>
    <row r="23" spans="1:3" ht="17.399999999999999" customHeight="1" x14ac:dyDescent="0.35">
      <c r="A23" s="7">
        <v>44589</v>
      </c>
      <c r="B23" s="8" t="str">
        <f t="shared" si="0"/>
        <v>Fri</v>
      </c>
      <c r="C23" s="5">
        <v>8.5</v>
      </c>
    </row>
    <row r="24" spans="1:3" ht="17.399999999999999" customHeight="1" thickBot="1" x14ac:dyDescent="0.4">
      <c r="A24" s="13">
        <v>44592</v>
      </c>
      <c r="B24" s="14" t="str">
        <f t="shared" si="0"/>
        <v>Mon</v>
      </c>
      <c r="C24" s="6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7C5D-3D20-45EC-8DF8-1BB54E171F6C}">
  <sheetPr>
    <tabColor theme="9" tint="0.59999389629810485"/>
  </sheetPr>
  <dimension ref="A1:M17"/>
  <sheetViews>
    <sheetView workbookViewId="0"/>
  </sheetViews>
  <sheetFormatPr defaultRowHeight="14.5" x14ac:dyDescent="0.35"/>
  <cols>
    <col min="1" max="1" width="24.54296875" customWidth="1"/>
    <col min="2" max="5" width="16.08984375" customWidth="1"/>
    <col min="6" max="6" width="16.81640625" customWidth="1"/>
    <col min="8" max="9" width="18.54296875" customWidth="1"/>
    <col min="10" max="10" width="5.36328125" customWidth="1"/>
    <col min="11" max="11" width="4.6328125" customWidth="1"/>
    <col min="12" max="13" width="18.81640625" customWidth="1"/>
  </cols>
  <sheetData>
    <row r="1" spans="1:13" ht="23.4" customHeight="1" x14ac:dyDescent="0.35">
      <c r="A1" s="15" t="s">
        <v>30</v>
      </c>
      <c r="B1" s="16"/>
      <c r="C1" s="16"/>
      <c r="D1" s="16"/>
      <c r="E1" s="16"/>
      <c r="F1" s="16"/>
    </row>
    <row r="2" spans="1:13" ht="15" customHeight="1" thickBot="1" x14ac:dyDescent="0.4">
      <c r="A2" s="17" t="s">
        <v>22</v>
      </c>
    </row>
    <row r="3" spans="1:13" ht="28.25" customHeight="1" thickBot="1" x14ac:dyDescent="0.4">
      <c r="A3" s="18" t="s">
        <v>29</v>
      </c>
      <c r="B3" s="19" t="s">
        <v>18</v>
      </c>
      <c r="C3" s="19" t="s">
        <v>19</v>
      </c>
      <c r="D3" s="19" t="s">
        <v>20</v>
      </c>
      <c r="E3" s="19" t="s">
        <v>21</v>
      </c>
      <c r="F3" s="20" t="s">
        <v>26</v>
      </c>
      <c r="H3" s="30" t="s">
        <v>28</v>
      </c>
      <c r="I3" s="31"/>
      <c r="J3" s="31"/>
      <c r="K3" s="31"/>
      <c r="L3" s="31"/>
      <c r="M3" s="32"/>
    </row>
    <row r="4" spans="1:13" ht="19.25" customHeight="1" thickBot="1" x14ac:dyDescent="0.4">
      <c r="A4" s="42" t="s">
        <v>1</v>
      </c>
      <c r="B4" s="43">
        <v>2750</v>
      </c>
      <c r="C4" s="43">
        <v>3125</v>
      </c>
      <c r="D4" s="43">
        <v>6240</v>
      </c>
      <c r="E4" s="43">
        <v>8820</v>
      </c>
      <c r="F4" s="44">
        <f>AVERAGE(B4:E4)</f>
        <v>5233.75</v>
      </c>
    </row>
    <row r="5" spans="1:13" ht="19.25" customHeight="1" thickBot="1" x14ac:dyDescent="0.4">
      <c r="A5" s="21" t="s">
        <v>2</v>
      </c>
      <c r="B5" s="24">
        <v>3900</v>
      </c>
      <c r="C5" s="24">
        <v>3250</v>
      </c>
      <c r="D5" s="24">
        <v>6250</v>
      </c>
      <c r="E5" s="24">
        <v>7500</v>
      </c>
      <c r="F5" s="22">
        <f t="shared" ref="F5:F14" si="0">AVERAGE(B5:E5)</f>
        <v>5225</v>
      </c>
      <c r="H5" s="29" t="s">
        <v>25</v>
      </c>
      <c r="I5" s="36"/>
      <c r="L5" s="29" t="s">
        <v>24</v>
      </c>
      <c r="M5" s="36"/>
    </row>
    <row r="6" spans="1:13" ht="19.25" customHeight="1" thickBot="1" x14ac:dyDescent="0.4">
      <c r="A6" s="21" t="s">
        <v>23</v>
      </c>
      <c r="B6" s="24">
        <v>4550</v>
      </c>
      <c r="C6" s="24">
        <v>5200</v>
      </c>
      <c r="D6" s="24">
        <v>7250</v>
      </c>
      <c r="E6" s="24">
        <v>8250</v>
      </c>
      <c r="F6" s="22">
        <f t="shared" si="0"/>
        <v>6312.5</v>
      </c>
      <c r="H6" s="33" t="s">
        <v>29</v>
      </c>
      <c r="I6" s="39" t="s">
        <v>0</v>
      </c>
      <c r="L6" s="33" t="s">
        <v>29</v>
      </c>
      <c r="M6" s="39" t="s">
        <v>0</v>
      </c>
    </row>
    <row r="7" spans="1:13" ht="19.25" customHeight="1" x14ac:dyDescent="0.35">
      <c r="A7" s="21" t="s">
        <v>3</v>
      </c>
      <c r="B7" s="24">
        <v>5200</v>
      </c>
      <c r="C7" s="24">
        <v>5850</v>
      </c>
      <c r="D7" s="24">
        <v>9500</v>
      </c>
      <c r="E7" s="24">
        <v>9980</v>
      </c>
      <c r="F7" s="22">
        <f t="shared" si="0"/>
        <v>7632.5</v>
      </c>
      <c r="H7" s="34" t="str">
        <f>_xlfn.XLOOKUP(I7,$F$4:$F$15,$A$4:$A$15)</f>
        <v>Kim Karcashian</v>
      </c>
      <c r="I7" s="37">
        <f>MAX(F4:F14)</f>
        <v>8250</v>
      </c>
      <c r="L7" s="34" t="str">
        <f>_xlfn.XLOOKUP(M7,$F$4:$F$15,$A$4:$A$15)</f>
        <v>Bustin Jeiber</v>
      </c>
      <c r="M7" s="37">
        <f>MIN(F4:F14)</f>
        <v>5225</v>
      </c>
    </row>
    <row r="8" spans="1:13" ht="19.25" customHeight="1" x14ac:dyDescent="0.35">
      <c r="A8" s="23" t="s">
        <v>5</v>
      </c>
      <c r="B8" s="24">
        <v>5500</v>
      </c>
      <c r="C8" s="24">
        <v>4550</v>
      </c>
      <c r="D8" s="24">
        <v>8250</v>
      </c>
      <c r="E8" s="24">
        <v>10150</v>
      </c>
      <c r="F8" s="22">
        <f t="shared" si="0"/>
        <v>7112.5</v>
      </c>
      <c r="H8" s="35" t="str">
        <f t="shared" ref="H8:H9" si="1">_xlfn.XLOOKUP(I8,$F$4:$F$15,$A$4:$A$15)</f>
        <v>Pam Ceasely</v>
      </c>
      <c r="I8" s="40">
        <f>LARGE($F$4:$F$14,2)</f>
        <v>7660.5</v>
      </c>
      <c r="L8" s="35" t="str">
        <f t="shared" ref="L8:L9" si="2">_xlfn.XLOOKUP(M8,$F$4:$F$15,$A$4:$A$15)</f>
        <v>Arnold Shawarma</v>
      </c>
      <c r="M8" s="40">
        <f>SMALL(F4:F14,2)</f>
        <v>5233.75</v>
      </c>
    </row>
    <row r="9" spans="1:13" ht="19.25" customHeight="1" thickBot="1" x14ac:dyDescent="0.4">
      <c r="A9" s="23" t="s">
        <v>9</v>
      </c>
      <c r="B9" s="24">
        <v>8250</v>
      </c>
      <c r="C9" s="24">
        <v>3250</v>
      </c>
      <c r="D9" s="24">
        <v>10250</v>
      </c>
      <c r="E9" s="24">
        <v>11250</v>
      </c>
      <c r="F9" s="22">
        <f t="shared" si="0"/>
        <v>8250</v>
      </c>
      <c r="H9" s="41" t="str">
        <f t="shared" si="1"/>
        <v>Dua Shallowa</v>
      </c>
      <c r="I9" s="38">
        <f>LARGE($F$4:$F$14,3)</f>
        <v>7632.5</v>
      </c>
      <c r="L9" s="41" t="str">
        <f t="shared" si="2"/>
        <v>Gady Laga</v>
      </c>
      <c r="M9" s="38">
        <f>SMALL(F4:F14,3)</f>
        <v>6019</v>
      </c>
    </row>
    <row r="10" spans="1:13" ht="22.75" customHeight="1" x14ac:dyDescent="0.35">
      <c r="A10" s="28" t="s">
        <v>7</v>
      </c>
      <c r="B10" s="27">
        <v>6800</v>
      </c>
      <c r="C10" s="27">
        <v>4800</v>
      </c>
      <c r="D10" s="27">
        <v>8800</v>
      </c>
      <c r="E10" s="27">
        <v>9500</v>
      </c>
      <c r="F10" s="22">
        <f t="shared" si="0"/>
        <v>7475</v>
      </c>
    </row>
    <row r="11" spans="1:13" ht="22.75" customHeight="1" x14ac:dyDescent="0.35">
      <c r="A11" s="28" t="s">
        <v>8</v>
      </c>
      <c r="B11" s="27">
        <v>7125</v>
      </c>
      <c r="C11" s="27">
        <v>4523</v>
      </c>
      <c r="D11" s="27">
        <v>4756</v>
      </c>
      <c r="E11" s="27">
        <v>7672</v>
      </c>
      <c r="F11" s="22">
        <f t="shared" si="0"/>
        <v>6019</v>
      </c>
    </row>
    <row r="12" spans="1:13" ht="22.75" customHeight="1" x14ac:dyDescent="0.35">
      <c r="A12" s="28" t="s">
        <v>9</v>
      </c>
      <c r="B12" s="27">
        <v>4689</v>
      </c>
      <c r="C12" s="27">
        <v>8118</v>
      </c>
      <c r="D12" s="27">
        <v>4739</v>
      </c>
      <c r="E12" s="27">
        <v>8441</v>
      </c>
      <c r="F12" s="22">
        <f t="shared" si="0"/>
        <v>6496.75</v>
      </c>
    </row>
    <row r="13" spans="1:13" ht="22.75" customHeight="1" x14ac:dyDescent="0.35">
      <c r="A13" s="28" t="s">
        <v>4</v>
      </c>
      <c r="B13" s="27">
        <v>8753</v>
      </c>
      <c r="C13" s="27">
        <v>4746</v>
      </c>
      <c r="D13" s="27">
        <v>4874</v>
      </c>
      <c r="E13" s="27">
        <v>7118</v>
      </c>
      <c r="F13" s="22">
        <f t="shared" si="0"/>
        <v>6372.75</v>
      </c>
    </row>
    <row r="14" spans="1:13" ht="22.75" customHeight="1" x14ac:dyDescent="0.35">
      <c r="A14" s="28" t="s">
        <v>6</v>
      </c>
      <c r="B14" s="27">
        <v>8734</v>
      </c>
      <c r="C14" s="27">
        <v>8829</v>
      </c>
      <c r="D14" s="27">
        <v>7667</v>
      </c>
      <c r="E14" s="27">
        <v>5412</v>
      </c>
      <c r="F14" s="22">
        <f t="shared" si="0"/>
        <v>7660.5</v>
      </c>
    </row>
    <row r="15" spans="1:13" ht="21" customHeight="1" thickBot="1" x14ac:dyDescent="0.4">
      <c r="A15" s="25" t="s">
        <v>27</v>
      </c>
      <c r="B15" s="26">
        <f>SUM(B4:B14)</f>
        <v>66251</v>
      </c>
      <c r="C15" s="26">
        <f>SUM(C4:C14)</f>
        <v>56241</v>
      </c>
      <c r="D15" s="26">
        <f>SUM(D4:D14)</f>
        <v>78576</v>
      </c>
      <c r="E15" s="26">
        <f>SUM(E4:E14)</f>
        <v>94093</v>
      </c>
      <c r="F15" s="45">
        <f>SUM(F4:F14)</f>
        <v>73790.25</v>
      </c>
    </row>
    <row r="16" spans="1:13" ht="19.25" customHeight="1" thickTop="1" x14ac:dyDescent="0.35"/>
    <row r="17" ht="19.25" customHeight="1" x14ac:dyDescent="0.35"/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Count Me</vt:lpstr>
      <vt:lpstr>Small or Large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 Sensei</dc:creator>
  <cp:lastModifiedBy>Shilpa Baweja</cp:lastModifiedBy>
  <dcterms:created xsi:type="dcterms:W3CDTF">2022-12-21T10:50:40Z</dcterms:created>
  <dcterms:modified xsi:type="dcterms:W3CDTF">2024-10-09T18:17:26Z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2024-10-09T18:17:26Z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7cdedadf-63aa-41e9-bb2b-d99e6da9eb95</vt:lpwstr>
  </property>
  <property fmtid="{D5CDD505-2E9C-101B-9397-08002B2CF9AE}" pid="7" name="MSIP_Label_defa4170-0d19-0005-0004-bc88714345d2_ActionId">
    <vt:lpwstr>85886a4d-ab37-4e3f-a028-9fe682b9646b</vt:lpwstr>
  </property>
  <property fmtid="{D5CDD505-2E9C-101B-9397-08002B2CF9AE}" pid="8" name="MSIP_Label_defa4170-0d19-0005-0004-bc88714345d2_ContentBits">
    <vt:lpwstr>0</vt:lpwstr>
  </property>
</Properties>
</file>