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Sheet 1 - Future Value_ Cheap R" sheetId="2" r:id="rId5"/>
    <sheet name="Sheet 1 - Present Value_ Repair" sheetId="3" r:id="rId6"/>
    <sheet name="Sheet 2" sheetId="4" r:id="rId7"/>
  </sheets>
</workbook>
</file>

<file path=xl/sharedStrings.xml><?xml version="1.0" encoding="utf-8"?>
<sst xmlns="http://schemas.openxmlformats.org/spreadsheetml/2006/main" uniqueCount="25">
  <si>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</si>
  <si>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</si>
  <si>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</si>
  <si>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</si>
  <si>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</si>
  <si>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Future Value: Cheap Roof vs Expensive Roof.</t>
  </si>
  <si>
    <t>Sheet 1 - Future Value_ Cheap R</t>
  </si>
  <si>
    <t>Cheap Roof (30-year roof)</t>
  </si>
  <si>
    <t>Expensive Roof (60-year roof)</t>
  </si>
  <si>
    <t>Today You Spend</t>
  </si>
  <si>
    <t>Value in 30 Years IF you invested it at 8%. Opportunity COST.</t>
  </si>
  <si>
    <t>30 Years Later, You have to Buy another Roof. But, it’s going to cost you more because of inflation.</t>
  </si>
  <si>
    <t>Inflation</t>
  </si>
  <si>
    <t>New Cost of Roof</t>
  </si>
  <si>
    <t>Net Worth Year 30</t>
  </si>
  <si>
    <t>Present Value: Repair vs Replace</t>
  </si>
  <si>
    <t>Sheet 1 - Present Value_ Repair</t>
  </si>
  <si>
    <t>Repair &amp; Replace in 10 Years</t>
  </si>
  <si>
    <t>Replace Now</t>
  </si>
  <si>
    <t>Cost of Option YEAR 0</t>
  </si>
  <si>
    <t>Cost in 10 Years.</t>
  </si>
  <si>
    <t>Present Value Formula</t>
  </si>
  <si>
    <t>Present Value Formula PLUS Today’s Repair Cost</t>
  </si>
  <si>
    <t>Sheet 2</t>
  </si>
  <si>
    <t>“All Drawings from the Sheet”</t>
  </si>
</sst>
</file>

<file path=xl/styles.xml><?xml version="1.0" encoding="utf-8"?>
<styleSheet xmlns="http://schemas.openxmlformats.org/spreadsheetml/2006/main">
  <numFmts count="3">
    <numFmt numFmtId="0" formatCode="General"/>
    <numFmt numFmtId="59" formatCode="&quot;$&quot;#,##0.00"/>
    <numFmt numFmtId="60" formatCode="#,##0.00%"/>
  </numFmts>
  <fonts count="5">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25">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0" fontId="4" fillId="4" borderId="1" applyNumberFormat="0" applyFont="1" applyFill="1" applyBorder="1" applyAlignment="1" applyProtection="0">
      <alignment vertical="top" wrapText="1"/>
    </xf>
    <xf numFmtId="49" fontId="4" fillId="4" borderId="1" applyNumberFormat="1" applyFont="1" applyFill="1" applyBorder="1" applyAlignment="1" applyProtection="0">
      <alignment vertical="top" wrapText="1"/>
    </xf>
    <xf numFmtId="49" fontId="4" fillId="5" borderId="2" applyNumberFormat="1" applyFont="1" applyFill="1" applyBorder="1" applyAlignment="1" applyProtection="0">
      <alignment vertical="top" wrapText="1"/>
    </xf>
    <xf numFmtId="59" fontId="0" borderId="3" applyNumberFormat="1" applyFont="1" applyFill="0" applyBorder="1" applyAlignment="1" applyProtection="0">
      <alignment vertical="top" wrapText="1"/>
    </xf>
    <xf numFmtId="59" fontId="0" borderId="4" applyNumberFormat="1" applyFont="1" applyFill="0" applyBorder="1" applyAlignment="1" applyProtection="0">
      <alignment vertical="top" wrapText="1"/>
    </xf>
    <xf numFmtId="49" fontId="4" fillId="6" borderId="5" applyNumberFormat="1" applyFont="1" applyFill="1" applyBorder="1" applyAlignment="1" applyProtection="0">
      <alignment vertical="top" wrapText="1"/>
    </xf>
    <xf numFmtId="59" fontId="0" borderId="6" applyNumberFormat="1" applyFont="1" applyFill="0" applyBorder="1" applyAlignment="1" applyProtection="0">
      <alignment vertical="top" wrapText="1"/>
    </xf>
    <xf numFmtId="59" fontId="0" borderId="7" applyNumberFormat="1" applyFont="1" applyFill="0" applyBorder="1" applyAlignment="1" applyProtection="0">
      <alignment vertical="top" wrapText="1"/>
    </xf>
    <xf numFmtId="49" fontId="4" fillId="7" borderId="5" applyNumberFormat="1" applyFont="1" applyFill="1" applyBorder="1" applyAlignment="1" applyProtection="0">
      <alignment vertical="top" wrapText="1"/>
    </xf>
    <xf numFmtId="0" fontId="0" borderId="6" applyNumberFormat="0" applyFont="1" applyFill="0" applyBorder="1" applyAlignment="1" applyProtection="0">
      <alignment vertical="top" wrapText="1"/>
    </xf>
    <xf numFmtId="0" fontId="0" borderId="7" applyNumberFormat="0" applyFont="1" applyFill="0" applyBorder="1" applyAlignment="1" applyProtection="0">
      <alignment vertical="top" wrapText="1"/>
    </xf>
    <xf numFmtId="60" fontId="0" borderId="6" applyNumberFormat="1" applyFont="1" applyFill="0" applyBorder="1" applyAlignment="1" applyProtection="0">
      <alignment vertical="top" wrapText="1"/>
    </xf>
    <xf numFmtId="59" fontId="4" fillId="8" borderId="6" applyNumberFormat="1" applyFont="1" applyFill="1" applyBorder="1" applyAlignment="1" applyProtection="0">
      <alignment vertical="top" wrapText="1"/>
    </xf>
    <xf numFmtId="59" fontId="4" fillId="8" borderId="7"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4" fillId="7" borderId="2" applyNumberFormat="1" applyFont="1" applyFill="1" applyBorder="1" applyAlignment="1" applyProtection="0">
      <alignment vertical="top" wrapText="1"/>
    </xf>
    <xf numFmtId="59" fontId="0" fillId="9" borderId="6"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ff968c"/>
      <rgbColor rgb="fffefb66"/>
      <rgbColor rgb="ffdbdbdb"/>
      <rgbColor rgb="fff8ba00"/>
      <rgbColor rgb="ff88f94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15</v>
      </c>
      <c r="D11" t="s" s="5">
        <v>16</v>
      </c>
    </row>
    <row r="12">
      <c r="B12" t="s" s="3">
        <v>23</v>
      </c>
      <c r="C12" s="3"/>
      <c r="D12" s="3"/>
    </row>
    <row r="13">
      <c r="B13" s="4"/>
      <c r="C13" t="s" s="4">
        <v>24</v>
      </c>
      <c r="D13" t="s" s="5">
        <v>23</v>
      </c>
    </row>
  </sheetData>
  <mergeCells count="1">
    <mergeCell ref="B3:D3"/>
  </mergeCells>
  <hyperlinks>
    <hyperlink ref="D10" location="'Sheet 1 - Future Value_ Cheap R'!R2C1" tooltip="" display="Sheet 1 - Future Value_ Cheap R"/>
    <hyperlink ref="D11" location="'Sheet 1 - Present Value_ Repair'!R2C1" tooltip="" display="Sheet 1 - Present Value_ Repair"/>
    <hyperlink ref="D13" location="'Sheet 2'!R1C1" tooltip="" display="Sheet 2"/>
  </hyperlinks>
</worksheet>
</file>

<file path=xl/worksheets/sheet2.xml><?xml version="1.0" encoding="utf-8"?>
<worksheet xmlns:r="http://schemas.openxmlformats.org/officeDocument/2006/relationships" xmlns="http://schemas.openxmlformats.org/spreadsheetml/2006/main">
  <sheetPr>
    <pageSetUpPr fitToPage="1"/>
  </sheetPr>
  <dimension ref="A2:C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42.1875" style="6" customWidth="1"/>
    <col min="2" max="2" width="23.8594" style="6" customWidth="1"/>
    <col min="3" max="3" width="27.375" style="6" customWidth="1"/>
    <col min="4" max="256" width="16.3516" style="6" customWidth="1"/>
  </cols>
  <sheetData>
    <row r="1" ht="27.65" customHeight="1">
      <c r="A1" t="s" s="7">
        <v>5</v>
      </c>
      <c r="B1" s="7"/>
      <c r="C1" s="7"/>
    </row>
    <row r="2" ht="20.25" customHeight="1">
      <c r="A2" s="8"/>
      <c r="B2" t="s" s="9">
        <v>7</v>
      </c>
      <c r="C2" t="s" s="9">
        <v>8</v>
      </c>
    </row>
    <row r="3" ht="20.25" customHeight="1">
      <c r="A3" t="s" s="10">
        <v>9</v>
      </c>
      <c r="B3" s="11">
        <v>10000</v>
      </c>
      <c r="C3" s="12">
        <v>30000</v>
      </c>
    </row>
    <row r="4" ht="32.05" customHeight="1">
      <c r="A4" t="s" s="13">
        <v>10</v>
      </c>
      <c r="B4" s="14">
        <f>FV(0.08,30,0,-B3,0)</f>
        <v>100626.5688907345</v>
      </c>
      <c r="C4" s="15">
        <f>FV(0.08,30,0,-C3,0)</f>
        <v>301879.7066722035</v>
      </c>
    </row>
    <row r="5" ht="32.05" customHeight="1">
      <c r="A5" t="s" s="16">
        <v>11</v>
      </c>
      <c r="B5" s="17"/>
      <c r="C5" s="18"/>
    </row>
    <row r="6" ht="20.05" customHeight="1">
      <c r="A6" t="s" s="16">
        <v>12</v>
      </c>
      <c r="B6" s="19">
        <v>0.03</v>
      </c>
      <c r="C6" s="18"/>
    </row>
    <row r="7" ht="20.05" customHeight="1">
      <c r="A7" t="s" s="16">
        <v>13</v>
      </c>
      <c r="B7" s="14">
        <f>FV(B6,30,0,-B3)</f>
        <v>24272.624711896620</v>
      </c>
      <c r="C7" s="18"/>
    </row>
    <row r="8" ht="20.05" customHeight="1">
      <c r="A8" t="s" s="16">
        <v>14</v>
      </c>
      <c r="B8" s="20">
        <f>-B4+-B7</f>
        <v>-124899.1936026311</v>
      </c>
      <c r="C8" s="21">
        <f>-C4+C7</f>
        <v>-301879.7066722035</v>
      </c>
    </row>
  </sheetData>
  <mergeCells count="1">
    <mergeCell ref="A1:C1"/>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C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42.1875" style="22" customWidth="1"/>
    <col min="2" max="2" width="27.0078" style="22" customWidth="1"/>
    <col min="3" max="3" width="16.3516" style="22" customWidth="1"/>
    <col min="4" max="256" width="16.3516" style="22" customWidth="1"/>
  </cols>
  <sheetData>
    <row r="1" ht="27.65" customHeight="1">
      <c r="A1" t="s" s="7">
        <v>15</v>
      </c>
      <c r="B1" s="7"/>
      <c r="C1" s="7"/>
    </row>
    <row r="2" ht="20.25" customHeight="1">
      <c r="A2" s="8"/>
      <c r="B2" t="s" s="9">
        <v>17</v>
      </c>
      <c r="C2" t="s" s="9">
        <v>18</v>
      </c>
    </row>
    <row r="3" ht="20.25" customHeight="1">
      <c r="A3" t="s" s="23">
        <v>19</v>
      </c>
      <c r="B3" s="11">
        <v>-2000</v>
      </c>
      <c r="C3" s="12">
        <v>10000</v>
      </c>
    </row>
    <row r="4" ht="20.05" customHeight="1">
      <c r="A4" t="s" s="16">
        <v>20</v>
      </c>
      <c r="B4" s="14">
        <f>FV(0.03,10,0,10000,0)</f>
        <v>-13439.163793441223</v>
      </c>
      <c r="C4" s="15"/>
    </row>
    <row r="5" ht="20.05" customHeight="1">
      <c r="A5" t="s" s="16">
        <v>21</v>
      </c>
      <c r="B5" s="14">
        <f>PV(0.08,10,0,B4)</f>
        <v>6224.933154425436</v>
      </c>
      <c r="C5" s="15"/>
    </row>
    <row r="6" ht="20.05" customHeight="1">
      <c r="A6" t="s" s="16">
        <v>22</v>
      </c>
      <c r="B6" s="24">
        <f>B5+-B3</f>
        <v>8224.933154425435</v>
      </c>
      <c r="C6" s="15">
        <f>C3</f>
        <v>10000</v>
      </c>
    </row>
  </sheetData>
  <mergeCells count="1">
    <mergeCell ref="A1:C1"/>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