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ILPA\Desktop\Excel Functions\Workbooks\Statistical\"/>
    </mc:Choice>
  </mc:AlternateContent>
  <xr:revisionPtr revIDLastSave="0" documentId="13_ncr:1_{F26C5DC1-95B7-437F-922E-E2FEB85C371F}" xr6:coauthVersionLast="47" xr6:coauthVersionMax="47" xr10:uidLastSave="{00000000-0000-0000-0000-000000000000}"/>
  <bookViews>
    <workbookView xWindow="-110" yWindow="-110" windowWidth="19420" windowHeight="11020" xr2:uid="{5ABD4F9A-74A3-4939-98D4-0B26B1774F50}"/>
  </bookViews>
  <sheets>
    <sheet name="Index" sheetId="4" r:id="rId1"/>
    <sheet name="NPV and XNPV" sheetId="1" r:id="rId2"/>
    <sheet name="IRR and XIRR" sheetId="3" r:id="rId3"/>
    <sheet name="MIRR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3" l="1"/>
  <c r="B22" i="3"/>
  <c r="E11" i="3"/>
  <c r="B11" i="3"/>
  <c r="E10" i="3"/>
  <c r="B10" i="3"/>
  <c r="B22" i="1"/>
  <c r="E10" i="1"/>
  <c r="B10" i="1"/>
  <c r="E6" i="2"/>
  <c r="E5" i="2"/>
  <c r="E4" i="2"/>
</calcChain>
</file>

<file path=xl/sharedStrings.xml><?xml version="1.0" encoding="utf-8"?>
<sst xmlns="http://schemas.openxmlformats.org/spreadsheetml/2006/main" count="69" uniqueCount="29">
  <si>
    <t>Arnold Shawarma</t>
  </si>
  <si>
    <t>Initial Investment (PV)</t>
  </si>
  <si>
    <t>Year 1</t>
  </si>
  <si>
    <t>Year 2</t>
  </si>
  <si>
    <t>Year 3</t>
  </si>
  <si>
    <t>Year 4</t>
  </si>
  <si>
    <t>Year 5</t>
  </si>
  <si>
    <t>Interest Paid</t>
  </si>
  <si>
    <t>Interest Earned</t>
  </si>
  <si>
    <t>MIRR</t>
  </si>
  <si>
    <t>Chocolate Cookie</t>
  </si>
  <si>
    <t>Discount Rate</t>
  </si>
  <si>
    <t>Investment Opportunities</t>
  </si>
  <si>
    <t>Net Present Value</t>
  </si>
  <si>
    <t>Salted Caramel</t>
  </si>
  <si>
    <t>Cupcakes</t>
  </si>
  <si>
    <t>IRR</t>
  </si>
  <si>
    <t>Muffins</t>
  </si>
  <si>
    <t>SNo</t>
  </si>
  <si>
    <t>Video</t>
  </si>
  <si>
    <t>Functions</t>
  </si>
  <si>
    <t>Sheet</t>
  </si>
  <si>
    <t>NPV, XNPV</t>
  </si>
  <si>
    <t>NPV and XNPV</t>
  </si>
  <si>
    <t>IRR and XIRR Functions</t>
  </si>
  <si>
    <t>IRR and XIRR</t>
  </si>
  <si>
    <t>IRR, XIRR</t>
  </si>
  <si>
    <t>NPV and XNPV Functions</t>
  </si>
  <si>
    <t>MIRR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</si>
</sst>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rgb="FFFFF8E5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Alignment="1">
      <alignment horizontal="centerContinuous" vertical="distributed"/>
    </xf>
    <xf numFmtId="0" fontId="3" fillId="2" borderId="0" xfId="0" applyFont="1" applyFill="1" applyAlignment="1">
      <alignment horizontal="centerContinuous" vertical="distributed"/>
    </xf>
    <xf numFmtId="15" fontId="4" fillId="3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9" fontId="0" fillId="0" borderId="0" xfId="0" applyNumberFormat="1"/>
    <xf numFmtId="15" fontId="0" fillId="0" borderId="0" xfId="0" applyNumberFormat="1"/>
    <xf numFmtId="10" fontId="0" fillId="0" borderId="0" xfId="0" applyNumberFormat="1"/>
    <xf numFmtId="10" fontId="0" fillId="0" borderId="0" xfId="2" applyNumberFormat="1" applyFont="1"/>
    <xf numFmtId="9" fontId="4" fillId="4" borderId="3" xfId="2" applyFont="1" applyFill="1" applyBorder="1" applyAlignment="1">
      <alignment horizontal="center" vertical="center"/>
    </xf>
    <xf numFmtId="165" fontId="4" fillId="4" borderId="1" xfId="1" applyNumberFormat="1" applyFont="1" applyFill="1" applyBorder="1" applyAlignment="1">
      <alignment horizontal="center" vertical="center"/>
    </xf>
    <xf numFmtId="165" fontId="4" fillId="4" borderId="3" xfId="1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Continuous"/>
    </xf>
    <xf numFmtId="9" fontId="4" fillId="4" borderId="1" xfId="2" applyFont="1" applyFill="1" applyBorder="1" applyAlignment="1">
      <alignment horizontal="center" vertical="center"/>
    </xf>
    <xf numFmtId="15" fontId="6" fillId="4" borderId="1" xfId="0" applyNumberFormat="1" applyFont="1" applyFill="1" applyBorder="1" applyAlignment="1">
      <alignment horizontal="centerContinuous" vertical="center"/>
    </xf>
    <xf numFmtId="0" fontId="5" fillId="4" borderId="1" xfId="0" applyFont="1" applyFill="1" applyBorder="1" applyAlignment="1">
      <alignment horizontal="centerContinuous"/>
    </xf>
    <xf numFmtId="9" fontId="4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Continuous" vertical="distributed"/>
    </xf>
    <xf numFmtId="0" fontId="3" fillId="2" borderId="1" xfId="0" applyFont="1" applyFill="1" applyBorder="1" applyAlignment="1">
      <alignment horizontal="centerContinuous" vertical="distributed"/>
    </xf>
    <xf numFmtId="15" fontId="4" fillId="3" borderId="3" xfId="0" applyNumberFormat="1" applyFont="1" applyFill="1" applyBorder="1" applyAlignment="1">
      <alignment horizontal="center" vertical="center"/>
    </xf>
    <xf numFmtId="165" fontId="4" fillId="4" borderId="1" xfId="1" quotePrefix="1" applyNumberFormat="1" applyFont="1" applyFill="1" applyBorder="1" applyAlignment="1">
      <alignment horizontal="center" vertical="center"/>
    </xf>
    <xf numFmtId="165" fontId="6" fillId="2" borderId="2" xfId="3" applyNumberFormat="1" applyFont="1" applyFill="1" applyBorder="1" applyAlignment="1">
      <alignment horizontal="center" vertical="center"/>
    </xf>
    <xf numFmtId="15" fontId="6" fillId="3" borderId="1" xfId="0" applyNumberFormat="1" applyFont="1" applyFill="1" applyBorder="1" applyAlignment="1">
      <alignment horizontal="center" vertical="center"/>
    </xf>
    <xf numFmtId="9" fontId="6" fillId="2" borderId="4" xfId="2" applyFont="1" applyFill="1" applyBorder="1" applyAlignment="1">
      <alignment horizontal="center" vertical="center"/>
    </xf>
    <xf numFmtId="165" fontId="6" fillId="2" borderId="1" xfId="3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8" xfId="0" applyFill="1" applyBorder="1" applyAlignment="1">
      <alignment vertical="center"/>
    </xf>
    <xf numFmtId="0" fontId="7" fillId="2" borderId="9" xfId="4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vertical="center" wrapText="1"/>
    </xf>
    <xf numFmtId="0" fontId="0" fillId="2" borderId="11" xfId="0" applyFill="1" applyBorder="1" applyAlignment="1">
      <alignment vertical="center"/>
    </xf>
    <xf numFmtId="0" fontId="7" fillId="2" borderId="12" xfId="4" applyFill="1" applyBorder="1" applyAlignment="1">
      <alignment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7" fillId="2" borderId="14" xfId="4" applyFill="1" applyBorder="1" applyAlignment="1">
      <alignment vertical="center"/>
    </xf>
  </cellXfs>
  <cellStyles count="5">
    <cellStyle name="Comma" xfId="1" builtinId="3"/>
    <cellStyle name="Currency" xfId="3" builtinId="4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4F22-D0AD-4084-908E-D03D430106B1}">
  <sheetPr>
    <tabColor theme="9" tint="0.59999389629810485"/>
  </sheetPr>
  <dimension ref="B1:E5"/>
  <sheetViews>
    <sheetView showGridLines="0" tabSelected="1" workbookViewId="0">
      <selection activeCell="E3" sqref="E3"/>
    </sheetView>
  </sheetViews>
  <sheetFormatPr defaultRowHeight="20" customHeight="1" x14ac:dyDescent="0.35"/>
  <cols>
    <col min="2" max="2" width="9" customWidth="1"/>
    <col min="3" max="3" width="42.26953125" customWidth="1"/>
    <col min="4" max="4" width="46.81640625" customWidth="1"/>
    <col min="5" max="6" width="21.81640625" customWidth="1"/>
  </cols>
  <sheetData>
    <row r="1" spans="2:5" ht="20" customHeight="1" thickBot="1" x14ac:dyDescent="0.4"/>
    <row r="2" spans="2:5" ht="20" customHeight="1" thickBot="1" x14ac:dyDescent="0.4">
      <c r="B2" s="25" t="s">
        <v>18</v>
      </c>
      <c r="C2" s="25" t="s">
        <v>19</v>
      </c>
      <c r="D2" s="25" t="s">
        <v>20</v>
      </c>
      <c r="E2" s="26" t="s">
        <v>21</v>
      </c>
    </row>
    <row r="3" spans="2:5" ht="20" customHeight="1" x14ac:dyDescent="0.35">
      <c r="B3" s="27">
        <v>1</v>
      </c>
      <c r="C3" s="28" t="s">
        <v>27</v>
      </c>
      <c r="D3" s="29" t="s">
        <v>22</v>
      </c>
      <c r="E3" s="30" t="s">
        <v>23</v>
      </c>
    </row>
    <row r="4" spans="2:5" ht="20" customHeight="1" x14ac:dyDescent="0.35">
      <c r="B4" s="35">
        <v>2</v>
      </c>
      <c r="C4" s="36" t="s">
        <v>24</v>
      </c>
      <c r="D4" s="37" t="s">
        <v>26</v>
      </c>
      <c r="E4" s="38" t="s">
        <v>25</v>
      </c>
    </row>
    <row r="5" spans="2:5" ht="21" customHeight="1" thickBot="1" x14ac:dyDescent="0.4">
      <c r="B5" s="31">
        <v>3</v>
      </c>
      <c r="C5" s="32" t="s">
        <v>28</v>
      </c>
      <c r="D5" s="33" t="s">
        <v>9</v>
      </c>
      <c r="E5" s="34" t="s">
        <v>9</v>
      </c>
    </row>
  </sheetData>
  <hyperlinks>
    <hyperlink ref="E3" location="'NPV and XNPV'!A1" display="NPV and XNPV" xr:uid="{7E00968E-DD05-4BBC-83D0-D585105ACA5A}"/>
    <hyperlink ref="E5" location="MIRR!A1" display="MIRR" xr:uid="{FF5411A6-59DB-4133-9034-78BE677EFCAD}"/>
    <hyperlink ref="E4" location="'IRR and XIRR'!A1" display="IRR and XIRR" xr:uid="{936387CB-F631-4E72-8AC0-8ACB4D8CF7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2FD06-AC22-4D23-9E45-58C06126A30F}">
  <sheetPr>
    <tabColor theme="9" tint="0.59999389629810485"/>
  </sheetPr>
  <dimension ref="A1:F23"/>
  <sheetViews>
    <sheetView workbookViewId="0"/>
  </sheetViews>
  <sheetFormatPr defaultRowHeight="14.5" x14ac:dyDescent="0.35"/>
  <cols>
    <col min="1" max="1" width="28.90625" customWidth="1"/>
    <col min="2" max="2" width="26.81640625" customWidth="1"/>
    <col min="3" max="3" width="17.36328125" bestFit="1" customWidth="1"/>
    <col min="4" max="4" width="28.90625" customWidth="1"/>
    <col min="5" max="5" width="27.6328125" customWidth="1"/>
  </cols>
  <sheetData>
    <row r="1" spans="1:6" ht="27" customHeight="1" x14ac:dyDescent="0.35">
      <c r="A1" s="1" t="s">
        <v>12</v>
      </c>
      <c r="B1" s="2"/>
      <c r="C1" s="12"/>
      <c r="D1" s="12"/>
      <c r="E1" s="12"/>
    </row>
    <row r="2" spans="1:6" ht="16.25" customHeight="1" x14ac:dyDescent="0.35"/>
    <row r="3" spans="1:6" ht="28.25" customHeight="1" x14ac:dyDescent="0.35">
      <c r="A3" s="17" t="s">
        <v>10</v>
      </c>
      <c r="B3" s="18"/>
      <c r="D3" s="17" t="s">
        <v>14</v>
      </c>
      <c r="E3" s="18"/>
    </row>
    <row r="4" spans="1:6" ht="22.25" customHeight="1" x14ac:dyDescent="0.35">
      <c r="A4" s="3" t="s">
        <v>1</v>
      </c>
      <c r="B4" s="10">
        <v>-100000</v>
      </c>
      <c r="D4" s="3" t="s">
        <v>1</v>
      </c>
      <c r="E4" s="10">
        <v>-100000</v>
      </c>
    </row>
    <row r="5" spans="1:6" ht="24" customHeight="1" x14ac:dyDescent="0.35">
      <c r="A5" s="3" t="s">
        <v>2</v>
      </c>
      <c r="B5" s="20">
        <v>20000</v>
      </c>
      <c r="C5" s="4"/>
      <c r="D5" s="3" t="s">
        <v>2</v>
      </c>
      <c r="E5" s="10">
        <v>40000</v>
      </c>
    </row>
    <row r="6" spans="1:6" ht="20.399999999999999" customHeight="1" x14ac:dyDescent="0.35">
      <c r="A6" s="3" t="s">
        <v>3</v>
      </c>
      <c r="B6" s="10">
        <v>35000</v>
      </c>
      <c r="D6" s="3" t="s">
        <v>3</v>
      </c>
      <c r="E6" s="10">
        <v>40000</v>
      </c>
    </row>
    <row r="7" spans="1:6" ht="22.75" customHeight="1" x14ac:dyDescent="0.35">
      <c r="A7" s="3" t="s">
        <v>4</v>
      </c>
      <c r="B7" s="10">
        <v>65000</v>
      </c>
      <c r="D7" s="3" t="s">
        <v>4</v>
      </c>
      <c r="E7" s="10">
        <v>50000</v>
      </c>
    </row>
    <row r="8" spans="1:6" ht="19.25" customHeight="1" x14ac:dyDescent="0.35">
      <c r="A8" s="3" t="s">
        <v>5</v>
      </c>
      <c r="B8" s="10">
        <v>75000</v>
      </c>
      <c r="D8" s="3" t="s">
        <v>5</v>
      </c>
      <c r="E8" s="10">
        <v>65000</v>
      </c>
    </row>
    <row r="9" spans="1:6" ht="23.4" customHeight="1" x14ac:dyDescent="0.35">
      <c r="A9" s="19" t="s">
        <v>11</v>
      </c>
      <c r="B9" s="9">
        <v>0.05</v>
      </c>
      <c r="D9" s="3" t="s">
        <v>11</v>
      </c>
      <c r="E9" s="9">
        <v>0.05</v>
      </c>
    </row>
    <row r="10" spans="1:6" ht="24.65" customHeight="1" thickBot="1" x14ac:dyDescent="0.4">
      <c r="A10" s="22" t="s">
        <v>13</v>
      </c>
      <c r="B10" s="21">
        <f>NPV(B9,B5:B8)+B4</f>
        <v>68645.780307587847</v>
      </c>
      <c r="D10" s="22" t="s">
        <v>13</v>
      </c>
      <c r="E10" s="21">
        <f>NPV(E9,E5:E8)+E4</f>
        <v>71043.958021606231</v>
      </c>
    </row>
    <row r="11" spans="1:6" ht="15" thickTop="1" x14ac:dyDescent="0.35"/>
    <row r="13" spans="1:6" x14ac:dyDescent="0.35">
      <c r="C13" s="5"/>
      <c r="F13" s="5"/>
    </row>
    <row r="14" spans="1:6" ht="27" customHeight="1" x14ac:dyDescent="0.35">
      <c r="A14" s="17" t="s">
        <v>15</v>
      </c>
      <c r="B14" s="18"/>
    </row>
    <row r="15" spans="1:6" ht="25.25" customHeight="1" x14ac:dyDescent="0.35">
      <c r="A15" s="3">
        <v>45199</v>
      </c>
      <c r="B15" s="10">
        <v>-30000</v>
      </c>
    </row>
    <row r="16" spans="1:6" ht="25.25" customHeight="1" x14ac:dyDescent="0.35">
      <c r="A16" s="3">
        <v>45291</v>
      </c>
      <c r="B16" s="10">
        <v>10000</v>
      </c>
    </row>
    <row r="17" spans="1:2" ht="25.25" customHeight="1" x14ac:dyDescent="0.35">
      <c r="A17" s="3">
        <v>45473</v>
      </c>
      <c r="B17" s="10">
        <v>-5000</v>
      </c>
    </row>
    <row r="18" spans="1:2" ht="25.25" customHeight="1" x14ac:dyDescent="0.35">
      <c r="A18" s="3">
        <v>45657</v>
      </c>
      <c r="B18" s="10">
        <v>35000</v>
      </c>
    </row>
    <row r="19" spans="1:2" ht="25.25" customHeight="1" x14ac:dyDescent="0.35">
      <c r="A19" s="3">
        <v>45838</v>
      </c>
      <c r="B19" s="10">
        <v>45000</v>
      </c>
    </row>
    <row r="20" spans="1:2" ht="25.25" customHeight="1" x14ac:dyDescent="0.35">
      <c r="A20" s="3">
        <v>46022</v>
      </c>
      <c r="B20" s="10">
        <v>75000</v>
      </c>
    </row>
    <row r="21" spans="1:2" ht="25.25" customHeight="1" x14ac:dyDescent="0.35">
      <c r="A21" s="19" t="s">
        <v>11</v>
      </c>
      <c r="B21" s="9">
        <v>0.06</v>
      </c>
    </row>
    <row r="22" spans="1:2" ht="25.25" customHeight="1" thickBot="1" x14ac:dyDescent="0.4">
      <c r="A22" s="22" t="s">
        <v>13</v>
      </c>
      <c r="B22" s="21">
        <f>XNPV(B21,B15:B20,A15:A20)</f>
        <v>114002.41841343755</v>
      </c>
    </row>
    <row r="23" spans="1:2" ht="15" thickTop="1" x14ac:dyDescent="0.35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50876-2AEA-49F6-95E6-DEF04C34DF7C}">
  <sheetPr>
    <tabColor theme="9" tint="0.59999389629810485"/>
  </sheetPr>
  <dimension ref="A1:F24"/>
  <sheetViews>
    <sheetView workbookViewId="0">
      <selection activeCell="B11" sqref="B11"/>
    </sheetView>
  </sheetViews>
  <sheetFormatPr defaultRowHeight="14.5" x14ac:dyDescent="0.35"/>
  <cols>
    <col min="1" max="1" width="28.90625" customWidth="1"/>
    <col min="2" max="2" width="26.81640625" customWidth="1"/>
    <col min="3" max="3" width="17.36328125" bestFit="1" customWidth="1"/>
    <col min="4" max="4" width="28.90625" customWidth="1"/>
    <col min="5" max="5" width="27.6328125" customWidth="1"/>
  </cols>
  <sheetData>
    <row r="1" spans="1:6" ht="27" customHeight="1" x14ac:dyDescent="0.35">
      <c r="A1" s="1" t="s">
        <v>12</v>
      </c>
      <c r="B1" s="2"/>
      <c r="C1" s="12"/>
      <c r="D1" s="12"/>
      <c r="E1" s="12"/>
    </row>
    <row r="2" spans="1:6" ht="16.25" customHeight="1" x14ac:dyDescent="0.35"/>
    <row r="3" spans="1:6" ht="28.25" customHeight="1" x14ac:dyDescent="0.35">
      <c r="A3" s="17" t="s">
        <v>10</v>
      </c>
      <c r="B3" s="18"/>
      <c r="D3" s="17" t="s">
        <v>14</v>
      </c>
      <c r="E3" s="18"/>
    </row>
    <row r="4" spans="1:6" ht="22.25" customHeight="1" x14ac:dyDescent="0.35">
      <c r="A4" s="3" t="s">
        <v>1</v>
      </c>
      <c r="B4" s="10">
        <v>-100000</v>
      </c>
      <c r="D4" s="3" t="s">
        <v>1</v>
      </c>
      <c r="E4" s="10">
        <v>-200000</v>
      </c>
    </row>
    <row r="5" spans="1:6" ht="24" customHeight="1" x14ac:dyDescent="0.35">
      <c r="A5" s="3" t="s">
        <v>2</v>
      </c>
      <c r="B5" s="20">
        <v>20000</v>
      </c>
      <c r="C5" s="4"/>
      <c r="D5" s="3" t="s">
        <v>2</v>
      </c>
      <c r="E5" s="10">
        <v>50000</v>
      </c>
    </row>
    <row r="6" spans="1:6" ht="20.399999999999999" customHeight="1" x14ac:dyDescent="0.35">
      <c r="A6" s="3" t="s">
        <v>3</v>
      </c>
      <c r="B6" s="10">
        <v>35000</v>
      </c>
      <c r="D6" s="3" t="s">
        <v>3</v>
      </c>
      <c r="E6" s="10">
        <v>65000</v>
      </c>
    </row>
    <row r="7" spans="1:6" ht="22.75" customHeight="1" x14ac:dyDescent="0.35">
      <c r="A7" s="3" t="s">
        <v>4</v>
      </c>
      <c r="B7" s="10">
        <v>65000</v>
      </c>
      <c r="D7" s="3" t="s">
        <v>4</v>
      </c>
      <c r="E7" s="10">
        <v>75000</v>
      </c>
    </row>
    <row r="8" spans="1:6" ht="19.25" customHeight="1" x14ac:dyDescent="0.35">
      <c r="A8" s="3" t="s">
        <v>5</v>
      </c>
      <c r="B8" s="10">
        <v>75000</v>
      </c>
      <c r="D8" s="3" t="s">
        <v>5</v>
      </c>
      <c r="E8" s="10">
        <v>125000</v>
      </c>
    </row>
    <row r="9" spans="1:6" ht="23.4" customHeight="1" x14ac:dyDescent="0.35">
      <c r="A9" s="19" t="s">
        <v>11</v>
      </c>
      <c r="B9" s="9">
        <v>0.05</v>
      </c>
      <c r="D9" s="3" t="s">
        <v>11</v>
      </c>
      <c r="E9" s="9">
        <v>0.05</v>
      </c>
    </row>
    <row r="10" spans="1:6" ht="25.25" customHeight="1" x14ac:dyDescent="0.35">
      <c r="A10" s="22" t="s">
        <v>13</v>
      </c>
      <c r="B10" s="24">
        <f>NPV(B9,B5:B8)+B4</f>
        <v>68645.780307587847</v>
      </c>
      <c r="D10" s="22" t="s">
        <v>13</v>
      </c>
      <c r="E10" s="24">
        <f>NPV(E9,E5:E8)+E4</f>
        <v>74201.592957666784</v>
      </c>
    </row>
    <row r="11" spans="1:6" ht="25.25" customHeight="1" thickBot="1" x14ac:dyDescent="0.4">
      <c r="A11" s="22" t="s">
        <v>16</v>
      </c>
      <c r="B11" s="23">
        <f>IRR(B4:B8)</f>
        <v>0.26077151881249128</v>
      </c>
      <c r="D11" s="22" t="s">
        <v>16</v>
      </c>
      <c r="E11" s="23">
        <f>IRR(E4:E8)</f>
        <v>0.17817284574968761</v>
      </c>
    </row>
    <row r="12" spans="1:6" ht="15" thickTop="1" x14ac:dyDescent="0.35"/>
    <row r="13" spans="1:6" x14ac:dyDescent="0.35">
      <c r="C13" s="5"/>
      <c r="F13" s="5"/>
    </row>
    <row r="14" spans="1:6" ht="27" customHeight="1" x14ac:dyDescent="0.35">
      <c r="A14" s="17" t="s">
        <v>17</v>
      </c>
      <c r="B14" s="18"/>
    </row>
    <row r="15" spans="1:6" ht="25.25" customHeight="1" x14ac:dyDescent="0.35">
      <c r="A15" s="3">
        <v>45199</v>
      </c>
      <c r="B15" s="10">
        <v>-60000</v>
      </c>
    </row>
    <row r="16" spans="1:6" ht="25.25" customHeight="1" x14ac:dyDescent="0.35">
      <c r="A16" s="3">
        <v>45291</v>
      </c>
      <c r="B16" s="10">
        <v>15000</v>
      </c>
    </row>
    <row r="17" spans="1:2" ht="25.25" customHeight="1" x14ac:dyDescent="0.35">
      <c r="A17" s="3">
        <v>45473</v>
      </c>
      <c r="B17" s="10">
        <v>-5000</v>
      </c>
    </row>
    <row r="18" spans="1:2" ht="25.25" customHeight="1" x14ac:dyDescent="0.35">
      <c r="A18" s="3">
        <v>45657</v>
      </c>
      <c r="B18" s="10">
        <v>35000</v>
      </c>
    </row>
    <row r="19" spans="1:2" ht="25.25" customHeight="1" x14ac:dyDescent="0.35">
      <c r="A19" s="3">
        <v>45838</v>
      </c>
      <c r="B19" s="10">
        <v>45000</v>
      </c>
    </row>
    <row r="20" spans="1:2" ht="25.25" customHeight="1" x14ac:dyDescent="0.35">
      <c r="A20" s="3">
        <v>46022</v>
      </c>
      <c r="B20" s="10">
        <v>55000</v>
      </c>
    </row>
    <row r="21" spans="1:2" ht="25.25" customHeight="1" x14ac:dyDescent="0.35">
      <c r="A21" s="19" t="s">
        <v>11</v>
      </c>
      <c r="B21" s="9">
        <v>7.0000000000000007E-2</v>
      </c>
    </row>
    <row r="22" spans="1:2" ht="25.25" customHeight="1" x14ac:dyDescent="0.35">
      <c r="A22" s="22" t="s">
        <v>13</v>
      </c>
      <c r="B22" s="24">
        <f>XNPV(B21,B15:B20,A15:A20)</f>
        <v>69336.642283957364</v>
      </c>
    </row>
    <row r="23" spans="1:2" ht="25.25" customHeight="1" thickBot="1" x14ac:dyDescent="0.4">
      <c r="A23" s="22" t="s">
        <v>16</v>
      </c>
      <c r="B23" s="23">
        <f>XIRR(B15:B20,A15:A20)</f>
        <v>0.74104989767074603</v>
      </c>
    </row>
    <row r="24" spans="1:2" ht="15" thickTop="1" x14ac:dyDescent="0.35"/>
  </sheetData>
  <pageMargins left="0.7" right="0.7" top="0.75" bottom="0.75" header="0.3" footer="0.3"/>
  <ignoredErrors>
    <ignoredError sqref="B11 B23 E1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C676A-EB95-4E03-B256-6B92C10A5E30}">
  <sheetPr>
    <tabColor theme="9" tint="0.59999389629810485"/>
  </sheetPr>
  <dimension ref="A1:F11"/>
  <sheetViews>
    <sheetView workbookViewId="0"/>
  </sheetViews>
  <sheetFormatPr defaultRowHeight="14.5" x14ac:dyDescent="0.35"/>
  <cols>
    <col min="1" max="1" width="28.90625" customWidth="1"/>
    <col min="2" max="2" width="28.36328125" customWidth="1"/>
    <col min="3" max="3" width="17.36328125" bestFit="1" customWidth="1"/>
    <col min="4" max="4" width="19.36328125" customWidth="1"/>
    <col min="5" max="5" width="18.6328125" customWidth="1"/>
    <col min="6" max="6" width="11.6328125" customWidth="1"/>
  </cols>
  <sheetData>
    <row r="1" spans="1:6" ht="27.65" customHeight="1" x14ac:dyDescent="0.35">
      <c r="A1" s="1" t="s">
        <v>0</v>
      </c>
      <c r="B1" s="2"/>
    </row>
    <row r="3" spans="1:6" ht="22.25" customHeight="1" x14ac:dyDescent="0.35">
      <c r="A3" s="3" t="s">
        <v>1</v>
      </c>
      <c r="B3" s="10">
        <v>-25000</v>
      </c>
      <c r="C3" s="4"/>
      <c r="D3" s="14" t="s">
        <v>9</v>
      </c>
      <c r="E3" s="15"/>
    </row>
    <row r="4" spans="1:6" ht="24" customHeight="1" x14ac:dyDescent="0.35">
      <c r="A4" s="3" t="s">
        <v>2</v>
      </c>
      <c r="B4" s="10">
        <v>5000</v>
      </c>
      <c r="C4" s="4"/>
      <c r="D4" s="3" t="s">
        <v>4</v>
      </c>
      <c r="E4" s="16">
        <f>MIRR(B3:B6,B9,B10)</f>
        <v>-2.3200780052508585E-2</v>
      </c>
    </row>
    <row r="5" spans="1:6" ht="20.399999999999999" customHeight="1" x14ac:dyDescent="0.35">
      <c r="A5" s="3" t="s">
        <v>3</v>
      </c>
      <c r="B5" s="10">
        <v>7500</v>
      </c>
      <c r="C5" s="6"/>
      <c r="D5" s="3" t="s">
        <v>5</v>
      </c>
      <c r="E5" s="16">
        <f>MIRR(B3:B7,B9,B10)</f>
        <v>9.2619515876350755E-2</v>
      </c>
    </row>
    <row r="6" spans="1:6" ht="22.75" customHeight="1" x14ac:dyDescent="0.35">
      <c r="A6" s="3" t="s">
        <v>4</v>
      </c>
      <c r="B6" s="10">
        <v>9000</v>
      </c>
      <c r="C6" s="6"/>
      <c r="D6" s="3" t="s">
        <v>6</v>
      </c>
      <c r="E6" s="16">
        <f>MIRR(B3:B8,B9,B10)</f>
        <v>0.14496618339475575</v>
      </c>
    </row>
    <row r="7" spans="1:6" ht="21" customHeight="1" x14ac:dyDescent="0.35">
      <c r="A7" s="3" t="s">
        <v>5</v>
      </c>
      <c r="B7" s="10">
        <v>10000</v>
      </c>
      <c r="C7" s="6"/>
    </row>
    <row r="8" spans="1:6" ht="27" customHeight="1" x14ac:dyDescent="0.35">
      <c r="A8" s="3" t="s">
        <v>6</v>
      </c>
      <c r="B8" s="11">
        <v>10000</v>
      </c>
      <c r="C8" s="6"/>
    </row>
    <row r="9" spans="1:6" ht="27" customHeight="1" x14ac:dyDescent="0.35">
      <c r="A9" s="3" t="s">
        <v>7</v>
      </c>
      <c r="B9" s="9">
        <v>0.08</v>
      </c>
      <c r="C9" s="6"/>
    </row>
    <row r="10" spans="1:6" ht="27" customHeight="1" x14ac:dyDescent="0.35">
      <c r="A10" s="3" t="s">
        <v>8</v>
      </c>
      <c r="B10" s="13">
        <v>0.1</v>
      </c>
      <c r="C10" s="6"/>
    </row>
    <row r="11" spans="1:6" x14ac:dyDescent="0.35">
      <c r="E11" s="7"/>
      <c r="F11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NPV and XNPV</vt:lpstr>
      <vt:lpstr>IRR and XIRR</vt:lpstr>
      <vt:lpstr>MIRR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Sheet Sensei</dc:creator>
  <cp:lastModifiedBy>Shilpa Baweja</cp:lastModifiedBy>
  <dcterms:created xsi:type="dcterms:W3CDTF">2023-01-09T17:54:48Z</dcterms:created>
  <dcterms:modified xsi:type="dcterms:W3CDTF">2024-10-09T18:48:55Z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2024-10-09T18:46:01Z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7cdedadf-63aa-41e9-bb2b-d99e6da9eb95</vt:lpwstr>
  </property>
  <property fmtid="{D5CDD505-2E9C-101B-9397-08002B2CF9AE}" pid="7" name="MSIP_Label_defa4170-0d19-0005-0004-bc88714345d2_ActionId">
    <vt:lpwstr>72414790-8674-4cc2-904e-2bbf92aeabcb</vt:lpwstr>
  </property>
  <property fmtid="{D5CDD505-2E9C-101B-9397-08002B2CF9AE}" pid="8" name="MSIP_Label_defa4170-0d19-0005-0004-bc88714345d2_ContentBits">
    <vt:lpwstr>0</vt:lpwstr>
  </property>
</Properties>
</file>