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bt-Free Strategy" sheetId="2" r:id="rId5"/>
    <sheet state="hidden" name="Payment - 1" sheetId="3" r:id="rId6"/>
    <sheet state="hidden" name="Payment - 2" sheetId="4" r:id="rId7"/>
    <sheet state="hidden" name="Payment - 3" sheetId="5" r:id="rId8"/>
    <sheet state="visible" name="BillDebt Calendar" sheetId="6" r:id="rId9"/>
  </sheets>
  <definedNames>
    <definedName name="StrategyIndex">'Debt-Free Strategy'!$AB$6</definedName>
  </definedNames>
  <calcPr/>
</workbook>
</file>

<file path=xl/sharedStrings.xml><?xml version="1.0" encoding="utf-8"?>
<sst xmlns="http://schemas.openxmlformats.org/spreadsheetml/2006/main" count="7410" uniqueCount="104">
  <si>
    <t>If view "ONLY VIEW", Click File "Make a copy", Copy saved to your "My Drive"</t>
  </si>
  <si>
    <r>
      <rPr>
        <rFont val="Montserrat"/>
        <color rgb="FFFF6D01"/>
        <sz val="44.0"/>
      </rPr>
      <t>DEBT PAYOFF TRACKER</t>
    </r>
    <r>
      <rPr>
        <rFont val="Arial"/>
        <color rgb="FFFF6D01"/>
        <sz val="44.0"/>
      </rPr>
      <t xml:space="preserve"> </t>
    </r>
    <r>
      <rPr>
        <rFont val="Dancing Script"/>
        <b/>
        <color rgb="FFFF6D01"/>
        <sz val="44.0"/>
      </rPr>
      <t>Instructions</t>
    </r>
  </si>
  <si>
    <t>Welcome to the Debt Payoff Tracker, a powerful tool to help you take control of your financial journey. In this video, we'll walk you through how to use the Debt Payoff Tracker effectively.</t>
  </si>
  <si>
    <t>Step 1: Access the Debt Payoff Tracker</t>
  </si>
  <si>
    <t>To get started, open the Debt Payoff Tracker file or click on the provided link. You'll be greeted with a user-friendly interface, ready to begin your journey towards being debt-free.</t>
  </si>
  <si>
    <t>Step 2: Input Your Debt Details</t>
  </si>
  <si>
    <t>Enter all your debt information into the designated fields. Be sure to include the debt name, outstanding balance, interest rate, minimum payment, and due date for each debt. The tracker will handle all the calculations for you.</t>
  </si>
  <si>
    <t>Step 3: Choose Your Repayment Strategy</t>
  </si>
  <si>
    <t>Decide on the repayment strategy that aligns with your financial goals. There are three options to choose from:</t>
  </si>
  <si>
    <t>a) Debt Snowball: Prioritize paying off the smallest debt first for psychological motivation.</t>
  </si>
  <si>
    <t>b) Debt Avalanche: Target debts with the highest interest rates to save on interest costs.</t>
  </si>
  <si>
    <t>c) Custom Strategy: Tailor the repayment plan based on your unique preferences.</t>
  </si>
  <si>
    <t>Step 4: Overview of debt payment options</t>
  </si>
  <si>
    <t>Show visualizations of three different debt payoff strategies: Debt Snowball, Debt Avalanche, and Custom Strategy</t>
  </si>
  <si>
    <t>Step 5: Track Your Progress</t>
  </si>
  <si>
    <t>Watch the Debt Payoff Tracker work its magic! Stay up-to-date with your progress as the tracker automatically updates the outstanding balances and generates visual graphs to show your repayment journey.</t>
  </si>
  <si>
    <t>Step 6: Stay Consistent</t>
  </si>
  <si>
    <t>Make regular updates to the tracker as you make debt payments or experience changes in your financial situation. Consistency is key to achieving your financial goals.</t>
  </si>
  <si>
    <t>Step 7: Bill/Debt Calendar</t>
  </si>
  <si>
    <t>To keep track of your bills and debts, you can use the Calendar tab. Simply add your bills and debts to the calendar and check them off as you pay them off. This will help you stay organized and on top of your finances.</t>
  </si>
  <si>
    <t>NOTE</t>
  </si>
  <si>
    <t>* In addition to keeping track of your debt and bills, you can also utilize this as a personal calendar. Feel free to add your personal errands, or any other important tasks you want to stay on top of.</t>
  </si>
  <si>
    <t>Debt-free Strategy</t>
  </si>
  <si>
    <t>Balance Date</t>
  </si>
  <si>
    <t>Lowest Insterest Plan</t>
  </si>
  <si>
    <t>Strategy</t>
  </si>
  <si>
    <t>Monthly Extra Payment</t>
  </si>
  <si>
    <t>Shortest Plan</t>
  </si>
  <si>
    <t>Snowball (Lowest Balance First)</t>
  </si>
  <si>
    <t>S</t>
  </si>
  <si>
    <t>Min Instrest</t>
  </si>
  <si>
    <t>Init Payment</t>
  </si>
  <si>
    <t>Avalanche (Highest Interest First)</t>
  </si>
  <si>
    <t>T</t>
  </si>
  <si>
    <t>Min time</t>
  </si>
  <si>
    <t>Custom Order Entered In Table</t>
  </si>
  <si>
    <t>U</t>
  </si>
  <si>
    <t>Debt Information Table</t>
  </si>
  <si>
    <t>#</t>
  </si>
  <si>
    <t>Debt</t>
  </si>
  <si>
    <t>Balance</t>
  </si>
  <si>
    <t>Rate</t>
  </si>
  <si>
    <t>Min Payment</t>
  </si>
  <si>
    <t>Custom Order</t>
  </si>
  <si>
    <t>Interest-only</t>
  </si>
  <si>
    <t>Total Interest</t>
  </si>
  <si>
    <t>Months to Pay Off</t>
  </si>
  <si>
    <t>Month Paid Off</t>
  </si>
  <si>
    <t>Å</t>
  </si>
  <si>
    <t>Payoff Order</t>
  </si>
  <si>
    <t>Order</t>
  </si>
  <si>
    <t>Loan #1</t>
  </si>
  <si>
    <t>Credit card #1</t>
  </si>
  <si>
    <t>Car Loan #1</t>
  </si>
  <si>
    <t>House Loan</t>
  </si>
  <si>
    <t/>
  </si>
  <si>
    <t>Total:</t>
  </si>
  <si>
    <t xml:space="preserve">Choose Payment Strategy </t>
  </si>
  <si>
    <t>Payment Schedule</t>
  </si>
  <si>
    <t>MONTH</t>
  </si>
  <si>
    <t>DATE</t>
  </si>
  <si>
    <t>Additional Payment</t>
  </si>
  <si>
    <t>PAYMENT</t>
  </si>
  <si>
    <t>INTEREST</t>
  </si>
  <si>
    <t>BALANCE</t>
  </si>
  <si>
    <t>Payment Summary</t>
  </si>
  <si>
    <t>Input Order</t>
  </si>
  <si>
    <t>Back to Summary</t>
  </si>
  <si>
    <t>Select year</t>
  </si>
  <si>
    <t>2023</t>
  </si>
  <si>
    <t xml:space="preserve">Bill/Debt </t>
  </si>
  <si>
    <t>Select month</t>
  </si>
  <si>
    <t>7</t>
  </si>
  <si>
    <t>Date</t>
  </si>
  <si>
    <t>Amount</t>
  </si>
  <si>
    <t>Bill Name</t>
  </si>
  <si>
    <t>Category</t>
  </si>
  <si>
    <t>Mon</t>
  </si>
  <si>
    <t>Tue</t>
  </si>
  <si>
    <t>Wed</t>
  </si>
  <si>
    <t>Thu</t>
  </si>
  <si>
    <t>Fri</t>
  </si>
  <si>
    <t>Sat</t>
  </si>
  <si>
    <t>Sun</t>
  </si>
  <si>
    <t>Gas</t>
  </si>
  <si>
    <t>Paid</t>
  </si>
  <si>
    <t>Credit card</t>
  </si>
  <si>
    <t>Unpaid</t>
  </si>
  <si>
    <t>Housing</t>
  </si>
  <si>
    <t>Home phone</t>
  </si>
  <si>
    <t>Cable TV</t>
  </si>
  <si>
    <t>Internet</t>
  </si>
  <si>
    <t>Car payment</t>
  </si>
  <si>
    <t>Cell phone</t>
  </si>
  <si>
    <t>Visa</t>
  </si>
  <si>
    <t>MasterCard</t>
  </si>
  <si>
    <t>Mobile</t>
  </si>
  <si>
    <t>gym</t>
  </si>
  <si>
    <t>visa</t>
  </si>
  <si>
    <t>Electric Utility</t>
  </si>
  <si>
    <t>Water Utility</t>
  </si>
  <si>
    <t>Subway pass</t>
  </si>
  <si>
    <t>Medical bills</t>
  </si>
  <si>
    <t>Life insuance</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</si>
</sst>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d/yyyy"/>
    <numFmt numFmtId="165" formatCode="#,##0.0000000000"/>
    <numFmt numFmtId="166" formatCode="#,##0.00;(#,##0.00)"/>
    <numFmt numFmtId="167" formatCode="0.000%"/>
    <numFmt numFmtId="168" formatCode="mmm&quot; - &quot;yyyy"/>
    <numFmt numFmtId="169" formatCode="m/d"/>
    <numFmt numFmtId="170" formatCode="&quot;$&quot;#,##0.00"/>
  </numFmts>
  <fonts count="54">
    <font>
      <sz val="10.0"/>
      <color rgb="FF000000"/>
      <name val="Verdana"/>
      <scheme val="minor"/>
    </font>
    <font>
      <b/>
      <color theme="1"/>
      <name val="Montserrat"/>
    </font>
    <font>
      <sz val="10.0"/>
      <color theme="1"/>
      <name val="Montserrat"/>
    </font>
    <font>
      <color theme="1"/>
      <name val="Montserrat"/>
    </font>
    <font>
      <b/>
      <sz val="12.0"/>
      <color theme="1"/>
      <name val="Montserrat"/>
    </font>
    <font>
      <sz val="44.0"/>
      <color rgb="FFFF6D01"/>
      <name val="Montserrat"/>
    </font>
    <font>
      <sz val="12.0"/>
      <color theme="1"/>
      <name val="Montserrat"/>
    </font>
    <font>
      <b/>
      <sz val="14.0"/>
      <color theme="1"/>
      <name val="Montserrat"/>
    </font>
    <font>
      <b/>
      <sz val="15.0"/>
      <color theme="1"/>
      <name val="Montserrat"/>
    </font>
    <font>
      <color theme="1"/>
      <name val="Verdana"/>
      <scheme val="minor"/>
    </font>
    <font>
      <sz val="40.0"/>
      <color theme="5"/>
      <name val="Lobster"/>
    </font>
    <font>
      <color theme="0"/>
      <name val="Verdana"/>
      <scheme val="minor"/>
    </font>
    <font>
      <sz val="12.0"/>
      <color theme="1"/>
      <name val="Verdana"/>
      <scheme val="minor"/>
    </font>
    <font>
      <sz val="12.0"/>
      <color theme="4"/>
      <name val="Lobster"/>
    </font>
    <font>
      <sz val="12.0"/>
      <color theme="1"/>
      <name val="Lobster"/>
    </font>
    <font/>
    <font>
      <sz val="12.0"/>
      <color theme="0"/>
      <name val="Verdana"/>
      <scheme val="minor"/>
    </font>
    <font>
      <sz val="12.0"/>
      <color rgb="FFC93232"/>
      <name val="Lobster"/>
    </font>
    <font>
      <i/>
      <sz val="12.0"/>
      <color theme="0"/>
      <name val="Verdana"/>
      <scheme val="minor"/>
    </font>
    <font>
      <sz val="14.0"/>
      <color theme="1"/>
      <name val="Lobster"/>
    </font>
    <font>
      <sz val="14.0"/>
      <color rgb="FF1C272C"/>
      <name val="Lobster"/>
    </font>
    <font>
      <sz val="12.0"/>
      <color rgb="FF1C272C"/>
      <name val="Lato"/>
    </font>
    <font>
      <sz val="14.0"/>
      <color theme="0"/>
      <name val="Lobster"/>
    </font>
    <font>
      <color rgb="FF1C272C"/>
      <name val="Verdana"/>
      <scheme val="minor"/>
    </font>
    <font>
      <b/>
      <color rgb="FF1C272C"/>
      <name val="Lato"/>
    </font>
    <font>
      <color rgb="FFFFFFFF"/>
      <name val="Verdana"/>
      <scheme val="minor"/>
    </font>
    <font>
      <color theme="1"/>
      <name val="Lato"/>
    </font>
    <font>
      <b/>
      <sz val="12.0"/>
      <color theme="1"/>
      <name val="Verdana"/>
      <scheme val="minor"/>
    </font>
    <font>
      <b/>
      <sz val="12.0"/>
      <color theme="1"/>
      <name val="Lato"/>
    </font>
    <font>
      <b/>
      <sz val="10.0"/>
      <color theme="1"/>
      <name val="Lato"/>
    </font>
    <font>
      <b/>
      <sz val="14.0"/>
      <color theme="5"/>
      <name val="Lato"/>
    </font>
    <font>
      <b/>
      <sz val="12.0"/>
      <color rgb="FF1A2F40"/>
      <name val="Lato"/>
    </font>
    <font>
      <b/>
      <sz val="14.0"/>
      <color theme="1"/>
      <name val="Lato"/>
    </font>
    <font>
      <sz val="22.0"/>
      <color theme="4"/>
      <name val="Lobster"/>
    </font>
    <font>
      <b/>
      <sz val="11.0"/>
      <color theme="1"/>
      <name val="Lato"/>
    </font>
    <font>
      <b/>
      <sz val="8.0"/>
      <color theme="1"/>
      <name val="Lato"/>
    </font>
    <font>
      <i/>
      <sz val="12.0"/>
      <color rgb="FF000000"/>
      <name val="Ultra"/>
    </font>
    <font>
      <sz val="9.0"/>
      <color theme="1"/>
      <name val="Verdana"/>
      <scheme val="minor"/>
    </font>
    <font>
      <b/>
      <sz val="9.0"/>
      <color theme="1"/>
      <name val="Verdana"/>
      <scheme val="minor"/>
    </font>
    <font>
      <b/>
      <color theme="1"/>
      <name val="Verdana"/>
      <scheme val="minor"/>
    </font>
    <font>
      <color theme="1"/>
      <name val="Arial"/>
    </font>
    <font>
      <b/>
      <sz val="8.0"/>
      <color theme="1"/>
      <name val="Montserrat"/>
    </font>
    <font>
      <sz val="10.0"/>
      <color rgb="FFF46524"/>
      <name val="Lato"/>
    </font>
    <font>
      <u/>
      <sz val="14.0"/>
      <color rgb="FF1F95D1"/>
      <name val="Lobster"/>
    </font>
    <font>
      <b/>
      <sz val="14.0"/>
      <color theme="4"/>
      <name val="Lobster"/>
    </font>
    <font>
      <b/>
      <i/>
      <sz val="12.0"/>
      <color rgb="FF334960"/>
      <name val="Lobster"/>
    </font>
    <font>
      <b/>
      <sz val="18.0"/>
      <color rgb="FFFF9900"/>
      <name val="Raleway"/>
    </font>
    <font>
      <sz val="10.0"/>
      <color theme="1"/>
      <name val="Lato"/>
    </font>
    <font>
      <b/>
      <sz val="11.0"/>
      <color rgb="FF334960"/>
      <name val="Lato"/>
    </font>
    <font>
      <b/>
      <sz val="11.0"/>
      <color theme="1"/>
      <name val="Calibri"/>
    </font>
    <font>
      <color rgb="FF687887"/>
      <name val="Lato"/>
    </font>
    <font>
      <b/>
      <color rgb="FF576475"/>
      <name val="Lato"/>
    </font>
    <font>
      <color rgb="FF556376"/>
      <name val="Lato"/>
    </font>
    <font>
      <sz val="11.0"/>
      <color theme="1"/>
      <name val="Calibri"/>
    </font>
  </fonts>
  <fills count="9">
    <fill>
      <patternFill patternType="none"/>
    </fill>
    <fill>
      <patternFill patternType="lightGray"/>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theme="8"/>
        <bgColor theme="8"/>
      </patternFill>
    </fill>
    <fill>
      <patternFill patternType="solid">
        <fgColor rgb="FFB7E1CD"/>
        <bgColor rgb="FFB7E1CD"/>
      </patternFill>
    </fill>
    <fill>
      <patternFill patternType="solid">
        <fgColor theme="9"/>
        <bgColor theme="9"/>
      </patternFill>
    </fill>
    <fill>
      <patternFill patternType="solid">
        <fgColor rgb="FFFF9900"/>
        <bgColor rgb="FFFF9900"/>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top style="thin">
        <color rgb="FFD9D9D9"/>
      </top>
    </border>
    <border>
      <right style="thin">
        <color rgb="FFD9D9D9"/>
      </right>
      <top style="thin">
        <color rgb="FFD9D9D9"/>
      </top>
    </border>
    <border>
      <left style="thin">
        <color rgb="FFBFBFBF"/>
      </left>
      <right style="thin">
        <color rgb="FFBFBFBF"/>
      </right>
      <bottom style="thin">
        <color rgb="FFBFBFBF"/>
      </bottom>
    </border>
    <border>
      <right style="thin">
        <color rgb="FFBFBFBF"/>
      </right>
      <bottom style="thin">
        <color rgb="FFBFBFBF"/>
      </bottom>
    </border>
    <border>
      <bottom style="hair">
        <color rgb="FFD9D9D9"/>
      </bottom>
    </border>
  </borders>
  <cellStyleXfs count="1">
    <xf borderId="0" fillId="0" fontId="0" numFmtId="0" applyAlignment="1" applyFont="1"/>
  </cellStyleXfs>
  <cellXfs count="143">
    <xf borderId="0" fillId="0" fontId="0" numFmtId="0" xfId="0" applyAlignment="1" applyFont="1">
      <alignment readingOrder="0" shrinkToFit="0" vertical="bottom" wrapText="0"/>
    </xf>
    <xf borderId="0" fillId="0" fontId="1" numFmtId="0" xfId="0" applyFont="1"/>
    <xf borderId="0" fillId="2" fontId="2" numFmtId="0" xfId="0" applyAlignment="1" applyFill="1" applyFont="1">
      <alignment vertical="bottom"/>
    </xf>
    <xf borderId="0" fillId="0" fontId="3" numFmtId="0" xfId="0" applyFont="1"/>
    <xf borderId="0" fillId="0" fontId="4" numFmtId="0" xfId="0" applyAlignment="1" applyFont="1">
      <alignment readingOrder="0"/>
    </xf>
    <xf borderId="0" fillId="0" fontId="3" numFmtId="0" xfId="0" applyAlignment="1" applyFont="1">
      <alignment vertical="bottom"/>
    </xf>
    <xf borderId="0" fillId="0" fontId="3" numFmtId="0" xfId="0" applyAlignment="1" applyFont="1">
      <alignment vertical="bottom"/>
    </xf>
    <xf borderId="0" fillId="0" fontId="5" numFmtId="0" xfId="0" applyAlignment="1" applyFont="1">
      <alignment horizontal="center" readingOrder="0" shrinkToFit="0" vertical="center" wrapText="1"/>
    </xf>
    <xf borderId="0" fillId="0" fontId="3" numFmtId="0" xfId="0" applyAlignment="1" applyFont="1">
      <alignment vertical="center"/>
    </xf>
    <xf borderId="0" fillId="0" fontId="6" numFmtId="0" xfId="0" applyFont="1"/>
    <xf borderId="0" fillId="0" fontId="2" numFmtId="0" xfId="0" applyAlignment="1" applyFont="1">
      <alignment readingOrder="0" shrinkToFit="0" vertical="center" wrapText="1"/>
    </xf>
    <xf borderId="0" fillId="0" fontId="6" numFmtId="0" xfId="0" applyAlignment="1" applyFont="1">
      <alignment readingOrder="0" vertical="center"/>
    </xf>
    <xf borderId="0" fillId="0" fontId="6" numFmtId="0" xfId="0" applyAlignment="1" applyFont="1">
      <alignment readingOrder="0" shrinkToFit="0" vertical="center" wrapText="1"/>
    </xf>
    <xf borderId="0" fillId="0" fontId="7" numFmtId="0" xfId="0" applyAlignment="1" applyFont="1">
      <alignment readingOrder="0" shrinkToFit="0" vertical="center" wrapText="1"/>
    </xf>
    <xf borderId="0" fillId="0" fontId="4" numFmtId="0" xfId="0" applyAlignment="1" applyFont="1">
      <alignment readingOrder="0" shrinkToFit="0" vertical="center" wrapText="1"/>
    </xf>
    <xf borderId="0" fillId="0" fontId="8" numFmtId="0" xfId="0" applyAlignment="1" applyFont="1">
      <alignment readingOrder="0" vertical="center"/>
    </xf>
    <xf borderId="0" fillId="3" fontId="6" numFmtId="0" xfId="0" applyFill="1" applyFont="1"/>
    <xf borderId="0" fillId="0" fontId="4" numFmtId="0" xfId="0" applyAlignment="1" applyFont="1">
      <alignment readingOrder="0" vertical="center"/>
    </xf>
    <xf borderId="0" fillId="3" fontId="3" numFmtId="0" xfId="0" applyFont="1"/>
    <xf borderId="0" fillId="0" fontId="6" numFmtId="0" xfId="0" applyAlignment="1" applyFont="1">
      <alignment readingOrder="0"/>
    </xf>
    <xf borderId="0" fillId="4" fontId="9" numFmtId="0" xfId="0" applyAlignment="1" applyFill="1" applyFont="1">
      <alignment vertical="center"/>
    </xf>
    <xf borderId="0" fillId="4" fontId="10" numFmtId="0" xfId="0" applyAlignment="1" applyFont="1">
      <alignment horizontal="center" vertical="center"/>
    </xf>
    <xf borderId="0" fillId="4" fontId="11" numFmtId="0" xfId="0" applyAlignment="1" applyFont="1">
      <alignment vertical="center"/>
    </xf>
    <xf borderId="0" fillId="4" fontId="12" numFmtId="0" xfId="0" applyAlignment="1" applyFont="1">
      <alignment vertical="center"/>
    </xf>
    <xf borderId="1" fillId="4" fontId="13" numFmtId="0" xfId="0" applyAlignment="1" applyBorder="1" applyFont="1">
      <alignment readingOrder="0" vertical="center"/>
    </xf>
    <xf borderId="1" fillId="4" fontId="14" numFmtId="164" xfId="0" applyAlignment="1" applyBorder="1" applyFont="1" applyNumberFormat="1">
      <alignment readingOrder="0" vertical="center"/>
    </xf>
    <xf borderId="2" fillId="4" fontId="14" numFmtId="0" xfId="0" applyAlignment="1" applyBorder="1" applyFont="1">
      <alignment readingOrder="0" vertical="center"/>
    </xf>
    <xf borderId="3" fillId="0" fontId="15" numFmtId="0" xfId="0" applyBorder="1" applyFont="1"/>
    <xf borderId="2" fillId="4" fontId="13" numFmtId="0" xfId="0" applyAlignment="1" applyBorder="1" applyFont="1">
      <alignment readingOrder="0" vertical="center"/>
    </xf>
    <xf borderId="4" fillId="0" fontId="15" numFmtId="0" xfId="0" applyBorder="1" applyFont="1"/>
    <xf borderId="0" fillId="4" fontId="16" numFmtId="0" xfId="0" applyAlignment="1" applyFont="1">
      <alignment vertical="center"/>
    </xf>
    <xf borderId="0" fillId="4" fontId="16" numFmtId="0" xfId="0" applyAlignment="1" applyFont="1">
      <alignment readingOrder="0" vertical="center"/>
    </xf>
    <xf borderId="1" fillId="4" fontId="17" numFmtId="0" xfId="0" applyAlignment="1" applyBorder="1" applyFont="1">
      <alignment readingOrder="0" vertical="center"/>
    </xf>
    <xf borderId="1" fillId="4" fontId="14" numFmtId="3" xfId="0" applyAlignment="1" applyBorder="1" applyFont="1" applyNumberFormat="1">
      <alignment readingOrder="0" vertical="center"/>
    </xf>
    <xf borderId="0" fillId="4" fontId="18" numFmtId="0" xfId="0" applyAlignment="1" applyFont="1">
      <alignment readingOrder="0" shrinkToFit="0" vertical="center" wrapText="0"/>
    </xf>
    <xf borderId="0" fillId="4" fontId="16" numFmtId="165" xfId="0" applyAlignment="1" applyFont="1" applyNumberFormat="1">
      <alignment vertical="center"/>
    </xf>
    <xf borderId="0" fillId="4" fontId="16" numFmtId="3" xfId="0" applyAlignment="1" applyFont="1" applyNumberFormat="1">
      <alignment vertical="center"/>
    </xf>
    <xf borderId="1" fillId="4" fontId="14" numFmtId="0" xfId="0" applyAlignment="1" applyBorder="1" applyFont="1">
      <alignment readingOrder="0" vertical="center"/>
    </xf>
    <xf borderId="0" fillId="4" fontId="19" numFmtId="0" xfId="0" applyAlignment="1" applyFont="1">
      <alignment vertical="center"/>
    </xf>
    <xf borderId="1" fillId="5" fontId="20" numFmtId="0" xfId="0" applyAlignment="1" applyBorder="1" applyFill="1" applyFont="1">
      <alignment vertical="center"/>
    </xf>
    <xf borderId="2" fillId="5" fontId="21" numFmtId="0" xfId="0" applyAlignment="1" applyBorder="1" applyFont="1">
      <alignment horizontal="left" vertical="center"/>
    </xf>
    <xf borderId="2" fillId="5" fontId="21" numFmtId="0" xfId="0" applyAlignment="1" applyBorder="1" applyFont="1">
      <alignment horizontal="center" readingOrder="0" shrinkToFit="0" vertical="center" wrapText="1"/>
    </xf>
    <xf borderId="0" fillId="4" fontId="22" numFmtId="0" xfId="0" applyAlignment="1" applyFont="1">
      <alignment vertical="center"/>
    </xf>
    <xf borderId="0" fillId="0" fontId="22" numFmtId="0" xfId="0" applyFont="1"/>
    <xf borderId="0" fillId="4" fontId="22" numFmtId="0" xfId="0" applyAlignment="1" applyFont="1">
      <alignment readingOrder="0" vertical="center"/>
    </xf>
    <xf borderId="1" fillId="6" fontId="23" numFmtId="0" xfId="0" applyAlignment="1" applyBorder="1" applyFill="1" applyFont="1">
      <alignment readingOrder="0" vertical="center"/>
    </xf>
    <xf borderId="1" fillId="6" fontId="24" numFmtId="0" xfId="0" applyAlignment="1" applyBorder="1" applyFont="1">
      <alignment horizontal="center" readingOrder="0" shrinkToFit="0" vertical="center" wrapText="1"/>
    </xf>
    <xf borderId="0" fillId="4" fontId="11" numFmtId="0" xfId="0" applyAlignment="1" applyFont="1">
      <alignment horizontal="center" vertical="center"/>
    </xf>
    <xf borderId="0" fillId="4" fontId="11" numFmtId="0" xfId="0" applyAlignment="1" applyFont="1">
      <alignment horizontal="center" readingOrder="0" shrinkToFit="0" vertical="center" wrapText="1"/>
    </xf>
    <xf borderId="0" fillId="4" fontId="25" numFmtId="0" xfId="0" applyAlignment="1" applyFont="1">
      <alignment horizontal="center" readingOrder="0" shrinkToFit="0" vertical="center" wrapText="1"/>
    </xf>
    <xf borderId="0" fillId="4" fontId="11" numFmtId="0" xfId="0" applyAlignment="1" applyFont="1">
      <alignment readingOrder="0" vertical="center"/>
    </xf>
    <xf borderId="0" fillId="4" fontId="11" numFmtId="0" xfId="0" applyAlignment="1" applyFont="1">
      <alignment readingOrder="0" shrinkToFit="0" vertical="center" wrapText="1"/>
    </xf>
    <xf borderId="1" fillId="4" fontId="26" numFmtId="0" xfId="0" applyAlignment="1" applyBorder="1" applyFont="1">
      <alignment vertical="center"/>
    </xf>
    <xf borderId="1" fillId="4" fontId="26" numFmtId="0" xfId="0" applyAlignment="1" applyBorder="1" applyFont="1">
      <alignment readingOrder="0" vertical="center"/>
    </xf>
    <xf borderId="1" fillId="4" fontId="26" numFmtId="166" xfId="0" applyAlignment="1" applyBorder="1" applyFont="1" applyNumberFormat="1">
      <alignment readingOrder="0" vertical="center"/>
    </xf>
    <xf borderId="1" fillId="4" fontId="26" numFmtId="167" xfId="0" applyAlignment="1" applyBorder="1" applyFont="1" applyNumberFormat="1">
      <alignment readingOrder="0" vertical="center"/>
    </xf>
    <xf borderId="1" fillId="4" fontId="26" numFmtId="166" xfId="0" applyAlignment="1" applyBorder="1" applyFont="1" applyNumberFormat="1">
      <alignment vertical="center"/>
    </xf>
    <xf borderId="1" fillId="4" fontId="26" numFmtId="4" xfId="0" applyAlignment="1" applyBorder="1" applyFont="1" applyNumberFormat="1">
      <alignment vertical="center"/>
    </xf>
    <xf borderId="1" fillId="4" fontId="26" numFmtId="14" xfId="0" applyAlignment="1" applyBorder="1" applyFont="1" applyNumberFormat="1">
      <alignment vertical="center"/>
    </xf>
    <xf borderId="1" fillId="3" fontId="27" numFmtId="0" xfId="0" applyAlignment="1" applyBorder="1" applyFont="1">
      <alignment vertical="center"/>
    </xf>
    <xf borderId="1" fillId="3" fontId="28" numFmtId="0" xfId="0" applyAlignment="1" applyBorder="1" applyFont="1">
      <alignment vertical="center"/>
    </xf>
    <xf borderId="1" fillId="3" fontId="29" numFmtId="166" xfId="0" applyAlignment="1" applyBorder="1" applyFont="1" applyNumberFormat="1">
      <alignment vertical="center"/>
    </xf>
    <xf borderId="1" fillId="3" fontId="29" numFmtId="4" xfId="0" applyAlignment="1" applyBorder="1" applyFont="1" applyNumberFormat="1">
      <alignment vertical="center"/>
    </xf>
    <xf borderId="1" fillId="3" fontId="29" numFmtId="3" xfId="0" applyAlignment="1" applyBorder="1" applyFont="1" applyNumberFormat="1">
      <alignment vertical="center"/>
    </xf>
    <xf borderId="1" fillId="3" fontId="26" numFmtId="14" xfId="0" applyAlignment="1" applyBorder="1" applyFont="1" applyNumberFormat="1">
      <alignment vertical="center"/>
    </xf>
    <xf borderId="0" fillId="0" fontId="12" numFmtId="0" xfId="0" applyFont="1"/>
    <xf borderId="0" fillId="0" fontId="26" numFmtId="0" xfId="0" applyFont="1"/>
    <xf borderId="0" fillId="0" fontId="30" numFmtId="0" xfId="0" applyAlignment="1" applyFont="1">
      <alignment horizontal="left" vertical="top"/>
    </xf>
    <xf borderId="0" fillId="4" fontId="31" numFmtId="0" xfId="0" applyAlignment="1" applyFont="1">
      <alignment readingOrder="0" vertical="center"/>
    </xf>
    <xf borderId="0" fillId="0" fontId="9" numFmtId="0" xfId="0" applyFont="1"/>
    <xf borderId="0" fillId="4" fontId="32" numFmtId="0" xfId="0" applyAlignment="1" applyFont="1">
      <alignment readingOrder="0" vertical="center"/>
    </xf>
    <xf borderId="0" fillId="4" fontId="33" numFmtId="0" xfId="0" applyAlignment="1" applyFont="1">
      <alignment readingOrder="0" vertical="center"/>
    </xf>
    <xf borderId="0" fillId="4" fontId="4" numFmtId="0" xfId="0" applyAlignment="1" applyFont="1">
      <alignment vertical="center"/>
    </xf>
    <xf borderId="0" fillId="4" fontId="4" numFmtId="0" xfId="0" applyAlignment="1" applyFont="1">
      <alignment readingOrder="0" vertical="center"/>
    </xf>
    <xf borderId="0" fillId="0" fontId="28" numFmtId="0" xfId="0" applyFont="1"/>
    <xf borderId="5" fillId="5" fontId="34" numFmtId="0" xfId="0" applyAlignment="1" applyBorder="1" applyFont="1">
      <alignment horizontal="center"/>
    </xf>
    <xf borderId="5" fillId="0" fontId="15" numFmtId="0" xfId="0" applyBorder="1" applyFont="1"/>
    <xf borderId="6" fillId="0" fontId="15" numFmtId="0" xfId="0" applyBorder="1" applyFont="1"/>
    <xf borderId="0" fillId="4" fontId="9" numFmtId="0" xfId="0" applyAlignment="1" applyFont="1">
      <alignment shrinkToFit="0" vertical="center" wrapText="1"/>
    </xf>
    <xf borderId="0" fillId="4" fontId="9" numFmtId="0" xfId="0" applyAlignment="1" applyFont="1">
      <alignment readingOrder="0" shrinkToFit="0" vertical="center" wrapText="1"/>
    </xf>
    <xf borderId="0" fillId="6" fontId="35" numFmtId="49" xfId="0" applyAlignment="1" applyFont="1" applyNumberFormat="1">
      <alignment horizontal="right" shrinkToFit="0" vertical="center" wrapText="1"/>
    </xf>
    <xf borderId="0" fillId="6" fontId="35" numFmtId="49" xfId="0" applyAlignment="1" applyFont="1" applyNumberFormat="1">
      <alignment horizontal="center" shrinkToFit="0" vertical="center" wrapText="1"/>
    </xf>
    <xf borderId="0" fillId="4" fontId="9" numFmtId="0" xfId="0" applyAlignment="1" applyFont="1">
      <alignment readingOrder="0" vertical="center"/>
    </xf>
    <xf borderId="0" fillId="4" fontId="26" numFmtId="0" xfId="0" applyAlignment="1" applyFont="1">
      <alignment vertical="center"/>
    </xf>
    <xf borderId="0" fillId="4" fontId="26" numFmtId="168" xfId="0" applyAlignment="1" applyFont="1" applyNumberFormat="1">
      <alignment vertical="center"/>
    </xf>
    <xf borderId="0" fillId="4" fontId="26" numFmtId="0" xfId="0" applyAlignment="1" applyFont="1">
      <alignment readingOrder="0" vertical="center"/>
    </xf>
    <xf borderId="0" fillId="4" fontId="26" numFmtId="4" xfId="0" applyAlignment="1" applyFont="1" applyNumberFormat="1">
      <alignment vertical="center"/>
    </xf>
    <xf borderId="2" fillId="4" fontId="36" numFmtId="0" xfId="0" applyAlignment="1" applyBorder="1" applyFont="1">
      <alignment horizontal="center" readingOrder="0" shrinkToFit="0" vertical="center" wrapText="1"/>
    </xf>
    <xf borderId="1" fillId="4" fontId="12" numFmtId="0" xfId="0" applyAlignment="1" applyBorder="1" applyFont="1">
      <alignment vertical="center"/>
    </xf>
    <xf borderId="0" fillId="0" fontId="9" numFmtId="0" xfId="0" applyFont="1"/>
    <xf borderId="1" fillId="4" fontId="37" numFmtId="0" xfId="0" applyAlignment="1" applyBorder="1" applyFont="1">
      <alignment readingOrder="0" vertical="center"/>
    </xf>
    <xf borderId="1" fillId="4" fontId="38" numFmtId="0" xfId="0" applyAlignment="1" applyBorder="1" applyFont="1">
      <alignment horizontal="center" readingOrder="0" vertical="center"/>
    </xf>
    <xf borderId="1" fillId="4" fontId="38" numFmtId="0" xfId="0" applyAlignment="1" applyBorder="1" applyFont="1">
      <alignment horizontal="center" vertical="center"/>
    </xf>
    <xf borderId="1" fillId="4" fontId="38" numFmtId="0" xfId="0" applyAlignment="1" applyBorder="1" applyFont="1">
      <alignment horizontal="center" readingOrder="0" shrinkToFit="0" vertical="center" wrapText="1"/>
    </xf>
    <xf borderId="1" fillId="4" fontId="9" numFmtId="0" xfId="0" applyAlignment="1" applyBorder="1" applyFont="1">
      <alignment readingOrder="0" vertical="center"/>
    </xf>
    <xf borderId="1" fillId="4" fontId="9" numFmtId="0" xfId="0" applyAlignment="1" applyBorder="1" applyFont="1">
      <alignment vertical="center"/>
    </xf>
    <xf borderId="1" fillId="4" fontId="9" numFmtId="166" xfId="0" applyAlignment="1" applyBorder="1" applyFont="1" applyNumberFormat="1">
      <alignment vertical="center"/>
    </xf>
    <xf borderId="1" fillId="4" fontId="9" numFmtId="167" xfId="0" applyAlignment="1" applyBorder="1" applyFont="1" applyNumberFormat="1">
      <alignment vertical="center"/>
    </xf>
    <xf borderId="1" fillId="4" fontId="9" numFmtId="14" xfId="0" applyAlignment="1" applyBorder="1" applyFont="1" applyNumberFormat="1">
      <alignment vertical="center"/>
    </xf>
    <xf borderId="1" fillId="4" fontId="39" numFmtId="0" xfId="0" applyAlignment="1" applyBorder="1" applyFont="1">
      <alignment vertical="center"/>
    </xf>
    <xf borderId="1" fillId="4" fontId="39" numFmtId="166" xfId="0" applyAlignment="1" applyBorder="1" applyFont="1" applyNumberFormat="1">
      <alignment vertical="center"/>
    </xf>
    <xf borderId="1" fillId="4" fontId="39" numFmtId="2" xfId="0" applyAlignment="1" applyBorder="1" applyFont="1" applyNumberFormat="1">
      <alignment vertical="center"/>
    </xf>
    <xf borderId="1" fillId="4" fontId="39" numFmtId="14" xfId="0" applyAlignment="1" applyBorder="1" applyFont="1" applyNumberFormat="1">
      <alignment vertical="center"/>
    </xf>
    <xf borderId="1" fillId="0" fontId="9" numFmtId="0" xfId="0" applyBorder="1" applyFont="1"/>
    <xf borderId="1" fillId="0" fontId="9" numFmtId="164" xfId="0" applyBorder="1" applyFont="1" applyNumberFormat="1"/>
    <xf borderId="1" fillId="0" fontId="9" numFmtId="3" xfId="0" applyBorder="1" applyFont="1" applyNumberFormat="1"/>
    <xf borderId="0" fillId="0" fontId="40" numFmtId="0" xfId="0" applyFont="1"/>
    <xf borderId="5" fillId="7" fontId="4" numFmtId="0" xfId="0" applyAlignment="1" applyBorder="1" applyFill="1" applyFont="1">
      <alignment horizontal="center"/>
    </xf>
    <xf borderId="0" fillId="4" fontId="41" numFmtId="49" xfId="0" applyAlignment="1" applyFont="1" applyNumberFormat="1">
      <alignment horizontal="center" shrinkToFit="0" vertical="center" wrapText="1"/>
    </xf>
    <xf borderId="0" fillId="4" fontId="9" numFmtId="168" xfId="0" applyAlignment="1" applyFont="1" applyNumberFormat="1">
      <alignment vertical="center"/>
    </xf>
    <xf borderId="0" fillId="4" fontId="9" numFmtId="166" xfId="0" applyAlignment="1" applyFont="1" applyNumberFormat="1">
      <alignment vertical="center"/>
    </xf>
    <xf borderId="0" fillId="4" fontId="9" numFmtId="0" xfId="0" applyAlignment="1" applyFont="1">
      <alignment vertical="center"/>
    </xf>
    <xf borderId="0" fillId="4" fontId="9" numFmtId="4" xfId="0" applyAlignment="1" applyFont="1" applyNumberFormat="1">
      <alignment readingOrder="0" vertical="center"/>
    </xf>
    <xf borderId="0" fillId="4" fontId="9" numFmtId="4" xfId="0" applyAlignment="1" applyFont="1" applyNumberFormat="1">
      <alignment vertical="center"/>
    </xf>
    <xf borderId="1" fillId="4" fontId="9" numFmtId="4" xfId="0" applyAlignment="1" applyBorder="1" applyFont="1" applyNumberFormat="1">
      <alignment vertical="center"/>
    </xf>
    <xf borderId="1" fillId="4" fontId="39" numFmtId="4" xfId="0" applyAlignment="1" applyBorder="1" applyFont="1" applyNumberFormat="1">
      <alignment vertical="center"/>
    </xf>
    <xf borderId="0" fillId="0" fontId="42" numFmtId="169" xfId="0" applyAlignment="1" applyFont="1" applyNumberFormat="1">
      <alignment readingOrder="0" vertical="bottom"/>
    </xf>
    <xf borderId="0" fillId="0" fontId="43" numFmtId="0" xfId="0" applyAlignment="1" applyFont="1">
      <alignment readingOrder="0"/>
    </xf>
    <xf borderId="0" fillId="4" fontId="44" numFmtId="0" xfId="0" applyAlignment="1" applyFont="1">
      <alignment horizontal="left" readingOrder="0" shrinkToFit="0" vertical="center" wrapText="1"/>
    </xf>
    <xf borderId="0" fillId="4" fontId="45" numFmtId="49" xfId="0" applyAlignment="1" applyFont="1" applyNumberFormat="1">
      <alignment horizontal="right" readingOrder="0" shrinkToFit="0" vertical="center" wrapText="1"/>
    </xf>
    <xf borderId="0" fillId="0" fontId="42" numFmtId="0" xfId="0" applyAlignment="1" applyFont="1">
      <alignment vertical="bottom"/>
    </xf>
    <xf borderId="0" fillId="0" fontId="46" numFmtId="0" xfId="0" applyAlignment="1" applyFont="1">
      <alignment horizontal="left" readingOrder="0" vertical="bottom"/>
    </xf>
    <xf borderId="0" fillId="0" fontId="42" numFmtId="170" xfId="0" applyAlignment="1" applyFont="1" applyNumberFormat="1">
      <alignment vertical="bottom"/>
    </xf>
    <xf borderId="0" fillId="0" fontId="47" numFmtId="0" xfId="0" applyAlignment="1" applyFont="1">
      <alignment horizontal="left" vertical="center"/>
    </xf>
    <xf borderId="0" fillId="0" fontId="48" numFmtId="164" xfId="0" applyAlignment="1" applyFont="1" applyNumberFormat="1">
      <alignment horizontal="left" vertical="center"/>
    </xf>
    <xf borderId="0" fillId="0" fontId="48" numFmtId="170" xfId="0" applyAlignment="1" applyFont="1" applyNumberFormat="1">
      <alignment horizontal="left" vertical="center"/>
    </xf>
    <xf borderId="0" fillId="0" fontId="48" numFmtId="0" xfId="0" applyAlignment="1" applyFont="1">
      <alignment horizontal="left" readingOrder="0" vertical="center"/>
    </xf>
    <xf borderId="0" fillId="0" fontId="48" numFmtId="0" xfId="0" applyAlignment="1" applyFont="1">
      <alignment horizontal="left" vertical="center"/>
    </xf>
    <xf borderId="7" fillId="5" fontId="49" numFmtId="0" xfId="0" applyAlignment="1" applyBorder="1" applyFont="1">
      <alignment horizontal="center"/>
    </xf>
    <xf borderId="8" fillId="5" fontId="49" numFmtId="0" xfId="0" applyAlignment="1" applyBorder="1" applyFont="1">
      <alignment horizontal="center"/>
    </xf>
    <xf borderId="0" fillId="0" fontId="47" numFmtId="0" xfId="0" applyAlignment="1" applyFont="1">
      <alignment vertical="center"/>
    </xf>
    <xf borderId="9" fillId="3" fontId="50" numFmtId="164" xfId="0" applyAlignment="1" applyBorder="1" applyFont="1" applyNumberFormat="1">
      <alignment horizontal="right" vertical="bottom"/>
    </xf>
    <xf borderId="9" fillId="3" fontId="51" numFmtId="170" xfId="0" applyAlignment="1" applyBorder="1" applyFont="1" applyNumberFormat="1">
      <alignment horizontal="center" vertical="bottom"/>
    </xf>
    <xf borderId="9" fillId="3" fontId="52" numFmtId="0" xfId="0" applyAlignment="1" applyBorder="1" applyFont="1">
      <alignment vertical="bottom"/>
    </xf>
    <xf borderId="9" fillId="8" fontId="50" numFmtId="0" xfId="0" applyAlignment="1" applyBorder="1" applyFill="1" applyFont="1">
      <alignment vertical="bottom"/>
    </xf>
    <xf borderId="7" fillId="6" fontId="49" numFmtId="0" xfId="0" applyBorder="1" applyFont="1"/>
    <xf borderId="9" fillId="3" fontId="50" numFmtId="0" xfId="0" applyAlignment="1" applyBorder="1" applyFont="1">
      <alignment vertical="bottom"/>
    </xf>
    <xf borderId="7" fillId="0" fontId="53" numFmtId="0" xfId="0" applyBorder="1" applyFont="1"/>
    <xf borderId="9" fillId="3" fontId="50" numFmtId="164" xfId="0" applyAlignment="1" applyBorder="1" applyFont="1" applyNumberFormat="1">
      <alignment horizontal="right"/>
    </xf>
    <xf borderId="9" fillId="3" fontId="51" numFmtId="170" xfId="0" applyAlignment="1" applyBorder="1" applyFont="1" applyNumberFormat="1">
      <alignment horizontal="center"/>
    </xf>
    <xf borderId="9" fillId="3" fontId="52" numFmtId="0" xfId="0" applyBorder="1" applyFont="1"/>
    <xf borderId="0" fillId="0" fontId="9" numFmtId="170" xfId="0" applyFont="1" applyNumberFormat="1"/>
    <xf borderId="0" fillId="0" fontId="9" numFmtId="0" xfId="0" applyFont="1"/>
  </cellXfs>
  <cellStyles count="1">
    <cellStyle xfId="0" name="Normal" builtinId="0"/>
  </cellStyles>
  <dxfs count="9">
    <dxf>
      <font/>
      <fill>
        <patternFill patternType="solid">
          <fgColor theme="8"/>
          <bgColor theme="8"/>
        </patternFill>
      </fill>
      <border/>
    </dxf>
    <dxf>
      <font/>
      <fill>
        <patternFill patternType="solid">
          <fgColor theme="0"/>
          <bgColor theme="0"/>
        </patternFill>
      </fill>
      <border/>
    </dxf>
    <dxf>
      <font/>
      <fill>
        <patternFill patternType="solid">
          <fgColor rgb="FFFF9900"/>
          <bgColor rgb="FFFF9900"/>
        </patternFill>
      </fill>
      <border/>
    </dxf>
    <dxf>
      <font/>
      <fill>
        <patternFill patternType="none"/>
      </fill>
      <border/>
    </dxf>
    <dxf>
      <font/>
      <fill>
        <patternFill patternType="solid">
          <fgColor theme="8"/>
          <bgColor theme="8"/>
        </patternFill>
      </fill>
      <border/>
    </dxf>
    <dxf>
      <font/>
      <fill>
        <patternFill patternType="solid">
          <fgColor theme="0"/>
          <bgColor theme="0"/>
        </patternFill>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BillDebt Calendar-style">
      <tableStyleElement dxfId="4" type="headerRow"/>
      <tableStyleElement dxfId="5" type="firstRowStripe"/>
      <tableStyleElement dxfId="5" type="secondRowStripe"/>
    </tableStyle>
    <tableStyle count="3" pivot="0" name="BillDebt Calendar-style 2">
      <tableStyleElement dxfId="6" type="headerRow"/>
      <tableStyleElement dxfId="7" type="firstRowStripe"/>
      <tableStyleElement dxfId="8"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28575</xdr:colOff>
      <xdr:row>9</xdr:row>
      <xdr:rowOff>19050</xdr:rowOff>
    </xdr:from>
    <xdr:ext cx="8734425" cy="4181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209550</xdr:colOff>
      <xdr:row>24</xdr:row>
      <xdr:rowOff>171450</xdr:rowOff>
    </xdr:from>
    <xdr:ext cx="8791575" cy="38385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3:E52" displayName="Table_1" id="1">
  <tableColumns count="4">
    <tableColumn name="Date" id="1"/>
    <tableColumn name="Amount" id="2"/>
    <tableColumn name="Bill Name" id="3"/>
    <tableColumn name="Category" id="4"/>
  </tableColumns>
  <tableStyleInfo name="BillDebt Calendar-style" showColumnStripes="0" showFirstColumn="1" showLastColumn="1" showRowStripes="1"/>
</table>
</file>

<file path=xl/tables/table2.xml><?xml version="1.0" encoding="utf-8"?>
<table xmlns="http://schemas.openxmlformats.org/spreadsheetml/2006/main" headerRowCount="0" ref="P51" displayName="Table_2" id="2">
  <tableColumns count="1">
    <tableColumn name="Column1" id="1"/>
  </tableColumns>
  <tableStyleInfo name="BillDebt Calendar-style 2"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1A2F40"/>
      </a:dk1>
      <a:lt1>
        <a:srgbClr val="FFFFFF"/>
      </a:lt1>
      <a:dk2>
        <a:srgbClr val="1A2F40"/>
      </a:dk2>
      <a:lt2>
        <a:srgbClr val="FFFFFF"/>
      </a:lt2>
      <a:accent1>
        <a:srgbClr val="C93232"/>
      </a:accent1>
      <a:accent2>
        <a:srgbClr val="E27228"/>
      </a:accent2>
      <a:accent3>
        <a:srgbClr val="0D398C"/>
      </a:accent3>
      <a:accent4>
        <a:srgbClr val="FC4479"/>
      </a:accent4>
      <a:accent5>
        <a:srgbClr val="FF9900"/>
      </a:accent5>
      <a:accent6>
        <a:srgbClr val="1F95D1"/>
      </a:accent6>
      <a:hlink>
        <a:srgbClr val="1F95D1"/>
      </a:hlink>
      <a:folHlink>
        <a:srgbClr val="1F95D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4" Type="http://schemas.openxmlformats.org/officeDocument/2006/relationships/table" Target="../tables/table1.xml"/><Relationship Id="rId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1.22" defaultRowHeight="15.75"/>
  <cols>
    <col customWidth="1" min="1" max="1" width="3.78"/>
    <col customWidth="1" min="2" max="2" width="60.44"/>
    <col customWidth="1" min="3" max="3" width="3.0"/>
    <col customWidth="1" min="4" max="4" width="2.44"/>
  </cols>
  <sheetData>
    <row r="1">
      <c r="A1" s="1"/>
      <c r="B1" s="2" t="s">
        <v>0</v>
      </c>
      <c r="C1" s="2"/>
      <c r="D1" s="3"/>
      <c r="E1" s="3"/>
      <c r="F1" s="3"/>
      <c r="G1" s="3"/>
      <c r="H1" s="3"/>
      <c r="I1" s="3"/>
      <c r="J1" s="3"/>
      <c r="K1" s="3"/>
      <c r="L1" s="3"/>
      <c r="M1" s="3"/>
      <c r="N1" s="3"/>
      <c r="O1" s="3"/>
      <c r="P1" s="3"/>
      <c r="Q1" s="3"/>
      <c r="R1" s="3"/>
      <c r="S1" s="3"/>
      <c r="T1" s="3"/>
      <c r="U1" s="3"/>
      <c r="V1" s="3"/>
      <c r="W1" s="3"/>
      <c r="X1" s="3"/>
      <c r="Y1" s="3"/>
      <c r="Z1" s="3"/>
    </row>
    <row r="2">
      <c r="A2" s="4"/>
      <c r="B2" s="5"/>
      <c r="C2" s="6"/>
      <c r="D2" s="3"/>
      <c r="E2" s="3"/>
      <c r="F2" s="3"/>
      <c r="G2" s="3"/>
      <c r="H2" s="3"/>
      <c r="I2" s="3"/>
      <c r="J2" s="3"/>
      <c r="K2" s="3"/>
      <c r="L2" s="3"/>
      <c r="M2" s="3"/>
      <c r="N2" s="3"/>
      <c r="O2" s="3"/>
      <c r="P2" s="3"/>
      <c r="Q2" s="3"/>
      <c r="R2" s="3"/>
      <c r="S2" s="3"/>
      <c r="T2" s="3"/>
      <c r="U2" s="3"/>
      <c r="V2" s="3"/>
      <c r="W2" s="3"/>
      <c r="X2" s="3"/>
      <c r="Y2" s="3"/>
      <c r="Z2" s="3"/>
    </row>
    <row r="3">
      <c r="A3" s="4"/>
      <c r="B3" s="7" t="s">
        <v>1</v>
      </c>
      <c r="D3" s="3"/>
      <c r="E3" s="3"/>
      <c r="F3" s="3"/>
      <c r="G3" s="3"/>
      <c r="H3" s="3"/>
      <c r="I3" s="3"/>
      <c r="J3" s="3"/>
      <c r="K3" s="3"/>
      <c r="L3" s="3"/>
      <c r="M3" s="3"/>
      <c r="N3" s="3"/>
      <c r="O3" s="3"/>
      <c r="P3" s="3"/>
      <c r="Q3" s="3"/>
      <c r="R3" s="3"/>
      <c r="S3" s="3"/>
      <c r="T3" s="3"/>
      <c r="U3" s="3"/>
      <c r="V3" s="3"/>
      <c r="W3" s="3"/>
      <c r="X3" s="3"/>
      <c r="Y3" s="3"/>
      <c r="Z3" s="3"/>
    </row>
    <row r="4">
      <c r="A4" s="4"/>
      <c r="D4" s="3"/>
      <c r="E4" s="3"/>
      <c r="F4" s="3"/>
      <c r="G4" s="3"/>
      <c r="H4" s="3"/>
      <c r="I4" s="3"/>
      <c r="J4" s="3"/>
      <c r="K4" s="3"/>
      <c r="L4" s="3"/>
      <c r="M4" s="3"/>
      <c r="N4" s="3"/>
      <c r="O4" s="3"/>
      <c r="P4" s="3"/>
      <c r="Q4" s="3"/>
      <c r="R4" s="3"/>
      <c r="S4" s="3"/>
      <c r="T4" s="3"/>
      <c r="U4" s="3"/>
      <c r="V4" s="3"/>
      <c r="W4" s="3"/>
      <c r="X4" s="3"/>
      <c r="Y4" s="3"/>
      <c r="Z4" s="3"/>
    </row>
    <row r="5">
      <c r="A5" s="4"/>
      <c r="D5" s="3"/>
      <c r="E5" s="3"/>
      <c r="F5" s="3"/>
      <c r="G5" s="3"/>
      <c r="H5" s="3"/>
      <c r="I5" s="3"/>
      <c r="J5" s="3"/>
      <c r="K5" s="3"/>
      <c r="L5" s="3"/>
      <c r="M5" s="3"/>
      <c r="N5" s="3"/>
      <c r="O5" s="3"/>
      <c r="P5" s="3"/>
      <c r="Q5" s="3"/>
      <c r="R5" s="3"/>
      <c r="S5" s="3"/>
      <c r="T5" s="3"/>
      <c r="U5" s="3"/>
      <c r="V5" s="3"/>
      <c r="W5" s="3"/>
      <c r="X5" s="3"/>
      <c r="Y5" s="3"/>
      <c r="Z5" s="3"/>
    </row>
    <row r="6">
      <c r="A6" s="4"/>
      <c r="D6" s="8"/>
      <c r="E6" s="3"/>
      <c r="F6" s="3"/>
      <c r="G6" s="3"/>
      <c r="H6" s="3"/>
      <c r="I6" s="3"/>
      <c r="J6" s="3"/>
      <c r="K6" s="3"/>
      <c r="L6" s="3"/>
      <c r="M6" s="3"/>
      <c r="N6" s="3"/>
      <c r="O6" s="3"/>
      <c r="P6" s="3"/>
      <c r="Q6" s="3"/>
      <c r="R6" s="3"/>
      <c r="S6" s="3"/>
      <c r="T6" s="3"/>
      <c r="U6" s="3"/>
      <c r="V6" s="3"/>
      <c r="W6" s="3"/>
      <c r="X6" s="3"/>
      <c r="Y6" s="3"/>
      <c r="Z6" s="3"/>
    </row>
    <row r="7">
      <c r="A7" s="4"/>
      <c r="D7" s="3"/>
      <c r="E7" s="3"/>
      <c r="F7" s="3"/>
      <c r="G7" s="3"/>
      <c r="H7" s="3"/>
      <c r="I7" s="3"/>
      <c r="J7" s="3"/>
      <c r="K7" s="3"/>
      <c r="L7" s="3"/>
      <c r="M7" s="3"/>
      <c r="N7" s="3"/>
      <c r="O7" s="3"/>
      <c r="P7" s="3"/>
      <c r="Q7" s="3"/>
      <c r="R7" s="3"/>
      <c r="S7" s="3"/>
      <c r="T7" s="3"/>
      <c r="U7" s="3"/>
      <c r="V7" s="3"/>
      <c r="W7" s="3"/>
      <c r="X7" s="3"/>
      <c r="Y7" s="3"/>
      <c r="Z7" s="3"/>
    </row>
    <row r="8">
      <c r="A8" s="4"/>
      <c r="D8" s="3"/>
      <c r="E8" s="3"/>
      <c r="F8" s="3"/>
      <c r="G8" s="3"/>
      <c r="H8" s="3"/>
      <c r="I8" s="3"/>
      <c r="J8" s="3"/>
      <c r="K8" s="3"/>
      <c r="L8" s="3"/>
      <c r="M8" s="3"/>
      <c r="N8" s="3"/>
      <c r="O8" s="3"/>
      <c r="P8" s="3"/>
      <c r="Q8" s="3"/>
      <c r="R8" s="3"/>
      <c r="S8" s="3"/>
      <c r="T8" s="3"/>
      <c r="U8" s="3"/>
      <c r="V8" s="3"/>
      <c r="W8" s="3"/>
      <c r="X8" s="3"/>
      <c r="Y8" s="3"/>
      <c r="Z8" s="3"/>
    </row>
    <row r="9">
      <c r="A9" s="9"/>
      <c r="B9" s="10"/>
      <c r="C9" s="11"/>
      <c r="D9" s="9"/>
      <c r="E9" s="9"/>
      <c r="F9" s="9"/>
      <c r="G9" s="9"/>
      <c r="H9" s="9"/>
      <c r="I9" s="9"/>
      <c r="J9" s="9"/>
      <c r="K9" s="9"/>
      <c r="L9" s="9"/>
      <c r="M9" s="9"/>
      <c r="N9" s="9"/>
      <c r="O9" s="9"/>
      <c r="P9" s="9"/>
      <c r="Q9" s="9"/>
      <c r="R9" s="9"/>
      <c r="S9" s="9"/>
      <c r="T9" s="9"/>
      <c r="U9" s="9"/>
      <c r="V9" s="9"/>
      <c r="W9" s="9"/>
      <c r="X9" s="9"/>
      <c r="Y9" s="9"/>
      <c r="Z9" s="9"/>
    </row>
    <row r="10">
      <c r="A10" s="9"/>
      <c r="B10" s="10" t="s">
        <v>2</v>
      </c>
      <c r="C10" s="11"/>
      <c r="D10" s="9"/>
      <c r="E10" s="9"/>
      <c r="F10" s="9"/>
      <c r="G10" s="9"/>
      <c r="H10" s="9"/>
      <c r="I10" s="9"/>
      <c r="J10" s="9"/>
      <c r="K10" s="9"/>
      <c r="L10" s="9"/>
      <c r="M10" s="9"/>
      <c r="N10" s="9"/>
      <c r="O10" s="9"/>
      <c r="P10" s="9"/>
      <c r="Q10" s="9"/>
      <c r="R10" s="9"/>
      <c r="S10" s="9"/>
      <c r="T10" s="9"/>
      <c r="U10" s="9"/>
      <c r="V10" s="9"/>
      <c r="W10" s="9"/>
      <c r="X10" s="9"/>
      <c r="Y10" s="9"/>
      <c r="Z10" s="9"/>
    </row>
    <row r="11">
      <c r="A11" s="9"/>
      <c r="B11" s="12"/>
      <c r="C11" s="11"/>
      <c r="D11" s="9"/>
      <c r="E11" s="9"/>
      <c r="F11" s="9"/>
      <c r="G11" s="9"/>
      <c r="H11" s="9"/>
      <c r="I11" s="9"/>
      <c r="J11" s="9"/>
      <c r="K11" s="9"/>
      <c r="L11" s="9"/>
      <c r="M11" s="9"/>
      <c r="N11" s="9"/>
      <c r="O11" s="9"/>
      <c r="P11" s="9"/>
      <c r="Q11" s="9"/>
      <c r="R11" s="9"/>
      <c r="S11" s="9"/>
      <c r="T11" s="9"/>
      <c r="U11" s="9"/>
      <c r="V11" s="9"/>
      <c r="W11" s="9"/>
      <c r="X11" s="9"/>
      <c r="Y11" s="9"/>
      <c r="Z11" s="9"/>
    </row>
    <row r="12">
      <c r="A12" s="9"/>
      <c r="B12" s="13" t="s">
        <v>3</v>
      </c>
      <c r="C12" s="11"/>
      <c r="D12" s="9"/>
      <c r="E12" s="9"/>
      <c r="F12" s="9"/>
      <c r="G12" s="9"/>
      <c r="H12" s="9"/>
      <c r="I12" s="9"/>
      <c r="J12" s="9"/>
      <c r="K12" s="9"/>
      <c r="L12" s="9"/>
      <c r="M12" s="9"/>
      <c r="N12" s="9"/>
      <c r="O12" s="9"/>
      <c r="P12" s="9"/>
      <c r="Q12" s="9"/>
      <c r="R12" s="9"/>
      <c r="S12" s="9"/>
      <c r="T12" s="9"/>
      <c r="U12" s="9"/>
      <c r="V12" s="9"/>
      <c r="W12" s="9"/>
      <c r="X12" s="9"/>
      <c r="Y12" s="9"/>
      <c r="Z12" s="9"/>
    </row>
    <row r="13">
      <c r="A13" s="9"/>
      <c r="B13" s="10" t="s">
        <v>4</v>
      </c>
      <c r="C13" s="11"/>
      <c r="D13" s="9"/>
      <c r="E13" s="9"/>
      <c r="F13" s="9"/>
      <c r="G13" s="9"/>
      <c r="H13" s="9"/>
      <c r="I13" s="9"/>
      <c r="J13" s="9"/>
      <c r="K13" s="9"/>
      <c r="L13" s="9"/>
      <c r="M13" s="9"/>
      <c r="N13" s="9"/>
      <c r="O13" s="9"/>
      <c r="P13" s="9"/>
      <c r="Q13" s="9"/>
      <c r="R13" s="9"/>
      <c r="S13" s="9"/>
      <c r="T13" s="9"/>
      <c r="U13" s="9"/>
      <c r="V13" s="9"/>
      <c r="W13" s="9"/>
      <c r="X13" s="9"/>
      <c r="Y13" s="9"/>
      <c r="Z13" s="9"/>
    </row>
    <row r="14">
      <c r="A14" s="9"/>
      <c r="B14" s="12"/>
      <c r="C14" s="11"/>
      <c r="D14" s="9"/>
      <c r="E14" s="9"/>
      <c r="F14" s="9"/>
      <c r="G14" s="9"/>
      <c r="H14" s="9"/>
      <c r="I14" s="9"/>
      <c r="J14" s="9"/>
      <c r="K14" s="9"/>
      <c r="L14" s="9"/>
      <c r="M14" s="9"/>
      <c r="N14" s="9"/>
      <c r="O14" s="9"/>
      <c r="P14" s="9"/>
      <c r="Q14" s="9"/>
      <c r="R14" s="9"/>
      <c r="S14" s="9"/>
      <c r="T14" s="9"/>
      <c r="U14" s="9"/>
      <c r="V14" s="9"/>
      <c r="W14" s="9"/>
      <c r="X14" s="9"/>
      <c r="Y14" s="9"/>
      <c r="Z14" s="9"/>
    </row>
    <row r="15">
      <c r="A15" s="9"/>
      <c r="B15" s="13" t="s">
        <v>5</v>
      </c>
      <c r="C15" s="11"/>
      <c r="D15" s="9"/>
      <c r="E15" s="9"/>
      <c r="F15" s="9"/>
      <c r="G15" s="9"/>
      <c r="H15" s="9"/>
      <c r="I15" s="9"/>
      <c r="J15" s="9"/>
      <c r="K15" s="9"/>
      <c r="L15" s="9"/>
      <c r="M15" s="9"/>
      <c r="N15" s="9"/>
      <c r="O15" s="9"/>
      <c r="P15" s="9"/>
      <c r="Q15" s="9"/>
      <c r="R15" s="9"/>
      <c r="S15" s="9"/>
      <c r="T15" s="9"/>
      <c r="U15" s="9"/>
      <c r="V15" s="9"/>
      <c r="W15" s="9"/>
      <c r="X15" s="9"/>
      <c r="Y15" s="9"/>
      <c r="Z15" s="9"/>
    </row>
    <row r="16">
      <c r="A16" s="9"/>
      <c r="B16" s="10" t="s">
        <v>6</v>
      </c>
      <c r="C16" s="11"/>
      <c r="D16" s="9"/>
      <c r="E16" s="9"/>
      <c r="F16" s="9"/>
      <c r="G16" s="9"/>
      <c r="H16" s="9"/>
      <c r="I16" s="9"/>
      <c r="J16" s="9"/>
      <c r="K16" s="9"/>
      <c r="L16" s="9"/>
      <c r="M16" s="9"/>
      <c r="N16" s="9"/>
      <c r="O16" s="9"/>
      <c r="P16" s="9"/>
      <c r="Q16" s="9"/>
      <c r="R16" s="9"/>
      <c r="S16" s="9"/>
      <c r="T16" s="9"/>
      <c r="U16" s="9"/>
      <c r="V16" s="9"/>
      <c r="W16" s="9"/>
      <c r="X16" s="9"/>
      <c r="Y16" s="9"/>
      <c r="Z16" s="9"/>
    </row>
    <row r="17">
      <c r="A17" s="9"/>
      <c r="B17" s="12"/>
      <c r="C17" s="11"/>
      <c r="D17" s="9"/>
      <c r="E17" s="9"/>
      <c r="F17" s="9"/>
      <c r="G17" s="9"/>
      <c r="H17" s="9"/>
      <c r="I17" s="9"/>
      <c r="J17" s="9"/>
      <c r="K17" s="9"/>
      <c r="L17" s="9"/>
      <c r="M17" s="9"/>
      <c r="N17" s="9"/>
      <c r="O17" s="9"/>
      <c r="P17" s="9"/>
      <c r="Q17" s="9"/>
      <c r="R17" s="9"/>
      <c r="S17" s="9"/>
      <c r="T17" s="9"/>
      <c r="U17" s="9"/>
      <c r="V17" s="9"/>
      <c r="W17" s="9"/>
      <c r="X17" s="9"/>
      <c r="Y17" s="9"/>
      <c r="Z17" s="9"/>
    </row>
    <row r="18">
      <c r="A18" s="9"/>
      <c r="B18" s="13" t="s">
        <v>7</v>
      </c>
      <c r="C18" s="11"/>
      <c r="D18" s="9"/>
      <c r="E18" s="9"/>
      <c r="F18" s="9"/>
      <c r="G18" s="9"/>
      <c r="H18" s="9"/>
      <c r="I18" s="9"/>
      <c r="J18" s="9"/>
      <c r="K18" s="9"/>
      <c r="L18" s="9"/>
      <c r="M18" s="9"/>
      <c r="N18" s="9"/>
      <c r="O18" s="9"/>
      <c r="P18" s="9"/>
      <c r="Q18" s="9"/>
      <c r="R18" s="9"/>
      <c r="S18" s="9"/>
      <c r="T18" s="9"/>
      <c r="U18" s="9"/>
      <c r="V18" s="9"/>
      <c r="W18" s="9"/>
      <c r="X18" s="9"/>
      <c r="Y18" s="9"/>
      <c r="Z18" s="9"/>
    </row>
    <row r="19">
      <c r="A19" s="9"/>
      <c r="B19" s="10" t="s">
        <v>8</v>
      </c>
      <c r="C19" s="14"/>
      <c r="D19" s="9"/>
      <c r="E19" s="9"/>
      <c r="F19" s="9"/>
      <c r="G19" s="9"/>
      <c r="H19" s="9"/>
      <c r="I19" s="9"/>
      <c r="J19" s="9"/>
      <c r="K19" s="9"/>
      <c r="L19" s="9"/>
      <c r="M19" s="9"/>
      <c r="N19" s="9"/>
      <c r="O19" s="9"/>
      <c r="P19" s="9"/>
      <c r="Q19" s="9"/>
      <c r="R19" s="9"/>
      <c r="S19" s="9"/>
      <c r="T19" s="9"/>
      <c r="U19" s="9"/>
      <c r="V19" s="9"/>
      <c r="W19" s="9"/>
      <c r="X19" s="9"/>
      <c r="Y19" s="9"/>
      <c r="Z19" s="9"/>
    </row>
    <row r="20">
      <c r="A20" s="9"/>
      <c r="B20" s="10" t="s">
        <v>9</v>
      </c>
      <c r="C20" s="14"/>
      <c r="D20" s="9"/>
      <c r="E20" s="9"/>
      <c r="F20" s="9"/>
      <c r="G20" s="9"/>
      <c r="H20" s="9"/>
      <c r="I20" s="9"/>
      <c r="J20" s="9"/>
      <c r="K20" s="9"/>
      <c r="L20" s="9"/>
      <c r="M20" s="9"/>
      <c r="N20" s="9"/>
      <c r="O20" s="9"/>
      <c r="P20" s="9"/>
      <c r="Q20" s="9"/>
      <c r="R20" s="9"/>
      <c r="S20" s="9"/>
      <c r="T20" s="9"/>
      <c r="U20" s="9"/>
      <c r="V20" s="9"/>
      <c r="W20" s="9"/>
      <c r="X20" s="9"/>
      <c r="Y20" s="9"/>
      <c r="Z20" s="9"/>
    </row>
    <row r="21">
      <c r="A21" s="9"/>
      <c r="B21" s="10" t="s">
        <v>10</v>
      </c>
      <c r="C21" s="14"/>
      <c r="D21" s="9"/>
      <c r="E21" s="9"/>
      <c r="F21" s="9"/>
      <c r="G21" s="9"/>
      <c r="H21" s="9"/>
      <c r="I21" s="9"/>
      <c r="J21" s="9"/>
      <c r="K21" s="9"/>
      <c r="L21" s="9"/>
      <c r="M21" s="9"/>
      <c r="N21" s="9"/>
      <c r="O21" s="9"/>
      <c r="P21" s="9"/>
      <c r="Q21" s="9"/>
      <c r="R21" s="9"/>
      <c r="S21" s="9"/>
      <c r="T21" s="9"/>
      <c r="U21" s="9"/>
      <c r="V21" s="9"/>
      <c r="W21" s="9"/>
      <c r="X21" s="9"/>
      <c r="Y21" s="9"/>
      <c r="Z21" s="9"/>
    </row>
    <row r="22">
      <c r="A22" s="9"/>
      <c r="B22" s="10" t="s">
        <v>11</v>
      </c>
      <c r="C22" s="11"/>
      <c r="D22" s="9"/>
      <c r="E22" s="9"/>
      <c r="F22" s="9"/>
      <c r="G22" s="9"/>
      <c r="H22" s="9"/>
      <c r="I22" s="9"/>
      <c r="J22" s="9"/>
      <c r="K22" s="9"/>
      <c r="L22" s="9"/>
      <c r="M22" s="9"/>
      <c r="N22" s="9"/>
      <c r="O22" s="9"/>
      <c r="P22" s="9"/>
      <c r="Q22" s="9"/>
      <c r="R22" s="9"/>
      <c r="S22" s="9"/>
      <c r="T22" s="9"/>
      <c r="U22" s="9"/>
      <c r="V22" s="9"/>
      <c r="W22" s="9"/>
      <c r="X22" s="9"/>
      <c r="Y22" s="9"/>
      <c r="Z22" s="9"/>
    </row>
    <row r="23">
      <c r="A23" s="9"/>
      <c r="B23" s="12"/>
      <c r="C23" s="11"/>
      <c r="D23" s="9"/>
      <c r="E23" s="9"/>
      <c r="F23" s="9"/>
      <c r="G23" s="9"/>
      <c r="H23" s="9"/>
      <c r="I23" s="9"/>
      <c r="J23" s="9"/>
      <c r="K23" s="9"/>
      <c r="L23" s="9"/>
      <c r="M23" s="9"/>
      <c r="N23" s="9"/>
      <c r="O23" s="9"/>
      <c r="P23" s="9"/>
      <c r="Q23" s="9"/>
      <c r="R23" s="9"/>
      <c r="S23" s="9"/>
      <c r="T23" s="9"/>
      <c r="U23" s="9"/>
      <c r="V23" s="9"/>
      <c r="W23" s="9"/>
      <c r="X23" s="9"/>
      <c r="Y23" s="9"/>
      <c r="Z23" s="9"/>
    </row>
    <row r="24">
      <c r="A24" s="9"/>
      <c r="B24" s="13" t="s">
        <v>12</v>
      </c>
      <c r="C24" s="11"/>
      <c r="D24" s="9"/>
      <c r="E24" s="9"/>
      <c r="F24" s="9"/>
      <c r="G24" s="9"/>
      <c r="H24" s="9"/>
      <c r="I24" s="9"/>
      <c r="J24" s="9"/>
      <c r="K24" s="9"/>
      <c r="L24" s="9"/>
      <c r="M24" s="9"/>
      <c r="N24" s="9"/>
      <c r="O24" s="9"/>
      <c r="P24" s="9"/>
      <c r="Q24" s="9"/>
      <c r="R24" s="9"/>
      <c r="S24" s="9"/>
      <c r="T24" s="9"/>
      <c r="U24" s="9"/>
      <c r="V24" s="9"/>
      <c r="W24" s="9"/>
      <c r="X24" s="9"/>
      <c r="Y24" s="9"/>
      <c r="Z24" s="9"/>
    </row>
    <row r="25">
      <c r="A25" s="9"/>
      <c r="B25" s="10" t="s">
        <v>13</v>
      </c>
      <c r="C25" s="11"/>
      <c r="D25" s="9"/>
      <c r="E25" s="9"/>
      <c r="F25" s="9"/>
      <c r="G25" s="9"/>
      <c r="H25" s="9"/>
      <c r="I25" s="9"/>
      <c r="J25" s="9"/>
      <c r="K25" s="9"/>
      <c r="L25" s="9"/>
      <c r="M25" s="9"/>
      <c r="N25" s="9"/>
      <c r="O25" s="9"/>
      <c r="P25" s="9"/>
      <c r="Q25" s="9"/>
      <c r="R25" s="9"/>
      <c r="S25" s="9"/>
      <c r="T25" s="9"/>
      <c r="U25" s="9"/>
      <c r="V25" s="9"/>
      <c r="W25" s="9"/>
      <c r="X25" s="9"/>
      <c r="Y25" s="9"/>
      <c r="Z25" s="9"/>
    </row>
    <row r="26">
      <c r="A26" s="9"/>
      <c r="B26" s="12"/>
      <c r="C26" s="11"/>
      <c r="D26" s="9"/>
      <c r="E26" s="9"/>
      <c r="F26" s="9"/>
      <c r="G26" s="9"/>
      <c r="H26" s="9"/>
      <c r="I26" s="9"/>
      <c r="J26" s="9"/>
      <c r="K26" s="9"/>
      <c r="L26" s="9"/>
      <c r="M26" s="9"/>
      <c r="N26" s="9"/>
      <c r="O26" s="9"/>
      <c r="P26" s="9"/>
      <c r="Q26" s="9"/>
      <c r="R26" s="9"/>
      <c r="S26" s="9"/>
      <c r="T26" s="9"/>
      <c r="U26" s="9"/>
      <c r="V26" s="9"/>
      <c r="W26" s="9"/>
      <c r="X26" s="9"/>
      <c r="Y26" s="9"/>
      <c r="Z26" s="9"/>
    </row>
    <row r="27">
      <c r="A27" s="9"/>
      <c r="B27" s="13" t="s">
        <v>14</v>
      </c>
      <c r="C27" s="11"/>
      <c r="D27" s="9"/>
      <c r="E27" s="9"/>
      <c r="F27" s="9"/>
      <c r="G27" s="9"/>
      <c r="H27" s="9"/>
      <c r="I27" s="9"/>
      <c r="J27" s="9"/>
      <c r="K27" s="9"/>
      <c r="L27" s="9"/>
      <c r="M27" s="9"/>
      <c r="N27" s="9"/>
      <c r="O27" s="9"/>
      <c r="P27" s="9"/>
      <c r="Q27" s="9"/>
      <c r="R27" s="9"/>
      <c r="S27" s="9"/>
      <c r="T27" s="9"/>
      <c r="U27" s="9"/>
      <c r="V27" s="9"/>
      <c r="W27" s="9"/>
      <c r="X27" s="9"/>
      <c r="Y27" s="9"/>
      <c r="Z27" s="9"/>
    </row>
    <row r="28">
      <c r="A28" s="9"/>
      <c r="B28" s="10" t="s">
        <v>15</v>
      </c>
      <c r="C28" s="11"/>
      <c r="D28" s="9"/>
      <c r="E28" s="9"/>
      <c r="F28" s="9"/>
      <c r="G28" s="9"/>
      <c r="H28" s="9"/>
      <c r="I28" s="9"/>
      <c r="J28" s="9"/>
      <c r="K28" s="9"/>
      <c r="L28" s="9"/>
      <c r="M28" s="9"/>
      <c r="N28" s="9"/>
      <c r="O28" s="9"/>
      <c r="P28" s="9"/>
      <c r="Q28" s="9"/>
      <c r="R28" s="9"/>
      <c r="S28" s="9"/>
      <c r="T28" s="9"/>
      <c r="U28" s="9"/>
      <c r="V28" s="9"/>
      <c r="W28" s="9"/>
      <c r="X28" s="9"/>
      <c r="Y28" s="9"/>
      <c r="Z28" s="9"/>
    </row>
    <row r="29">
      <c r="A29" s="9"/>
      <c r="B29" s="11"/>
      <c r="C29" s="11"/>
      <c r="D29" s="9"/>
      <c r="E29" s="9"/>
      <c r="F29" s="9"/>
      <c r="G29" s="9"/>
      <c r="H29" s="9"/>
      <c r="I29" s="9"/>
      <c r="J29" s="9"/>
      <c r="K29" s="9"/>
      <c r="L29" s="9"/>
      <c r="M29" s="9"/>
      <c r="N29" s="9"/>
      <c r="O29" s="9"/>
      <c r="P29" s="9"/>
      <c r="Q29" s="9"/>
      <c r="R29" s="9"/>
      <c r="S29" s="9"/>
      <c r="T29" s="9"/>
      <c r="U29" s="9"/>
      <c r="V29" s="9"/>
      <c r="W29" s="9"/>
      <c r="X29" s="9"/>
      <c r="Y29" s="9"/>
      <c r="Z29" s="9"/>
    </row>
    <row r="30">
      <c r="A30" s="9"/>
      <c r="B30" s="13" t="s">
        <v>16</v>
      </c>
      <c r="C30" s="11"/>
      <c r="D30" s="9"/>
      <c r="E30" s="9"/>
      <c r="F30" s="9"/>
      <c r="G30" s="9"/>
      <c r="H30" s="9"/>
      <c r="I30" s="9"/>
      <c r="J30" s="9"/>
      <c r="K30" s="9"/>
      <c r="L30" s="9"/>
      <c r="M30" s="9"/>
      <c r="N30" s="9"/>
      <c r="O30" s="9"/>
      <c r="P30" s="9"/>
      <c r="Q30" s="9"/>
      <c r="R30" s="9"/>
      <c r="S30" s="9"/>
      <c r="T30" s="9"/>
      <c r="U30" s="9"/>
      <c r="V30" s="9"/>
      <c r="W30" s="9"/>
      <c r="X30" s="9"/>
      <c r="Y30" s="9"/>
      <c r="Z30" s="9"/>
    </row>
    <row r="31">
      <c r="A31" s="9"/>
      <c r="B31" s="10" t="s">
        <v>17</v>
      </c>
      <c r="C31" s="11"/>
      <c r="D31" s="9"/>
      <c r="E31" s="9"/>
      <c r="F31" s="9"/>
      <c r="G31" s="9"/>
      <c r="H31" s="9"/>
      <c r="I31" s="9"/>
      <c r="J31" s="9"/>
      <c r="K31" s="9"/>
      <c r="L31" s="9"/>
      <c r="M31" s="9"/>
      <c r="N31" s="9"/>
      <c r="O31" s="9"/>
      <c r="P31" s="9"/>
      <c r="Q31" s="9"/>
      <c r="R31" s="9"/>
      <c r="S31" s="9"/>
      <c r="T31" s="9"/>
      <c r="U31" s="9"/>
      <c r="V31" s="9"/>
      <c r="W31" s="9"/>
      <c r="X31" s="9"/>
      <c r="Y31" s="9"/>
      <c r="Z31" s="9"/>
    </row>
    <row r="32">
      <c r="A32" s="9"/>
      <c r="C32" s="11"/>
      <c r="D32" s="9"/>
      <c r="E32" s="9"/>
      <c r="F32" s="9"/>
      <c r="G32" s="9"/>
      <c r="H32" s="9"/>
      <c r="I32" s="9"/>
      <c r="J32" s="9"/>
      <c r="K32" s="9"/>
      <c r="L32" s="9"/>
      <c r="M32" s="9"/>
      <c r="N32" s="9"/>
      <c r="O32" s="9"/>
      <c r="P32" s="9"/>
      <c r="Q32" s="9"/>
      <c r="R32" s="9"/>
      <c r="S32" s="9"/>
      <c r="T32" s="9"/>
      <c r="U32" s="9"/>
      <c r="V32" s="9"/>
      <c r="W32" s="9"/>
      <c r="X32" s="9"/>
      <c r="Y32" s="9"/>
      <c r="Z32" s="9"/>
    </row>
    <row r="33">
      <c r="A33" s="3"/>
      <c r="B33" s="13" t="s">
        <v>18</v>
      </c>
      <c r="C33" s="15"/>
      <c r="D33" s="3"/>
      <c r="E33" s="3"/>
      <c r="F33" s="3"/>
      <c r="G33" s="3"/>
      <c r="H33" s="3"/>
      <c r="I33" s="3"/>
      <c r="J33" s="3"/>
      <c r="K33" s="3"/>
      <c r="L33" s="3"/>
      <c r="M33" s="3"/>
      <c r="N33" s="3"/>
      <c r="O33" s="3"/>
      <c r="P33" s="3"/>
      <c r="Q33" s="3"/>
      <c r="R33" s="3"/>
      <c r="S33" s="3"/>
      <c r="T33" s="3"/>
      <c r="U33" s="3"/>
      <c r="V33" s="3"/>
      <c r="W33" s="3"/>
      <c r="X33" s="3"/>
      <c r="Y33" s="3"/>
      <c r="Z33" s="3"/>
    </row>
    <row r="34">
      <c r="A34" s="3"/>
      <c r="B34" s="10" t="s">
        <v>19</v>
      </c>
      <c r="C34" s="15"/>
      <c r="D34" s="3"/>
      <c r="E34" s="3"/>
      <c r="F34" s="3"/>
      <c r="G34" s="3"/>
      <c r="H34" s="3"/>
      <c r="I34" s="3"/>
      <c r="J34" s="3"/>
      <c r="K34" s="3"/>
      <c r="L34" s="3"/>
      <c r="M34" s="3"/>
      <c r="N34" s="3"/>
      <c r="O34" s="3"/>
      <c r="P34" s="3"/>
      <c r="Q34" s="3"/>
      <c r="R34" s="3"/>
      <c r="S34" s="3"/>
      <c r="T34" s="3"/>
      <c r="U34" s="3"/>
      <c r="V34" s="3"/>
      <c r="W34" s="3"/>
      <c r="X34" s="3"/>
      <c r="Y34" s="3"/>
      <c r="Z34" s="3"/>
    </row>
    <row r="35">
      <c r="A35" s="3"/>
      <c r="C35" s="11"/>
      <c r="D35" s="3"/>
      <c r="E35" s="3"/>
      <c r="F35" s="3"/>
      <c r="G35" s="3"/>
      <c r="H35" s="3"/>
      <c r="I35" s="3"/>
      <c r="J35" s="3"/>
      <c r="K35" s="3"/>
      <c r="L35" s="3"/>
      <c r="M35" s="3"/>
      <c r="N35" s="3"/>
      <c r="O35" s="3"/>
      <c r="P35" s="3"/>
      <c r="Q35" s="3"/>
      <c r="R35" s="3"/>
      <c r="S35" s="3"/>
      <c r="T35" s="3"/>
      <c r="U35" s="3"/>
      <c r="V35" s="3"/>
      <c r="W35" s="3"/>
      <c r="X35" s="3"/>
      <c r="Y35" s="3"/>
      <c r="Z35" s="3"/>
    </row>
    <row r="36">
      <c r="A36" s="3"/>
      <c r="C36" s="11"/>
      <c r="D36" s="3"/>
      <c r="E36" s="3"/>
      <c r="F36" s="3"/>
      <c r="G36" s="3"/>
      <c r="H36" s="3"/>
      <c r="I36" s="3"/>
      <c r="J36" s="3"/>
      <c r="K36" s="3"/>
      <c r="L36" s="3"/>
      <c r="M36" s="3"/>
      <c r="N36" s="3"/>
      <c r="O36" s="3"/>
      <c r="P36" s="3"/>
      <c r="Q36" s="3"/>
      <c r="R36" s="3"/>
      <c r="S36" s="3"/>
      <c r="T36" s="3"/>
      <c r="U36" s="3"/>
      <c r="V36" s="3"/>
      <c r="W36" s="3"/>
      <c r="X36" s="3"/>
      <c r="Y36" s="3"/>
      <c r="Z36" s="3"/>
    </row>
    <row r="37">
      <c r="A37" s="16"/>
      <c r="B37" s="17" t="s">
        <v>20</v>
      </c>
      <c r="C37" s="11"/>
      <c r="D37" s="3"/>
      <c r="E37" s="3"/>
      <c r="F37" s="3"/>
      <c r="G37" s="3"/>
      <c r="H37" s="3"/>
      <c r="I37" s="3"/>
      <c r="J37" s="3"/>
      <c r="K37" s="3"/>
      <c r="L37" s="3"/>
      <c r="M37" s="3"/>
      <c r="N37" s="3"/>
      <c r="O37" s="3"/>
      <c r="P37" s="3"/>
      <c r="Q37" s="3"/>
      <c r="R37" s="3"/>
      <c r="S37" s="3"/>
      <c r="T37" s="3"/>
      <c r="U37" s="3"/>
      <c r="V37" s="3"/>
      <c r="W37" s="3"/>
      <c r="X37" s="3"/>
      <c r="Y37" s="3"/>
      <c r="Z37" s="3"/>
    </row>
    <row r="38">
      <c r="A38" s="16"/>
      <c r="B38" s="10" t="s">
        <v>21</v>
      </c>
      <c r="C38" s="11"/>
      <c r="D38" s="3"/>
      <c r="E38" s="3"/>
      <c r="F38" s="3"/>
      <c r="G38" s="3"/>
      <c r="H38" s="3"/>
      <c r="I38" s="3"/>
      <c r="J38" s="3"/>
      <c r="K38" s="3"/>
      <c r="L38" s="3"/>
      <c r="M38" s="3"/>
      <c r="N38" s="3"/>
      <c r="O38" s="3"/>
      <c r="P38" s="3"/>
      <c r="Q38" s="3"/>
      <c r="R38" s="3"/>
      <c r="S38" s="3"/>
      <c r="T38" s="3"/>
      <c r="U38" s="3"/>
      <c r="V38" s="3"/>
      <c r="W38" s="3"/>
      <c r="X38" s="3"/>
      <c r="Y38" s="3"/>
      <c r="Z38" s="3"/>
    </row>
    <row r="39">
      <c r="A39" s="16"/>
      <c r="C39" s="11"/>
      <c r="D39" s="3"/>
      <c r="E39" s="3"/>
      <c r="F39" s="3"/>
      <c r="G39" s="3"/>
      <c r="H39" s="3"/>
      <c r="I39" s="3"/>
      <c r="J39" s="3"/>
      <c r="K39" s="3"/>
      <c r="L39" s="3"/>
      <c r="M39" s="3"/>
      <c r="N39" s="3"/>
      <c r="O39" s="3"/>
      <c r="P39" s="3"/>
      <c r="Q39" s="3"/>
      <c r="R39" s="3"/>
      <c r="S39" s="3"/>
      <c r="T39" s="3"/>
      <c r="U39" s="3"/>
      <c r="V39" s="3"/>
      <c r="W39" s="3"/>
      <c r="X39" s="3"/>
      <c r="Y39" s="3"/>
      <c r="Z39" s="3"/>
    </row>
    <row r="40">
      <c r="A40" s="18"/>
      <c r="C40" s="11"/>
      <c r="D40" s="3"/>
      <c r="E40" s="3"/>
      <c r="F40" s="3"/>
      <c r="G40" s="3"/>
      <c r="H40" s="3"/>
      <c r="I40" s="3"/>
      <c r="J40" s="3"/>
      <c r="K40" s="3"/>
      <c r="L40" s="3"/>
      <c r="M40" s="3"/>
      <c r="N40" s="3"/>
      <c r="O40" s="3"/>
      <c r="P40" s="3"/>
      <c r="Q40" s="3"/>
      <c r="R40" s="3"/>
      <c r="S40" s="3"/>
      <c r="T40" s="3"/>
      <c r="U40" s="3"/>
      <c r="V40" s="3"/>
      <c r="W40" s="3"/>
      <c r="X40" s="3"/>
      <c r="Y40" s="3"/>
      <c r="Z40" s="3"/>
    </row>
    <row r="41">
      <c r="A41" s="18"/>
      <c r="C41" s="11"/>
      <c r="D41" s="3"/>
      <c r="E41" s="3"/>
      <c r="F41" s="3"/>
      <c r="G41" s="3"/>
      <c r="H41" s="3"/>
      <c r="I41" s="3"/>
      <c r="J41" s="3"/>
      <c r="K41" s="3"/>
      <c r="L41" s="3"/>
      <c r="M41" s="3"/>
      <c r="N41" s="3"/>
      <c r="O41" s="3"/>
      <c r="P41" s="3"/>
      <c r="Q41" s="3"/>
      <c r="R41" s="3"/>
      <c r="S41" s="3"/>
      <c r="T41" s="3"/>
      <c r="U41" s="3"/>
      <c r="V41" s="3"/>
      <c r="W41" s="3"/>
      <c r="X41" s="3"/>
      <c r="Y41" s="3"/>
      <c r="Z41" s="3"/>
    </row>
    <row r="42">
      <c r="A42" s="18"/>
      <c r="C42" s="11"/>
      <c r="D42" s="3"/>
      <c r="E42" s="3"/>
      <c r="F42" s="3"/>
      <c r="G42" s="3"/>
      <c r="H42" s="3"/>
      <c r="I42" s="3"/>
      <c r="J42" s="3"/>
      <c r="K42" s="3"/>
      <c r="L42" s="3"/>
      <c r="M42" s="3"/>
      <c r="N42" s="3"/>
      <c r="O42" s="3"/>
      <c r="P42" s="3"/>
      <c r="Q42" s="3"/>
      <c r="R42" s="3"/>
      <c r="S42" s="3"/>
      <c r="T42" s="3"/>
      <c r="U42" s="3"/>
      <c r="V42" s="3"/>
      <c r="W42" s="3"/>
      <c r="X42" s="3"/>
      <c r="Y42" s="3"/>
      <c r="Z42" s="3"/>
    </row>
    <row r="43">
      <c r="A43" s="18"/>
      <c r="C43" s="11"/>
      <c r="D43" s="3"/>
      <c r="E43" s="3"/>
      <c r="F43" s="3"/>
      <c r="G43" s="3"/>
      <c r="H43" s="3"/>
      <c r="I43" s="3"/>
      <c r="J43" s="3"/>
      <c r="K43" s="3"/>
      <c r="L43" s="3"/>
      <c r="M43" s="3"/>
      <c r="N43" s="3"/>
      <c r="O43" s="3"/>
      <c r="P43" s="3"/>
      <c r="Q43" s="3"/>
      <c r="R43" s="3"/>
      <c r="S43" s="3"/>
      <c r="T43" s="3"/>
      <c r="U43" s="3"/>
      <c r="V43" s="3"/>
      <c r="W43" s="3"/>
      <c r="X43" s="3"/>
      <c r="Y43" s="3"/>
      <c r="Z43" s="3"/>
    </row>
    <row r="44">
      <c r="A44" s="18"/>
      <c r="C44" s="11"/>
      <c r="D44" s="3"/>
      <c r="E44" s="3"/>
      <c r="F44" s="3"/>
      <c r="G44" s="3"/>
      <c r="H44" s="3"/>
      <c r="I44" s="3"/>
      <c r="J44" s="3"/>
      <c r="K44" s="3"/>
      <c r="L44" s="3"/>
      <c r="M44" s="3"/>
      <c r="N44" s="3"/>
      <c r="O44" s="3"/>
      <c r="P44" s="3"/>
      <c r="Q44" s="3"/>
      <c r="R44" s="3"/>
      <c r="S44" s="3"/>
      <c r="T44" s="3"/>
      <c r="U44" s="3"/>
      <c r="V44" s="3"/>
      <c r="W44" s="3"/>
      <c r="X44" s="3"/>
      <c r="Y44" s="3"/>
      <c r="Z44" s="3"/>
    </row>
    <row r="45">
      <c r="A45" s="18"/>
      <c r="C45" s="11"/>
      <c r="D45" s="3"/>
      <c r="E45" s="3"/>
      <c r="F45" s="3"/>
      <c r="G45" s="3"/>
      <c r="H45" s="3"/>
      <c r="I45" s="3"/>
      <c r="J45" s="3"/>
      <c r="K45" s="3"/>
      <c r="L45" s="3"/>
      <c r="M45" s="3"/>
      <c r="N45" s="3"/>
      <c r="O45" s="3"/>
      <c r="P45" s="3"/>
      <c r="Q45" s="3"/>
      <c r="R45" s="3"/>
      <c r="S45" s="3"/>
      <c r="T45" s="3"/>
      <c r="U45" s="3"/>
      <c r="V45" s="3"/>
      <c r="W45" s="3"/>
      <c r="X45" s="3"/>
      <c r="Y45" s="3"/>
      <c r="Z45" s="3"/>
    </row>
    <row r="46">
      <c r="A46" s="18"/>
      <c r="C46" s="11"/>
      <c r="D46" s="3"/>
      <c r="E46" s="3"/>
      <c r="F46" s="3"/>
      <c r="G46" s="3"/>
      <c r="H46" s="3"/>
      <c r="I46" s="3"/>
      <c r="J46" s="3"/>
      <c r="K46" s="3"/>
      <c r="L46" s="3"/>
      <c r="M46" s="3"/>
      <c r="N46" s="3"/>
      <c r="O46" s="3"/>
      <c r="P46" s="3"/>
      <c r="Q46" s="3"/>
      <c r="R46" s="3"/>
      <c r="S46" s="3"/>
      <c r="T46" s="3"/>
      <c r="U46" s="3"/>
      <c r="V46" s="3"/>
      <c r="W46" s="3"/>
      <c r="X46" s="3"/>
      <c r="Y46" s="3"/>
      <c r="Z46" s="3"/>
    </row>
    <row r="47">
      <c r="A47" s="18"/>
      <c r="C47" s="11"/>
      <c r="D47" s="3"/>
      <c r="E47" s="3"/>
      <c r="F47" s="3"/>
      <c r="G47" s="3"/>
      <c r="H47" s="3"/>
      <c r="I47" s="3"/>
      <c r="J47" s="3"/>
      <c r="K47" s="3"/>
      <c r="L47" s="3"/>
      <c r="M47" s="3"/>
      <c r="N47" s="3"/>
      <c r="O47" s="3"/>
      <c r="P47" s="3"/>
      <c r="Q47" s="3"/>
      <c r="R47" s="3"/>
      <c r="S47" s="3"/>
      <c r="T47" s="3"/>
      <c r="U47" s="3"/>
      <c r="V47" s="3"/>
      <c r="W47" s="3"/>
      <c r="X47" s="3"/>
      <c r="Y47" s="3"/>
      <c r="Z47" s="3"/>
    </row>
    <row r="48">
      <c r="A48" s="18"/>
      <c r="C48" s="11"/>
      <c r="D48" s="3"/>
      <c r="E48" s="3"/>
      <c r="F48" s="3"/>
      <c r="G48" s="3"/>
      <c r="H48" s="3"/>
      <c r="I48" s="3"/>
      <c r="J48" s="3"/>
      <c r="K48" s="3"/>
      <c r="L48" s="3"/>
      <c r="M48" s="3"/>
      <c r="N48" s="3"/>
      <c r="O48" s="3"/>
      <c r="P48" s="3"/>
      <c r="Q48" s="3"/>
      <c r="R48" s="3"/>
      <c r="S48" s="3"/>
      <c r="T48" s="3"/>
      <c r="U48" s="3"/>
      <c r="V48" s="3"/>
      <c r="W48" s="3"/>
      <c r="X48" s="3"/>
      <c r="Y48" s="3"/>
      <c r="Z48" s="3"/>
    </row>
    <row r="49">
      <c r="A49" s="18"/>
      <c r="C49" s="11"/>
      <c r="D49" s="3"/>
      <c r="E49" s="3"/>
      <c r="F49" s="3"/>
      <c r="G49" s="3"/>
      <c r="H49" s="3"/>
      <c r="I49" s="3"/>
      <c r="J49" s="3"/>
      <c r="K49" s="3"/>
      <c r="L49" s="3"/>
      <c r="M49" s="3"/>
      <c r="N49" s="3"/>
      <c r="O49" s="3"/>
      <c r="P49" s="3"/>
      <c r="Q49" s="3"/>
      <c r="R49" s="3"/>
      <c r="S49" s="3"/>
      <c r="T49" s="3"/>
      <c r="U49" s="3"/>
      <c r="V49" s="3"/>
      <c r="W49" s="3"/>
      <c r="X49" s="3"/>
      <c r="Y49" s="3"/>
      <c r="Z49" s="3"/>
    </row>
    <row r="50">
      <c r="A50" s="18"/>
      <c r="C50" s="11"/>
      <c r="D50" s="3"/>
      <c r="E50" s="3"/>
      <c r="F50" s="3"/>
      <c r="G50" s="3"/>
      <c r="H50" s="3"/>
      <c r="I50" s="3"/>
      <c r="J50" s="3"/>
      <c r="K50" s="3"/>
      <c r="L50" s="3"/>
      <c r="M50" s="3"/>
      <c r="N50" s="3"/>
      <c r="O50" s="3"/>
      <c r="P50" s="3"/>
      <c r="Q50" s="3"/>
      <c r="R50" s="3"/>
      <c r="S50" s="3"/>
      <c r="T50" s="3"/>
      <c r="U50" s="3"/>
      <c r="V50" s="3"/>
      <c r="W50" s="3"/>
      <c r="X50" s="3"/>
      <c r="Y50" s="3"/>
      <c r="Z50" s="3"/>
    </row>
    <row r="51">
      <c r="A51" s="18"/>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19"/>
      <c r="D63" s="3"/>
      <c r="E63" s="3"/>
      <c r="F63" s="3"/>
      <c r="G63" s="3"/>
      <c r="H63" s="3"/>
      <c r="I63" s="3"/>
      <c r="J63" s="3"/>
      <c r="K63" s="3"/>
      <c r="L63" s="3"/>
      <c r="M63" s="3"/>
      <c r="N63" s="3"/>
      <c r="O63" s="3"/>
      <c r="P63" s="3"/>
      <c r="Q63" s="3"/>
      <c r="R63" s="3"/>
      <c r="S63" s="3"/>
      <c r="T63" s="3"/>
      <c r="U63" s="3"/>
      <c r="V63" s="3"/>
      <c r="W63" s="3"/>
      <c r="X63" s="3"/>
      <c r="Y63" s="3"/>
      <c r="Z63" s="3"/>
    </row>
    <row r="64">
      <c r="A64" s="3"/>
      <c r="B64" s="19"/>
      <c r="D64" s="3"/>
      <c r="E64" s="3"/>
      <c r="F64" s="3"/>
      <c r="G64" s="3"/>
      <c r="H64" s="3"/>
      <c r="I64" s="3"/>
      <c r="J64" s="3"/>
      <c r="K64" s="3"/>
      <c r="L64" s="3"/>
      <c r="M64" s="3"/>
      <c r="N64" s="3"/>
      <c r="O64" s="3"/>
      <c r="P64" s="3"/>
      <c r="Q64" s="3"/>
      <c r="R64" s="3"/>
      <c r="S64" s="3"/>
      <c r="T64" s="3"/>
      <c r="U64" s="3"/>
      <c r="V64" s="3"/>
      <c r="W64" s="3"/>
      <c r="X64" s="3"/>
      <c r="Y64" s="3"/>
      <c r="Z64" s="3"/>
    </row>
    <row r="65">
      <c r="A65" s="3"/>
      <c r="B65" s="19"/>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sheetData>
  <mergeCells count="6">
    <mergeCell ref="B3:C8"/>
    <mergeCell ref="B34:B36"/>
    <mergeCell ref="B38:B41"/>
    <mergeCell ref="B63:C63"/>
    <mergeCell ref="B64:C64"/>
    <mergeCell ref="B65:C6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1.22" defaultRowHeight="15.75"/>
  <cols>
    <col customWidth="1" min="1" max="1" width="3.56"/>
    <col customWidth="1" min="2" max="2" width="2.78"/>
    <col customWidth="1" min="3" max="3" width="17.67"/>
    <col customWidth="1" min="4" max="35" width="10.11"/>
  </cols>
  <sheetData>
    <row r="1" ht="72.75" customHeight="1">
      <c r="A1" s="20"/>
      <c r="B1" s="20"/>
      <c r="C1" s="21" t="s">
        <v>22</v>
      </c>
      <c r="R1" s="22"/>
      <c r="S1" s="22"/>
      <c r="T1" s="22"/>
      <c r="U1" s="22"/>
      <c r="V1" s="22"/>
      <c r="W1" s="22"/>
      <c r="X1" s="22"/>
      <c r="Y1" s="22"/>
      <c r="Z1" s="22"/>
      <c r="AA1" s="22"/>
      <c r="AB1" s="22"/>
      <c r="AC1" s="22"/>
      <c r="AD1" s="22"/>
      <c r="AE1" s="22"/>
      <c r="AF1" s="22"/>
      <c r="AG1" s="22"/>
      <c r="AH1" s="20"/>
      <c r="AI1" s="20"/>
    </row>
    <row r="2">
      <c r="A2" s="23"/>
      <c r="B2" s="23"/>
      <c r="C2" s="24" t="s">
        <v>23</v>
      </c>
      <c r="D2" s="25">
        <v>45108.0</v>
      </c>
      <c r="E2" s="23"/>
      <c r="F2" s="26" t="s">
        <v>24</v>
      </c>
      <c r="G2" s="27"/>
      <c r="H2" s="28" t="str">
        <f t="array" ref="H2:J2">INDEX(S3:U5,AB3,false)</f>
        <v>Avalanche (Highest Interest First)</v>
      </c>
      <c r="I2" s="29"/>
      <c r="J2" s="29"/>
      <c r="K2" s="27"/>
      <c r="L2" s="23"/>
      <c r="M2" s="23"/>
      <c r="N2" s="23"/>
      <c r="O2" s="23"/>
      <c r="P2" s="23"/>
      <c r="Q2" s="23"/>
      <c r="R2" s="30"/>
      <c r="S2" s="31" t="s">
        <v>25</v>
      </c>
      <c r="T2" s="30"/>
      <c r="U2" s="31"/>
      <c r="V2" s="30"/>
      <c r="W2" s="30"/>
      <c r="X2" s="30"/>
      <c r="Y2" s="30"/>
      <c r="Z2" s="30"/>
      <c r="AA2" s="30"/>
      <c r="AB2" s="30"/>
      <c r="AC2" s="30"/>
      <c r="AD2" s="30"/>
      <c r="AE2" s="30"/>
      <c r="AF2" s="30"/>
      <c r="AG2" s="30"/>
      <c r="AH2" s="23"/>
      <c r="AI2" s="23"/>
    </row>
    <row r="3">
      <c r="A3" s="23"/>
      <c r="B3" s="23"/>
      <c r="C3" s="32" t="s">
        <v>26</v>
      </c>
      <c r="D3" s="33">
        <v>200.0</v>
      </c>
      <c r="E3" s="23"/>
      <c r="F3" s="26" t="s">
        <v>27</v>
      </c>
      <c r="G3" s="27"/>
      <c r="H3" s="28" t="str">
        <f t="array" ref="H3:J3">INDEX(S3:U5,AB4)</f>
        <v>Avalanche (Highest Interest First)</v>
      </c>
      <c r="I3" s="29"/>
      <c r="J3" s="29"/>
      <c r="K3" s="27"/>
      <c r="L3" s="23"/>
      <c r="M3" s="23"/>
      <c r="N3" s="23"/>
      <c r="O3" s="23"/>
      <c r="P3" s="23"/>
      <c r="Q3" s="23"/>
      <c r="R3" s="30"/>
      <c r="S3" s="34" t="s">
        <v>28</v>
      </c>
      <c r="V3" s="31" t="s">
        <v>29</v>
      </c>
      <c r="W3" s="30" t="str">
        <f t="array" ref="W3">ifna(INDEX(V3:V5,AB6,1),"")</f>
        <v>U</v>
      </c>
      <c r="X3" s="30"/>
      <c r="Y3" s="30"/>
      <c r="Z3" s="30"/>
      <c r="AA3" s="31" t="s">
        <v>30</v>
      </c>
      <c r="AB3" s="30">
        <f>match(min(AE3:AE5),AE3:AE5,false)</f>
        <v>2</v>
      </c>
      <c r="AC3" s="30"/>
      <c r="AD3" s="30"/>
      <c r="AE3" s="35">
        <f t="shared" ref="AE3:AF3" si="1">I18</f>
        <v>36824.56006</v>
      </c>
      <c r="AF3" s="36">
        <f t="shared" si="1"/>
        <v>114</v>
      </c>
      <c r="AG3" s="30"/>
      <c r="AH3" s="23"/>
      <c r="AI3" s="23"/>
    </row>
    <row r="4">
      <c r="A4" s="23"/>
      <c r="B4" s="23"/>
      <c r="C4" s="24" t="s">
        <v>31</v>
      </c>
      <c r="D4" s="37">
        <v>500.0</v>
      </c>
      <c r="E4" s="23"/>
      <c r="F4" s="23"/>
      <c r="G4" s="23"/>
      <c r="H4" s="23"/>
      <c r="I4" s="23"/>
      <c r="J4" s="23"/>
      <c r="K4" s="23"/>
      <c r="L4" s="23"/>
      <c r="M4" s="23"/>
      <c r="N4" s="23"/>
      <c r="O4" s="23"/>
      <c r="P4" s="23"/>
      <c r="Q4" s="23"/>
      <c r="R4" s="30"/>
      <c r="S4" s="34" t="s">
        <v>32</v>
      </c>
      <c r="V4" s="31" t="s">
        <v>33</v>
      </c>
      <c r="W4" s="30">
        <f>COUNT(S8:S17)</f>
        <v>4</v>
      </c>
      <c r="X4" s="30"/>
      <c r="Y4" s="30"/>
      <c r="Z4" s="30"/>
      <c r="AA4" s="31" t="s">
        <v>34</v>
      </c>
      <c r="AB4" s="30">
        <f>match(min(AF3:AF5),AF3:AF5)</f>
        <v>2</v>
      </c>
      <c r="AC4" s="30"/>
      <c r="AD4" s="30"/>
      <c r="AE4" s="35">
        <f t="shared" ref="AE4:AF4" si="2">L18</f>
        <v>30719.31503</v>
      </c>
      <c r="AF4" s="36">
        <f t="shared" si="2"/>
        <v>110</v>
      </c>
      <c r="AG4" s="30"/>
      <c r="AH4" s="23"/>
      <c r="AI4" s="23"/>
    </row>
    <row r="5">
      <c r="A5" s="23"/>
      <c r="B5" s="23"/>
      <c r="C5" s="23"/>
      <c r="D5" s="23"/>
      <c r="E5" s="23"/>
      <c r="F5" s="23"/>
      <c r="G5" s="23"/>
      <c r="H5" s="23"/>
      <c r="I5" s="23"/>
      <c r="J5" s="23"/>
      <c r="K5" s="23"/>
      <c r="L5" s="23"/>
      <c r="M5" s="23"/>
      <c r="N5" s="23"/>
      <c r="O5" s="23"/>
      <c r="P5" s="23"/>
      <c r="Q5" s="23"/>
      <c r="R5" s="30"/>
      <c r="S5" s="34" t="s">
        <v>35</v>
      </c>
      <c r="V5" s="31" t="s">
        <v>36</v>
      </c>
      <c r="W5" s="30"/>
      <c r="X5" s="30"/>
      <c r="Y5" s="30"/>
      <c r="Z5" s="30"/>
      <c r="AA5" s="30"/>
      <c r="AB5" s="30"/>
      <c r="AC5" s="30"/>
      <c r="AD5" s="30"/>
      <c r="AE5" s="35">
        <f t="shared" ref="AE5:AF5" si="3">O18</f>
        <v>41632.70753</v>
      </c>
      <c r="AF5" s="36">
        <f t="shared" si="3"/>
        <v>189</v>
      </c>
      <c r="AG5" s="30"/>
      <c r="AH5" s="23"/>
      <c r="AI5" s="23"/>
    </row>
    <row r="6" ht="31.5" customHeight="1">
      <c r="A6" s="38"/>
      <c r="B6" s="39"/>
      <c r="C6" s="40" t="s">
        <v>37</v>
      </c>
      <c r="D6" s="29"/>
      <c r="E6" s="29"/>
      <c r="F6" s="29"/>
      <c r="G6" s="29"/>
      <c r="H6" s="27"/>
      <c r="I6" s="41" t="str">
        <f>S3</f>
        <v>Snowball (Lowest Balance First)</v>
      </c>
      <c r="J6" s="29"/>
      <c r="K6" s="27"/>
      <c r="L6" s="41" t="str">
        <f>S4</f>
        <v>Avalanche (Highest Interest First)</v>
      </c>
      <c r="M6" s="29"/>
      <c r="N6" s="27"/>
      <c r="O6" s="41" t="str">
        <f>S5</f>
        <v>Custom Order Entered In Table</v>
      </c>
      <c r="P6" s="29"/>
      <c r="Q6" s="27"/>
      <c r="R6" s="42"/>
      <c r="S6" s="43"/>
      <c r="T6" s="43"/>
      <c r="U6" s="43"/>
      <c r="V6" s="42"/>
      <c r="W6" s="42"/>
      <c r="X6" s="42"/>
      <c r="Y6" s="42"/>
      <c r="Z6" s="42"/>
      <c r="AA6" s="44" t="s">
        <v>25</v>
      </c>
      <c r="AB6" s="42">
        <f>ifna(MATCH(E23,S3:S5,0),"")</f>
        <v>3</v>
      </c>
      <c r="AC6" s="42"/>
      <c r="AD6" s="42"/>
      <c r="AE6" s="42"/>
      <c r="AF6" s="42"/>
      <c r="AG6" s="42"/>
      <c r="AH6" s="38"/>
      <c r="AI6" s="38"/>
    </row>
    <row r="7" ht="36.75" customHeight="1">
      <c r="A7" s="20"/>
      <c r="B7" s="45" t="s">
        <v>38</v>
      </c>
      <c r="C7" s="46" t="s">
        <v>39</v>
      </c>
      <c r="D7" s="46" t="s">
        <v>40</v>
      </c>
      <c r="E7" s="46" t="s">
        <v>41</v>
      </c>
      <c r="F7" s="46" t="s">
        <v>42</v>
      </c>
      <c r="G7" s="46" t="s">
        <v>43</v>
      </c>
      <c r="H7" s="46" t="s">
        <v>44</v>
      </c>
      <c r="I7" s="46" t="s">
        <v>45</v>
      </c>
      <c r="J7" s="46" t="s">
        <v>46</v>
      </c>
      <c r="K7" s="46" t="s">
        <v>47</v>
      </c>
      <c r="L7" s="46" t="s">
        <v>45</v>
      </c>
      <c r="M7" s="46" t="s">
        <v>46</v>
      </c>
      <c r="N7" s="46" t="s">
        <v>47</v>
      </c>
      <c r="O7" s="46" t="s">
        <v>45</v>
      </c>
      <c r="P7" s="46" t="s">
        <v>46</v>
      </c>
      <c r="Q7" s="46" t="s">
        <v>47</v>
      </c>
      <c r="R7" s="47"/>
      <c r="S7" s="48" t="str">
        <f>"Rank - "&amp;S3</f>
        <v>Rank - Snowball (Lowest Balance First)</v>
      </c>
      <c r="T7" s="48" t="str">
        <f>"Rank - "&amp;S4</f>
        <v>Rank - Avalanche (Highest Interest First)</v>
      </c>
      <c r="U7" s="49" t="s">
        <v>48</v>
      </c>
      <c r="V7" s="50" t="s">
        <v>49</v>
      </c>
      <c r="W7" s="51" t="str">
        <f>"Sorted - "&amp;S3</f>
        <v>Sorted - Snowball (Lowest Balance First)</v>
      </c>
      <c r="X7" s="51" t="str">
        <f>"Sorted - "&amp;S4</f>
        <v>Sorted - Avalanche (Highest Interest First)</v>
      </c>
      <c r="Y7" s="51" t="str">
        <f>"Sorted - "&amp;S5</f>
        <v>Sorted - Custom Order Entered In Table</v>
      </c>
      <c r="Z7" s="50" t="s">
        <v>50</v>
      </c>
      <c r="AA7" s="22"/>
      <c r="AB7" s="22"/>
      <c r="AC7" s="22"/>
      <c r="AD7" s="22"/>
      <c r="AE7" s="22"/>
      <c r="AF7" s="22"/>
      <c r="AG7" s="22"/>
      <c r="AH7" s="20"/>
      <c r="AI7" s="20"/>
    </row>
    <row r="8">
      <c r="A8" s="20"/>
      <c r="B8" s="52">
        <v>1.0</v>
      </c>
      <c r="C8" s="53" t="s">
        <v>51</v>
      </c>
      <c r="D8" s="54">
        <v>15000.0</v>
      </c>
      <c r="E8" s="55">
        <v>0.04</v>
      </c>
      <c r="F8" s="54">
        <v>100.0</v>
      </c>
      <c r="G8" s="53">
        <v>3.0</v>
      </c>
      <c r="H8" s="56">
        <f t="shared" ref="H8:H17" si="4">if(and(isnumber(D8),isnumber(E8)),D8*E8/12,"")</f>
        <v>50</v>
      </c>
      <c r="I8" s="57">
        <f t="array" ref="I8:K17">index('Payment - 1'!I4:K13,0)</f>
        <v>1339.332263</v>
      </c>
      <c r="J8" s="52">
        <v>53.0</v>
      </c>
      <c r="K8" s="58">
        <v>46692.0</v>
      </c>
      <c r="L8" s="57">
        <f t="array" ref="L8:N17">index('Payment - 2'!I4:K13,0)</f>
        <v>7933.36101</v>
      </c>
      <c r="M8" s="52">
        <v>47.0</v>
      </c>
      <c r="N8" s="58">
        <v>46508.0</v>
      </c>
      <c r="O8" s="57">
        <f t="array" ref="O8:Q17">index('Payment - 3'!I4:K13,0)</f>
        <v>12620.07058</v>
      </c>
      <c r="P8" s="52">
        <v>189.0</v>
      </c>
      <c r="Q8" s="58">
        <v>50830.0</v>
      </c>
      <c r="R8" s="47">
        <f t="shared" ref="R8:R17" si="5">if(and(G8="",C8&lt;&gt;""),min($G$8:$G$17),G8)</f>
        <v>3</v>
      </c>
      <c r="S8" s="47">
        <f t="shared" ref="S8:S17" si="6">if(D8="","",rank(D8,$D$8:$D$17,1)+countif(D$8:D8,D8)-1)</f>
        <v>1</v>
      </c>
      <c r="T8" s="47">
        <f t="shared" ref="T8:T17" si="7">if(E8="","",rank(E8,$E$8:$E$17,0)+countif(E$8:E8,E8)-1)</f>
        <v>3</v>
      </c>
      <c r="U8" s="47">
        <f t="shared" ref="U8:U17" si="8">if(R8="",0,rank(R8,$R$8:$R$17,1)+countif(R$8:R8,R8)-1)</f>
        <v>3</v>
      </c>
      <c r="V8" s="22" t="str">
        <f t="shared" ref="V8:V17" si="9">if(or(INDIRECT("$"&amp;$W$3&amp;(B8+7))="",INDIRECT("$"&amp;$W$3&amp;(B8+7))=0) ,"",INDEX($C$8:$C$17,INDIRECT("$"&amp;$W$3&amp;(B8+7))))</f>
        <v>Car Loan #1</v>
      </c>
      <c r="W8" s="50">
        <f t="shared" ref="W8:W17" si="10">IFNA(VLOOKUP(Z8,S$8:Z$17,8,false),"")</f>
        <v>1</v>
      </c>
      <c r="X8" s="50">
        <f t="shared" ref="X8:X17" si="11">IFNA(VLOOKUP(Z8,T$8:AA$17,7,false),"")</f>
        <v>2</v>
      </c>
      <c r="Y8" s="50">
        <f t="shared" ref="Y8:Y17" si="12">IFNA(VLOOKUP(Z8,U$8:Z$17,6,false),"")</f>
        <v>4</v>
      </c>
      <c r="Z8" s="50">
        <v>1.0</v>
      </c>
      <c r="AA8" s="22"/>
      <c r="AB8" s="22"/>
      <c r="AC8" s="22"/>
      <c r="AD8" s="22"/>
      <c r="AE8" s="22"/>
      <c r="AF8" s="22"/>
      <c r="AG8" s="22"/>
      <c r="AH8" s="20"/>
      <c r="AI8" s="20"/>
    </row>
    <row r="9">
      <c r="A9" s="20"/>
      <c r="B9" s="52">
        <f t="shared" ref="B9:B17" si="13">OFFSET(B9,-1,0,1,1)+1</f>
        <v>2</v>
      </c>
      <c r="C9" s="53" t="s">
        <v>52</v>
      </c>
      <c r="D9" s="54">
        <v>25000.0</v>
      </c>
      <c r="E9" s="55">
        <v>0.15</v>
      </c>
      <c r="F9" s="54">
        <v>500.0</v>
      </c>
      <c r="G9" s="53">
        <v>4.0</v>
      </c>
      <c r="H9" s="56">
        <f t="shared" si="4"/>
        <v>312.5</v>
      </c>
      <c r="I9" s="57">
        <v>13662.644402430284</v>
      </c>
      <c r="J9" s="52">
        <v>69.0</v>
      </c>
      <c r="K9" s="58">
        <v>47178.0</v>
      </c>
      <c r="L9" s="57">
        <v>8636.112799963872</v>
      </c>
      <c r="M9" s="52">
        <v>61.0</v>
      </c>
      <c r="N9" s="58">
        <v>46935.0</v>
      </c>
      <c r="O9" s="57">
        <v>10461.240355308799</v>
      </c>
      <c r="P9" s="52">
        <v>89.0</v>
      </c>
      <c r="Q9" s="58">
        <v>47788.0</v>
      </c>
      <c r="R9" s="47">
        <f t="shared" si="5"/>
        <v>4</v>
      </c>
      <c r="S9" s="47">
        <f t="shared" si="6"/>
        <v>2</v>
      </c>
      <c r="T9" s="47">
        <f t="shared" si="7"/>
        <v>1</v>
      </c>
      <c r="U9" s="47">
        <f t="shared" si="8"/>
        <v>4</v>
      </c>
      <c r="V9" s="22" t="str">
        <f t="shared" si="9"/>
        <v>House Loan</v>
      </c>
      <c r="W9" s="50">
        <f t="shared" si="10"/>
        <v>2</v>
      </c>
      <c r="X9" s="50">
        <f t="shared" si="11"/>
        <v>3</v>
      </c>
      <c r="Y9" s="50">
        <f t="shared" si="12"/>
        <v>3</v>
      </c>
      <c r="Z9" s="50">
        <v>2.0</v>
      </c>
      <c r="AA9" s="22"/>
      <c r="AB9" s="22"/>
      <c r="AC9" s="22"/>
      <c r="AD9" s="22"/>
      <c r="AE9" s="22"/>
      <c r="AF9" s="22"/>
      <c r="AG9" s="22"/>
      <c r="AH9" s="20"/>
      <c r="AI9" s="20"/>
    </row>
    <row r="10">
      <c r="A10" s="20"/>
      <c r="B10" s="52">
        <f t="shared" si="13"/>
        <v>3</v>
      </c>
      <c r="C10" s="53" t="s">
        <v>53</v>
      </c>
      <c r="D10" s="54">
        <v>25000.0</v>
      </c>
      <c r="E10" s="55">
        <v>0.1</v>
      </c>
      <c r="F10" s="54">
        <v>400.0</v>
      </c>
      <c r="G10" s="53">
        <v>2.0</v>
      </c>
      <c r="H10" s="56">
        <f t="shared" si="4"/>
        <v>208.3333333</v>
      </c>
      <c r="I10" s="57">
        <v>10004.726862420564</v>
      </c>
      <c r="J10" s="52">
        <v>75.0</v>
      </c>
      <c r="K10" s="58">
        <v>47362.0</v>
      </c>
      <c r="L10" s="57">
        <v>2900.9504074524957</v>
      </c>
      <c r="M10" s="52">
        <v>70.0</v>
      </c>
      <c r="N10" s="58">
        <v>47209.0</v>
      </c>
      <c r="O10" s="57">
        <v>4073.3957176682675</v>
      </c>
      <c r="P10" s="52">
        <v>110.0</v>
      </c>
      <c r="Q10" s="58">
        <v>48427.0</v>
      </c>
      <c r="R10" s="47">
        <f t="shared" si="5"/>
        <v>2</v>
      </c>
      <c r="S10" s="47">
        <f t="shared" si="6"/>
        <v>3</v>
      </c>
      <c r="T10" s="47">
        <f t="shared" si="7"/>
        <v>2</v>
      </c>
      <c r="U10" s="47">
        <f t="shared" si="8"/>
        <v>2</v>
      </c>
      <c r="V10" s="22" t="str">
        <f t="shared" si="9"/>
        <v>Credit card #1</v>
      </c>
      <c r="W10" s="50">
        <f t="shared" si="10"/>
        <v>3</v>
      </c>
      <c r="X10" s="50">
        <f t="shared" si="11"/>
        <v>1</v>
      </c>
      <c r="Y10" s="50">
        <f t="shared" si="12"/>
        <v>1</v>
      </c>
      <c r="Z10" s="50">
        <v>3.0</v>
      </c>
      <c r="AA10" s="22"/>
      <c r="AB10" s="22"/>
      <c r="AC10" s="22"/>
      <c r="AD10" s="22"/>
      <c r="AE10" s="22"/>
      <c r="AF10" s="22"/>
      <c r="AG10" s="22"/>
      <c r="AH10" s="20"/>
      <c r="AI10" s="20"/>
    </row>
    <row r="11">
      <c r="A11" s="20"/>
      <c r="B11" s="52">
        <f t="shared" si="13"/>
        <v>4</v>
      </c>
      <c r="C11" s="53" t="s">
        <v>54</v>
      </c>
      <c r="D11" s="54">
        <v>50000.0</v>
      </c>
      <c r="E11" s="55">
        <v>0.03</v>
      </c>
      <c r="F11" s="54">
        <v>130.0</v>
      </c>
      <c r="G11" s="53">
        <v>1.0</v>
      </c>
      <c r="H11" s="56">
        <f t="shared" si="4"/>
        <v>125</v>
      </c>
      <c r="I11" s="57">
        <v>11817.856533502973</v>
      </c>
      <c r="J11" s="52">
        <v>114.0</v>
      </c>
      <c r="K11" s="58">
        <v>48549.0</v>
      </c>
      <c r="L11" s="57">
        <v>11248.890808982944</v>
      </c>
      <c r="M11" s="52">
        <v>110.0</v>
      </c>
      <c r="N11" s="58">
        <v>48427.0</v>
      </c>
      <c r="O11" s="57">
        <v>14478.00087772833</v>
      </c>
      <c r="P11" s="52">
        <v>79.0</v>
      </c>
      <c r="Q11" s="58">
        <v>47484.0</v>
      </c>
      <c r="R11" s="47">
        <f t="shared" si="5"/>
        <v>1</v>
      </c>
      <c r="S11" s="47">
        <f t="shared" si="6"/>
        <v>4</v>
      </c>
      <c r="T11" s="47">
        <f t="shared" si="7"/>
        <v>4</v>
      </c>
      <c r="U11" s="47">
        <f t="shared" si="8"/>
        <v>1</v>
      </c>
      <c r="V11" s="22" t="str">
        <f t="shared" si="9"/>
        <v>Loan #1</v>
      </c>
      <c r="W11" s="50">
        <f t="shared" si="10"/>
        <v>4</v>
      </c>
      <c r="X11" s="50">
        <f t="shared" si="11"/>
        <v>4</v>
      </c>
      <c r="Y11" s="50">
        <f t="shared" si="12"/>
        <v>2</v>
      </c>
      <c r="Z11" s="50">
        <v>4.0</v>
      </c>
      <c r="AA11" s="22"/>
      <c r="AB11" s="22"/>
      <c r="AC11" s="22"/>
      <c r="AD11" s="22"/>
      <c r="AE11" s="22"/>
      <c r="AF11" s="22"/>
      <c r="AG11" s="22"/>
      <c r="AH11" s="20"/>
      <c r="AI11" s="20"/>
    </row>
    <row r="12">
      <c r="A12" s="20"/>
      <c r="B12" s="52">
        <f t="shared" si="13"/>
        <v>5</v>
      </c>
      <c r="C12" s="53"/>
      <c r="D12" s="54"/>
      <c r="E12" s="55"/>
      <c r="F12" s="54"/>
      <c r="G12" s="53"/>
      <c r="H12" s="56" t="str">
        <f t="shared" si="4"/>
        <v/>
      </c>
      <c r="I12" s="57" t="s">
        <v>55</v>
      </c>
      <c r="J12" s="52" t="s">
        <v>55</v>
      </c>
      <c r="K12" s="52" t="s">
        <v>55</v>
      </c>
      <c r="L12" s="52" t="s">
        <v>55</v>
      </c>
      <c r="M12" s="52" t="s">
        <v>55</v>
      </c>
      <c r="N12" s="52" t="s">
        <v>55</v>
      </c>
      <c r="O12" s="52" t="s">
        <v>55</v>
      </c>
      <c r="P12" s="52" t="s">
        <v>55</v>
      </c>
      <c r="Q12" s="52" t="s">
        <v>55</v>
      </c>
      <c r="R12" s="47" t="str">
        <f t="shared" si="5"/>
        <v/>
      </c>
      <c r="S12" s="47" t="str">
        <f t="shared" si="6"/>
        <v/>
      </c>
      <c r="T12" s="47" t="str">
        <f t="shared" si="7"/>
        <v/>
      </c>
      <c r="U12" s="47">
        <f t="shared" si="8"/>
        <v>0</v>
      </c>
      <c r="V12" s="22" t="str">
        <f t="shared" si="9"/>
        <v/>
      </c>
      <c r="W12" s="50" t="str">
        <f t="shared" si="10"/>
        <v/>
      </c>
      <c r="X12" s="50" t="str">
        <f t="shared" si="11"/>
        <v/>
      </c>
      <c r="Y12" s="50" t="str">
        <f t="shared" si="12"/>
        <v/>
      </c>
      <c r="Z12" s="50">
        <v>5.0</v>
      </c>
      <c r="AA12" s="22"/>
      <c r="AB12" s="22"/>
      <c r="AC12" s="22"/>
      <c r="AD12" s="22"/>
      <c r="AE12" s="22"/>
      <c r="AF12" s="22"/>
      <c r="AG12" s="22"/>
      <c r="AH12" s="20"/>
      <c r="AI12" s="20"/>
    </row>
    <row r="13">
      <c r="A13" s="20"/>
      <c r="B13" s="52">
        <f t="shared" si="13"/>
        <v>6</v>
      </c>
      <c r="C13" s="53"/>
      <c r="D13" s="54"/>
      <c r="E13" s="55"/>
      <c r="F13" s="54"/>
      <c r="G13" s="52"/>
      <c r="H13" s="56" t="str">
        <f t="shared" si="4"/>
        <v/>
      </c>
      <c r="I13" s="57" t="s">
        <v>55</v>
      </c>
      <c r="J13" s="52" t="s">
        <v>55</v>
      </c>
      <c r="K13" s="52" t="s">
        <v>55</v>
      </c>
      <c r="L13" s="52" t="s">
        <v>55</v>
      </c>
      <c r="M13" s="52" t="s">
        <v>55</v>
      </c>
      <c r="N13" s="52" t="s">
        <v>55</v>
      </c>
      <c r="O13" s="52" t="s">
        <v>55</v>
      </c>
      <c r="P13" s="52" t="s">
        <v>55</v>
      </c>
      <c r="Q13" s="52" t="s">
        <v>55</v>
      </c>
      <c r="R13" s="47" t="str">
        <f t="shared" si="5"/>
        <v/>
      </c>
      <c r="S13" s="47" t="str">
        <f t="shared" si="6"/>
        <v/>
      </c>
      <c r="T13" s="47" t="str">
        <f t="shared" si="7"/>
        <v/>
      </c>
      <c r="U13" s="47">
        <f t="shared" si="8"/>
        <v>0</v>
      </c>
      <c r="V13" s="22" t="str">
        <f t="shared" si="9"/>
        <v/>
      </c>
      <c r="W13" s="50" t="str">
        <f t="shared" si="10"/>
        <v/>
      </c>
      <c r="X13" s="50" t="str">
        <f t="shared" si="11"/>
        <v/>
      </c>
      <c r="Y13" s="50" t="str">
        <f t="shared" si="12"/>
        <v/>
      </c>
      <c r="Z13" s="50">
        <v>6.0</v>
      </c>
      <c r="AA13" s="22"/>
      <c r="AB13" s="22"/>
      <c r="AC13" s="22"/>
      <c r="AD13" s="22"/>
      <c r="AE13" s="22"/>
      <c r="AF13" s="22"/>
      <c r="AG13" s="22"/>
      <c r="AH13" s="20"/>
      <c r="AI13" s="20"/>
    </row>
    <row r="14">
      <c r="A14" s="20"/>
      <c r="B14" s="52">
        <f t="shared" si="13"/>
        <v>7</v>
      </c>
      <c r="C14" s="53"/>
      <c r="D14" s="54"/>
      <c r="E14" s="55"/>
      <c r="F14" s="54"/>
      <c r="G14" s="53"/>
      <c r="H14" s="56" t="str">
        <f t="shared" si="4"/>
        <v/>
      </c>
      <c r="I14" s="57" t="s">
        <v>55</v>
      </c>
      <c r="J14" s="52" t="s">
        <v>55</v>
      </c>
      <c r="K14" s="52" t="s">
        <v>55</v>
      </c>
      <c r="L14" s="52" t="s">
        <v>55</v>
      </c>
      <c r="M14" s="52" t="s">
        <v>55</v>
      </c>
      <c r="N14" s="52" t="s">
        <v>55</v>
      </c>
      <c r="O14" s="52" t="s">
        <v>55</v>
      </c>
      <c r="P14" s="52" t="s">
        <v>55</v>
      </c>
      <c r="Q14" s="52" t="s">
        <v>55</v>
      </c>
      <c r="R14" s="47" t="str">
        <f t="shared" si="5"/>
        <v/>
      </c>
      <c r="S14" s="47" t="str">
        <f t="shared" si="6"/>
        <v/>
      </c>
      <c r="T14" s="47" t="str">
        <f t="shared" si="7"/>
        <v/>
      </c>
      <c r="U14" s="47">
        <f t="shared" si="8"/>
        <v>0</v>
      </c>
      <c r="V14" s="22" t="str">
        <f t="shared" si="9"/>
        <v/>
      </c>
      <c r="W14" s="50" t="str">
        <f t="shared" si="10"/>
        <v/>
      </c>
      <c r="X14" s="50" t="str">
        <f t="shared" si="11"/>
        <v/>
      </c>
      <c r="Y14" s="50" t="str">
        <f t="shared" si="12"/>
        <v/>
      </c>
      <c r="Z14" s="50">
        <v>7.0</v>
      </c>
      <c r="AA14" s="22"/>
      <c r="AB14" s="22"/>
      <c r="AC14" s="22"/>
      <c r="AD14" s="22"/>
      <c r="AE14" s="22"/>
      <c r="AF14" s="22"/>
      <c r="AG14" s="22"/>
      <c r="AH14" s="20"/>
      <c r="AI14" s="20"/>
    </row>
    <row r="15">
      <c r="A15" s="20"/>
      <c r="B15" s="52">
        <f t="shared" si="13"/>
        <v>8</v>
      </c>
      <c r="C15" s="53"/>
      <c r="D15" s="54"/>
      <c r="E15" s="55"/>
      <c r="F15" s="54"/>
      <c r="G15" s="53"/>
      <c r="H15" s="56" t="str">
        <f t="shared" si="4"/>
        <v/>
      </c>
      <c r="I15" s="57" t="s">
        <v>55</v>
      </c>
      <c r="J15" s="52" t="s">
        <v>55</v>
      </c>
      <c r="K15" s="52" t="s">
        <v>55</v>
      </c>
      <c r="L15" s="52" t="s">
        <v>55</v>
      </c>
      <c r="M15" s="52" t="s">
        <v>55</v>
      </c>
      <c r="N15" s="52" t="s">
        <v>55</v>
      </c>
      <c r="O15" s="52" t="s">
        <v>55</v>
      </c>
      <c r="P15" s="52" t="s">
        <v>55</v>
      </c>
      <c r="Q15" s="52" t="s">
        <v>55</v>
      </c>
      <c r="R15" s="47" t="str">
        <f t="shared" si="5"/>
        <v/>
      </c>
      <c r="S15" s="47" t="str">
        <f t="shared" si="6"/>
        <v/>
      </c>
      <c r="T15" s="47" t="str">
        <f t="shared" si="7"/>
        <v/>
      </c>
      <c r="U15" s="47">
        <f t="shared" si="8"/>
        <v>0</v>
      </c>
      <c r="V15" s="22" t="str">
        <f t="shared" si="9"/>
        <v/>
      </c>
      <c r="W15" s="50" t="str">
        <f t="shared" si="10"/>
        <v/>
      </c>
      <c r="X15" s="50" t="str">
        <f t="shared" si="11"/>
        <v/>
      </c>
      <c r="Y15" s="50" t="str">
        <f t="shared" si="12"/>
        <v/>
      </c>
      <c r="Z15" s="50">
        <v>8.0</v>
      </c>
      <c r="AA15" s="22"/>
      <c r="AB15" s="22"/>
      <c r="AC15" s="22"/>
      <c r="AD15" s="22"/>
      <c r="AE15" s="22"/>
      <c r="AF15" s="22"/>
      <c r="AG15" s="22"/>
      <c r="AH15" s="20"/>
      <c r="AI15" s="20"/>
    </row>
    <row r="16">
      <c r="A16" s="20"/>
      <c r="B16" s="52">
        <f t="shared" si="13"/>
        <v>9</v>
      </c>
      <c r="C16" s="53"/>
      <c r="D16" s="54"/>
      <c r="E16" s="55"/>
      <c r="F16" s="54"/>
      <c r="G16" s="53"/>
      <c r="H16" s="56" t="str">
        <f t="shared" si="4"/>
        <v/>
      </c>
      <c r="I16" s="57" t="s">
        <v>55</v>
      </c>
      <c r="J16" s="52" t="s">
        <v>55</v>
      </c>
      <c r="K16" s="52" t="s">
        <v>55</v>
      </c>
      <c r="L16" s="52" t="s">
        <v>55</v>
      </c>
      <c r="M16" s="52" t="s">
        <v>55</v>
      </c>
      <c r="N16" s="52" t="s">
        <v>55</v>
      </c>
      <c r="O16" s="52" t="s">
        <v>55</v>
      </c>
      <c r="P16" s="52" t="s">
        <v>55</v>
      </c>
      <c r="Q16" s="52" t="s">
        <v>55</v>
      </c>
      <c r="R16" s="47" t="str">
        <f t="shared" si="5"/>
        <v/>
      </c>
      <c r="S16" s="47" t="str">
        <f t="shared" si="6"/>
        <v/>
      </c>
      <c r="T16" s="47" t="str">
        <f t="shared" si="7"/>
        <v/>
      </c>
      <c r="U16" s="47">
        <f t="shared" si="8"/>
        <v>0</v>
      </c>
      <c r="V16" s="22" t="str">
        <f t="shared" si="9"/>
        <v/>
      </c>
      <c r="W16" s="50" t="str">
        <f t="shared" si="10"/>
        <v/>
      </c>
      <c r="X16" s="50" t="str">
        <f t="shared" si="11"/>
        <v/>
      </c>
      <c r="Y16" s="50" t="str">
        <f t="shared" si="12"/>
        <v/>
      </c>
      <c r="Z16" s="50">
        <v>9.0</v>
      </c>
      <c r="AA16" s="22"/>
      <c r="AB16" s="22"/>
      <c r="AC16" s="22"/>
      <c r="AD16" s="22"/>
      <c r="AE16" s="22"/>
      <c r="AF16" s="22"/>
      <c r="AG16" s="22"/>
      <c r="AH16" s="20"/>
      <c r="AI16" s="20"/>
    </row>
    <row r="17">
      <c r="A17" s="20"/>
      <c r="B17" s="52">
        <f t="shared" si="13"/>
        <v>10</v>
      </c>
      <c r="C17" s="53"/>
      <c r="D17" s="54"/>
      <c r="E17" s="55"/>
      <c r="F17" s="54"/>
      <c r="G17" s="53"/>
      <c r="H17" s="56" t="str">
        <f t="shared" si="4"/>
        <v/>
      </c>
      <c r="I17" s="57" t="s">
        <v>55</v>
      </c>
      <c r="J17" s="52" t="s">
        <v>55</v>
      </c>
      <c r="K17" s="52" t="s">
        <v>55</v>
      </c>
      <c r="L17" s="52" t="s">
        <v>55</v>
      </c>
      <c r="M17" s="52" t="s">
        <v>55</v>
      </c>
      <c r="N17" s="52" t="s">
        <v>55</v>
      </c>
      <c r="O17" s="52" t="s">
        <v>55</v>
      </c>
      <c r="P17" s="52" t="s">
        <v>55</v>
      </c>
      <c r="Q17" s="52" t="s">
        <v>55</v>
      </c>
      <c r="R17" s="47" t="str">
        <f t="shared" si="5"/>
        <v/>
      </c>
      <c r="S17" s="47" t="str">
        <f t="shared" si="6"/>
        <v/>
      </c>
      <c r="T17" s="47" t="str">
        <f t="shared" si="7"/>
        <v/>
      </c>
      <c r="U17" s="47">
        <f t="shared" si="8"/>
        <v>0</v>
      </c>
      <c r="V17" s="22" t="str">
        <f t="shared" si="9"/>
        <v/>
      </c>
      <c r="W17" s="50" t="str">
        <f t="shared" si="10"/>
        <v/>
      </c>
      <c r="X17" s="50" t="str">
        <f t="shared" si="11"/>
        <v/>
      </c>
      <c r="Y17" s="50" t="str">
        <f t="shared" si="12"/>
        <v/>
      </c>
      <c r="Z17" s="50">
        <v>10.0</v>
      </c>
      <c r="AA17" s="22"/>
      <c r="AB17" s="22"/>
      <c r="AC17" s="22"/>
      <c r="AD17" s="22"/>
      <c r="AE17" s="22"/>
      <c r="AF17" s="22"/>
      <c r="AG17" s="22"/>
      <c r="AH17" s="20"/>
      <c r="AI17" s="20"/>
    </row>
    <row r="18">
      <c r="A18" s="20"/>
      <c r="B18" s="59"/>
      <c r="C18" s="60" t="s">
        <v>56</v>
      </c>
      <c r="D18" s="61">
        <f>SUM(D8:D17)</f>
        <v>115000</v>
      </c>
      <c r="E18" s="60" t="s">
        <v>56</v>
      </c>
      <c r="F18" s="62">
        <f>SUM(F8:F17)</f>
        <v>1130</v>
      </c>
      <c r="G18" s="62"/>
      <c r="H18" s="62"/>
      <c r="I18" s="62">
        <f>sum(I8:I17)</f>
        <v>36824.56006</v>
      </c>
      <c r="J18" s="63">
        <f>MAX(J8:J17)</f>
        <v>114</v>
      </c>
      <c r="K18" s="62"/>
      <c r="L18" s="62">
        <f>sum(L8:L17)</f>
        <v>30719.31503</v>
      </c>
      <c r="M18" s="63">
        <f>MAX(M8:M17)</f>
        <v>110</v>
      </c>
      <c r="N18" s="62"/>
      <c r="O18" s="62">
        <f>sum(O8:O17)</f>
        <v>41632.70753</v>
      </c>
      <c r="P18" s="63">
        <f>MAX(P8:P17)</f>
        <v>189</v>
      </c>
      <c r="Q18" s="64">
        <f>max(Q8:Q17)</f>
        <v>50830</v>
      </c>
      <c r="R18" s="22"/>
      <c r="S18" s="22"/>
      <c r="T18" s="22"/>
      <c r="U18" s="22"/>
      <c r="V18" s="22"/>
      <c r="W18" s="22"/>
      <c r="X18" s="22"/>
      <c r="Y18" s="22"/>
      <c r="Z18" s="22"/>
      <c r="AA18" s="22"/>
      <c r="AB18" s="22"/>
      <c r="AC18" s="22"/>
      <c r="AD18" s="22"/>
      <c r="AE18" s="22"/>
      <c r="AF18" s="22"/>
      <c r="AG18" s="22"/>
      <c r="AH18" s="20"/>
      <c r="AI18" s="20"/>
    </row>
    <row r="19">
      <c r="A19" s="20"/>
      <c r="B19" s="20"/>
      <c r="C19" s="20"/>
      <c r="D19" s="20"/>
      <c r="E19" s="20"/>
      <c r="F19" s="20"/>
      <c r="G19" s="20"/>
      <c r="H19" s="20"/>
      <c r="I19" s="20"/>
      <c r="J19" s="20"/>
      <c r="K19" s="20"/>
      <c r="L19" s="20"/>
      <c r="M19" s="20"/>
      <c r="N19" s="20"/>
      <c r="O19" s="20"/>
      <c r="P19" s="20"/>
      <c r="Q19" s="20"/>
      <c r="R19" s="22"/>
      <c r="S19" s="22"/>
      <c r="T19" s="22"/>
      <c r="U19" s="22"/>
      <c r="V19" s="22"/>
      <c r="W19" s="22"/>
      <c r="X19" s="22"/>
      <c r="Y19" s="22"/>
      <c r="Z19" s="22"/>
      <c r="AA19" s="22"/>
      <c r="AB19" s="22"/>
      <c r="AC19" s="22"/>
      <c r="AD19" s="22"/>
      <c r="AE19" s="22"/>
      <c r="AF19" s="22"/>
      <c r="AG19" s="22"/>
      <c r="AH19" s="20"/>
      <c r="AI19" s="20"/>
    </row>
    <row r="20">
      <c r="A20" s="20"/>
      <c r="B20" s="20"/>
      <c r="I20" s="65"/>
      <c r="N20" s="20"/>
      <c r="O20" s="20"/>
      <c r="P20" s="20"/>
      <c r="Q20" s="20"/>
      <c r="R20" s="20"/>
      <c r="S20" s="20"/>
      <c r="T20" s="20"/>
      <c r="U20" s="20"/>
      <c r="V20" s="20"/>
      <c r="W20" s="20"/>
      <c r="X20" s="20"/>
      <c r="Y20" s="20"/>
      <c r="Z20" s="20"/>
      <c r="AA20" s="20"/>
      <c r="AB20" s="20"/>
      <c r="AC20" s="20"/>
      <c r="AD20" s="20"/>
      <c r="AE20" s="20"/>
      <c r="AF20" s="20"/>
      <c r="AG20" s="20"/>
      <c r="AH20" s="20"/>
      <c r="AI20" s="20"/>
    </row>
    <row r="21">
      <c r="A21" s="20"/>
      <c r="B21" s="20"/>
      <c r="I21" s="65"/>
      <c r="N21" s="20"/>
      <c r="O21" s="20"/>
      <c r="P21" s="20"/>
      <c r="Q21" s="20"/>
      <c r="R21" s="20"/>
      <c r="S21" s="20"/>
      <c r="T21" s="20"/>
      <c r="U21" s="20"/>
      <c r="V21" s="20"/>
      <c r="W21" s="20"/>
      <c r="X21" s="20"/>
      <c r="Y21" s="20"/>
      <c r="Z21" s="20"/>
      <c r="AA21" s="20"/>
      <c r="AB21" s="20"/>
      <c r="AC21" s="20"/>
      <c r="AD21" s="20"/>
      <c r="AE21" s="20"/>
      <c r="AF21" s="20"/>
      <c r="AG21" s="20"/>
      <c r="AH21" s="20"/>
      <c r="AI21" s="20"/>
    </row>
    <row r="22">
      <c r="A22" s="20"/>
      <c r="B22" s="20"/>
      <c r="C22" s="20"/>
      <c r="D22" s="20"/>
      <c r="E22" s="20"/>
      <c r="F22" s="20"/>
      <c r="G22" s="20"/>
      <c r="H22" s="20"/>
      <c r="I22" s="66"/>
      <c r="N22" s="20"/>
      <c r="O22" s="20"/>
      <c r="P22" s="20"/>
      <c r="Q22" s="20"/>
      <c r="R22" s="20"/>
      <c r="S22" s="20"/>
      <c r="T22" s="20"/>
      <c r="U22" s="20"/>
      <c r="V22" s="20"/>
      <c r="W22" s="20"/>
      <c r="X22" s="20"/>
      <c r="Y22" s="20"/>
      <c r="Z22" s="20"/>
      <c r="AA22" s="20"/>
      <c r="AB22" s="20"/>
      <c r="AC22" s="20"/>
      <c r="AD22" s="20"/>
      <c r="AE22" s="20"/>
      <c r="AF22" s="20"/>
      <c r="AG22" s="20"/>
      <c r="AH22" s="20"/>
      <c r="AI22" s="20"/>
    </row>
    <row r="23">
      <c r="A23" s="20"/>
      <c r="B23" s="20"/>
      <c r="C23" s="67" t="s">
        <v>57</v>
      </c>
      <c r="E23" s="68" t="s">
        <v>35</v>
      </c>
      <c r="H23" s="69"/>
      <c r="I23" s="69"/>
      <c r="J23" s="69"/>
      <c r="K23" s="69"/>
      <c r="N23" s="20"/>
      <c r="O23" s="20"/>
      <c r="P23" s="20"/>
      <c r="Q23" s="20"/>
      <c r="R23" s="20"/>
      <c r="S23" s="20"/>
      <c r="T23" s="20"/>
      <c r="U23" s="20"/>
      <c r="V23" s="20"/>
      <c r="W23" s="20"/>
      <c r="X23" s="20"/>
      <c r="Y23" s="20"/>
      <c r="Z23" s="20"/>
      <c r="AA23" s="20"/>
      <c r="AB23" s="20"/>
      <c r="AC23" s="20"/>
      <c r="AD23" s="20"/>
      <c r="AE23" s="20"/>
      <c r="AF23" s="20"/>
      <c r="AG23" s="20"/>
      <c r="AH23" s="20"/>
      <c r="AI23" s="20"/>
    </row>
    <row r="24">
      <c r="A24" s="20"/>
      <c r="B24" s="20"/>
      <c r="C24" s="70" t="s">
        <v>58</v>
      </c>
      <c r="E24" s="71"/>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row>
    <row r="25">
      <c r="A25" s="72"/>
      <c r="B25" s="73"/>
      <c r="C25" s="74"/>
      <c r="D25" s="74" t="str">
        <f t="array" ref="D25:D306">index(indirect("Payment - "&amp;AB6&amp;"!C19:C"),0)</f>
        <v/>
      </c>
      <c r="E25" s="74"/>
      <c r="F25" s="75" t="str">
        <f t="array" ref="F25:AI306">index(indirect("Payment - "&amp;AB6&amp;"!E19:AH"),0)</f>
        <v>House Loan</v>
      </c>
      <c r="G25" s="76"/>
      <c r="H25" s="77"/>
      <c r="I25" s="75" t="s">
        <v>53</v>
      </c>
      <c r="J25" s="76"/>
      <c r="K25" s="77"/>
      <c r="L25" s="75" t="s">
        <v>51</v>
      </c>
      <c r="M25" s="76"/>
      <c r="N25" s="77"/>
      <c r="O25" s="75" t="s">
        <v>52</v>
      </c>
      <c r="P25" s="76"/>
      <c r="Q25" s="77"/>
      <c r="R25" s="75" t="s">
        <v>55</v>
      </c>
      <c r="S25" s="76"/>
      <c r="T25" s="77"/>
      <c r="U25" s="75" t="s">
        <v>55</v>
      </c>
      <c r="V25" s="76"/>
      <c r="W25" s="77"/>
      <c r="X25" s="75" t="s">
        <v>55</v>
      </c>
      <c r="Y25" s="76"/>
      <c r="Z25" s="77"/>
      <c r="AA25" s="75" t="s">
        <v>55</v>
      </c>
      <c r="AB25" s="76"/>
      <c r="AC25" s="77"/>
      <c r="AD25" s="75" t="s">
        <v>55</v>
      </c>
      <c r="AE25" s="76"/>
      <c r="AF25" s="77"/>
      <c r="AG25" s="75" t="s">
        <v>55</v>
      </c>
      <c r="AH25" s="76"/>
      <c r="AI25" s="77"/>
    </row>
    <row r="26">
      <c r="A26" s="78"/>
      <c r="B26" s="79"/>
      <c r="C26" s="80" t="s">
        <v>59</v>
      </c>
      <c r="D26" s="81" t="s">
        <v>60</v>
      </c>
      <c r="E26" s="81" t="s">
        <v>61</v>
      </c>
      <c r="F26" s="81" t="s">
        <v>62</v>
      </c>
      <c r="G26" s="81" t="s">
        <v>63</v>
      </c>
      <c r="H26" s="81" t="s">
        <v>64</v>
      </c>
      <c r="I26" s="81" t="s">
        <v>62</v>
      </c>
      <c r="J26" s="81" t="s">
        <v>63</v>
      </c>
      <c r="K26" s="81" t="s">
        <v>64</v>
      </c>
      <c r="L26" s="81" t="s">
        <v>62</v>
      </c>
      <c r="M26" s="81" t="s">
        <v>63</v>
      </c>
      <c r="N26" s="81" t="s">
        <v>64</v>
      </c>
      <c r="O26" s="81" t="s">
        <v>62</v>
      </c>
      <c r="P26" s="81" t="s">
        <v>63</v>
      </c>
      <c r="Q26" s="81" t="s">
        <v>64</v>
      </c>
      <c r="R26" s="81" t="s">
        <v>62</v>
      </c>
      <c r="S26" s="81" t="s">
        <v>63</v>
      </c>
      <c r="T26" s="81" t="s">
        <v>64</v>
      </c>
      <c r="U26" s="81" t="s">
        <v>62</v>
      </c>
      <c r="V26" s="81" t="s">
        <v>63</v>
      </c>
      <c r="W26" s="81" t="s">
        <v>64</v>
      </c>
      <c r="X26" s="81" t="s">
        <v>62</v>
      </c>
      <c r="Y26" s="81" t="s">
        <v>63</v>
      </c>
      <c r="Z26" s="81" t="s">
        <v>64</v>
      </c>
      <c r="AA26" s="81" t="s">
        <v>62</v>
      </c>
      <c r="AB26" s="81" t="s">
        <v>63</v>
      </c>
      <c r="AC26" s="81" t="s">
        <v>64</v>
      </c>
      <c r="AD26" s="81" t="s">
        <v>62</v>
      </c>
      <c r="AE26" s="81" t="s">
        <v>63</v>
      </c>
      <c r="AF26" s="81" t="s">
        <v>64</v>
      </c>
      <c r="AG26" s="81" t="s">
        <v>62</v>
      </c>
      <c r="AH26" s="81" t="s">
        <v>63</v>
      </c>
      <c r="AI26" s="81" t="s">
        <v>64</v>
      </c>
    </row>
    <row r="27">
      <c r="A27" s="20"/>
      <c r="B27" s="82"/>
      <c r="C27" s="83">
        <v>1.0</v>
      </c>
      <c r="D27" s="84">
        <v>45108.0</v>
      </c>
      <c r="E27" s="85"/>
      <c r="F27" s="86">
        <v>830.0</v>
      </c>
      <c r="G27" s="86">
        <v>125.0</v>
      </c>
      <c r="H27" s="86">
        <v>49295.0</v>
      </c>
      <c r="I27" s="86">
        <v>400.0</v>
      </c>
      <c r="J27" s="86">
        <v>208.33333333333334</v>
      </c>
      <c r="K27" s="86">
        <v>24808.333333333332</v>
      </c>
      <c r="L27" s="86">
        <v>100.0</v>
      </c>
      <c r="M27" s="86">
        <v>50.0</v>
      </c>
      <c r="N27" s="86">
        <v>14950.0</v>
      </c>
      <c r="O27" s="86">
        <v>500.0</v>
      </c>
      <c r="P27" s="86">
        <v>312.5</v>
      </c>
      <c r="Q27" s="86">
        <v>24812.5</v>
      </c>
      <c r="R27" s="86" t="s">
        <v>55</v>
      </c>
      <c r="S27" s="86" t="s">
        <v>55</v>
      </c>
      <c r="T27" s="86" t="s">
        <v>55</v>
      </c>
      <c r="U27" s="86" t="s">
        <v>55</v>
      </c>
      <c r="V27" s="86" t="s">
        <v>55</v>
      </c>
      <c r="W27" s="86" t="s">
        <v>55</v>
      </c>
      <c r="X27" s="86" t="s">
        <v>55</v>
      </c>
      <c r="Y27" s="86" t="s">
        <v>55</v>
      </c>
      <c r="Z27" s="86" t="s">
        <v>55</v>
      </c>
      <c r="AA27" s="86" t="s">
        <v>55</v>
      </c>
      <c r="AB27" s="86" t="s">
        <v>55</v>
      </c>
      <c r="AC27" s="86" t="s">
        <v>55</v>
      </c>
      <c r="AD27" s="86" t="s">
        <v>55</v>
      </c>
      <c r="AE27" s="86" t="s">
        <v>55</v>
      </c>
      <c r="AF27" s="86" t="s">
        <v>55</v>
      </c>
      <c r="AG27" s="86" t="s">
        <v>55</v>
      </c>
      <c r="AH27" s="86" t="s">
        <v>55</v>
      </c>
      <c r="AI27" s="86" t="s">
        <v>55</v>
      </c>
    </row>
    <row r="28">
      <c r="A28" s="20"/>
      <c r="B28" s="20"/>
      <c r="C28" s="85">
        <v>2.0</v>
      </c>
      <c r="D28" s="84">
        <v>45139.0</v>
      </c>
      <c r="E28" s="85"/>
      <c r="F28" s="86">
        <v>330.0</v>
      </c>
      <c r="G28" s="86">
        <v>123.2375</v>
      </c>
      <c r="H28" s="86">
        <v>49088.2375</v>
      </c>
      <c r="I28" s="86">
        <v>400.0</v>
      </c>
      <c r="J28" s="86">
        <v>206.73611111111111</v>
      </c>
      <c r="K28" s="86">
        <v>24615.06944444444</v>
      </c>
      <c r="L28" s="86">
        <v>100.0</v>
      </c>
      <c r="M28" s="86">
        <v>49.833333333333336</v>
      </c>
      <c r="N28" s="86">
        <v>14899.833333333334</v>
      </c>
      <c r="O28" s="86">
        <v>500.0</v>
      </c>
      <c r="P28" s="86">
        <v>310.15625</v>
      </c>
      <c r="Q28" s="86">
        <v>24622.65625</v>
      </c>
      <c r="R28" s="86" t="s">
        <v>55</v>
      </c>
      <c r="S28" s="86" t="s">
        <v>55</v>
      </c>
      <c r="T28" s="86" t="s">
        <v>55</v>
      </c>
      <c r="U28" s="86" t="s">
        <v>55</v>
      </c>
      <c r="V28" s="86" t="s">
        <v>55</v>
      </c>
      <c r="W28" s="86" t="s">
        <v>55</v>
      </c>
      <c r="X28" s="86" t="s">
        <v>55</v>
      </c>
      <c r="Y28" s="86" t="s">
        <v>55</v>
      </c>
      <c r="Z28" s="86" t="s">
        <v>55</v>
      </c>
      <c r="AA28" s="86" t="s">
        <v>55</v>
      </c>
      <c r="AB28" s="86" t="s">
        <v>55</v>
      </c>
      <c r="AC28" s="86" t="s">
        <v>55</v>
      </c>
      <c r="AD28" s="86" t="s">
        <v>55</v>
      </c>
      <c r="AE28" s="86" t="s">
        <v>55</v>
      </c>
      <c r="AF28" s="86" t="s">
        <v>55</v>
      </c>
      <c r="AG28" s="86" t="s">
        <v>55</v>
      </c>
      <c r="AH28" s="86" t="s">
        <v>55</v>
      </c>
      <c r="AI28" s="86" t="s">
        <v>55</v>
      </c>
    </row>
    <row r="29">
      <c r="A29" s="20"/>
      <c r="B29" s="20"/>
      <c r="C29" s="85">
        <v>3.0</v>
      </c>
      <c r="D29" s="84">
        <v>45170.0</v>
      </c>
      <c r="E29" s="83"/>
      <c r="F29" s="86">
        <v>330.0</v>
      </c>
      <c r="G29" s="86">
        <v>122.72059374999999</v>
      </c>
      <c r="H29" s="86">
        <v>48880.95809375</v>
      </c>
      <c r="I29" s="86">
        <v>400.0</v>
      </c>
      <c r="J29" s="86">
        <v>205.1255787037037</v>
      </c>
      <c r="K29" s="86">
        <v>24420.195023148146</v>
      </c>
      <c r="L29" s="86">
        <v>100.0</v>
      </c>
      <c r="M29" s="86">
        <v>49.666111111111114</v>
      </c>
      <c r="N29" s="86">
        <v>14849.499444444446</v>
      </c>
      <c r="O29" s="86">
        <v>500.0</v>
      </c>
      <c r="P29" s="86">
        <v>307.783203125</v>
      </c>
      <c r="Q29" s="86">
        <v>24430.439453125</v>
      </c>
      <c r="R29" s="86" t="s">
        <v>55</v>
      </c>
      <c r="S29" s="86" t="s">
        <v>55</v>
      </c>
      <c r="T29" s="86" t="s">
        <v>55</v>
      </c>
      <c r="U29" s="86" t="s">
        <v>55</v>
      </c>
      <c r="V29" s="86" t="s">
        <v>55</v>
      </c>
      <c r="W29" s="86" t="s">
        <v>55</v>
      </c>
      <c r="X29" s="86" t="s">
        <v>55</v>
      </c>
      <c r="Y29" s="86" t="s">
        <v>55</v>
      </c>
      <c r="Z29" s="86" t="s">
        <v>55</v>
      </c>
      <c r="AA29" s="86" t="s">
        <v>55</v>
      </c>
      <c r="AB29" s="86" t="s">
        <v>55</v>
      </c>
      <c r="AC29" s="86" t="s">
        <v>55</v>
      </c>
      <c r="AD29" s="86" t="s">
        <v>55</v>
      </c>
      <c r="AE29" s="86" t="s">
        <v>55</v>
      </c>
      <c r="AF29" s="86" t="s">
        <v>55</v>
      </c>
      <c r="AG29" s="86" t="s">
        <v>55</v>
      </c>
      <c r="AH29" s="86" t="s">
        <v>55</v>
      </c>
      <c r="AI29" s="86" t="s">
        <v>55</v>
      </c>
    </row>
    <row r="30">
      <c r="A30" s="20"/>
      <c r="B30" s="20"/>
      <c r="C30" s="83">
        <v>4.0</v>
      </c>
      <c r="D30" s="84">
        <v>45200.0</v>
      </c>
      <c r="E30" s="85"/>
      <c r="F30" s="86">
        <v>330.0</v>
      </c>
      <c r="G30" s="86">
        <v>122.20239523437499</v>
      </c>
      <c r="H30" s="86">
        <v>48673.16048898437</v>
      </c>
      <c r="I30" s="86">
        <v>400.0</v>
      </c>
      <c r="J30" s="86">
        <v>203.50162519290123</v>
      </c>
      <c r="K30" s="86">
        <v>24223.696648341047</v>
      </c>
      <c r="L30" s="86">
        <v>100.0</v>
      </c>
      <c r="M30" s="86">
        <v>49.49833148148149</v>
      </c>
      <c r="N30" s="86">
        <v>14798.997775925927</v>
      </c>
      <c r="O30" s="86">
        <v>500.0</v>
      </c>
      <c r="P30" s="86">
        <v>305.3804931640625</v>
      </c>
      <c r="Q30" s="86">
        <v>24235.819946289062</v>
      </c>
      <c r="R30" s="86" t="s">
        <v>55</v>
      </c>
      <c r="S30" s="86" t="s">
        <v>55</v>
      </c>
      <c r="T30" s="86" t="s">
        <v>55</v>
      </c>
      <c r="U30" s="86" t="s">
        <v>55</v>
      </c>
      <c r="V30" s="86" t="s">
        <v>55</v>
      </c>
      <c r="W30" s="86" t="s">
        <v>55</v>
      </c>
      <c r="X30" s="86" t="s">
        <v>55</v>
      </c>
      <c r="Y30" s="86" t="s">
        <v>55</v>
      </c>
      <c r="Z30" s="86" t="s">
        <v>55</v>
      </c>
      <c r="AA30" s="86" t="s">
        <v>55</v>
      </c>
      <c r="AB30" s="86" t="s">
        <v>55</v>
      </c>
      <c r="AC30" s="86" t="s">
        <v>55</v>
      </c>
      <c r="AD30" s="86" t="s">
        <v>55</v>
      </c>
      <c r="AE30" s="86" t="s">
        <v>55</v>
      </c>
      <c r="AF30" s="86" t="s">
        <v>55</v>
      </c>
      <c r="AG30" s="86" t="s">
        <v>55</v>
      </c>
      <c r="AH30" s="86" t="s">
        <v>55</v>
      </c>
      <c r="AI30" s="86" t="s">
        <v>55</v>
      </c>
    </row>
    <row r="31">
      <c r="A31" s="20"/>
      <c r="B31" s="20"/>
      <c r="C31" s="83">
        <v>5.0</v>
      </c>
      <c r="D31" s="84">
        <v>45231.0</v>
      </c>
      <c r="E31" s="85"/>
      <c r="F31" s="86">
        <v>330.0</v>
      </c>
      <c r="G31" s="86">
        <v>121.68290122246093</v>
      </c>
      <c r="H31" s="86">
        <v>48464.843390206835</v>
      </c>
      <c r="I31" s="86">
        <v>400.0</v>
      </c>
      <c r="J31" s="86">
        <v>201.8641387361754</v>
      </c>
      <c r="K31" s="86">
        <v>24025.560787077222</v>
      </c>
      <c r="L31" s="86">
        <v>100.0</v>
      </c>
      <c r="M31" s="86">
        <v>49.32999258641976</v>
      </c>
      <c r="N31" s="86">
        <v>14748.327768512347</v>
      </c>
      <c r="O31" s="86">
        <v>500.0</v>
      </c>
      <c r="P31" s="86">
        <v>302.94774932861327</v>
      </c>
      <c r="Q31" s="86">
        <v>24038.767695617677</v>
      </c>
      <c r="R31" s="86" t="s">
        <v>55</v>
      </c>
      <c r="S31" s="86" t="s">
        <v>55</v>
      </c>
      <c r="T31" s="86" t="s">
        <v>55</v>
      </c>
      <c r="U31" s="86" t="s">
        <v>55</v>
      </c>
      <c r="V31" s="86" t="s">
        <v>55</v>
      </c>
      <c r="W31" s="86" t="s">
        <v>55</v>
      </c>
      <c r="X31" s="86" t="s">
        <v>55</v>
      </c>
      <c r="Y31" s="86" t="s">
        <v>55</v>
      </c>
      <c r="Z31" s="86" t="s">
        <v>55</v>
      </c>
      <c r="AA31" s="86" t="s">
        <v>55</v>
      </c>
      <c r="AB31" s="86" t="s">
        <v>55</v>
      </c>
      <c r="AC31" s="86" t="s">
        <v>55</v>
      </c>
      <c r="AD31" s="86" t="s">
        <v>55</v>
      </c>
      <c r="AE31" s="86" t="s">
        <v>55</v>
      </c>
      <c r="AF31" s="86" t="s">
        <v>55</v>
      </c>
      <c r="AG31" s="86" t="s">
        <v>55</v>
      </c>
      <c r="AH31" s="86" t="s">
        <v>55</v>
      </c>
      <c r="AI31" s="86" t="s">
        <v>55</v>
      </c>
    </row>
    <row r="32">
      <c r="A32" s="20"/>
      <c r="B32" s="20"/>
      <c r="C32" s="83">
        <v>6.0</v>
      </c>
      <c r="D32" s="84">
        <v>45261.0</v>
      </c>
      <c r="E32" s="83"/>
      <c r="F32" s="86">
        <v>330.0</v>
      </c>
      <c r="G32" s="86">
        <v>121.16210847551709</v>
      </c>
      <c r="H32" s="86">
        <v>48256.00549868235</v>
      </c>
      <c r="I32" s="86">
        <v>400.0</v>
      </c>
      <c r="J32" s="86">
        <v>200.21300655897687</v>
      </c>
      <c r="K32" s="86">
        <v>23825.7737936362</v>
      </c>
      <c r="L32" s="86">
        <v>100.0</v>
      </c>
      <c r="M32" s="86">
        <v>49.161092561707825</v>
      </c>
      <c r="N32" s="86">
        <v>14697.488861074055</v>
      </c>
      <c r="O32" s="86">
        <v>500.0</v>
      </c>
      <c r="P32" s="86">
        <v>300.48459619522094</v>
      </c>
      <c r="Q32" s="86">
        <v>23839.252291812896</v>
      </c>
      <c r="R32" s="86" t="s">
        <v>55</v>
      </c>
      <c r="S32" s="86" t="s">
        <v>55</v>
      </c>
      <c r="T32" s="86" t="s">
        <v>55</v>
      </c>
      <c r="U32" s="86" t="s">
        <v>55</v>
      </c>
      <c r="V32" s="86" t="s">
        <v>55</v>
      </c>
      <c r="W32" s="86" t="s">
        <v>55</v>
      </c>
      <c r="X32" s="86" t="s">
        <v>55</v>
      </c>
      <c r="Y32" s="86" t="s">
        <v>55</v>
      </c>
      <c r="Z32" s="86" t="s">
        <v>55</v>
      </c>
      <c r="AA32" s="86" t="s">
        <v>55</v>
      </c>
      <c r="AB32" s="86" t="s">
        <v>55</v>
      </c>
      <c r="AC32" s="86" t="s">
        <v>55</v>
      </c>
      <c r="AD32" s="86" t="s">
        <v>55</v>
      </c>
      <c r="AE32" s="86" t="s">
        <v>55</v>
      </c>
      <c r="AF32" s="86" t="s">
        <v>55</v>
      </c>
      <c r="AG32" s="86" t="s">
        <v>55</v>
      </c>
      <c r="AH32" s="86" t="s">
        <v>55</v>
      </c>
      <c r="AI32" s="86" t="s">
        <v>55</v>
      </c>
    </row>
    <row r="33">
      <c r="A33" s="20"/>
      <c r="B33" s="20"/>
      <c r="C33" s="83">
        <v>7.0</v>
      </c>
      <c r="D33" s="84">
        <v>45292.0</v>
      </c>
      <c r="E33" s="85"/>
      <c r="F33" s="86">
        <v>330.0</v>
      </c>
      <c r="G33" s="86">
        <v>120.64001374670589</v>
      </c>
      <c r="H33" s="86">
        <v>48046.64551242906</v>
      </c>
      <c r="I33" s="86">
        <v>400.0</v>
      </c>
      <c r="J33" s="86">
        <v>198.54811494696833</v>
      </c>
      <c r="K33" s="86">
        <v>23624.321908583166</v>
      </c>
      <c r="L33" s="86">
        <v>100.0</v>
      </c>
      <c r="M33" s="86">
        <v>48.991629536913514</v>
      </c>
      <c r="N33" s="86">
        <v>14646.480490610968</v>
      </c>
      <c r="O33" s="86">
        <v>500.0</v>
      </c>
      <c r="P33" s="86">
        <v>297.9906536476612</v>
      </c>
      <c r="Q33" s="86">
        <v>23637.24294546056</v>
      </c>
      <c r="R33" s="86" t="s">
        <v>55</v>
      </c>
      <c r="S33" s="86" t="s">
        <v>55</v>
      </c>
      <c r="T33" s="86" t="s">
        <v>55</v>
      </c>
      <c r="U33" s="86" t="s">
        <v>55</v>
      </c>
      <c r="V33" s="86" t="s">
        <v>55</v>
      </c>
      <c r="W33" s="86" t="s">
        <v>55</v>
      </c>
      <c r="X33" s="86" t="s">
        <v>55</v>
      </c>
      <c r="Y33" s="86" t="s">
        <v>55</v>
      </c>
      <c r="Z33" s="86" t="s">
        <v>55</v>
      </c>
      <c r="AA33" s="86" t="s">
        <v>55</v>
      </c>
      <c r="AB33" s="86" t="s">
        <v>55</v>
      </c>
      <c r="AC33" s="86" t="s">
        <v>55</v>
      </c>
      <c r="AD33" s="86" t="s">
        <v>55</v>
      </c>
      <c r="AE33" s="86" t="s">
        <v>55</v>
      </c>
      <c r="AF33" s="86" t="s">
        <v>55</v>
      </c>
      <c r="AG33" s="86" t="s">
        <v>55</v>
      </c>
      <c r="AH33" s="86" t="s">
        <v>55</v>
      </c>
      <c r="AI33" s="86" t="s">
        <v>55</v>
      </c>
    </row>
    <row r="34">
      <c r="A34" s="20"/>
      <c r="B34" s="20"/>
      <c r="C34" s="83">
        <v>8.0</v>
      </c>
      <c r="D34" s="84">
        <v>45323.0</v>
      </c>
      <c r="E34" s="83"/>
      <c r="F34" s="86">
        <v>330.0</v>
      </c>
      <c r="G34" s="86">
        <v>120.11661378107264</v>
      </c>
      <c r="H34" s="86">
        <v>47836.76212621013</v>
      </c>
      <c r="I34" s="86">
        <v>400.0</v>
      </c>
      <c r="J34" s="86">
        <v>196.86934923819305</v>
      </c>
      <c r="K34" s="86">
        <v>23421.19125782136</v>
      </c>
      <c r="L34" s="86">
        <v>100.0</v>
      </c>
      <c r="M34" s="86">
        <v>48.821601635369895</v>
      </c>
      <c r="N34" s="86">
        <v>14595.302092246337</v>
      </c>
      <c r="O34" s="86">
        <v>500.0</v>
      </c>
      <c r="P34" s="86">
        <v>295.46553681825696</v>
      </c>
      <c r="Q34" s="86">
        <v>23432.708482278817</v>
      </c>
      <c r="R34" s="86" t="s">
        <v>55</v>
      </c>
      <c r="S34" s="86" t="s">
        <v>55</v>
      </c>
      <c r="T34" s="86" t="s">
        <v>55</v>
      </c>
      <c r="U34" s="86" t="s">
        <v>55</v>
      </c>
      <c r="V34" s="86" t="s">
        <v>55</v>
      </c>
      <c r="W34" s="86" t="s">
        <v>55</v>
      </c>
      <c r="X34" s="86" t="s">
        <v>55</v>
      </c>
      <c r="Y34" s="86" t="s">
        <v>55</v>
      </c>
      <c r="Z34" s="86" t="s">
        <v>55</v>
      </c>
      <c r="AA34" s="86" t="s">
        <v>55</v>
      </c>
      <c r="AB34" s="86" t="s">
        <v>55</v>
      </c>
      <c r="AC34" s="86" t="s">
        <v>55</v>
      </c>
      <c r="AD34" s="86" t="s">
        <v>55</v>
      </c>
      <c r="AE34" s="86" t="s">
        <v>55</v>
      </c>
      <c r="AF34" s="86" t="s">
        <v>55</v>
      </c>
      <c r="AG34" s="86" t="s">
        <v>55</v>
      </c>
      <c r="AH34" s="86" t="s">
        <v>55</v>
      </c>
      <c r="AI34" s="86" t="s">
        <v>55</v>
      </c>
    </row>
    <row r="35">
      <c r="A35" s="20"/>
      <c r="B35" s="20"/>
      <c r="C35" s="83">
        <v>9.0</v>
      </c>
      <c r="D35" s="84">
        <v>45352.0</v>
      </c>
      <c r="E35" s="83"/>
      <c r="F35" s="86">
        <v>330.0</v>
      </c>
      <c r="G35" s="86">
        <v>119.59190531552532</v>
      </c>
      <c r="H35" s="86">
        <v>47626.354031525654</v>
      </c>
      <c r="I35" s="86">
        <v>400.0</v>
      </c>
      <c r="J35" s="86">
        <v>195.176593815178</v>
      </c>
      <c r="K35" s="86">
        <v>23216.367851636536</v>
      </c>
      <c r="L35" s="86">
        <v>100.0</v>
      </c>
      <c r="M35" s="86">
        <v>48.651006974154456</v>
      </c>
      <c r="N35" s="86">
        <v>14543.953099220491</v>
      </c>
      <c r="O35" s="86">
        <v>500.0</v>
      </c>
      <c r="P35" s="86">
        <v>292.9088560284852</v>
      </c>
      <c r="Q35" s="86">
        <v>23225.6173383073</v>
      </c>
      <c r="R35" s="86" t="s">
        <v>55</v>
      </c>
      <c r="S35" s="86" t="s">
        <v>55</v>
      </c>
      <c r="T35" s="86" t="s">
        <v>55</v>
      </c>
      <c r="U35" s="86" t="s">
        <v>55</v>
      </c>
      <c r="V35" s="86" t="s">
        <v>55</v>
      </c>
      <c r="W35" s="86" t="s">
        <v>55</v>
      </c>
      <c r="X35" s="86" t="s">
        <v>55</v>
      </c>
      <c r="Y35" s="86" t="s">
        <v>55</v>
      </c>
      <c r="Z35" s="86" t="s">
        <v>55</v>
      </c>
      <c r="AA35" s="86" t="s">
        <v>55</v>
      </c>
      <c r="AB35" s="86" t="s">
        <v>55</v>
      </c>
      <c r="AC35" s="86" t="s">
        <v>55</v>
      </c>
      <c r="AD35" s="86" t="s">
        <v>55</v>
      </c>
      <c r="AE35" s="86" t="s">
        <v>55</v>
      </c>
      <c r="AF35" s="86" t="s">
        <v>55</v>
      </c>
      <c r="AG35" s="86" t="s">
        <v>55</v>
      </c>
      <c r="AH35" s="86" t="s">
        <v>55</v>
      </c>
      <c r="AI35" s="86" t="s">
        <v>55</v>
      </c>
    </row>
    <row r="36">
      <c r="A36" s="20"/>
      <c r="B36" s="20"/>
      <c r="C36" s="83">
        <v>10.0</v>
      </c>
      <c r="D36" s="84">
        <v>45383.0</v>
      </c>
      <c r="E36" s="83"/>
      <c r="F36" s="86">
        <v>330.0</v>
      </c>
      <c r="G36" s="86">
        <v>119.06588507881413</v>
      </c>
      <c r="H36" s="86">
        <v>47415.41991660447</v>
      </c>
      <c r="I36" s="86">
        <v>400.0</v>
      </c>
      <c r="J36" s="86">
        <v>193.46973209697114</v>
      </c>
      <c r="K36" s="86">
        <v>23009.837583733508</v>
      </c>
      <c r="L36" s="86">
        <v>100.0</v>
      </c>
      <c r="M36" s="86">
        <v>48.479843664068305</v>
      </c>
      <c r="N36" s="86">
        <v>14492.43294288456</v>
      </c>
      <c r="O36" s="86">
        <v>500.0</v>
      </c>
      <c r="P36" s="86">
        <v>290.3202167288412</v>
      </c>
      <c r="Q36" s="86">
        <v>23015.93755503614</v>
      </c>
      <c r="R36" s="86" t="s">
        <v>55</v>
      </c>
      <c r="S36" s="86" t="s">
        <v>55</v>
      </c>
      <c r="T36" s="86" t="s">
        <v>55</v>
      </c>
      <c r="U36" s="86" t="s">
        <v>55</v>
      </c>
      <c r="V36" s="86" t="s">
        <v>55</v>
      </c>
      <c r="W36" s="86" t="s">
        <v>55</v>
      </c>
      <c r="X36" s="86" t="s">
        <v>55</v>
      </c>
      <c r="Y36" s="86" t="s">
        <v>55</v>
      </c>
      <c r="Z36" s="86" t="s">
        <v>55</v>
      </c>
      <c r="AA36" s="86" t="s">
        <v>55</v>
      </c>
      <c r="AB36" s="86" t="s">
        <v>55</v>
      </c>
      <c r="AC36" s="86" t="s">
        <v>55</v>
      </c>
      <c r="AD36" s="86" t="s">
        <v>55</v>
      </c>
      <c r="AE36" s="86" t="s">
        <v>55</v>
      </c>
      <c r="AF36" s="86" t="s">
        <v>55</v>
      </c>
      <c r="AG36" s="86" t="s">
        <v>55</v>
      </c>
      <c r="AH36" s="86" t="s">
        <v>55</v>
      </c>
      <c r="AI36" s="86" t="s">
        <v>55</v>
      </c>
    </row>
    <row r="37">
      <c r="A37" s="20"/>
      <c r="B37" s="20"/>
      <c r="C37" s="83">
        <v>11.0</v>
      </c>
      <c r="D37" s="84">
        <v>45413.0</v>
      </c>
      <c r="E37" s="83"/>
      <c r="F37" s="86">
        <v>330.0</v>
      </c>
      <c r="G37" s="86">
        <v>118.53854979151117</v>
      </c>
      <c r="H37" s="86">
        <v>47203.95846639598</v>
      </c>
      <c r="I37" s="86">
        <v>400.0</v>
      </c>
      <c r="J37" s="86">
        <v>191.7486465311126</v>
      </c>
      <c r="K37" s="86">
        <v>22801.58623026462</v>
      </c>
      <c r="L37" s="86">
        <v>100.0</v>
      </c>
      <c r="M37" s="86">
        <v>48.308109809615196</v>
      </c>
      <c r="N37" s="86">
        <v>14440.741052694175</v>
      </c>
      <c r="O37" s="86">
        <v>500.0</v>
      </c>
      <c r="P37" s="86">
        <v>287.69921943795174</v>
      </c>
      <c r="Q37" s="86">
        <v>22803.636774474093</v>
      </c>
      <c r="R37" s="86" t="s">
        <v>55</v>
      </c>
      <c r="S37" s="86" t="s">
        <v>55</v>
      </c>
      <c r="T37" s="86" t="s">
        <v>55</v>
      </c>
      <c r="U37" s="86" t="s">
        <v>55</v>
      </c>
      <c r="V37" s="86" t="s">
        <v>55</v>
      </c>
      <c r="W37" s="86" t="s">
        <v>55</v>
      </c>
      <c r="X37" s="86" t="s">
        <v>55</v>
      </c>
      <c r="Y37" s="86" t="s">
        <v>55</v>
      </c>
      <c r="Z37" s="86" t="s">
        <v>55</v>
      </c>
      <c r="AA37" s="86" t="s">
        <v>55</v>
      </c>
      <c r="AB37" s="86" t="s">
        <v>55</v>
      </c>
      <c r="AC37" s="86" t="s">
        <v>55</v>
      </c>
      <c r="AD37" s="86" t="s">
        <v>55</v>
      </c>
      <c r="AE37" s="86" t="s">
        <v>55</v>
      </c>
      <c r="AF37" s="86" t="s">
        <v>55</v>
      </c>
      <c r="AG37" s="86" t="s">
        <v>55</v>
      </c>
      <c r="AH37" s="86" t="s">
        <v>55</v>
      </c>
      <c r="AI37" s="86" t="s">
        <v>55</v>
      </c>
    </row>
    <row r="38">
      <c r="A38" s="20"/>
      <c r="B38" s="20"/>
      <c r="C38" s="83">
        <v>12.0</v>
      </c>
      <c r="D38" s="84">
        <v>45444.0</v>
      </c>
      <c r="E38" s="83"/>
      <c r="F38" s="86">
        <v>330.0</v>
      </c>
      <c r="G38" s="86">
        <v>118.00989616598996</v>
      </c>
      <c r="H38" s="86">
        <v>46991.96836256197</v>
      </c>
      <c r="I38" s="86">
        <v>400.0</v>
      </c>
      <c r="J38" s="86">
        <v>190.0132185855385</v>
      </c>
      <c r="K38" s="86">
        <v>22591.59944885016</v>
      </c>
      <c r="L38" s="86">
        <v>100.0</v>
      </c>
      <c r="M38" s="86">
        <v>48.13580350898059</v>
      </c>
      <c r="N38" s="86">
        <v>14388.876856203155</v>
      </c>
      <c r="O38" s="86">
        <v>500.0</v>
      </c>
      <c r="P38" s="86">
        <v>285.0454596809262</v>
      </c>
      <c r="Q38" s="86">
        <v>22588.682234155018</v>
      </c>
      <c r="R38" s="86" t="s">
        <v>55</v>
      </c>
      <c r="S38" s="86" t="s">
        <v>55</v>
      </c>
      <c r="T38" s="86" t="s">
        <v>55</v>
      </c>
      <c r="U38" s="86" t="s">
        <v>55</v>
      </c>
      <c r="V38" s="86" t="s">
        <v>55</v>
      </c>
      <c r="W38" s="86" t="s">
        <v>55</v>
      </c>
      <c r="X38" s="86" t="s">
        <v>55</v>
      </c>
      <c r="Y38" s="86" t="s">
        <v>55</v>
      </c>
      <c r="Z38" s="86" t="s">
        <v>55</v>
      </c>
      <c r="AA38" s="86" t="s">
        <v>55</v>
      </c>
      <c r="AB38" s="86" t="s">
        <v>55</v>
      </c>
      <c r="AC38" s="86" t="s">
        <v>55</v>
      </c>
      <c r="AD38" s="86" t="s">
        <v>55</v>
      </c>
      <c r="AE38" s="86" t="s">
        <v>55</v>
      </c>
      <c r="AF38" s="86" t="s">
        <v>55</v>
      </c>
      <c r="AG38" s="86" t="s">
        <v>55</v>
      </c>
      <c r="AH38" s="86" t="s">
        <v>55</v>
      </c>
      <c r="AI38" s="86" t="s">
        <v>55</v>
      </c>
    </row>
    <row r="39">
      <c r="A39" s="20"/>
      <c r="B39" s="20"/>
      <c r="C39" s="83">
        <v>13.0</v>
      </c>
      <c r="D39" s="84">
        <v>45474.0</v>
      </c>
      <c r="E39" s="85"/>
      <c r="F39" s="86">
        <v>330.0</v>
      </c>
      <c r="G39" s="86">
        <v>117.47992090640493</v>
      </c>
      <c r="H39" s="86">
        <v>46779.44828346838</v>
      </c>
      <c r="I39" s="86">
        <v>400.0</v>
      </c>
      <c r="J39" s="86">
        <v>188.26332874041802</v>
      </c>
      <c r="K39" s="86">
        <v>22379.862777590577</v>
      </c>
      <c r="L39" s="86">
        <v>100.0</v>
      </c>
      <c r="M39" s="86">
        <v>47.962922854010515</v>
      </c>
      <c r="N39" s="86">
        <v>14336.839779057165</v>
      </c>
      <c r="O39" s="86">
        <v>500.0</v>
      </c>
      <c r="P39" s="86">
        <v>282.3585279269377</v>
      </c>
      <c r="Q39" s="86">
        <v>22371.040762081957</v>
      </c>
      <c r="R39" s="86" t="s">
        <v>55</v>
      </c>
      <c r="S39" s="86" t="s">
        <v>55</v>
      </c>
      <c r="T39" s="86" t="s">
        <v>55</v>
      </c>
      <c r="U39" s="86" t="s">
        <v>55</v>
      </c>
      <c r="V39" s="86" t="s">
        <v>55</v>
      </c>
      <c r="W39" s="86" t="s">
        <v>55</v>
      </c>
      <c r="X39" s="86" t="s">
        <v>55</v>
      </c>
      <c r="Y39" s="86" t="s">
        <v>55</v>
      </c>
      <c r="Z39" s="86" t="s">
        <v>55</v>
      </c>
      <c r="AA39" s="86" t="s">
        <v>55</v>
      </c>
      <c r="AB39" s="86" t="s">
        <v>55</v>
      </c>
      <c r="AC39" s="86" t="s">
        <v>55</v>
      </c>
      <c r="AD39" s="86" t="s">
        <v>55</v>
      </c>
      <c r="AE39" s="86" t="s">
        <v>55</v>
      </c>
      <c r="AF39" s="86" t="s">
        <v>55</v>
      </c>
      <c r="AG39" s="86" t="s">
        <v>55</v>
      </c>
      <c r="AH39" s="86" t="s">
        <v>55</v>
      </c>
      <c r="AI39" s="86" t="s">
        <v>55</v>
      </c>
    </row>
    <row r="40">
      <c r="A40" s="20"/>
      <c r="B40" s="20"/>
      <c r="C40" s="83">
        <v>14.0</v>
      </c>
      <c r="D40" s="84">
        <v>45505.0</v>
      </c>
      <c r="E40" s="83"/>
      <c r="F40" s="86">
        <v>330.0</v>
      </c>
      <c r="G40" s="86">
        <v>116.94862070867094</v>
      </c>
      <c r="H40" s="86">
        <v>46566.396904177054</v>
      </c>
      <c r="I40" s="86">
        <v>400.0</v>
      </c>
      <c r="J40" s="86">
        <v>186.4988564799215</v>
      </c>
      <c r="K40" s="86">
        <v>22166.361634070498</v>
      </c>
      <c r="L40" s="86">
        <v>100.0</v>
      </c>
      <c r="M40" s="86">
        <v>47.78946593019055</v>
      </c>
      <c r="N40" s="86">
        <v>14284.629244987356</v>
      </c>
      <c r="O40" s="86">
        <v>500.0</v>
      </c>
      <c r="P40" s="86">
        <v>279.63800952602446</v>
      </c>
      <c r="Q40" s="86">
        <v>22150.67877160798</v>
      </c>
      <c r="R40" s="86" t="s">
        <v>55</v>
      </c>
      <c r="S40" s="86" t="s">
        <v>55</v>
      </c>
      <c r="T40" s="86" t="s">
        <v>55</v>
      </c>
      <c r="U40" s="86" t="s">
        <v>55</v>
      </c>
      <c r="V40" s="86" t="s">
        <v>55</v>
      </c>
      <c r="W40" s="86" t="s">
        <v>55</v>
      </c>
      <c r="X40" s="86" t="s">
        <v>55</v>
      </c>
      <c r="Y40" s="86" t="s">
        <v>55</v>
      </c>
      <c r="Z40" s="86" t="s">
        <v>55</v>
      </c>
      <c r="AA40" s="86" t="s">
        <v>55</v>
      </c>
      <c r="AB40" s="86" t="s">
        <v>55</v>
      </c>
      <c r="AC40" s="86" t="s">
        <v>55</v>
      </c>
      <c r="AD40" s="86" t="s">
        <v>55</v>
      </c>
      <c r="AE40" s="86" t="s">
        <v>55</v>
      </c>
      <c r="AF40" s="86" t="s">
        <v>55</v>
      </c>
      <c r="AG40" s="86" t="s">
        <v>55</v>
      </c>
      <c r="AH40" s="86" t="s">
        <v>55</v>
      </c>
      <c r="AI40" s="86" t="s">
        <v>55</v>
      </c>
    </row>
    <row r="41">
      <c r="A41" s="20"/>
      <c r="B41" s="20"/>
      <c r="C41" s="83">
        <v>15.0</v>
      </c>
      <c r="D41" s="84">
        <v>45536.0</v>
      </c>
      <c r="E41" s="85"/>
      <c r="F41" s="86">
        <v>330.0</v>
      </c>
      <c r="G41" s="86">
        <v>116.41599226044264</v>
      </c>
      <c r="H41" s="86">
        <v>46352.8128964375</v>
      </c>
      <c r="I41" s="86">
        <v>400.0</v>
      </c>
      <c r="J41" s="86">
        <v>184.71968028392084</v>
      </c>
      <c r="K41" s="86">
        <v>21951.08131435442</v>
      </c>
      <c r="L41" s="86">
        <v>100.0</v>
      </c>
      <c r="M41" s="86">
        <v>47.615430816624524</v>
      </c>
      <c r="N41" s="86">
        <v>14232.24467580398</v>
      </c>
      <c r="O41" s="86">
        <v>500.0</v>
      </c>
      <c r="P41" s="86">
        <v>276.88348464509977</v>
      </c>
      <c r="Q41" s="86">
        <v>21927.56225625308</v>
      </c>
      <c r="R41" s="86" t="s">
        <v>55</v>
      </c>
      <c r="S41" s="86" t="s">
        <v>55</v>
      </c>
      <c r="T41" s="86" t="s">
        <v>55</v>
      </c>
      <c r="U41" s="86" t="s">
        <v>55</v>
      </c>
      <c r="V41" s="86" t="s">
        <v>55</v>
      </c>
      <c r="W41" s="86" t="s">
        <v>55</v>
      </c>
      <c r="X41" s="86" t="s">
        <v>55</v>
      </c>
      <c r="Y41" s="86" t="s">
        <v>55</v>
      </c>
      <c r="Z41" s="86" t="s">
        <v>55</v>
      </c>
      <c r="AA41" s="86" t="s">
        <v>55</v>
      </c>
      <c r="AB41" s="86" t="s">
        <v>55</v>
      </c>
      <c r="AC41" s="86" t="s">
        <v>55</v>
      </c>
      <c r="AD41" s="86" t="s">
        <v>55</v>
      </c>
      <c r="AE41" s="86" t="s">
        <v>55</v>
      </c>
      <c r="AF41" s="86" t="s">
        <v>55</v>
      </c>
      <c r="AG41" s="86" t="s">
        <v>55</v>
      </c>
      <c r="AH41" s="86" t="s">
        <v>55</v>
      </c>
      <c r="AI41" s="86" t="s">
        <v>55</v>
      </c>
    </row>
    <row r="42">
      <c r="A42" s="20"/>
      <c r="B42" s="20"/>
      <c r="C42" s="83">
        <v>16.0</v>
      </c>
      <c r="D42" s="84">
        <v>45566.0</v>
      </c>
      <c r="E42" s="85"/>
      <c r="F42" s="86">
        <v>330.0</v>
      </c>
      <c r="G42" s="86">
        <v>115.88203224109374</v>
      </c>
      <c r="H42" s="86">
        <v>46138.69492867859</v>
      </c>
      <c r="I42" s="86">
        <v>400.0</v>
      </c>
      <c r="J42" s="86">
        <v>182.92567761962016</v>
      </c>
      <c r="K42" s="86">
        <v>21734.006991974038</v>
      </c>
      <c r="L42" s="86">
        <v>100.0</v>
      </c>
      <c r="M42" s="86">
        <v>47.440815586013265</v>
      </c>
      <c r="N42" s="86">
        <v>14179.685491389993</v>
      </c>
      <c r="O42" s="86">
        <v>500.0</v>
      </c>
      <c r="P42" s="86">
        <v>274.0945282031635</v>
      </c>
      <c r="Q42" s="86">
        <v>21701.656784456245</v>
      </c>
      <c r="R42" s="86" t="s">
        <v>55</v>
      </c>
      <c r="S42" s="86" t="s">
        <v>55</v>
      </c>
      <c r="T42" s="86" t="s">
        <v>55</v>
      </c>
      <c r="U42" s="86" t="s">
        <v>55</v>
      </c>
      <c r="V42" s="86" t="s">
        <v>55</v>
      </c>
      <c r="W42" s="86" t="s">
        <v>55</v>
      </c>
      <c r="X42" s="86" t="s">
        <v>55</v>
      </c>
      <c r="Y42" s="86" t="s">
        <v>55</v>
      </c>
      <c r="Z42" s="86" t="s">
        <v>55</v>
      </c>
      <c r="AA42" s="86" t="s">
        <v>55</v>
      </c>
      <c r="AB42" s="86" t="s">
        <v>55</v>
      </c>
      <c r="AC42" s="86" t="s">
        <v>55</v>
      </c>
      <c r="AD42" s="86" t="s">
        <v>55</v>
      </c>
      <c r="AE42" s="86" t="s">
        <v>55</v>
      </c>
      <c r="AF42" s="86" t="s">
        <v>55</v>
      </c>
      <c r="AG42" s="86" t="s">
        <v>55</v>
      </c>
      <c r="AH42" s="86" t="s">
        <v>55</v>
      </c>
      <c r="AI42" s="86" t="s">
        <v>55</v>
      </c>
    </row>
    <row r="43">
      <c r="A43" s="20"/>
      <c r="B43" s="20"/>
      <c r="C43" s="83">
        <v>17.0</v>
      </c>
      <c r="D43" s="84">
        <v>45597.0</v>
      </c>
      <c r="E43" s="83"/>
      <c r="F43" s="86">
        <v>330.0</v>
      </c>
      <c r="G43" s="86">
        <v>115.34673732169647</v>
      </c>
      <c r="H43" s="86">
        <v>45924.04166600029</v>
      </c>
      <c r="I43" s="86">
        <v>400.0</v>
      </c>
      <c r="J43" s="86">
        <v>181.11672493311698</v>
      </c>
      <c r="K43" s="86">
        <v>21515.123716907154</v>
      </c>
      <c r="L43" s="86">
        <v>100.0</v>
      </c>
      <c r="M43" s="86">
        <v>47.265618304633314</v>
      </c>
      <c r="N43" s="86">
        <v>14126.951109694626</v>
      </c>
      <c r="O43" s="86">
        <v>500.0</v>
      </c>
      <c r="P43" s="86">
        <v>271.27070980570306</v>
      </c>
      <c r="Q43" s="86">
        <v>21472.92749426195</v>
      </c>
      <c r="R43" s="86" t="s">
        <v>55</v>
      </c>
      <c r="S43" s="86" t="s">
        <v>55</v>
      </c>
      <c r="T43" s="86" t="s">
        <v>55</v>
      </c>
      <c r="U43" s="86" t="s">
        <v>55</v>
      </c>
      <c r="V43" s="86" t="s">
        <v>55</v>
      </c>
      <c r="W43" s="86" t="s">
        <v>55</v>
      </c>
      <c r="X43" s="86" t="s">
        <v>55</v>
      </c>
      <c r="Y43" s="86" t="s">
        <v>55</v>
      </c>
      <c r="Z43" s="86" t="s">
        <v>55</v>
      </c>
      <c r="AA43" s="86" t="s">
        <v>55</v>
      </c>
      <c r="AB43" s="86" t="s">
        <v>55</v>
      </c>
      <c r="AC43" s="86" t="s">
        <v>55</v>
      </c>
      <c r="AD43" s="86" t="s">
        <v>55</v>
      </c>
      <c r="AE43" s="86" t="s">
        <v>55</v>
      </c>
      <c r="AF43" s="86" t="s">
        <v>55</v>
      </c>
      <c r="AG43" s="86" t="s">
        <v>55</v>
      </c>
      <c r="AH43" s="86" t="s">
        <v>55</v>
      </c>
      <c r="AI43" s="86" t="s">
        <v>55</v>
      </c>
    </row>
    <row r="44">
      <c r="A44" s="20"/>
      <c r="B44" s="20"/>
      <c r="C44" s="83">
        <v>18.0</v>
      </c>
      <c r="D44" s="84">
        <v>45627.0</v>
      </c>
      <c r="E44" s="85"/>
      <c r="F44" s="86">
        <v>330.0</v>
      </c>
      <c r="G44" s="86">
        <v>114.81010416500072</v>
      </c>
      <c r="H44" s="86">
        <v>45708.85177016529</v>
      </c>
      <c r="I44" s="86">
        <v>400.0</v>
      </c>
      <c r="J44" s="86">
        <v>179.29269764089295</v>
      </c>
      <c r="K44" s="86">
        <v>21294.416414548046</v>
      </c>
      <c r="L44" s="86">
        <v>100.0</v>
      </c>
      <c r="M44" s="86">
        <v>47.08983703231542</v>
      </c>
      <c r="N44" s="86">
        <v>14074.040946726942</v>
      </c>
      <c r="O44" s="86">
        <v>500.0</v>
      </c>
      <c r="P44" s="86">
        <v>268.41159367827436</v>
      </c>
      <c r="Q44" s="86">
        <v>21241.33908794022</v>
      </c>
      <c r="R44" s="86" t="s">
        <v>55</v>
      </c>
      <c r="S44" s="86" t="s">
        <v>55</v>
      </c>
      <c r="T44" s="86" t="s">
        <v>55</v>
      </c>
      <c r="U44" s="86" t="s">
        <v>55</v>
      </c>
      <c r="V44" s="86" t="s">
        <v>55</v>
      </c>
      <c r="W44" s="86" t="s">
        <v>55</v>
      </c>
      <c r="X44" s="86" t="s">
        <v>55</v>
      </c>
      <c r="Y44" s="86" t="s">
        <v>55</v>
      </c>
      <c r="Z44" s="86" t="s">
        <v>55</v>
      </c>
      <c r="AA44" s="86" t="s">
        <v>55</v>
      </c>
      <c r="AB44" s="86" t="s">
        <v>55</v>
      </c>
      <c r="AC44" s="86" t="s">
        <v>55</v>
      </c>
      <c r="AD44" s="86" t="s">
        <v>55</v>
      </c>
      <c r="AE44" s="86" t="s">
        <v>55</v>
      </c>
      <c r="AF44" s="86" t="s">
        <v>55</v>
      </c>
      <c r="AG44" s="86" t="s">
        <v>55</v>
      </c>
      <c r="AH44" s="86" t="s">
        <v>55</v>
      </c>
      <c r="AI44" s="86" t="s">
        <v>55</v>
      </c>
    </row>
    <row r="45">
      <c r="A45" s="20"/>
      <c r="B45" s="20"/>
      <c r="C45" s="83">
        <v>19.0</v>
      </c>
      <c r="D45" s="84">
        <v>45658.0</v>
      </c>
      <c r="E45" s="83"/>
      <c r="F45" s="86">
        <v>330.0</v>
      </c>
      <c r="G45" s="86">
        <v>114.27212942541321</v>
      </c>
      <c r="H45" s="86">
        <v>45493.123899590704</v>
      </c>
      <c r="I45" s="86">
        <v>400.0</v>
      </c>
      <c r="J45" s="86">
        <v>177.45347012123372</v>
      </c>
      <c r="K45" s="86">
        <v>21071.86988466928</v>
      </c>
      <c r="L45" s="86">
        <v>100.0</v>
      </c>
      <c r="M45" s="86">
        <v>46.91346982242314</v>
      </c>
      <c r="N45" s="86">
        <v>14020.954416549364</v>
      </c>
      <c r="O45" s="86">
        <v>500.0</v>
      </c>
      <c r="P45" s="86">
        <v>265.51673859925273</v>
      </c>
      <c r="Q45" s="86">
        <v>21006.855826539475</v>
      </c>
      <c r="R45" s="86" t="s">
        <v>55</v>
      </c>
      <c r="S45" s="86" t="s">
        <v>55</v>
      </c>
      <c r="T45" s="86" t="s">
        <v>55</v>
      </c>
      <c r="U45" s="86" t="s">
        <v>55</v>
      </c>
      <c r="V45" s="86" t="s">
        <v>55</v>
      </c>
      <c r="W45" s="86" t="s">
        <v>55</v>
      </c>
      <c r="X45" s="86" t="s">
        <v>55</v>
      </c>
      <c r="Y45" s="86" t="s">
        <v>55</v>
      </c>
      <c r="Z45" s="86" t="s">
        <v>55</v>
      </c>
      <c r="AA45" s="86" t="s">
        <v>55</v>
      </c>
      <c r="AB45" s="86" t="s">
        <v>55</v>
      </c>
      <c r="AC45" s="86" t="s">
        <v>55</v>
      </c>
      <c r="AD45" s="86" t="s">
        <v>55</v>
      </c>
      <c r="AE45" s="86" t="s">
        <v>55</v>
      </c>
      <c r="AF45" s="86" t="s">
        <v>55</v>
      </c>
      <c r="AG45" s="86" t="s">
        <v>55</v>
      </c>
      <c r="AH45" s="86" t="s">
        <v>55</v>
      </c>
      <c r="AI45" s="86" t="s">
        <v>55</v>
      </c>
    </row>
    <row r="46">
      <c r="A46" s="20"/>
      <c r="B46" s="20"/>
      <c r="C46" s="83">
        <v>20.0</v>
      </c>
      <c r="D46" s="84">
        <v>45689.0</v>
      </c>
      <c r="E46" s="83"/>
      <c r="F46" s="86">
        <v>330.0</v>
      </c>
      <c r="G46" s="86">
        <v>113.73280974897676</v>
      </c>
      <c r="H46" s="86">
        <v>45276.85670933968</v>
      </c>
      <c r="I46" s="86">
        <v>400.0</v>
      </c>
      <c r="J46" s="86">
        <v>175.59891570557735</v>
      </c>
      <c r="K46" s="86">
        <v>20847.468800374856</v>
      </c>
      <c r="L46" s="86">
        <v>100.0</v>
      </c>
      <c r="M46" s="86">
        <v>46.73651472183121</v>
      </c>
      <c r="N46" s="86">
        <v>13967.690931271196</v>
      </c>
      <c r="O46" s="86">
        <v>500.0</v>
      </c>
      <c r="P46" s="86">
        <v>262.5856978317434</v>
      </c>
      <c r="Q46" s="86">
        <v>20769.441524371217</v>
      </c>
      <c r="R46" s="86" t="s">
        <v>55</v>
      </c>
      <c r="S46" s="86" t="s">
        <v>55</v>
      </c>
      <c r="T46" s="86" t="s">
        <v>55</v>
      </c>
      <c r="U46" s="86" t="s">
        <v>55</v>
      </c>
      <c r="V46" s="86" t="s">
        <v>55</v>
      </c>
      <c r="W46" s="86" t="s">
        <v>55</v>
      </c>
      <c r="X46" s="86" t="s">
        <v>55</v>
      </c>
      <c r="Y46" s="86" t="s">
        <v>55</v>
      </c>
      <c r="Z46" s="86" t="s">
        <v>55</v>
      </c>
      <c r="AA46" s="86" t="s">
        <v>55</v>
      </c>
      <c r="AB46" s="86" t="s">
        <v>55</v>
      </c>
      <c r="AC46" s="86" t="s">
        <v>55</v>
      </c>
      <c r="AD46" s="86" t="s">
        <v>55</v>
      </c>
      <c r="AE46" s="86" t="s">
        <v>55</v>
      </c>
      <c r="AF46" s="86" t="s">
        <v>55</v>
      </c>
      <c r="AG46" s="86" t="s">
        <v>55</v>
      </c>
      <c r="AH46" s="86" t="s">
        <v>55</v>
      </c>
      <c r="AI46" s="86" t="s">
        <v>55</v>
      </c>
    </row>
    <row r="47">
      <c r="A47" s="20"/>
      <c r="B47" s="20"/>
      <c r="C47" s="83">
        <v>21.0</v>
      </c>
      <c r="D47" s="84">
        <v>45717.0</v>
      </c>
      <c r="E47" s="83"/>
      <c r="F47" s="86">
        <v>330.0</v>
      </c>
      <c r="G47" s="86">
        <v>113.19214177334919</v>
      </c>
      <c r="H47" s="86">
        <v>45060.048851113024</v>
      </c>
      <c r="I47" s="86">
        <v>400.0</v>
      </c>
      <c r="J47" s="86">
        <v>173.7289066697905</v>
      </c>
      <c r="K47" s="86">
        <v>20621.19770704465</v>
      </c>
      <c r="L47" s="86">
        <v>100.0</v>
      </c>
      <c r="M47" s="86">
        <v>46.558969770903985</v>
      </c>
      <c r="N47" s="86">
        <v>13914.2499010421</v>
      </c>
      <c r="O47" s="86">
        <v>500.0</v>
      </c>
      <c r="P47" s="86">
        <v>259.61801905464023</v>
      </c>
      <c r="Q47" s="86">
        <v>20529.059543425858</v>
      </c>
      <c r="R47" s="86" t="s">
        <v>55</v>
      </c>
      <c r="S47" s="86" t="s">
        <v>55</v>
      </c>
      <c r="T47" s="86" t="s">
        <v>55</v>
      </c>
      <c r="U47" s="86" t="s">
        <v>55</v>
      </c>
      <c r="V47" s="86" t="s">
        <v>55</v>
      </c>
      <c r="W47" s="86" t="s">
        <v>55</v>
      </c>
      <c r="X47" s="86" t="s">
        <v>55</v>
      </c>
      <c r="Y47" s="86" t="s">
        <v>55</v>
      </c>
      <c r="Z47" s="86" t="s">
        <v>55</v>
      </c>
      <c r="AA47" s="86" t="s">
        <v>55</v>
      </c>
      <c r="AB47" s="86" t="s">
        <v>55</v>
      </c>
      <c r="AC47" s="86" t="s">
        <v>55</v>
      </c>
      <c r="AD47" s="86" t="s">
        <v>55</v>
      </c>
      <c r="AE47" s="86" t="s">
        <v>55</v>
      </c>
      <c r="AF47" s="86" t="s">
        <v>55</v>
      </c>
      <c r="AG47" s="86" t="s">
        <v>55</v>
      </c>
      <c r="AH47" s="86" t="s">
        <v>55</v>
      </c>
      <c r="AI47" s="86" t="s">
        <v>55</v>
      </c>
    </row>
    <row r="48">
      <c r="A48" s="20"/>
      <c r="B48" s="20"/>
      <c r="C48" s="83">
        <v>22.0</v>
      </c>
      <c r="D48" s="84">
        <v>45748.0</v>
      </c>
      <c r="E48" s="83"/>
      <c r="F48" s="86">
        <v>330.0</v>
      </c>
      <c r="G48" s="86">
        <v>112.65012212778255</v>
      </c>
      <c r="H48" s="86">
        <v>44842.698973240804</v>
      </c>
      <c r="I48" s="86">
        <v>400.0</v>
      </c>
      <c r="J48" s="86">
        <v>171.84331422537207</v>
      </c>
      <c r="K48" s="86">
        <v>20393.04102127002</v>
      </c>
      <c r="L48" s="86">
        <v>100.0</v>
      </c>
      <c r="M48" s="86">
        <v>46.38083300347367</v>
      </c>
      <c r="N48" s="86">
        <v>13860.630734045573</v>
      </c>
      <c r="O48" s="86">
        <v>500.0</v>
      </c>
      <c r="P48" s="86">
        <v>256.6132442928232</v>
      </c>
      <c r="Q48" s="86">
        <v>20285.672787718682</v>
      </c>
      <c r="R48" s="86" t="s">
        <v>55</v>
      </c>
      <c r="S48" s="86" t="s">
        <v>55</v>
      </c>
      <c r="T48" s="86" t="s">
        <v>55</v>
      </c>
      <c r="U48" s="86" t="s">
        <v>55</v>
      </c>
      <c r="V48" s="86" t="s">
        <v>55</v>
      </c>
      <c r="W48" s="86" t="s">
        <v>55</v>
      </c>
      <c r="X48" s="86" t="s">
        <v>55</v>
      </c>
      <c r="Y48" s="86" t="s">
        <v>55</v>
      </c>
      <c r="Z48" s="86" t="s">
        <v>55</v>
      </c>
      <c r="AA48" s="86" t="s">
        <v>55</v>
      </c>
      <c r="AB48" s="86" t="s">
        <v>55</v>
      </c>
      <c r="AC48" s="86" t="s">
        <v>55</v>
      </c>
      <c r="AD48" s="86" t="s">
        <v>55</v>
      </c>
      <c r="AE48" s="86" t="s">
        <v>55</v>
      </c>
      <c r="AF48" s="86" t="s">
        <v>55</v>
      </c>
      <c r="AG48" s="86" t="s">
        <v>55</v>
      </c>
      <c r="AH48" s="86" t="s">
        <v>55</v>
      </c>
      <c r="AI48" s="86" t="s">
        <v>55</v>
      </c>
    </row>
    <row r="49">
      <c r="A49" s="20"/>
      <c r="B49" s="20"/>
      <c r="C49" s="83">
        <v>23.0</v>
      </c>
      <c r="D49" s="84">
        <v>45778.0</v>
      </c>
      <c r="E49" s="83"/>
      <c r="F49" s="86">
        <v>330.0</v>
      </c>
      <c r="G49" s="86">
        <v>112.106747433102</v>
      </c>
      <c r="H49" s="86">
        <v>44624.8057206739</v>
      </c>
      <c r="I49" s="86">
        <v>400.0</v>
      </c>
      <c r="J49" s="86">
        <v>169.9420085105835</v>
      </c>
      <c r="K49" s="86">
        <v>20162.983029780604</v>
      </c>
      <c r="L49" s="86">
        <v>100.0</v>
      </c>
      <c r="M49" s="86">
        <v>46.20210244681858</v>
      </c>
      <c r="N49" s="86">
        <v>13806.832836492393</v>
      </c>
      <c r="O49" s="86">
        <v>500.0</v>
      </c>
      <c r="P49" s="86">
        <v>253.57090984648354</v>
      </c>
      <c r="Q49" s="86">
        <v>20039.243697565165</v>
      </c>
      <c r="R49" s="86" t="s">
        <v>55</v>
      </c>
      <c r="S49" s="86" t="s">
        <v>55</v>
      </c>
      <c r="T49" s="86" t="s">
        <v>55</v>
      </c>
      <c r="U49" s="86" t="s">
        <v>55</v>
      </c>
      <c r="V49" s="86" t="s">
        <v>55</v>
      </c>
      <c r="W49" s="86" t="s">
        <v>55</v>
      </c>
      <c r="X49" s="86" t="s">
        <v>55</v>
      </c>
      <c r="Y49" s="86" t="s">
        <v>55</v>
      </c>
      <c r="Z49" s="86" t="s">
        <v>55</v>
      </c>
      <c r="AA49" s="86" t="s">
        <v>55</v>
      </c>
      <c r="AB49" s="86" t="s">
        <v>55</v>
      </c>
      <c r="AC49" s="86" t="s">
        <v>55</v>
      </c>
      <c r="AD49" s="86" t="s">
        <v>55</v>
      </c>
      <c r="AE49" s="86" t="s">
        <v>55</v>
      </c>
      <c r="AF49" s="86" t="s">
        <v>55</v>
      </c>
      <c r="AG49" s="86" t="s">
        <v>55</v>
      </c>
      <c r="AH49" s="86" t="s">
        <v>55</v>
      </c>
      <c r="AI49" s="86" t="s">
        <v>55</v>
      </c>
    </row>
    <row r="50">
      <c r="A50" s="20"/>
      <c r="B50" s="20"/>
      <c r="C50" s="83">
        <v>24.0</v>
      </c>
      <c r="D50" s="84">
        <v>45809.0</v>
      </c>
      <c r="E50" s="85"/>
      <c r="F50" s="86">
        <v>330.0</v>
      </c>
      <c r="G50" s="86">
        <v>111.56201430168475</v>
      </c>
      <c r="H50" s="86">
        <v>44406.36773497559</v>
      </c>
      <c r="I50" s="86">
        <v>400.0</v>
      </c>
      <c r="J50" s="86">
        <v>168.02485858150504</v>
      </c>
      <c r="K50" s="86">
        <v>19931.00788836211</v>
      </c>
      <c r="L50" s="86">
        <v>100.0</v>
      </c>
      <c r="M50" s="86">
        <v>46.02277612164131</v>
      </c>
      <c r="N50" s="86">
        <v>13752.855612614034</v>
      </c>
      <c r="O50" s="86">
        <v>500.0</v>
      </c>
      <c r="P50" s="86">
        <v>250.49054621956455</v>
      </c>
      <c r="Q50" s="86">
        <v>19789.73424378473</v>
      </c>
      <c r="R50" s="86" t="s">
        <v>55</v>
      </c>
      <c r="S50" s="86" t="s">
        <v>55</v>
      </c>
      <c r="T50" s="86" t="s">
        <v>55</v>
      </c>
      <c r="U50" s="86" t="s">
        <v>55</v>
      </c>
      <c r="V50" s="86" t="s">
        <v>55</v>
      </c>
      <c r="W50" s="86" t="s">
        <v>55</v>
      </c>
      <c r="X50" s="86" t="s">
        <v>55</v>
      </c>
      <c r="Y50" s="86" t="s">
        <v>55</v>
      </c>
      <c r="Z50" s="86" t="s">
        <v>55</v>
      </c>
      <c r="AA50" s="86" t="s">
        <v>55</v>
      </c>
      <c r="AB50" s="86" t="s">
        <v>55</v>
      </c>
      <c r="AC50" s="86" t="s">
        <v>55</v>
      </c>
      <c r="AD50" s="86" t="s">
        <v>55</v>
      </c>
      <c r="AE50" s="86" t="s">
        <v>55</v>
      </c>
      <c r="AF50" s="86" t="s">
        <v>55</v>
      </c>
      <c r="AG50" s="86" t="s">
        <v>55</v>
      </c>
      <c r="AH50" s="86" t="s">
        <v>55</v>
      </c>
      <c r="AI50" s="86" t="s">
        <v>55</v>
      </c>
    </row>
    <row r="51">
      <c r="A51" s="20"/>
      <c r="B51" s="20"/>
      <c r="C51" s="83">
        <v>25.0</v>
      </c>
      <c r="D51" s="84">
        <v>45839.0</v>
      </c>
      <c r="E51" s="83"/>
      <c r="F51" s="86">
        <v>330.0</v>
      </c>
      <c r="G51" s="86">
        <v>111.01591933743897</v>
      </c>
      <c r="H51" s="86">
        <v>44187.38365431303</v>
      </c>
      <c r="I51" s="86">
        <v>400.0</v>
      </c>
      <c r="J51" s="86">
        <v>166.09173240301757</v>
      </c>
      <c r="K51" s="86">
        <v>19697.099620765126</v>
      </c>
      <c r="L51" s="86">
        <v>100.0</v>
      </c>
      <c r="M51" s="86">
        <v>45.84285204204678</v>
      </c>
      <c r="N51" s="86">
        <v>13698.698464656081</v>
      </c>
      <c r="O51" s="86">
        <v>500.0</v>
      </c>
      <c r="P51" s="86">
        <v>247.37167804730913</v>
      </c>
      <c r="Q51" s="86">
        <v>19537.105921832037</v>
      </c>
      <c r="R51" s="86" t="s">
        <v>55</v>
      </c>
      <c r="S51" s="86" t="s">
        <v>55</v>
      </c>
      <c r="T51" s="86" t="s">
        <v>55</v>
      </c>
      <c r="U51" s="86" t="s">
        <v>55</v>
      </c>
      <c r="V51" s="86" t="s">
        <v>55</v>
      </c>
      <c r="W51" s="86" t="s">
        <v>55</v>
      </c>
      <c r="X51" s="86" t="s">
        <v>55</v>
      </c>
      <c r="Y51" s="86" t="s">
        <v>55</v>
      </c>
      <c r="Z51" s="86" t="s">
        <v>55</v>
      </c>
      <c r="AA51" s="86" t="s">
        <v>55</v>
      </c>
      <c r="AB51" s="86" t="s">
        <v>55</v>
      </c>
      <c r="AC51" s="86" t="s">
        <v>55</v>
      </c>
      <c r="AD51" s="86" t="s">
        <v>55</v>
      </c>
      <c r="AE51" s="86" t="s">
        <v>55</v>
      </c>
      <c r="AF51" s="86" t="s">
        <v>55</v>
      </c>
      <c r="AG51" s="86" t="s">
        <v>55</v>
      </c>
      <c r="AH51" s="86" t="s">
        <v>55</v>
      </c>
      <c r="AI51" s="86" t="s">
        <v>55</v>
      </c>
    </row>
    <row r="52">
      <c r="A52" s="20"/>
      <c r="B52" s="20"/>
      <c r="C52" s="83">
        <v>26.0</v>
      </c>
      <c r="D52" s="84">
        <v>45870.0</v>
      </c>
      <c r="E52" s="83"/>
      <c r="F52" s="86">
        <v>330.0</v>
      </c>
      <c r="G52" s="86">
        <v>110.46845913578257</v>
      </c>
      <c r="H52" s="86">
        <v>43967.85211344881</v>
      </c>
      <c r="I52" s="86">
        <v>400.0</v>
      </c>
      <c r="J52" s="86">
        <v>164.1424968397094</v>
      </c>
      <c r="K52" s="86">
        <v>19461.242117604834</v>
      </c>
      <c r="L52" s="86">
        <v>100.0</v>
      </c>
      <c r="M52" s="86">
        <v>45.66232821552027</v>
      </c>
      <c r="N52" s="86">
        <v>13644.360792871601</v>
      </c>
      <c r="O52" s="86">
        <v>500.0</v>
      </c>
      <c r="P52" s="86">
        <v>244.21382402290044</v>
      </c>
      <c r="Q52" s="86">
        <v>19281.319745854937</v>
      </c>
      <c r="R52" s="86" t="s">
        <v>55</v>
      </c>
      <c r="S52" s="86" t="s">
        <v>55</v>
      </c>
      <c r="T52" s="86" t="s">
        <v>55</v>
      </c>
      <c r="U52" s="86" t="s">
        <v>55</v>
      </c>
      <c r="V52" s="86" t="s">
        <v>55</v>
      </c>
      <c r="W52" s="86" t="s">
        <v>55</v>
      </c>
      <c r="X52" s="86" t="s">
        <v>55</v>
      </c>
      <c r="Y52" s="86" t="s">
        <v>55</v>
      </c>
      <c r="Z52" s="86" t="s">
        <v>55</v>
      </c>
      <c r="AA52" s="86" t="s">
        <v>55</v>
      </c>
      <c r="AB52" s="86" t="s">
        <v>55</v>
      </c>
      <c r="AC52" s="86" t="s">
        <v>55</v>
      </c>
      <c r="AD52" s="86" t="s">
        <v>55</v>
      </c>
      <c r="AE52" s="86" t="s">
        <v>55</v>
      </c>
      <c r="AF52" s="86" t="s">
        <v>55</v>
      </c>
      <c r="AG52" s="86" t="s">
        <v>55</v>
      </c>
      <c r="AH52" s="86" t="s">
        <v>55</v>
      </c>
      <c r="AI52" s="86" t="s">
        <v>55</v>
      </c>
    </row>
    <row r="53">
      <c r="A53" s="20"/>
      <c r="B53" s="20"/>
      <c r="C53" s="83">
        <v>27.0</v>
      </c>
      <c r="D53" s="84">
        <v>45901.0</v>
      </c>
      <c r="E53" s="83"/>
      <c r="F53" s="86">
        <v>330.0</v>
      </c>
      <c r="G53" s="86">
        <v>109.91963028362203</v>
      </c>
      <c r="H53" s="86">
        <v>43747.77174373243</v>
      </c>
      <c r="I53" s="86">
        <v>400.0</v>
      </c>
      <c r="J53" s="86">
        <v>162.17701764670696</v>
      </c>
      <c r="K53" s="86">
        <v>19223.41913525154</v>
      </c>
      <c r="L53" s="86">
        <v>100.0</v>
      </c>
      <c r="M53" s="86">
        <v>45.48120264290534</v>
      </c>
      <c r="N53" s="86">
        <v>13589.841995514505</v>
      </c>
      <c r="O53" s="86">
        <v>500.0</v>
      </c>
      <c r="P53" s="86">
        <v>241.01649682318669</v>
      </c>
      <c r="Q53" s="86">
        <v>19022.336242678124</v>
      </c>
      <c r="R53" s="86" t="s">
        <v>55</v>
      </c>
      <c r="S53" s="86" t="s">
        <v>55</v>
      </c>
      <c r="T53" s="86" t="s">
        <v>55</v>
      </c>
      <c r="U53" s="86" t="s">
        <v>55</v>
      </c>
      <c r="V53" s="86" t="s">
        <v>55</v>
      </c>
      <c r="W53" s="86" t="s">
        <v>55</v>
      </c>
      <c r="X53" s="86" t="s">
        <v>55</v>
      </c>
      <c r="Y53" s="86" t="s">
        <v>55</v>
      </c>
      <c r="Z53" s="86" t="s">
        <v>55</v>
      </c>
      <c r="AA53" s="86" t="s">
        <v>55</v>
      </c>
      <c r="AB53" s="86" t="s">
        <v>55</v>
      </c>
      <c r="AC53" s="86" t="s">
        <v>55</v>
      </c>
      <c r="AD53" s="86" t="s">
        <v>55</v>
      </c>
      <c r="AE53" s="86" t="s">
        <v>55</v>
      </c>
      <c r="AF53" s="86" t="s">
        <v>55</v>
      </c>
      <c r="AG53" s="86" t="s">
        <v>55</v>
      </c>
      <c r="AH53" s="86" t="s">
        <v>55</v>
      </c>
      <c r="AI53" s="86" t="s">
        <v>55</v>
      </c>
    </row>
    <row r="54">
      <c r="A54" s="20"/>
      <c r="B54" s="20"/>
      <c r="C54" s="83">
        <v>28.0</v>
      </c>
      <c r="D54" s="84">
        <v>45931.0</v>
      </c>
      <c r="E54" s="83"/>
      <c r="F54" s="86">
        <v>330.0</v>
      </c>
      <c r="G54" s="86">
        <v>109.36942935933108</v>
      </c>
      <c r="H54" s="86">
        <v>43527.14117309176</v>
      </c>
      <c r="I54" s="86">
        <v>400.0</v>
      </c>
      <c r="J54" s="86">
        <v>160.19515946042952</v>
      </c>
      <c r="K54" s="86">
        <v>18983.61429471197</v>
      </c>
      <c r="L54" s="86">
        <v>100.0</v>
      </c>
      <c r="M54" s="86">
        <v>45.29947331838168</v>
      </c>
      <c r="N54" s="86">
        <v>13535.141468832888</v>
      </c>
      <c r="O54" s="86">
        <v>500.0</v>
      </c>
      <c r="P54" s="86">
        <v>237.77920303347653</v>
      </c>
      <c r="Q54" s="86">
        <v>18760.1154457116</v>
      </c>
      <c r="R54" s="86" t="s">
        <v>55</v>
      </c>
      <c r="S54" s="86" t="s">
        <v>55</v>
      </c>
      <c r="T54" s="86" t="s">
        <v>55</v>
      </c>
      <c r="U54" s="86" t="s">
        <v>55</v>
      </c>
      <c r="V54" s="86" t="s">
        <v>55</v>
      </c>
      <c r="W54" s="86" t="s">
        <v>55</v>
      </c>
      <c r="X54" s="86" t="s">
        <v>55</v>
      </c>
      <c r="Y54" s="86" t="s">
        <v>55</v>
      </c>
      <c r="Z54" s="86" t="s">
        <v>55</v>
      </c>
      <c r="AA54" s="86" t="s">
        <v>55</v>
      </c>
      <c r="AB54" s="86" t="s">
        <v>55</v>
      </c>
      <c r="AC54" s="86" t="s">
        <v>55</v>
      </c>
      <c r="AD54" s="86" t="s">
        <v>55</v>
      </c>
      <c r="AE54" s="86" t="s">
        <v>55</v>
      </c>
      <c r="AF54" s="86" t="s">
        <v>55</v>
      </c>
      <c r="AG54" s="86" t="s">
        <v>55</v>
      </c>
      <c r="AH54" s="86" t="s">
        <v>55</v>
      </c>
      <c r="AI54" s="86" t="s">
        <v>55</v>
      </c>
    </row>
    <row r="55">
      <c r="A55" s="20"/>
      <c r="B55" s="20"/>
      <c r="C55" s="83">
        <v>29.0</v>
      </c>
      <c r="D55" s="84">
        <v>45962.0</v>
      </c>
      <c r="E55" s="83"/>
      <c r="F55" s="86">
        <v>330.0</v>
      </c>
      <c r="G55" s="86">
        <v>108.8178529327294</v>
      </c>
      <c r="H55" s="86">
        <v>43305.95902602449</v>
      </c>
      <c r="I55" s="86">
        <v>400.0</v>
      </c>
      <c r="J55" s="86">
        <v>158.19678578926641</v>
      </c>
      <c r="K55" s="86">
        <v>18741.811080501237</v>
      </c>
      <c r="L55" s="86">
        <v>100.0</v>
      </c>
      <c r="M55" s="86">
        <v>45.11713822944296</v>
      </c>
      <c r="N55" s="86">
        <v>13480.258607062331</v>
      </c>
      <c r="O55" s="86">
        <v>500.0</v>
      </c>
      <c r="P55" s="86">
        <v>234.501443071395</v>
      </c>
      <c r="Q55" s="86">
        <v>18494.616888782995</v>
      </c>
      <c r="R55" s="86" t="s">
        <v>55</v>
      </c>
      <c r="S55" s="86" t="s">
        <v>55</v>
      </c>
      <c r="T55" s="86" t="s">
        <v>55</v>
      </c>
      <c r="U55" s="86" t="s">
        <v>55</v>
      </c>
      <c r="V55" s="86" t="s">
        <v>55</v>
      </c>
      <c r="W55" s="86" t="s">
        <v>55</v>
      </c>
      <c r="X55" s="86" t="s">
        <v>55</v>
      </c>
      <c r="Y55" s="86" t="s">
        <v>55</v>
      </c>
      <c r="Z55" s="86" t="s">
        <v>55</v>
      </c>
      <c r="AA55" s="86" t="s">
        <v>55</v>
      </c>
      <c r="AB55" s="86" t="s">
        <v>55</v>
      </c>
      <c r="AC55" s="86" t="s">
        <v>55</v>
      </c>
      <c r="AD55" s="86" t="s">
        <v>55</v>
      </c>
      <c r="AE55" s="86" t="s">
        <v>55</v>
      </c>
      <c r="AF55" s="86" t="s">
        <v>55</v>
      </c>
      <c r="AG55" s="86" t="s">
        <v>55</v>
      </c>
      <c r="AH55" s="86" t="s">
        <v>55</v>
      </c>
      <c r="AI55" s="86" t="s">
        <v>55</v>
      </c>
    </row>
    <row r="56">
      <c r="A56" s="20"/>
      <c r="B56" s="20"/>
      <c r="C56" s="83">
        <v>30.0</v>
      </c>
      <c r="D56" s="84">
        <v>45992.0</v>
      </c>
      <c r="E56" s="83"/>
      <c r="F56" s="86">
        <v>330.0</v>
      </c>
      <c r="G56" s="86">
        <v>108.26489756506122</v>
      </c>
      <c r="H56" s="86">
        <v>43084.22392358955</v>
      </c>
      <c r="I56" s="86">
        <v>400.0</v>
      </c>
      <c r="J56" s="86">
        <v>156.181759004177</v>
      </c>
      <c r="K56" s="86">
        <v>18497.992839505412</v>
      </c>
      <c r="L56" s="86">
        <v>100.0</v>
      </c>
      <c r="M56" s="86">
        <v>44.93419535687443</v>
      </c>
      <c r="N56" s="86">
        <v>13425.192802419206</v>
      </c>
      <c r="O56" s="86">
        <v>500.0</v>
      </c>
      <c r="P56" s="86">
        <v>231.18271110978742</v>
      </c>
      <c r="Q56" s="86">
        <v>18225.799599892784</v>
      </c>
      <c r="R56" s="86" t="s">
        <v>55</v>
      </c>
      <c r="S56" s="86" t="s">
        <v>55</v>
      </c>
      <c r="T56" s="86" t="s">
        <v>55</v>
      </c>
      <c r="U56" s="86" t="s">
        <v>55</v>
      </c>
      <c r="V56" s="86" t="s">
        <v>55</v>
      </c>
      <c r="W56" s="86" t="s">
        <v>55</v>
      </c>
      <c r="X56" s="86" t="s">
        <v>55</v>
      </c>
      <c r="Y56" s="86" t="s">
        <v>55</v>
      </c>
      <c r="Z56" s="86" t="s">
        <v>55</v>
      </c>
      <c r="AA56" s="86" t="s">
        <v>55</v>
      </c>
      <c r="AB56" s="86" t="s">
        <v>55</v>
      </c>
      <c r="AC56" s="86" t="s">
        <v>55</v>
      </c>
      <c r="AD56" s="86" t="s">
        <v>55</v>
      </c>
      <c r="AE56" s="86" t="s">
        <v>55</v>
      </c>
      <c r="AF56" s="86" t="s">
        <v>55</v>
      </c>
      <c r="AG56" s="86" t="s">
        <v>55</v>
      </c>
      <c r="AH56" s="86" t="s">
        <v>55</v>
      </c>
      <c r="AI56" s="86" t="s">
        <v>55</v>
      </c>
    </row>
    <row r="57">
      <c r="A57" s="20"/>
      <c r="B57" s="20"/>
      <c r="C57" s="83">
        <v>31.0</v>
      </c>
      <c r="D57" s="84">
        <v>46023.0</v>
      </c>
      <c r="E57" s="83"/>
      <c r="F57" s="86">
        <v>330.0</v>
      </c>
      <c r="G57" s="86">
        <v>107.71055980897387</v>
      </c>
      <c r="H57" s="86">
        <v>42861.93448339852</v>
      </c>
      <c r="I57" s="86">
        <v>400.0</v>
      </c>
      <c r="J57" s="86">
        <v>154.14994032921177</v>
      </c>
      <c r="K57" s="86">
        <v>18252.142779834623</v>
      </c>
      <c r="L57" s="86">
        <v>100.0</v>
      </c>
      <c r="M57" s="86">
        <v>44.75064267473069</v>
      </c>
      <c r="N57" s="86">
        <v>13369.943445093937</v>
      </c>
      <c r="O57" s="86">
        <v>500.0</v>
      </c>
      <c r="P57" s="86">
        <v>227.82249499865978</v>
      </c>
      <c r="Q57" s="86">
        <v>17953.622094891445</v>
      </c>
      <c r="R57" s="86" t="s">
        <v>55</v>
      </c>
      <c r="S57" s="86" t="s">
        <v>55</v>
      </c>
      <c r="T57" s="86" t="s">
        <v>55</v>
      </c>
      <c r="U57" s="86" t="s">
        <v>55</v>
      </c>
      <c r="V57" s="86" t="s">
        <v>55</v>
      </c>
      <c r="W57" s="86" t="s">
        <v>55</v>
      </c>
      <c r="X57" s="86" t="s">
        <v>55</v>
      </c>
      <c r="Y57" s="86" t="s">
        <v>55</v>
      </c>
      <c r="Z57" s="86" t="s">
        <v>55</v>
      </c>
      <c r="AA57" s="86" t="s">
        <v>55</v>
      </c>
      <c r="AB57" s="86" t="s">
        <v>55</v>
      </c>
      <c r="AC57" s="86" t="s">
        <v>55</v>
      </c>
      <c r="AD57" s="86" t="s">
        <v>55</v>
      </c>
      <c r="AE57" s="86" t="s">
        <v>55</v>
      </c>
      <c r="AF57" s="86" t="s">
        <v>55</v>
      </c>
      <c r="AG57" s="86" t="s">
        <v>55</v>
      </c>
      <c r="AH57" s="86" t="s">
        <v>55</v>
      </c>
      <c r="AI57" s="86" t="s">
        <v>55</v>
      </c>
    </row>
    <row r="58">
      <c r="A58" s="20"/>
      <c r="B58" s="20"/>
      <c r="C58" s="83">
        <v>32.0</v>
      </c>
      <c r="D58" s="84">
        <v>46054.0</v>
      </c>
      <c r="E58" s="83"/>
      <c r="F58" s="86">
        <v>330.0</v>
      </c>
      <c r="G58" s="86">
        <v>107.1548362084963</v>
      </c>
      <c r="H58" s="86">
        <v>42639.08931960702</v>
      </c>
      <c r="I58" s="86">
        <v>400.0</v>
      </c>
      <c r="J58" s="86">
        <v>152.1011898319552</v>
      </c>
      <c r="K58" s="86">
        <v>18004.24396966658</v>
      </c>
      <c r="L58" s="86">
        <v>100.0</v>
      </c>
      <c r="M58" s="86">
        <v>44.566478150313124</v>
      </c>
      <c r="N58" s="86">
        <v>13314.50992324425</v>
      </c>
      <c r="O58" s="86">
        <v>500.0</v>
      </c>
      <c r="P58" s="86">
        <v>224.42027618614304</v>
      </c>
      <c r="Q58" s="86">
        <v>17678.042371077587</v>
      </c>
      <c r="R58" s="86" t="s">
        <v>55</v>
      </c>
      <c r="S58" s="86" t="s">
        <v>55</v>
      </c>
      <c r="T58" s="86" t="s">
        <v>55</v>
      </c>
      <c r="U58" s="86" t="s">
        <v>55</v>
      </c>
      <c r="V58" s="86" t="s">
        <v>55</v>
      </c>
      <c r="W58" s="86" t="s">
        <v>55</v>
      </c>
      <c r="X58" s="86" t="s">
        <v>55</v>
      </c>
      <c r="Y58" s="86" t="s">
        <v>55</v>
      </c>
      <c r="Z58" s="86" t="s">
        <v>55</v>
      </c>
      <c r="AA58" s="86" t="s">
        <v>55</v>
      </c>
      <c r="AB58" s="86" t="s">
        <v>55</v>
      </c>
      <c r="AC58" s="86" t="s">
        <v>55</v>
      </c>
      <c r="AD58" s="86" t="s">
        <v>55</v>
      </c>
      <c r="AE58" s="86" t="s">
        <v>55</v>
      </c>
      <c r="AF58" s="86" t="s">
        <v>55</v>
      </c>
      <c r="AG58" s="86" t="s">
        <v>55</v>
      </c>
      <c r="AH58" s="86" t="s">
        <v>55</v>
      </c>
      <c r="AI58" s="86" t="s">
        <v>55</v>
      </c>
    </row>
    <row r="59">
      <c r="A59" s="20"/>
      <c r="B59" s="20"/>
      <c r="C59" s="83">
        <v>33.0</v>
      </c>
      <c r="D59" s="84">
        <v>46082.0</v>
      </c>
      <c r="E59" s="83"/>
      <c r="F59" s="86">
        <v>330.0</v>
      </c>
      <c r="G59" s="86">
        <v>106.59772329901755</v>
      </c>
      <c r="H59" s="86">
        <v>42415.68704290604</v>
      </c>
      <c r="I59" s="86">
        <v>400.0</v>
      </c>
      <c r="J59" s="86">
        <v>150.03536641388817</v>
      </c>
      <c r="K59" s="86">
        <v>17754.279336080468</v>
      </c>
      <c r="L59" s="86">
        <v>100.0</v>
      </c>
      <c r="M59" s="86">
        <v>44.381699744147504</v>
      </c>
      <c r="N59" s="86">
        <v>13258.891622988398</v>
      </c>
      <c r="O59" s="86">
        <v>500.0</v>
      </c>
      <c r="P59" s="86">
        <v>220.97552963846985</v>
      </c>
      <c r="Q59" s="86">
        <v>17399.017900716055</v>
      </c>
      <c r="R59" s="86" t="s">
        <v>55</v>
      </c>
      <c r="S59" s="86" t="s">
        <v>55</v>
      </c>
      <c r="T59" s="86" t="s">
        <v>55</v>
      </c>
      <c r="U59" s="86" t="s">
        <v>55</v>
      </c>
      <c r="V59" s="86" t="s">
        <v>55</v>
      </c>
      <c r="W59" s="86" t="s">
        <v>55</v>
      </c>
      <c r="X59" s="86" t="s">
        <v>55</v>
      </c>
      <c r="Y59" s="86" t="s">
        <v>55</v>
      </c>
      <c r="Z59" s="86" t="s">
        <v>55</v>
      </c>
      <c r="AA59" s="86" t="s">
        <v>55</v>
      </c>
      <c r="AB59" s="86" t="s">
        <v>55</v>
      </c>
      <c r="AC59" s="86" t="s">
        <v>55</v>
      </c>
      <c r="AD59" s="86" t="s">
        <v>55</v>
      </c>
      <c r="AE59" s="86" t="s">
        <v>55</v>
      </c>
      <c r="AF59" s="86" t="s">
        <v>55</v>
      </c>
      <c r="AG59" s="86" t="s">
        <v>55</v>
      </c>
      <c r="AH59" s="86" t="s">
        <v>55</v>
      </c>
      <c r="AI59" s="86" t="s">
        <v>55</v>
      </c>
    </row>
    <row r="60">
      <c r="A60" s="20"/>
      <c r="B60" s="20"/>
      <c r="C60" s="83">
        <v>34.0</v>
      </c>
      <c r="D60" s="84">
        <v>46113.0</v>
      </c>
      <c r="E60" s="83"/>
      <c r="F60" s="86">
        <v>330.0</v>
      </c>
      <c r="G60" s="86">
        <v>106.03921760726509</v>
      </c>
      <c r="H60" s="86">
        <v>42191.7262605133</v>
      </c>
      <c r="I60" s="86">
        <v>400.0</v>
      </c>
      <c r="J60" s="86">
        <v>147.9523278006706</v>
      </c>
      <c r="K60" s="86">
        <v>17502.23166388114</v>
      </c>
      <c r="L60" s="86">
        <v>100.0</v>
      </c>
      <c r="M60" s="86">
        <v>44.196305409961326</v>
      </c>
      <c r="N60" s="86">
        <v>13203.08792839836</v>
      </c>
      <c r="O60" s="86">
        <v>500.0</v>
      </c>
      <c r="P60" s="86">
        <v>217.48772375895066</v>
      </c>
      <c r="Q60" s="86">
        <v>17116.505624475005</v>
      </c>
      <c r="R60" s="86" t="s">
        <v>55</v>
      </c>
      <c r="S60" s="86" t="s">
        <v>55</v>
      </c>
      <c r="T60" s="86" t="s">
        <v>55</v>
      </c>
      <c r="U60" s="86" t="s">
        <v>55</v>
      </c>
      <c r="V60" s="86" t="s">
        <v>55</v>
      </c>
      <c r="W60" s="86" t="s">
        <v>55</v>
      </c>
      <c r="X60" s="86" t="s">
        <v>55</v>
      </c>
      <c r="Y60" s="86" t="s">
        <v>55</v>
      </c>
      <c r="Z60" s="86" t="s">
        <v>55</v>
      </c>
      <c r="AA60" s="86" t="s">
        <v>55</v>
      </c>
      <c r="AB60" s="86" t="s">
        <v>55</v>
      </c>
      <c r="AC60" s="86" t="s">
        <v>55</v>
      </c>
      <c r="AD60" s="86" t="s">
        <v>55</v>
      </c>
      <c r="AE60" s="86" t="s">
        <v>55</v>
      </c>
      <c r="AF60" s="86" t="s">
        <v>55</v>
      </c>
      <c r="AG60" s="86" t="s">
        <v>55</v>
      </c>
      <c r="AH60" s="86" t="s">
        <v>55</v>
      </c>
      <c r="AI60" s="86" t="s">
        <v>55</v>
      </c>
    </row>
    <row r="61">
      <c r="A61" s="20"/>
      <c r="B61" s="20"/>
      <c r="C61" s="83">
        <v>35.0</v>
      </c>
      <c r="D61" s="84">
        <v>46143.0</v>
      </c>
      <c r="E61" s="83"/>
      <c r="F61" s="86">
        <v>330.0</v>
      </c>
      <c r="G61" s="86">
        <v>105.47931565128324</v>
      </c>
      <c r="H61" s="86">
        <v>41967.20557616458</v>
      </c>
      <c r="I61" s="86">
        <v>400.0</v>
      </c>
      <c r="J61" s="86">
        <v>145.85193053234283</v>
      </c>
      <c r="K61" s="86">
        <v>17248.08359441348</v>
      </c>
      <c r="L61" s="86">
        <v>100.0</v>
      </c>
      <c r="M61" s="86">
        <v>44.0102930946612</v>
      </c>
      <c r="N61" s="86">
        <v>13147.09822149302</v>
      </c>
      <c r="O61" s="86">
        <v>500.0</v>
      </c>
      <c r="P61" s="86">
        <v>213.95632030593754</v>
      </c>
      <c r="Q61" s="86">
        <v>16830.461944780942</v>
      </c>
      <c r="R61" s="86" t="s">
        <v>55</v>
      </c>
      <c r="S61" s="86" t="s">
        <v>55</v>
      </c>
      <c r="T61" s="86" t="s">
        <v>55</v>
      </c>
      <c r="U61" s="86" t="s">
        <v>55</v>
      </c>
      <c r="V61" s="86" t="s">
        <v>55</v>
      </c>
      <c r="W61" s="86" t="s">
        <v>55</v>
      </c>
      <c r="X61" s="86" t="s">
        <v>55</v>
      </c>
      <c r="Y61" s="86" t="s">
        <v>55</v>
      </c>
      <c r="Z61" s="86" t="s">
        <v>55</v>
      </c>
      <c r="AA61" s="86" t="s">
        <v>55</v>
      </c>
      <c r="AB61" s="86" t="s">
        <v>55</v>
      </c>
      <c r="AC61" s="86" t="s">
        <v>55</v>
      </c>
      <c r="AD61" s="86" t="s">
        <v>55</v>
      </c>
      <c r="AE61" s="86" t="s">
        <v>55</v>
      </c>
      <c r="AF61" s="86" t="s">
        <v>55</v>
      </c>
      <c r="AG61" s="86" t="s">
        <v>55</v>
      </c>
      <c r="AH61" s="86" t="s">
        <v>55</v>
      </c>
      <c r="AI61" s="86" t="s">
        <v>55</v>
      </c>
    </row>
    <row r="62">
      <c r="A62" s="20"/>
      <c r="B62" s="20"/>
      <c r="C62" s="83">
        <v>36.0</v>
      </c>
      <c r="D62" s="84">
        <v>46174.0</v>
      </c>
      <c r="E62" s="83"/>
      <c r="F62" s="86">
        <v>330.0</v>
      </c>
      <c r="G62" s="86">
        <v>104.91801394041146</v>
      </c>
      <c r="H62" s="86">
        <v>41742.123590104995</v>
      </c>
      <c r="I62" s="86">
        <v>400.0</v>
      </c>
      <c r="J62" s="86">
        <v>143.73402995344568</v>
      </c>
      <c r="K62" s="86">
        <v>16991.817624366926</v>
      </c>
      <c r="L62" s="86">
        <v>100.0</v>
      </c>
      <c r="M62" s="86">
        <v>43.823660738310075</v>
      </c>
      <c r="N62" s="86">
        <v>13090.92188223133</v>
      </c>
      <c r="O62" s="86">
        <v>500.0</v>
      </c>
      <c r="P62" s="86">
        <v>210.3807743097618</v>
      </c>
      <c r="Q62" s="86">
        <v>16540.842719090702</v>
      </c>
      <c r="R62" s="86" t="s">
        <v>55</v>
      </c>
      <c r="S62" s="86" t="s">
        <v>55</v>
      </c>
      <c r="T62" s="86" t="s">
        <v>55</v>
      </c>
      <c r="U62" s="86" t="s">
        <v>55</v>
      </c>
      <c r="V62" s="86" t="s">
        <v>55</v>
      </c>
      <c r="W62" s="86" t="s">
        <v>55</v>
      </c>
      <c r="X62" s="86" t="s">
        <v>55</v>
      </c>
      <c r="Y62" s="86" t="s">
        <v>55</v>
      </c>
      <c r="Z62" s="86" t="s">
        <v>55</v>
      </c>
      <c r="AA62" s="86" t="s">
        <v>55</v>
      </c>
      <c r="AB62" s="86" t="s">
        <v>55</v>
      </c>
      <c r="AC62" s="86" t="s">
        <v>55</v>
      </c>
      <c r="AD62" s="86" t="s">
        <v>55</v>
      </c>
      <c r="AE62" s="86" t="s">
        <v>55</v>
      </c>
      <c r="AF62" s="86" t="s">
        <v>55</v>
      </c>
      <c r="AG62" s="86" t="s">
        <v>55</v>
      </c>
      <c r="AH62" s="86" t="s">
        <v>55</v>
      </c>
      <c r="AI62" s="86" t="s">
        <v>55</v>
      </c>
    </row>
    <row r="63">
      <c r="A63" s="20"/>
      <c r="B63" s="20"/>
      <c r="C63" s="83">
        <v>37.0</v>
      </c>
      <c r="D63" s="84">
        <v>46204.0</v>
      </c>
      <c r="E63" s="83"/>
      <c r="F63" s="86">
        <v>330.0</v>
      </c>
      <c r="G63" s="86">
        <v>104.35530897526247</v>
      </c>
      <c r="H63" s="86">
        <v>41516.478899080255</v>
      </c>
      <c r="I63" s="86">
        <v>400.0</v>
      </c>
      <c r="J63" s="86">
        <v>141.59848020305773</v>
      </c>
      <c r="K63" s="86">
        <v>16733.416104569984</v>
      </c>
      <c r="L63" s="86">
        <v>100.0</v>
      </c>
      <c r="M63" s="86">
        <v>43.63640627410444</v>
      </c>
      <c r="N63" s="86">
        <v>13034.558288505435</v>
      </c>
      <c r="O63" s="86">
        <v>500.0</v>
      </c>
      <c r="P63" s="86">
        <v>206.7605339886338</v>
      </c>
      <c r="Q63" s="86">
        <v>16247.603253079335</v>
      </c>
      <c r="R63" s="86" t="s">
        <v>55</v>
      </c>
      <c r="S63" s="86" t="s">
        <v>55</v>
      </c>
      <c r="T63" s="86" t="s">
        <v>55</v>
      </c>
      <c r="U63" s="86" t="s">
        <v>55</v>
      </c>
      <c r="V63" s="86" t="s">
        <v>55</v>
      </c>
      <c r="W63" s="86" t="s">
        <v>55</v>
      </c>
      <c r="X63" s="86" t="s">
        <v>55</v>
      </c>
      <c r="Y63" s="86" t="s">
        <v>55</v>
      </c>
      <c r="Z63" s="86" t="s">
        <v>55</v>
      </c>
      <c r="AA63" s="86" t="s">
        <v>55</v>
      </c>
      <c r="AB63" s="86" t="s">
        <v>55</v>
      </c>
      <c r="AC63" s="86" t="s">
        <v>55</v>
      </c>
      <c r="AD63" s="86" t="s">
        <v>55</v>
      </c>
      <c r="AE63" s="86" t="s">
        <v>55</v>
      </c>
      <c r="AF63" s="86" t="s">
        <v>55</v>
      </c>
      <c r="AG63" s="86" t="s">
        <v>55</v>
      </c>
      <c r="AH63" s="86" t="s">
        <v>55</v>
      </c>
      <c r="AI63" s="86" t="s">
        <v>55</v>
      </c>
    </row>
    <row r="64">
      <c r="A64" s="20"/>
      <c r="B64" s="20"/>
      <c r="C64" s="83">
        <v>38.0</v>
      </c>
      <c r="D64" s="84">
        <v>46235.0</v>
      </c>
      <c r="E64" s="83"/>
      <c r="F64" s="86">
        <v>330.0</v>
      </c>
      <c r="G64" s="86">
        <v>103.79119724770062</v>
      </c>
      <c r="H64" s="86">
        <v>41290.27009632796</v>
      </c>
      <c r="I64" s="86">
        <v>400.0</v>
      </c>
      <c r="J64" s="86">
        <v>139.44513420474988</v>
      </c>
      <c r="K64" s="86">
        <v>16472.861238774734</v>
      </c>
      <c r="L64" s="86">
        <v>100.0</v>
      </c>
      <c r="M64" s="86">
        <v>43.44852762835146</v>
      </c>
      <c r="N64" s="86">
        <v>12978.006816133788</v>
      </c>
      <c r="O64" s="86">
        <v>500.0</v>
      </c>
      <c r="P64" s="86">
        <v>203.09504066349166</v>
      </c>
      <c r="Q64" s="86">
        <v>15950.698293742826</v>
      </c>
      <c r="R64" s="86" t="s">
        <v>55</v>
      </c>
      <c r="S64" s="86" t="s">
        <v>55</v>
      </c>
      <c r="T64" s="86" t="s">
        <v>55</v>
      </c>
      <c r="U64" s="86" t="s">
        <v>55</v>
      </c>
      <c r="V64" s="86" t="s">
        <v>55</v>
      </c>
      <c r="W64" s="86" t="s">
        <v>55</v>
      </c>
      <c r="X64" s="86" t="s">
        <v>55</v>
      </c>
      <c r="Y64" s="86" t="s">
        <v>55</v>
      </c>
      <c r="Z64" s="86" t="s">
        <v>55</v>
      </c>
      <c r="AA64" s="86" t="s">
        <v>55</v>
      </c>
      <c r="AB64" s="86" t="s">
        <v>55</v>
      </c>
      <c r="AC64" s="86" t="s">
        <v>55</v>
      </c>
      <c r="AD64" s="86" t="s">
        <v>55</v>
      </c>
      <c r="AE64" s="86" t="s">
        <v>55</v>
      </c>
      <c r="AF64" s="86" t="s">
        <v>55</v>
      </c>
      <c r="AG64" s="86" t="s">
        <v>55</v>
      </c>
      <c r="AH64" s="86" t="s">
        <v>55</v>
      </c>
      <c r="AI64" s="86" t="s">
        <v>55</v>
      </c>
    </row>
    <row r="65">
      <c r="A65" s="20"/>
      <c r="B65" s="20"/>
      <c r="C65" s="83">
        <v>39.0</v>
      </c>
      <c r="D65" s="84">
        <v>46266.0</v>
      </c>
      <c r="E65" s="83"/>
      <c r="F65" s="86">
        <v>330.0</v>
      </c>
      <c r="G65" s="86">
        <v>103.2256752408199</v>
      </c>
      <c r="H65" s="86">
        <v>41063.49577156878</v>
      </c>
      <c r="I65" s="86">
        <v>400.0</v>
      </c>
      <c r="J65" s="86">
        <v>137.27384365645614</v>
      </c>
      <c r="K65" s="86">
        <v>16210.135082431192</v>
      </c>
      <c r="L65" s="86">
        <v>100.0</v>
      </c>
      <c r="M65" s="86">
        <v>43.26002272044596</v>
      </c>
      <c r="N65" s="86">
        <v>12921.266838854233</v>
      </c>
      <c r="O65" s="86">
        <v>500.0</v>
      </c>
      <c r="P65" s="86">
        <v>199.38372867178532</v>
      </c>
      <c r="Q65" s="86">
        <v>15650.082022414612</v>
      </c>
      <c r="R65" s="86" t="s">
        <v>55</v>
      </c>
      <c r="S65" s="86" t="s">
        <v>55</v>
      </c>
      <c r="T65" s="86" t="s">
        <v>55</v>
      </c>
      <c r="U65" s="86" t="s">
        <v>55</v>
      </c>
      <c r="V65" s="86" t="s">
        <v>55</v>
      </c>
      <c r="W65" s="86" t="s">
        <v>55</v>
      </c>
      <c r="X65" s="86" t="s">
        <v>55</v>
      </c>
      <c r="Y65" s="86" t="s">
        <v>55</v>
      </c>
      <c r="Z65" s="86" t="s">
        <v>55</v>
      </c>
      <c r="AA65" s="86" t="s">
        <v>55</v>
      </c>
      <c r="AB65" s="86" t="s">
        <v>55</v>
      </c>
      <c r="AC65" s="86" t="s">
        <v>55</v>
      </c>
      <c r="AD65" s="86" t="s">
        <v>55</v>
      </c>
      <c r="AE65" s="86" t="s">
        <v>55</v>
      </c>
      <c r="AF65" s="86" t="s">
        <v>55</v>
      </c>
      <c r="AG65" s="86" t="s">
        <v>55</v>
      </c>
      <c r="AH65" s="86" t="s">
        <v>55</v>
      </c>
      <c r="AI65" s="86" t="s">
        <v>55</v>
      </c>
    </row>
    <row r="66">
      <c r="A66" s="20"/>
      <c r="B66" s="20"/>
      <c r="C66" s="83">
        <v>40.0</v>
      </c>
      <c r="D66" s="84">
        <v>46296.0</v>
      </c>
      <c r="E66" s="83"/>
      <c r="F66" s="86">
        <v>330.0</v>
      </c>
      <c r="G66" s="86">
        <v>102.65873942892193</v>
      </c>
      <c r="H66" s="86">
        <v>40836.1545109977</v>
      </c>
      <c r="I66" s="86">
        <v>400.0</v>
      </c>
      <c r="J66" s="86">
        <v>135.08445902025994</v>
      </c>
      <c r="K66" s="86">
        <v>15945.219541451452</v>
      </c>
      <c r="L66" s="86">
        <v>100.0</v>
      </c>
      <c r="M66" s="86">
        <v>43.07088946284745</v>
      </c>
      <c r="N66" s="86">
        <v>12864.337728317081</v>
      </c>
      <c r="O66" s="86">
        <v>500.0</v>
      </c>
      <c r="P66" s="86">
        <v>195.62602528018263</v>
      </c>
      <c r="Q66" s="86">
        <v>15345.708047694794</v>
      </c>
      <c r="R66" s="86" t="s">
        <v>55</v>
      </c>
      <c r="S66" s="86" t="s">
        <v>55</v>
      </c>
      <c r="T66" s="86" t="s">
        <v>55</v>
      </c>
      <c r="U66" s="86" t="s">
        <v>55</v>
      </c>
      <c r="V66" s="86" t="s">
        <v>55</v>
      </c>
      <c r="W66" s="86" t="s">
        <v>55</v>
      </c>
      <c r="X66" s="86" t="s">
        <v>55</v>
      </c>
      <c r="Y66" s="86" t="s">
        <v>55</v>
      </c>
      <c r="Z66" s="86" t="s">
        <v>55</v>
      </c>
      <c r="AA66" s="86" t="s">
        <v>55</v>
      </c>
      <c r="AB66" s="86" t="s">
        <v>55</v>
      </c>
      <c r="AC66" s="86" t="s">
        <v>55</v>
      </c>
      <c r="AD66" s="86" t="s">
        <v>55</v>
      </c>
      <c r="AE66" s="86" t="s">
        <v>55</v>
      </c>
      <c r="AF66" s="86" t="s">
        <v>55</v>
      </c>
      <c r="AG66" s="86" t="s">
        <v>55</v>
      </c>
      <c r="AH66" s="86" t="s">
        <v>55</v>
      </c>
      <c r="AI66" s="86" t="s">
        <v>55</v>
      </c>
    </row>
    <row r="67">
      <c r="A67" s="20"/>
      <c r="B67" s="20"/>
      <c r="C67" s="83">
        <v>41.0</v>
      </c>
      <c r="D67" s="84">
        <v>46327.0</v>
      </c>
      <c r="E67" s="83"/>
      <c r="F67" s="86">
        <v>330.0</v>
      </c>
      <c r="G67" s="86">
        <v>102.09038627749425</v>
      </c>
      <c r="H67" s="86">
        <v>40608.244897275195</v>
      </c>
      <c r="I67" s="86">
        <v>400.0</v>
      </c>
      <c r="J67" s="86">
        <v>132.87682951209544</v>
      </c>
      <c r="K67" s="86">
        <v>15678.096370963547</v>
      </c>
      <c r="L67" s="86">
        <v>100.0</v>
      </c>
      <c r="M67" s="86">
        <v>42.88112576105694</v>
      </c>
      <c r="N67" s="86">
        <v>12807.218854078139</v>
      </c>
      <c r="O67" s="86">
        <v>500.0</v>
      </c>
      <c r="P67" s="86">
        <v>191.82135059618494</v>
      </c>
      <c r="Q67" s="86">
        <v>15037.529398290979</v>
      </c>
      <c r="R67" s="86" t="s">
        <v>55</v>
      </c>
      <c r="S67" s="86" t="s">
        <v>55</v>
      </c>
      <c r="T67" s="86" t="s">
        <v>55</v>
      </c>
      <c r="U67" s="86" t="s">
        <v>55</v>
      </c>
      <c r="V67" s="86" t="s">
        <v>55</v>
      </c>
      <c r="W67" s="86" t="s">
        <v>55</v>
      </c>
      <c r="X67" s="86" t="s">
        <v>55</v>
      </c>
      <c r="Y67" s="86" t="s">
        <v>55</v>
      </c>
      <c r="Z67" s="86" t="s">
        <v>55</v>
      </c>
      <c r="AA67" s="86" t="s">
        <v>55</v>
      </c>
      <c r="AB67" s="86" t="s">
        <v>55</v>
      </c>
      <c r="AC67" s="86" t="s">
        <v>55</v>
      </c>
      <c r="AD67" s="86" t="s">
        <v>55</v>
      </c>
      <c r="AE67" s="86" t="s">
        <v>55</v>
      </c>
      <c r="AF67" s="86" t="s">
        <v>55</v>
      </c>
      <c r="AG67" s="86" t="s">
        <v>55</v>
      </c>
      <c r="AH67" s="86" t="s">
        <v>55</v>
      </c>
      <c r="AI67" s="86" t="s">
        <v>55</v>
      </c>
    </row>
    <row r="68">
      <c r="A68" s="20"/>
      <c r="B68" s="20"/>
      <c r="C68" s="83">
        <v>42.0</v>
      </c>
      <c r="D68" s="84">
        <v>46357.0</v>
      </c>
      <c r="E68" s="83"/>
      <c r="F68" s="86">
        <v>330.0</v>
      </c>
      <c r="G68" s="86">
        <v>101.52061224318798</v>
      </c>
      <c r="H68" s="86">
        <v>40379.76550951838</v>
      </c>
      <c r="I68" s="86">
        <v>400.0</v>
      </c>
      <c r="J68" s="86">
        <v>130.65080309136292</v>
      </c>
      <c r="K68" s="86">
        <v>15408.74717405491</v>
      </c>
      <c r="L68" s="86">
        <v>100.0</v>
      </c>
      <c r="M68" s="86">
        <v>42.690729513593794</v>
      </c>
      <c r="N68" s="86">
        <v>12749.909583591732</v>
      </c>
      <c r="O68" s="86">
        <v>500.0</v>
      </c>
      <c r="P68" s="86">
        <v>187.96911747863723</v>
      </c>
      <c r="Q68" s="86">
        <v>14725.498515769616</v>
      </c>
      <c r="R68" s="86" t="s">
        <v>55</v>
      </c>
      <c r="S68" s="86" t="s">
        <v>55</v>
      </c>
      <c r="T68" s="86" t="s">
        <v>55</v>
      </c>
      <c r="U68" s="86" t="s">
        <v>55</v>
      </c>
      <c r="V68" s="86" t="s">
        <v>55</v>
      </c>
      <c r="W68" s="86" t="s">
        <v>55</v>
      </c>
      <c r="X68" s="86" t="s">
        <v>55</v>
      </c>
      <c r="Y68" s="86" t="s">
        <v>55</v>
      </c>
      <c r="Z68" s="86" t="s">
        <v>55</v>
      </c>
      <c r="AA68" s="86" t="s">
        <v>55</v>
      </c>
      <c r="AB68" s="86" t="s">
        <v>55</v>
      </c>
      <c r="AC68" s="86" t="s">
        <v>55</v>
      </c>
      <c r="AD68" s="86" t="s">
        <v>55</v>
      </c>
      <c r="AE68" s="86" t="s">
        <v>55</v>
      </c>
      <c r="AF68" s="86" t="s">
        <v>55</v>
      </c>
      <c r="AG68" s="86" t="s">
        <v>55</v>
      </c>
      <c r="AH68" s="86" t="s">
        <v>55</v>
      </c>
      <c r="AI68" s="86" t="s">
        <v>55</v>
      </c>
    </row>
    <row r="69">
      <c r="A69" s="20"/>
      <c r="B69" s="20"/>
      <c r="C69" s="83">
        <v>43.0</v>
      </c>
      <c r="D69" s="84">
        <v>46388.0</v>
      </c>
      <c r="E69" s="83"/>
      <c r="F69" s="86">
        <v>330.0</v>
      </c>
      <c r="G69" s="86">
        <v>100.94941377379594</v>
      </c>
      <c r="H69" s="86">
        <v>40150.71492329217</v>
      </c>
      <c r="I69" s="86">
        <v>400.0</v>
      </c>
      <c r="J69" s="86">
        <v>128.40622645045758</v>
      </c>
      <c r="K69" s="86">
        <v>15137.153400505367</v>
      </c>
      <c r="L69" s="86">
        <v>100.0</v>
      </c>
      <c r="M69" s="86">
        <v>42.49969861197244</v>
      </c>
      <c r="N69" s="86">
        <v>12692.409282203706</v>
      </c>
      <c r="O69" s="86">
        <v>500.0</v>
      </c>
      <c r="P69" s="86">
        <v>184.06873144712017</v>
      </c>
      <c r="Q69" s="86">
        <v>14409.567247216735</v>
      </c>
      <c r="R69" s="86" t="s">
        <v>55</v>
      </c>
      <c r="S69" s="86" t="s">
        <v>55</v>
      </c>
      <c r="T69" s="86" t="s">
        <v>55</v>
      </c>
      <c r="U69" s="86" t="s">
        <v>55</v>
      </c>
      <c r="V69" s="86" t="s">
        <v>55</v>
      </c>
      <c r="W69" s="86" t="s">
        <v>55</v>
      </c>
      <c r="X69" s="86" t="s">
        <v>55</v>
      </c>
      <c r="Y69" s="86" t="s">
        <v>55</v>
      </c>
      <c r="Z69" s="86" t="s">
        <v>55</v>
      </c>
      <c r="AA69" s="86" t="s">
        <v>55</v>
      </c>
      <c r="AB69" s="86" t="s">
        <v>55</v>
      </c>
      <c r="AC69" s="86" t="s">
        <v>55</v>
      </c>
      <c r="AD69" s="86" t="s">
        <v>55</v>
      </c>
      <c r="AE69" s="86" t="s">
        <v>55</v>
      </c>
      <c r="AF69" s="86" t="s">
        <v>55</v>
      </c>
      <c r="AG69" s="86" t="s">
        <v>55</v>
      </c>
      <c r="AH69" s="86" t="s">
        <v>55</v>
      </c>
      <c r="AI69" s="86" t="s">
        <v>55</v>
      </c>
    </row>
    <row r="70">
      <c r="A70" s="20"/>
      <c r="B70" s="20"/>
      <c r="C70" s="83">
        <v>44.0</v>
      </c>
      <c r="D70" s="84">
        <v>46419.0</v>
      </c>
      <c r="E70" s="83"/>
      <c r="F70" s="86">
        <v>330.0</v>
      </c>
      <c r="G70" s="86">
        <v>100.37678730823042</v>
      </c>
      <c r="H70" s="86">
        <v>39921.091710600405</v>
      </c>
      <c r="I70" s="86">
        <v>400.0</v>
      </c>
      <c r="J70" s="86">
        <v>126.1429450042114</v>
      </c>
      <c r="K70" s="86">
        <v>14863.296345509578</v>
      </c>
      <c r="L70" s="86">
        <v>100.0</v>
      </c>
      <c r="M70" s="86">
        <v>42.30803094067902</v>
      </c>
      <c r="N70" s="86">
        <v>12634.717313144385</v>
      </c>
      <c r="O70" s="86">
        <v>500.0</v>
      </c>
      <c r="P70" s="86">
        <v>180.11959059020919</v>
      </c>
      <c r="Q70" s="86">
        <v>14089.686837806945</v>
      </c>
      <c r="R70" s="86" t="s">
        <v>55</v>
      </c>
      <c r="S70" s="86" t="s">
        <v>55</v>
      </c>
      <c r="T70" s="86" t="s">
        <v>55</v>
      </c>
      <c r="U70" s="86" t="s">
        <v>55</v>
      </c>
      <c r="V70" s="86" t="s">
        <v>55</v>
      </c>
      <c r="W70" s="86" t="s">
        <v>55</v>
      </c>
      <c r="X70" s="86" t="s">
        <v>55</v>
      </c>
      <c r="Y70" s="86" t="s">
        <v>55</v>
      </c>
      <c r="Z70" s="86" t="s">
        <v>55</v>
      </c>
      <c r="AA70" s="86" t="s">
        <v>55</v>
      </c>
      <c r="AB70" s="86" t="s">
        <v>55</v>
      </c>
      <c r="AC70" s="86" t="s">
        <v>55</v>
      </c>
      <c r="AD70" s="86" t="s">
        <v>55</v>
      </c>
      <c r="AE70" s="86" t="s">
        <v>55</v>
      </c>
      <c r="AF70" s="86" t="s">
        <v>55</v>
      </c>
      <c r="AG70" s="86" t="s">
        <v>55</v>
      </c>
      <c r="AH70" s="86" t="s">
        <v>55</v>
      </c>
      <c r="AI70" s="86" t="s">
        <v>55</v>
      </c>
    </row>
    <row r="71">
      <c r="A71" s="20"/>
      <c r="B71" s="20"/>
      <c r="C71" s="83">
        <v>45.0</v>
      </c>
      <c r="D71" s="84">
        <v>46447.0</v>
      </c>
      <c r="E71" s="83"/>
      <c r="F71" s="86">
        <v>330.0</v>
      </c>
      <c r="G71" s="86">
        <v>99.80272927650101</v>
      </c>
      <c r="H71" s="86">
        <v>39690.89443987691</v>
      </c>
      <c r="I71" s="86">
        <v>400.0</v>
      </c>
      <c r="J71" s="86">
        <v>123.86080287924649</v>
      </c>
      <c r="K71" s="86">
        <v>14587.157148388824</v>
      </c>
      <c r="L71" s="86">
        <v>100.0</v>
      </c>
      <c r="M71" s="86">
        <v>42.11572437714795</v>
      </c>
      <c r="N71" s="86">
        <v>12576.833037521534</v>
      </c>
      <c r="O71" s="86">
        <v>500.0</v>
      </c>
      <c r="P71" s="86">
        <v>176.12108547258683</v>
      </c>
      <c r="Q71" s="86">
        <v>13765.807923279532</v>
      </c>
      <c r="R71" s="86" t="s">
        <v>55</v>
      </c>
      <c r="S71" s="86" t="s">
        <v>55</v>
      </c>
      <c r="T71" s="86" t="s">
        <v>55</v>
      </c>
      <c r="U71" s="86" t="s">
        <v>55</v>
      </c>
      <c r="V71" s="86" t="s">
        <v>55</v>
      </c>
      <c r="W71" s="86" t="s">
        <v>55</v>
      </c>
      <c r="X71" s="86" t="s">
        <v>55</v>
      </c>
      <c r="Y71" s="86" t="s">
        <v>55</v>
      </c>
      <c r="Z71" s="86" t="s">
        <v>55</v>
      </c>
      <c r="AA71" s="86" t="s">
        <v>55</v>
      </c>
      <c r="AB71" s="86" t="s">
        <v>55</v>
      </c>
      <c r="AC71" s="86" t="s">
        <v>55</v>
      </c>
      <c r="AD71" s="86" t="s">
        <v>55</v>
      </c>
      <c r="AE71" s="86" t="s">
        <v>55</v>
      </c>
      <c r="AF71" s="86" t="s">
        <v>55</v>
      </c>
      <c r="AG71" s="86" t="s">
        <v>55</v>
      </c>
      <c r="AH71" s="86" t="s">
        <v>55</v>
      </c>
      <c r="AI71" s="86" t="s">
        <v>55</v>
      </c>
    </row>
    <row r="72">
      <c r="A72" s="20"/>
      <c r="B72" s="20"/>
      <c r="C72" s="83">
        <v>46.0</v>
      </c>
      <c r="D72" s="84">
        <v>46478.0</v>
      </c>
      <c r="E72" s="83"/>
      <c r="F72" s="86">
        <v>330.0</v>
      </c>
      <c r="G72" s="86">
        <v>99.22723609969228</v>
      </c>
      <c r="H72" s="86">
        <v>39460.1216759766</v>
      </c>
      <c r="I72" s="86">
        <v>400.0</v>
      </c>
      <c r="J72" s="86">
        <v>121.5596429032402</v>
      </c>
      <c r="K72" s="86">
        <v>14308.716791292063</v>
      </c>
      <c r="L72" s="86">
        <v>100.0</v>
      </c>
      <c r="M72" s="86">
        <v>41.92277679173845</v>
      </c>
      <c r="N72" s="86">
        <v>12518.755814313272</v>
      </c>
      <c r="O72" s="86">
        <v>500.0</v>
      </c>
      <c r="P72" s="86">
        <v>172.07259904099416</v>
      </c>
      <c r="Q72" s="86">
        <v>13437.880522320525</v>
      </c>
      <c r="R72" s="86" t="s">
        <v>55</v>
      </c>
      <c r="S72" s="86" t="s">
        <v>55</v>
      </c>
      <c r="T72" s="86" t="s">
        <v>55</v>
      </c>
      <c r="U72" s="86" t="s">
        <v>55</v>
      </c>
      <c r="V72" s="86" t="s">
        <v>55</v>
      </c>
      <c r="W72" s="86" t="s">
        <v>55</v>
      </c>
      <c r="X72" s="86" t="s">
        <v>55</v>
      </c>
      <c r="Y72" s="86" t="s">
        <v>55</v>
      </c>
      <c r="Z72" s="86" t="s">
        <v>55</v>
      </c>
      <c r="AA72" s="86" t="s">
        <v>55</v>
      </c>
      <c r="AB72" s="86" t="s">
        <v>55</v>
      </c>
      <c r="AC72" s="86" t="s">
        <v>55</v>
      </c>
      <c r="AD72" s="86" t="s">
        <v>55</v>
      </c>
      <c r="AE72" s="86" t="s">
        <v>55</v>
      </c>
      <c r="AF72" s="86" t="s">
        <v>55</v>
      </c>
      <c r="AG72" s="86" t="s">
        <v>55</v>
      </c>
      <c r="AH72" s="86" t="s">
        <v>55</v>
      </c>
      <c r="AI72" s="86" t="s">
        <v>55</v>
      </c>
    </row>
    <row r="73">
      <c r="A73" s="20"/>
      <c r="B73" s="20"/>
      <c r="C73" s="83">
        <v>47.0</v>
      </c>
      <c r="D73" s="84">
        <v>46508.0</v>
      </c>
      <c r="E73" s="83"/>
      <c r="F73" s="86">
        <v>330.0</v>
      </c>
      <c r="G73" s="86">
        <v>98.65030418994151</v>
      </c>
      <c r="H73" s="86">
        <v>39228.771980166544</v>
      </c>
      <c r="I73" s="86">
        <v>400.0</v>
      </c>
      <c r="J73" s="86">
        <v>119.23930659410053</v>
      </c>
      <c r="K73" s="86">
        <v>14027.956097886163</v>
      </c>
      <c r="L73" s="86">
        <v>100.0</v>
      </c>
      <c r="M73" s="86">
        <v>41.729186047710904</v>
      </c>
      <c r="N73" s="86">
        <v>12460.485000360983</v>
      </c>
      <c r="O73" s="86">
        <v>500.0</v>
      </c>
      <c r="P73" s="86">
        <v>167.97350652900656</v>
      </c>
      <c r="Q73" s="86">
        <v>13105.854028849531</v>
      </c>
      <c r="R73" s="86" t="s">
        <v>55</v>
      </c>
      <c r="S73" s="86" t="s">
        <v>55</v>
      </c>
      <c r="T73" s="86" t="s">
        <v>55</v>
      </c>
      <c r="U73" s="86" t="s">
        <v>55</v>
      </c>
      <c r="V73" s="86" t="s">
        <v>55</v>
      </c>
      <c r="W73" s="86" t="s">
        <v>55</v>
      </c>
      <c r="X73" s="86" t="s">
        <v>55</v>
      </c>
      <c r="Y73" s="86" t="s">
        <v>55</v>
      </c>
      <c r="Z73" s="86" t="s">
        <v>55</v>
      </c>
      <c r="AA73" s="86" t="s">
        <v>55</v>
      </c>
      <c r="AB73" s="86" t="s">
        <v>55</v>
      </c>
      <c r="AC73" s="86" t="s">
        <v>55</v>
      </c>
      <c r="AD73" s="86" t="s">
        <v>55</v>
      </c>
      <c r="AE73" s="86" t="s">
        <v>55</v>
      </c>
      <c r="AF73" s="86" t="s">
        <v>55</v>
      </c>
      <c r="AG73" s="86" t="s">
        <v>55</v>
      </c>
      <c r="AH73" s="86" t="s">
        <v>55</v>
      </c>
      <c r="AI73" s="86" t="s">
        <v>55</v>
      </c>
    </row>
    <row r="74">
      <c r="A74" s="20"/>
      <c r="B74" s="20"/>
      <c r="C74" s="83">
        <v>48.0</v>
      </c>
      <c r="D74" s="84">
        <v>46539.0</v>
      </c>
      <c r="E74" s="83"/>
      <c r="F74" s="86">
        <v>330.0</v>
      </c>
      <c r="G74" s="86">
        <v>98.07192995041636</v>
      </c>
      <c r="H74" s="86">
        <v>38996.843910116964</v>
      </c>
      <c r="I74" s="86">
        <v>400.0</v>
      </c>
      <c r="J74" s="86">
        <v>116.89963414905135</v>
      </c>
      <c r="K74" s="86">
        <v>13744.855732035214</v>
      </c>
      <c r="L74" s="86">
        <v>100.0</v>
      </c>
      <c r="M74" s="86">
        <v>41.53495000120328</v>
      </c>
      <c r="N74" s="86">
        <v>12402.019950362186</v>
      </c>
      <c r="O74" s="86">
        <v>500.0</v>
      </c>
      <c r="P74" s="86">
        <v>163.82317536061913</v>
      </c>
      <c r="Q74" s="86">
        <v>12769.677204210151</v>
      </c>
      <c r="R74" s="86" t="s">
        <v>55</v>
      </c>
      <c r="S74" s="86" t="s">
        <v>55</v>
      </c>
      <c r="T74" s="86" t="s">
        <v>55</v>
      </c>
      <c r="U74" s="86" t="s">
        <v>55</v>
      </c>
      <c r="V74" s="86" t="s">
        <v>55</v>
      </c>
      <c r="W74" s="86" t="s">
        <v>55</v>
      </c>
      <c r="X74" s="86" t="s">
        <v>55</v>
      </c>
      <c r="Y74" s="86" t="s">
        <v>55</v>
      </c>
      <c r="Z74" s="86" t="s">
        <v>55</v>
      </c>
      <c r="AA74" s="86" t="s">
        <v>55</v>
      </c>
      <c r="AB74" s="86" t="s">
        <v>55</v>
      </c>
      <c r="AC74" s="86" t="s">
        <v>55</v>
      </c>
      <c r="AD74" s="86" t="s">
        <v>55</v>
      </c>
      <c r="AE74" s="86" t="s">
        <v>55</v>
      </c>
      <c r="AF74" s="86" t="s">
        <v>55</v>
      </c>
      <c r="AG74" s="86" t="s">
        <v>55</v>
      </c>
      <c r="AH74" s="86" t="s">
        <v>55</v>
      </c>
      <c r="AI74" s="86" t="s">
        <v>55</v>
      </c>
    </row>
    <row r="75">
      <c r="A75" s="20"/>
      <c r="B75" s="20"/>
      <c r="C75" s="83">
        <v>49.0</v>
      </c>
      <c r="D75" s="84">
        <v>46569.0</v>
      </c>
      <c r="E75" s="83"/>
      <c r="F75" s="86">
        <v>330.0</v>
      </c>
      <c r="G75" s="86">
        <v>97.4921097752924</v>
      </c>
      <c r="H75" s="86">
        <v>38764.33601989226</v>
      </c>
      <c r="I75" s="86">
        <v>400.0</v>
      </c>
      <c r="J75" s="86">
        <v>114.54046443362678</v>
      </c>
      <c r="K75" s="86">
        <v>13459.39619646884</v>
      </c>
      <c r="L75" s="86">
        <v>100.0</v>
      </c>
      <c r="M75" s="86">
        <v>41.34006650120729</v>
      </c>
      <c r="N75" s="86">
        <v>12343.360016863393</v>
      </c>
      <c r="O75" s="86">
        <v>500.0</v>
      </c>
      <c r="P75" s="86">
        <v>159.62096505262687</v>
      </c>
      <c r="Q75" s="86">
        <v>12429.298169262778</v>
      </c>
      <c r="R75" s="86" t="s">
        <v>55</v>
      </c>
      <c r="S75" s="86" t="s">
        <v>55</v>
      </c>
      <c r="T75" s="86" t="s">
        <v>55</v>
      </c>
      <c r="U75" s="86" t="s">
        <v>55</v>
      </c>
      <c r="V75" s="86" t="s">
        <v>55</v>
      </c>
      <c r="W75" s="86" t="s">
        <v>55</v>
      </c>
      <c r="X75" s="86" t="s">
        <v>55</v>
      </c>
      <c r="Y75" s="86" t="s">
        <v>55</v>
      </c>
      <c r="Z75" s="86" t="s">
        <v>55</v>
      </c>
      <c r="AA75" s="86" t="s">
        <v>55</v>
      </c>
      <c r="AB75" s="86" t="s">
        <v>55</v>
      </c>
      <c r="AC75" s="86" t="s">
        <v>55</v>
      </c>
      <c r="AD75" s="86" t="s">
        <v>55</v>
      </c>
      <c r="AE75" s="86" t="s">
        <v>55</v>
      </c>
      <c r="AF75" s="86" t="s">
        <v>55</v>
      </c>
      <c r="AG75" s="86" t="s">
        <v>55</v>
      </c>
      <c r="AH75" s="86" t="s">
        <v>55</v>
      </c>
      <c r="AI75" s="86" t="s">
        <v>55</v>
      </c>
    </row>
    <row r="76">
      <c r="A76" s="20"/>
      <c r="B76" s="20"/>
      <c r="C76" s="83">
        <v>50.0</v>
      </c>
      <c r="D76" s="84">
        <v>46600.0</v>
      </c>
      <c r="E76" s="83"/>
      <c r="F76" s="86">
        <v>330.0</v>
      </c>
      <c r="G76" s="86">
        <v>96.91084004973065</v>
      </c>
      <c r="H76" s="86">
        <v>38531.24685994199</v>
      </c>
      <c r="I76" s="86">
        <v>400.0</v>
      </c>
      <c r="J76" s="86">
        <v>112.16163497057369</v>
      </c>
      <c r="K76" s="86">
        <v>13171.557831439415</v>
      </c>
      <c r="L76" s="86">
        <v>100.0</v>
      </c>
      <c r="M76" s="86">
        <v>41.14453338954464</v>
      </c>
      <c r="N76" s="86">
        <v>12284.504550252937</v>
      </c>
      <c r="O76" s="86">
        <v>500.0</v>
      </c>
      <c r="P76" s="86">
        <v>155.3662271157847</v>
      </c>
      <c r="Q76" s="86">
        <v>12084.664396378563</v>
      </c>
      <c r="R76" s="86" t="s">
        <v>55</v>
      </c>
      <c r="S76" s="86" t="s">
        <v>55</v>
      </c>
      <c r="T76" s="86" t="s">
        <v>55</v>
      </c>
      <c r="U76" s="86" t="s">
        <v>55</v>
      </c>
      <c r="V76" s="86" t="s">
        <v>55</v>
      </c>
      <c r="W76" s="86" t="s">
        <v>55</v>
      </c>
      <c r="X76" s="86" t="s">
        <v>55</v>
      </c>
      <c r="Y76" s="86" t="s">
        <v>55</v>
      </c>
      <c r="Z76" s="86" t="s">
        <v>55</v>
      </c>
      <c r="AA76" s="86" t="s">
        <v>55</v>
      </c>
      <c r="AB76" s="86" t="s">
        <v>55</v>
      </c>
      <c r="AC76" s="86" t="s">
        <v>55</v>
      </c>
      <c r="AD76" s="86" t="s">
        <v>55</v>
      </c>
      <c r="AE76" s="86" t="s">
        <v>55</v>
      </c>
      <c r="AF76" s="86" t="s">
        <v>55</v>
      </c>
      <c r="AG76" s="86" t="s">
        <v>55</v>
      </c>
      <c r="AH76" s="86" t="s">
        <v>55</v>
      </c>
      <c r="AI76" s="86" t="s">
        <v>55</v>
      </c>
    </row>
    <row r="77">
      <c r="A77" s="20"/>
      <c r="B77" s="20"/>
      <c r="C77" s="83">
        <v>51.0</v>
      </c>
      <c r="D77" s="84">
        <v>46631.0</v>
      </c>
      <c r="E77" s="83"/>
      <c r="F77" s="86">
        <v>330.0</v>
      </c>
      <c r="G77" s="86">
        <v>96.32811714985496</v>
      </c>
      <c r="H77" s="86">
        <v>38297.57497709184</v>
      </c>
      <c r="I77" s="86">
        <v>400.0</v>
      </c>
      <c r="J77" s="86">
        <v>109.7629819286618</v>
      </c>
      <c r="K77" s="86">
        <v>12881.320813368076</v>
      </c>
      <c r="L77" s="86">
        <v>100.0</v>
      </c>
      <c r="M77" s="86">
        <v>40.948348500843124</v>
      </c>
      <c r="N77" s="86">
        <v>12225.45289875378</v>
      </c>
      <c r="O77" s="86">
        <v>500.0</v>
      </c>
      <c r="P77" s="86">
        <v>151.05830495473202</v>
      </c>
      <c r="Q77" s="86">
        <v>11735.722701333294</v>
      </c>
      <c r="R77" s="86" t="s">
        <v>55</v>
      </c>
      <c r="S77" s="86" t="s">
        <v>55</v>
      </c>
      <c r="T77" s="86" t="s">
        <v>55</v>
      </c>
      <c r="U77" s="86" t="s">
        <v>55</v>
      </c>
      <c r="V77" s="86" t="s">
        <v>55</v>
      </c>
      <c r="W77" s="86" t="s">
        <v>55</v>
      </c>
      <c r="X77" s="86" t="s">
        <v>55</v>
      </c>
      <c r="Y77" s="86" t="s">
        <v>55</v>
      </c>
      <c r="Z77" s="86" t="s">
        <v>55</v>
      </c>
      <c r="AA77" s="86" t="s">
        <v>55</v>
      </c>
      <c r="AB77" s="86" t="s">
        <v>55</v>
      </c>
      <c r="AC77" s="86" t="s">
        <v>55</v>
      </c>
      <c r="AD77" s="86" t="s">
        <v>55</v>
      </c>
      <c r="AE77" s="86" t="s">
        <v>55</v>
      </c>
      <c r="AF77" s="86" t="s">
        <v>55</v>
      </c>
      <c r="AG77" s="86" t="s">
        <v>55</v>
      </c>
      <c r="AH77" s="86" t="s">
        <v>55</v>
      </c>
      <c r="AI77" s="86" t="s">
        <v>55</v>
      </c>
    </row>
    <row r="78">
      <c r="A78" s="20"/>
      <c r="B78" s="20"/>
      <c r="C78" s="83">
        <v>52.0</v>
      </c>
      <c r="D78" s="84">
        <v>46661.0</v>
      </c>
      <c r="E78" s="83"/>
      <c r="F78" s="86">
        <v>330.0</v>
      </c>
      <c r="G78" s="86">
        <v>95.7439374427296</v>
      </c>
      <c r="H78" s="86">
        <v>38063.31891453457</v>
      </c>
      <c r="I78" s="86">
        <v>400.0</v>
      </c>
      <c r="J78" s="86">
        <v>107.34434011140064</v>
      </c>
      <c r="K78" s="86">
        <v>12588.665153479476</v>
      </c>
      <c r="L78" s="86">
        <v>100.0</v>
      </c>
      <c r="M78" s="86">
        <v>40.751509662512596</v>
      </c>
      <c r="N78" s="86">
        <v>12166.204408416292</v>
      </c>
      <c r="O78" s="86">
        <v>500.0</v>
      </c>
      <c r="P78" s="86">
        <v>146.69653376666616</v>
      </c>
      <c r="Q78" s="86">
        <v>11382.41923509996</v>
      </c>
      <c r="R78" s="86" t="s">
        <v>55</v>
      </c>
      <c r="S78" s="86" t="s">
        <v>55</v>
      </c>
      <c r="T78" s="86" t="s">
        <v>55</v>
      </c>
      <c r="U78" s="86" t="s">
        <v>55</v>
      </c>
      <c r="V78" s="86" t="s">
        <v>55</v>
      </c>
      <c r="W78" s="86" t="s">
        <v>55</v>
      </c>
      <c r="X78" s="86" t="s">
        <v>55</v>
      </c>
      <c r="Y78" s="86" t="s">
        <v>55</v>
      </c>
      <c r="Z78" s="86" t="s">
        <v>55</v>
      </c>
      <c r="AA78" s="86" t="s">
        <v>55</v>
      </c>
      <c r="AB78" s="86" t="s">
        <v>55</v>
      </c>
      <c r="AC78" s="86" t="s">
        <v>55</v>
      </c>
      <c r="AD78" s="86" t="s">
        <v>55</v>
      </c>
      <c r="AE78" s="86" t="s">
        <v>55</v>
      </c>
      <c r="AF78" s="86" t="s">
        <v>55</v>
      </c>
      <c r="AG78" s="86" t="s">
        <v>55</v>
      </c>
      <c r="AH78" s="86" t="s">
        <v>55</v>
      </c>
      <c r="AI78" s="86" t="s">
        <v>55</v>
      </c>
    </row>
    <row r="79">
      <c r="A79" s="20"/>
      <c r="B79" s="20"/>
      <c r="C79" s="83">
        <v>53.0</v>
      </c>
      <c r="D79" s="84">
        <v>46692.0</v>
      </c>
      <c r="E79" s="83"/>
      <c r="F79" s="86">
        <v>330.0</v>
      </c>
      <c r="G79" s="86">
        <v>95.1582972863364</v>
      </c>
      <c r="H79" s="86">
        <v>37828.47721182091</v>
      </c>
      <c r="I79" s="86">
        <v>400.0</v>
      </c>
      <c r="J79" s="86">
        <v>104.90554294566232</v>
      </c>
      <c r="K79" s="86">
        <v>12293.570696425139</v>
      </c>
      <c r="L79" s="86">
        <v>100.0</v>
      </c>
      <c r="M79" s="86">
        <v>40.55401469472097</v>
      </c>
      <c r="N79" s="86">
        <v>12106.758423111012</v>
      </c>
      <c r="O79" s="86">
        <v>500.0</v>
      </c>
      <c r="P79" s="86">
        <v>142.2802404387495</v>
      </c>
      <c r="Q79" s="86">
        <v>11024.69947553871</v>
      </c>
      <c r="R79" s="86" t="s">
        <v>55</v>
      </c>
      <c r="S79" s="86" t="s">
        <v>55</v>
      </c>
      <c r="T79" s="86" t="s">
        <v>55</v>
      </c>
      <c r="U79" s="86" t="s">
        <v>55</v>
      </c>
      <c r="V79" s="86" t="s">
        <v>55</v>
      </c>
      <c r="W79" s="86" t="s">
        <v>55</v>
      </c>
      <c r="X79" s="86" t="s">
        <v>55</v>
      </c>
      <c r="Y79" s="86" t="s">
        <v>55</v>
      </c>
      <c r="Z79" s="86" t="s">
        <v>55</v>
      </c>
      <c r="AA79" s="86" t="s">
        <v>55</v>
      </c>
      <c r="AB79" s="86" t="s">
        <v>55</v>
      </c>
      <c r="AC79" s="86" t="s">
        <v>55</v>
      </c>
      <c r="AD79" s="86" t="s">
        <v>55</v>
      </c>
      <c r="AE79" s="86" t="s">
        <v>55</v>
      </c>
      <c r="AF79" s="86" t="s">
        <v>55</v>
      </c>
      <c r="AG79" s="86" t="s">
        <v>55</v>
      </c>
      <c r="AH79" s="86" t="s">
        <v>55</v>
      </c>
      <c r="AI79" s="86" t="s">
        <v>55</v>
      </c>
    </row>
    <row r="80">
      <c r="A80" s="20"/>
      <c r="B80" s="20"/>
      <c r="C80" s="83">
        <v>54.0</v>
      </c>
      <c r="D80" s="84">
        <v>46722.0</v>
      </c>
      <c r="E80" s="83"/>
      <c r="F80" s="86">
        <v>330.0</v>
      </c>
      <c r="G80" s="86">
        <v>94.57119302955226</v>
      </c>
      <c r="H80" s="86">
        <v>37593.04840485046</v>
      </c>
      <c r="I80" s="86">
        <v>400.0</v>
      </c>
      <c r="J80" s="86">
        <v>102.4464224702095</v>
      </c>
      <c r="K80" s="86">
        <v>11996.017118895348</v>
      </c>
      <c r="L80" s="86">
        <v>100.0</v>
      </c>
      <c r="M80" s="86">
        <v>40.35586141037004</v>
      </c>
      <c r="N80" s="86">
        <v>12047.114284521382</v>
      </c>
      <c r="O80" s="86">
        <v>500.0</v>
      </c>
      <c r="P80" s="86">
        <v>137.80874344423387</v>
      </c>
      <c r="Q80" s="86">
        <v>10662.508218982943</v>
      </c>
      <c r="R80" s="86" t="s">
        <v>55</v>
      </c>
      <c r="S80" s="86" t="s">
        <v>55</v>
      </c>
      <c r="T80" s="86" t="s">
        <v>55</v>
      </c>
      <c r="U80" s="86" t="s">
        <v>55</v>
      </c>
      <c r="V80" s="86" t="s">
        <v>55</v>
      </c>
      <c r="W80" s="86" t="s">
        <v>55</v>
      </c>
      <c r="X80" s="86" t="s">
        <v>55</v>
      </c>
      <c r="Y80" s="86" t="s">
        <v>55</v>
      </c>
      <c r="Z80" s="86" t="s">
        <v>55</v>
      </c>
      <c r="AA80" s="86" t="s">
        <v>55</v>
      </c>
      <c r="AB80" s="86" t="s">
        <v>55</v>
      </c>
      <c r="AC80" s="86" t="s">
        <v>55</v>
      </c>
      <c r="AD80" s="86" t="s">
        <v>55</v>
      </c>
      <c r="AE80" s="86" t="s">
        <v>55</v>
      </c>
      <c r="AF80" s="86" t="s">
        <v>55</v>
      </c>
      <c r="AG80" s="86" t="s">
        <v>55</v>
      </c>
      <c r="AH80" s="86" t="s">
        <v>55</v>
      </c>
      <c r="AI80" s="86" t="s">
        <v>55</v>
      </c>
    </row>
    <row r="81">
      <c r="A81" s="20"/>
      <c r="B81" s="20"/>
      <c r="C81" s="83">
        <v>55.0</v>
      </c>
      <c r="D81" s="84">
        <v>46753.0</v>
      </c>
      <c r="E81" s="83"/>
      <c r="F81" s="86">
        <v>330.0</v>
      </c>
      <c r="G81" s="86">
        <v>93.98262101212613</v>
      </c>
      <c r="H81" s="86">
        <v>37357.03102586258</v>
      </c>
      <c r="I81" s="86">
        <v>400.0</v>
      </c>
      <c r="J81" s="86">
        <v>99.96680932412791</v>
      </c>
      <c r="K81" s="86">
        <v>11695.983928219475</v>
      </c>
      <c r="L81" s="86">
        <v>100.0</v>
      </c>
      <c r="M81" s="86">
        <v>40.15704761507127</v>
      </c>
      <c r="N81" s="86">
        <v>11987.271332136454</v>
      </c>
      <c r="O81" s="86">
        <v>500.0</v>
      </c>
      <c r="P81" s="86">
        <v>133.28135273728677</v>
      </c>
      <c r="Q81" s="86">
        <v>10295.78957172023</v>
      </c>
      <c r="R81" s="86" t="s">
        <v>55</v>
      </c>
      <c r="S81" s="86" t="s">
        <v>55</v>
      </c>
      <c r="T81" s="86" t="s">
        <v>55</v>
      </c>
      <c r="U81" s="86" t="s">
        <v>55</v>
      </c>
      <c r="V81" s="86" t="s">
        <v>55</v>
      </c>
      <c r="W81" s="86" t="s">
        <v>55</v>
      </c>
      <c r="X81" s="86" t="s">
        <v>55</v>
      </c>
      <c r="Y81" s="86" t="s">
        <v>55</v>
      </c>
      <c r="Z81" s="86" t="s">
        <v>55</v>
      </c>
      <c r="AA81" s="86" t="s">
        <v>55</v>
      </c>
      <c r="AB81" s="86" t="s">
        <v>55</v>
      </c>
      <c r="AC81" s="86" t="s">
        <v>55</v>
      </c>
      <c r="AD81" s="86" t="s">
        <v>55</v>
      </c>
      <c r="AE81" s="86" t="s">
        <v>55</v>
      </c>
      <c r="AF81" s="86" t="s">
        <v>55</v>
      </c>
      <c r="AG81" s="86" t="s">
        <v>55</v>
      </c>
      <c r="AH81" s="86" t="s">
        <v>55</v>
      </c>
      <c r="AI81" s="86" t="s">
        <v>55</v>
      </c>
    </row>
    <row r="82">
      <c r="A82" s="20"/>
      <c r="B82" s="20"/>
      <c r="C82" s="83">
        <v>56.0</v>
      </c>
      <c r="D82" s="84">
        <v>46784.0</v>
      </c>
      <c r="E82" s="83"/>
      <c r="F82" s="86">
        <v>330.0</v>
      </c>
      <c r="G82" s="86">
        <v>93.39257756465645</v>
      </c>
      <c r="H82" s="86">
        <v>37120.42360342724</v>
      </c>
      <c r="I82" s="86">
        <v>400.0</v>
      </c>
      <c r="J82" s="86">
        <v>97.46653273516229</v>
      </c>
      <c r="K82" s="86">
        <v>11393.450460954638</v>
      </c>
      <c r="L82" s="86">
        <v>100.0</v>
      </c>
      <c r="M82" s="86">
        <v>39.95757110712152</v>
      </c>
      <c r="N82" s="86">
        <v>11927.228903243575</v>
      </c>
      <c r="O82" s="86">
        <v>500.0</v>
      </c>
      <c r="P82" s="86">
        <v>128.69736964650286</v>
      </c>
      <c r="Q82" s="86">
        <v>9924.486941366733</v>
      </c>
      <c r="R82" s="86" t="s">
        <v>55</v>
      </c>
      <c r="S82" s="86" t="s">
        <v>55</v>
      </c>
      <c r="T82" s="86" t="s">
        <v>55</v>
      </c>
      <c r="U82" s="86" t="s">
        <v>55</v>
      </c>
      <c r="V82" s="86" t="s">
        <v>55</v>
      </c>
      <c r="W82" s="86" t="s">
        <v>55</v>
      </c>
      <c r="X82" s="86" t="s">
        <v>55</v>
      </c>
      <c r="Y82" s="86" t="s">
        <v>55</v>
      </c>
      <c r="Z82" s="86" t="s">
        <v>55</v>
      </c>
      <c r="AA82" s="86" t="s">
        <v>55</v>
      </c>
      <c r="AB82" s="86" t="s">
        <v>55</v>
      </c>
      <c r="AC82" s="86" t="s">
        <v>55</v>
      </c>
      <c r="AD82" s="86" t="s">
        <v>55</v>
      </c>
      <c r="AE82" s="86" t="s">
        <v>55</v>
      </c>
      <c r="AF82" s="86" t="s">
        <v>55</v>
      </c>
      <c r="AG82" s="86" t="s">
        <v>55</v>
      </c>
      <c r="AH82" s="86" t="s">
        <v>55</v>
      </c>
      <c r="AI82" s="86" t="s">
        <v>55</v>
      </c>
    </row>
    <row r="83">
      <c r="A83" s="20"/>
      <c r="B83" s="20"/>
      <c r="C83" s="83">
        <v>57.0</v>
      </c>
      <c r="D83" s="84">
        <v>46813.0</v>
      </c>
      <c r="E83" s="83"/>
      <c r="F83" s="86">
        <v>330.0</v>
      </c>
      <c r="G83" s="86">
        <v>92.80105900856809</v>
      </c>
      <c r="H83" s="86">
        <v>36883.22466243581</v>
      </c>
      <c r="I83" s="86">
        <v>400.0</v>
      </c>
      <c r="J83" s="86">
        <v>94.94542050795532</v>
      </c>
      <c r="K83" s="86">
        <v>11088.395881462593</v>
      </c>
      <c r="L83" s="86">
        <v>100.0</v>
      </c>
      <c r="M83" s="86">
        <v>39.757429677478584</v>
      </c>
      <c r="N83" s="86">
        <v>11866.986332921053</v>
      </c>
      <c r="O83" s="86">
        <v>500.0</v>
      </c>
      <c r="P83" s="86">
        <v>124.05608676708415</v>
      </c>
      <c r="Q83" s="86">
        <v>9548.543028133818</v>
      </c>
      <c r="R83" s="86" t="s">
        <v>55</v>
      </c>
      <c r="S83" s="86" t="s">
        <v>55</v>
      </c>
      <c r="T83" s="86" t="s">
        <v>55</v>
      </c>
      <c r="U83" s="86" t="s">
        <v>55</v>
      </c>
      <c r="V83" s="86" t="s">
        <v>55</v>
      </c>
      <c r="W83" s="86" t="s">
        <v>55</v>
      </c>
      <c r="X83" s="86" t="s">
        <v>55</v>
      </c>
      <c r="Y83" s="86" t="s">
        <v>55</v>
      </c>
      <c r="Z83" s="86" t="s">
        <v>55</v>
      </c>
      <c r="AA83" s="86" t="s">
        <v>55</v>
      </c>
      <c r="AB83" s="86" t="s">
        <v>55</v>
      </c>
      <c r="AC83" s="86" t="s">
        <v>55</v>
      </c>
      <c r="AD83" s="86" t="s">
        <v>55</v>
      </c>
      <c r="AE83" s="86" t="s">
        <v>55</v>
      </c>
      <c r="AF83" s="86" t="s">
        <v>55</v>
      </c>
      <c r="AG83" s="86" t="s">
        <v>55</v>
      </c>
      <c r="AH83" s="86" t="s">
        <v>55</v>
      </c>
      <c r="AI83" s="86" t="s">
        <v>55</v>
      </c>
    </row>
    <row r="84">
      <c r="A84" s="20"/>
      <c r="B84" s="20"/>
      <c r="C84" s="83">
        <v>58.0</v>
      </c>
      <c r="D84" s="84">
        <v>46844.0</v>
      </c>
      <c r="E84" s="83"/>
      <c r="F84" s="86">
        <v>330.0</v>
      </c>
      <c r="G84" s="86">
        <v>92.20806165608951</v>
      </c>
      <c r="H84" s="86">
        <v>36645.4327240919</v>
      </c>
      <c r="I84" s="86">
        <v>400.0</v>
      </c>
      <c r="J84" s="86">
        <v>92.40329901218827</v>
      </c>
      <c r="K84" s="86">
        <v>10780.799180474782</v>
      </c>
      <c r="L84" s="86">
        <v>100.0</v>
      </c>
      <c r="M84" s="86">
        <v>39.556621109736845</v>
      </c>
      <c r="N84" s="86">
        <v>11806.54295403079</v>
      </c>
      <c r="O84" s="86">
        <v>500.0</v>
      </c>
      <c r="P84" s="86">
        <v>119.35678785167272</v>
      </c>
      <c r="Q84" s="86">
        <v>9167.899815985491</v>
      </c>
      <c r="R84" s="86" t="s">
        <v>55</v>
      </c>
      <c r="S84" s="86" t="s">
        <v>55</v>
      </c>
      <c r="T84" s="86" t="s">
        <v>55</v>
      </c>
      <c r="U84" s="86" t="s">
        <v>55</v>
      </c>
      <c r="V84" s="86" t="s">
        <v>55</v>
      </c>
      <c r="W84" s="86" t="s">
        <v>55</v>
      </c>
      <c r="X84" s="86" t="s">
        <v>55</v>
      </c>
      <c r="Y84" s="86" t="s">
        <v>55</v>
      </c>
      <c r="Z84" s="86" t="s">
        <v>55</v>
      </c>
      <c r="AA84" s="86" t="s">
        <v>55</v>
      </c>
      <c r="AB84" s="86" t="s">
        <v>55</v>
      </c>
      <c r="AC84" s="86" t="s">
        <v>55</v>
      </c>
      <c r="AD84" s="86" t="s">
        <v>55</v>
      </c>
      <c r="AE84" s="86" t="s">
        <v>55</v>
      </c>
      <c r="AF84" s="86" t="s">
        <v>55</v>
      </c>
      <c r="AG84" s="86" t="s">
        <v>55</v>
      </c>
      <c r="AH84" s="86" t="s">
        <v>55</v>
      </c>
      <c r="AI84" s="86" t="s">
        <v>55</v>
      </c>
    </row>
    <row r="85">
      <c r="A85" s="20"/>
      <c r="B85" s="20"/>
      <c r="C85" s="83">
        <v>59.0</v>
      </c>
      <c r="D85" s="84">
        <v>46874.0</v>
      </c>
      <c r="E85" s="83"/>
      <c r="F85" s="86">
        <v>330.0</v>
      </c>
      <c r="G85" s="86">
        <v>91.61358181022975</v>
      </c>
      <c r="H85" s="86">
        <v>36407.04630590213</v>
      </c>
      <c r="I85" s="86">
        <v>400.0</v>
      </c>
      <c r="J85" s="86">
        <v>89.83999317062319</v>
      </c>
      <c r="K85" s="86">
        <v>10470.639173645404</v>
      </c>
      <c r="L85" s="86">
        <v>100.0</v>
      </c>
      <c r="M85" s="86">
        <v>39.35514318010264</v>
      </c>
      <c r="N85" s="86">
        <v>11745.898097210893</v>
      </c>
      <c r="O85" s="86">
        <v>500.0</v>
      </c>
      <c r="P85" s="86">
        <v>114.59874769981865</v>
      </c>
      <c r="Q85" s="86">
        <v>8782.498563685309</v>
      </c>
      <c r="R85" s="86" t="s">
        <v>55</v>
      </c>
      <c r="S85" s="86" t="s">
        <v>55</v>
      </c>
      <c r="T85" s="86" t="s">
        <v>55</v>
      </c>
      <c r="U85" s="86" t="s">
        <v>55</v>
      </c>
      <c r="V85" s="86" t="s">
        <v>55</v>
      </c>
      <c r="W85" s="86" t="s">
        <v>55</v>
      </c>
      <c r="X85" s="86" t="s">
        <v>55</v>
      </c>
      <c r="Y85" s="86" t="s">
        <v>55</v>
      </c>
      <c r="Z85" s="86" t="s">
        <v>55</v>
      </c>
      <c r="AA85" s="86" t="s">
        <v>55</v>
      </c>
      <c r="AB85" s="86" t="s">
        <v>55</v>
      </c>
      <c r="AC85" s="86" t="s">
        <v>55</v>
      </c>
      <c r="AD85" s="86" t="s">
        <v>55</v>
      </c>
      <c r="AE85" s="86" t="s">
        <v>55</v>
      </c>
      <c r="AF85" s="86" t="s">
        <v>55</v>
      </c>
      <c r="AG85" s="86" t="s">
        <v>55</v>
      </c>
      <c r="AH85" s="86" t="s">
        <v>55</v>
      </c>
      <c r="AI85" s="86" t="s">
        <v>55</v>
      </c>
    </row>
    <row r="86">
      <c r="A86" s="20"/>
      <c r="B86" s="20"/>
      <c r="C86" s="83">
        <v>60.0</v>
      </c>
      <c r="D86" s="84">
        <v>46905.0</v>
      </c>
      <c r="E86" s="83"/>
      <c r="F86" s="86">
        <v>330.0</v>
      </c>
      <c r="G86" s="86">
        <v>91.01761576475532</v>
      </c>
      <c r="H86" s="86">
        <v>36168.063921666886</v>
      </c>
      <c r="I86" s="86">
        <v>400.0</v>
      </c>
      <c r="J86" s="86">
        <v>87.25532644704504</v>
      </c>
      <c r="K86" s="86">
        <v>10157.894500092449</v>
      </c>
      <c r="L86" s="86">
        <v>100.0</v>
      </c>
      <c r="M86" s="86">
        <v>39.15299365736964</v>
      </c>
      <c r="N86" s="86">
        <v>11685.051090868263</v>
      </c>
      <c r="O86" s="86">
        <v>500.0</v>
      </c>
      <c r="P86" s="86">
        <v>109.78123204606635</v>
      </c>
      <c r="Q86" s="86">
        <v>8392.279795731376</v>
      </c>
      <c r="R86" s="86" t="s">
        <v>55</v>
      </c>
      <c r="S86" s="86" t="s">
        <v>55</v>
      </c>
      <c r="T86" s="86" t="s">
        <v>55</v>
      </c>
      <c r="U86" s="86" t="s">
        <v>55</v>
      </c>
      <c r="V86" s="86" t="s">
        <v>55</v>
      </c>
      <c r="W86" s="86" t="s">
        <v>55</v>
      </c>
      <c r="X86" s="86" t="s">
        <v>55</v>
      </c>
      <c r="Y86" s="86" t="s">
        <v>55</v>
      </c>
      <c r="Z86" s="86" t="s">
        <v>55</v>
      </c>
      <c r="AA86" s="86" t="s">
        <v>55</v>
      </c>
      <c r="AB86" s="86" t="s">
        <v>55</v>
      </c>
      <c r="AC86" s="86" t="s">
        <v>55</v>
      </c>
      <c r="AD86" s="86" t="s">
        <v>55</v>
      </c>
      <c r="AE86" s="86" t="s">
        <v>55</v>
      </c>
      <c r="AF86" s="86" t="s">
        <v>55</v>
      </c>
      <c r="AG86" s="86" t="s">
        <v>55</v>
      </c>
      <c r="AH86" s="86" t="s">
        <v>55</v>
      </c>
      <c r="AI86" s="86" t="s">
        <v>55</v>
      </c>
    </row>
    <row r="87">
      <c r="A87" s="20"/>
      <c r="B87" s="20"/>
      <c r="C87" s="83">
        <v>61.0</v>
      </c>
      <c r="D87" s="84">
        <v>46935.0</v>
      </c>
      <c r="E87" s="83"/>
      <c r="F87" s="86">
        <v>330.0</v>
      </c>
      <c r="G87" s="86">
        <v>90.42015980416721</v>
      </c>
      <c r="H87" s="86">
        <v>35928.484081471055</v>
      </c>
      <c r="I87" s="86">
        <v>400.0</v>
      </c>
      <c r="J87" s="86">
        <v>84.64912083410374</v>
      </c>
      <c r="K87" s="86">
        <v>9842.543620926552</v>
      </c>
      <c r="L87" s="86">
        <v>100.0</v>
      </c>
      <c r="M87" s="86">
        <v>38.95017030289421</v>
      </c>
      <c r="N87" s="86">
        <v>11624.001261171157</v>
      </c>
      <c r="O87" s="86">
        <v>500.0</v>
      </c>
      <c r="P87" s="86">
        <v>104.90349744664219</v>
      </c>
      <c r="Q87" s="86">
        <v>7997.183293178019</v>
      </c>
      <c r="R87" s="86" t="s">
        <v>55</v>
      </c>
      <c r="S87" s="86" t="s">
        <v>55</v>
      </c>
      <c r="T87" s="86" t="s">
        <v>55</v>
      </c>
      <c r="U87" s="86" t="s">
        <v>55</v>
      </c>
      <c r="V87" s="86" t="s">
        <v>55</v>
      </c>
      <c r="W87" s="86" t="s">
        <v>55</v>
      </c>
      <c r="X87" s="86" t="s">
        <v>55</v>
      </c>
      <c r="Y87" s="86" t="s">
        <v>55</v>
      </c>
      <c r="Z87" s="86" t="s">
        <v>55</v>
      </c>
      <c r="AA87" s="86" t="s">
        <v>55</v>
      </c>
      <c r="AB87" s="86" t="s">
        <v>55</v>
      </c>
      <c r="AC87" s="86" t="s">
        <v>55</v>
      </c>
      <c r="AD87" s="86" t="s">
        <v>55</v>
      </c>
      <c r="AE87" s="86" t="s">
        <v>55</v>
      </c>
      <c r="AF87" s="86" t="s">
        <v>55</v>
      </c>
      <c r="AG87" s="86" t="s">
        <v>55</v>
      </c>
      <c r="AH87" s="86" t="s">
        <v>55</v>
      </c>
      <c r="AI87" s="86" t="s">
        <v>55</v>
      </c>
    </row>
    <row r="88">
      <c r="A88" s="20"/>
      <c r="B88" s="20"/>
      <c r="C88" s="83">
        <v>62.0</v>
      </c>
      <c r="D88" s="84">
        <v>46966.0</v>
      </c>
      <c r="E88" s="83"/>
      <c r="F88" s="86">
        <v>330.0</v>
      </c>
      <c r="G88" s="86">
        <v>89.82121020367764</v>
      </c>
      <c r="H88" s="86">
        <v>35688.30529167473</v>
      </c>
      <c r="I88" s="86">
        <v>400.0</v>
      </c>
      <c r="J88" s="86">
        <v>82.0211968410546</v>
      </c>
      <c r="K88" s="86">
        <v>9524.564817767607</v>
      </c>
      <c r="L88" s="86">
        <v>100.0</v>
      </c>
      <c r="M88" s="86">
        <v>38.746670870570526</v>
      </c>
      <c r="N88" s="86">
        <v>11562.747932041728</v>
      </c>
      <c r="O88" s="86">
        <v>500.0</v>
      </c>
      <c r="P88" s="86">
        <v>99.96479116472523</v>
      </c>
      <c r="Q88" s="86">
        <v>7597.148084342744</v>
      </c>
      <c r="R88" s="86" t="s">
        <v>55</v>
      </c>
      <c r="S88" s="86" t="s">
        <v>55</v>
      </c>
      <c r="T88" s="86" t="s">
        <v>55</v>
      </c>
      <c r="U88" s="86" t="s">
        <v>55</v>
      </c>
      <c r="V88" s="86" t="s">
        <v>55</v>
      </c>
      <c r="W88" s="86" t="s">
        <v>55</v>
      </c>
      <c r="X88" s="86" t="s">
        <v>55</v>
      </c>
      <c r="Y88" s="86" t="s">
        <v>55</v>
      </c>
      <c r="Z88" s="86" t="s">
        <v>55</v>
      </c>
      <c r="AA88" s="86" t="s">
        <v>55</v>
      </c>
      <c r="AB88" s="86" t="s">
        <v>55</v>
      </c>
      <c r="AC88" s="86" t="s">
        <v>55</v>
      </c>
      <c r="AD88" s="86" t="s">
        <v>55</v>
      </c>
      <c r="AE88" s="86" t="s">
        <v>55</v>
      </c>
      <c r="AF88" s="86" t="s">
        <v>55</v>
      </c>
      <c r="AG88" s="86" t="s">
        <v>55</v>
      </c>
      <c r="AH88" s="86" t="s">
        <v>55</v>
      </c>
      <c r="AI88" s="86" t="s">
        <v>55</v>
      </c>
    </row>
    <row r="89">
      <c r="A89" s="20"/>
      <c r="B89" s="20"/>
      <c r="C89" s="83">
        <v>63.0</v>
      </c>
      <c r="D89" s="84">
        <v>46997.0</v>
      </c>
      <c r="E89" s="83"/>
      <c r="F89" s="86">
        <v>330.0</v>
      </c>
      <c r="G89" s="86">
        <v>89.22076322918683</v>
      </c>
      <c r="H89" s="86">
        <v>35447.52605490392</v>
      </c>
      <c r="I89" s="86">
        <v>400.0</v>
      </c>
      <c r="J89" s="86">
        <v>79.37137348139673</v>
      </c>
      <c r="K89" s="86">
        <v>9203.936191249004</v>
      </c>
      <c r="L89" s="86">
        <v>100.0</v>
      </c>
      <c r="M89" s="86">
        <v>38.54249310680576</v>
      </c>
      <c r="N89" s="86">
        <v>11501.290425148534</v>
      </c>
      <c r="O89" s="86">
        <v>500.0</v>
      </c>
      <c r="P89" s="86">
        <v>94.9643510542843</v>
      </c>
      <c r="Q89" s="86">
        <v>7192.112435397029</v>
      </c>
      <c r="R89" s="86" t="s">
        <v>55</v>
      </c>
      <c r="S89" s="86" t="s">
        <v>55</v>
      </c>
      <c r="T89" s="86" t="s">
        <v>55</v>
      </c>
      <c r="U89" s="86" t="s">
        <v>55</v>
      </c>
      <c r="V89" s="86" t="s">
        <v>55</v>
      </c>
      <c r="W89" s="86" t="s">
        <v>55</v>
      </c>
      <c r="X89" s="86" t="s">
        <v>55</v>
      </c>
      <c r="Y89" s="86" t="s">
        <v>55</v>
      </c>
      <c r="Z89" s="86" t="s">
        <v>55</v>
      </c>
      <c r="AA89" s="86" t="s">
        <v>55</v>
      </c>
      <c r="AB89" s="86" t="s">
        <v>55</v>
      </c>
      <c r="AC89" s="86" t="s">
        <v>55</v>
      </c>
      <c r="AD89" s="86" t="s">
        <v>55</v>
      </c>
      <c r="AE89" s="86" t="s">
        <v>55</v>
      </c>
      <c r="AF89" s="86" t="s">
        <v>55</v>
      </c>
      <c r="AG89" s="86" t="s">
        <v>55</v>
      </c>
      <c r="AH89" s="86" t="s">
        <v>55</v>
      </c>
      <c r="AI89" s="86" t="s">
        <v>55</v>
      </c>
    </row>
    <row r="90">
      <c r="A90" s="20"/>
      <c r="B90" s="20"/>
      <c r="C90" s="83">
        <v>64.0</v>
      </c>
      <c r="D90" s="84">
        <v>47027.0</v>
      </c>
      <c r="E90" s="83"/>
      <c r="F90" s="86">
        <v>330.0</v>
      </c>
      <c r="G90" s="86">
        <v>88.6188151372598</v>
      </c>
      <c r="H90" s="86">
        <v>35206.144870041186</v>
      </c>
      <c r="I90" s="86">
        <v>400.0</v>
      </c>
      <c r="J90" s="86">
        <v>76.69946826040837</v>
      </c>
      <c r="K90" s="86">
        <v>8880.635659509413</v>
      </c>
      <c r="L90" s="86">
        <v>100.0</v>
      </c>
      <c r="M90" s="86">
        <v>38.33763475049511</v>
      </c>
      <c r="N90" s="86">
        <v>11439.628059899029</v>
      </c>
      <c r="O90" s="86">
        <v>500.0</v>
      </c>
      <c r="P90" s="86">
        <v>89.90140544246286</v>
      </c>
      <c r="Q90" s="86">
        <v>6782.013840839491</v>
      </c>
      <c r="R90" s="86" t="s">
        <v>55</v>
      </c>
      <c r="S90" s="86" t="s">
        <v>55</v>
      </c>
      <c r="T90" s="86" t="s">
        <v>55</v>
      </c>
      <c r="U90" s="86" t="s">
        <v>55</v>
      </c>
      <c r="V90" s="86" t="s">
        <v>55</v>
      </c>
      <c r="W90" s="86" t="s">
        <v>55</v>
      </c>
      <c r="X90" s="86" t="s">
        <v>55</v>
      </c>
      <c r="Y90" s="86" t="s">
        <v>55</v>
      </c>
      <c r="Z90" s="86" t="s">
        <v>55</v>
      </c>
      <c r="AA90" s="86" t="s">
        <v>55</v>
      </c>
      <c r="AB90" s="86" t="s">
        <v>55</v>
      </c>
      <c r="AC90" s="86" t="s">
        <v>55</v>
      </c>
      <c r="AD90" s="86" t="s">
        <v>55</v>
      </c>
      <c r="AE90" s="86" t="s">
        <v>55</v>
      </c>
      <c r="AF90" s="86" t="s">
        <v>55</v>
      </c>
      <c r="AG90" s="86" t="s">
        <v>55</v>
      </c>
      <c r="AH90" s="86" t="s">
        <v>55</v>
      </c>
      <c r="AI90" s="86" t="s">
        <v>55</v>
      </c>
    </row>
    <row r="91">
      <c r="A91" s="20"/>
      <c r="B91" s="20"/>
      <c r="C91" s="83">
        <v>65.0</v>
      </c>
      <c r="D91" s="84">
        <v>47058.0</v>
      </c>
      <c r="E91" s="83"/>
      <c r="F91" s="86">
        <v>330.0</v>
      </c>
      <c r="G91" s="86">
        <v>88.01536217510296</v>
      </c>
      <c r="H91" s="86">
        <v>34964.16023221629</v>
      </c>
      <c r="I91" s="86">
        <v>400.0</v>
      </c>
      <c r="J91" s="86">
        <v>74.00529716257844</v>
      </c>
      <c r="K91" s="86">
        <v>8554.640956671992</v>
      </c>
      <c r="L91" s="86">
        <v>100.0</v>
      </c>
      <c r="M91" s="86">
        <v>38.13209353299676</v>
      </c>
      <c r="N91" s="86">
        <v>11377.760153432026</v>
      </c>
      <c r="O91" s="86">
        <v>500.0</v>
      </c>
      <c r="P91" s="86">
        <v>84.77517301049365</v>
      </c>
      <c r="Q91" s="86">
        <v>6366.789013849985</v>
      </c>
      <c r="R91" s="86" t="s">
        <v>55</v>
      </c>
      <c r="S91" s="86" t="s">
        <v>55</v>
      </c>
      <c r="T91" s="86" t="s">
        <v>55</v>
      </c>
      <c r="U91" s="86" t="s">
        <v>55</v>
      </c>
      <c r="V91" s="86" t="s">
        <v>55</v>
      </c>
      <c r="W91" s="86" t="s">
        <v>55</v>
      </c>
      <c r="X91" s="86" t="s">
        <v>55</v>
      </c>
      <c r="Y91" s="86" t="s">
        <v>55</v>
      </c>
      <c r="Z91" s="86" t="s">
        <v>55</v>
      </c>
      <c r="AA91" s="86" t="s">
        <v>55</v>
      </c>
      <c r="AB91" s="86" t="s">
        <v>55</v>
      </c>
      <c r="AC91" s="86" t="s">
        <v>55</v>
      </c>
      <c r="AD91" s="86" t="s">
        <v>55</v>
      </c>
      <c r="AE91" s="86" t="s">
        <v>55</v>
      </c>
      <c r="AF91" s="86" t="s">
        <v>55</v>
      </c>
      <c r="AG91" s="86" t="s">
        <v>55</v>
      </c>
      <c r="AH91" s="86" t="s">
        <v>55</v>
      </c>
      <c r="AI91" s="86" t="s">
        <v>55</v>
      </c>
    </row>
    <row r="92">
      <c r="A92" s="20"/>
      <c r="B92" s="20"/>
      <c r="C92" s="83">
        <v>66.0</v>
      </c>
      <c r="D92" s="84">
        <v>47088.0</v>
      </c>
      <c r="E92" s="83"/>
      <c r="F92" s="86">
        <v>330.0</v>
      </c>
      <c r="G92" s="86">
        <v>87.41040058054072</v>
      </c>
      <c r="H92" s="86">
        <v>34721.57063279683</v>
      </c>
      <c r="I92" s="86">
        <v>400.0</v>
      </c>
      <c r="J92" s="86">
        <v>71.28867463893327</v>
      </c>
      <c r="K92" s="86">
        <v>8225.929631310926</v>
      </c>
      <c r="L92" s="86">
        <v>100.0</v>
      </c>
      <c r="M92" s="86">
        <v>37.92586717810675</v>
      </c>
      <c r="N92" s="86">
        <v>11315.686020610132</v>
      </c>
      <c r="O92" s="86">
        <v>500.0</v>
      </c>
      <c r="P92" s="86">
        <v>79.58486267312482</v>
      </c>
      <c r="Q92" s="86">
        <v>5946.37387652311</v>
      </c>
      <c r="R92" s="86" t="s">
        <v>55</v>
      </c>
      <c r="S92" s="86" t="s">
        <v>55</v>
      </c>
      <c r="T92" s="86" t="s">
        <v>55</v>
      </c>
      <c r="U92" s="86" t="s">
        <v>55</v>
      </c>
      <c r="V92" s="86" t="s">
        <v>55</v>
      </c>
      <c r="W92" s="86" t="s">
        <v>55</v>
      </c>
      <c r="X92" s="86" t="s">
        <v>55</v>
      </c>
      <c r="Y92" s="86" t="s">
        <v>55</v>
      </c>
      <c r="Z92" s="86" t="s">
        <v>55</v>
      </c>
      <c r="AA92" s="86" t="s">
        <v>55</v>
      </c>
      <c r="AB92" s="86" t="s">
        <v>55</v>
      </c>
      <c r="AC92" s="86" t="s">
        <v>55</v>
      </c>
      <c r="AD92" s="86" t="s">
        <v>55</v>
      </c>
      <c r="AE92" s="86" t="s">
        <v>55</v>
      </c>
      <c r="AF92" s="86" t="s">
        <v>55</v>
      </c>
      <c r="AG92" s="86" t="s">
        <v>55</v>
      </c>
      <c r="AH92" s="86" t="s">
        <v>55</v>
      </c>
      <c r="AI92" s="86" t="s">
        <v>55</v>
      </c>
    </row>
    <row r="93">
      <c r="A93" s="20"/>
      <c r="B93" s="20"/>
      <c r="C93" s="83">
        <v>67.0</v>
      </c>
      <c r="D93" s="84">
        <v>47119.0</v>
      </c>
      <c r="E93" s="83"/>
      <c r="F93" s="86">
        <v>330.0</v>
      </c>
      <c r="G93" s="86">
        <v>86.80392658199207</v>
      </c>
      <c r="H93" s="86">
        <v>34478.37455937882</v>
      </c>
      <c r="I93" s="86">
        <v>400.0</v>
      </c>
      <c r="J93" s="86">
        <v>68.54941359425773</v>
      </c>
      <c r="K93" s="86">
        <v>7894.479044905183</v>
      </c>
      <c r="L93" s="86">
        <v>100.0</v>
      </c>
      <c r="M93" s="86">
        <v>37.718953402033776</v>
      </c>
      <c r="N93" s="86">
        <v>11253.404974012166</v>
      </c>
      <c r="O93" s="86">
        <v>500.0</v>
      </c>
      <c r="P93" s="86">
        <v>74.32967345653887</v>
      </c>
      <c r="Q93" s="86">
        <v>5520.703549979649</v>
      </c>
      <c r="R93" s="86" t="s">
        <v>55</v>
      </c>
      <c r="S93" s="86" t="s">
        <v>55</v>
      </c>
      <c r="T93" s="86" t="s">
        <v>55</v>
      </c>
      <c r="U93" s="86" t="s">
        <v>55</v>
      </c>
      <c r="V93" s="86" t="s">
        <v>55</v>
      </c>
      <c r="W93" s="86" t="s">
        <v>55</v>
      </c>
      <c r="X93" s="86" t="s">
        <v>55</v>
      </c>
      <c r="Y93" s="86" t="s">
        <v>55</v>
      </c>
      <c r="Z93" s="86" t="s">
        <v>55</v>
      </c>
      <c r="AA93" s="86" t="s">
        <v>55</v>
      </c>
      <c r="AB93" s="86" t="s">
        <v>55</v>
      </c>
      <c r="AC93" s="86" t="s">
        <v>55</v>
      </c>
      <c r="AD93" s="86" t="s">
        <v>55</v>
      </c>
      <c r="AE93" s="86" t="s">
        <v>55</v>
      </c>
      <c r="AF93" s="86" t="s">
        <v>55</v>
      </c>
      <c r="AG93" s="86" t="s">
        <v>55</v>
      </c>
      <c r="AH93" s="86" t="s">
        <v>55</v>
      </c>
      <c r="AI93" s="86" t="s">
        <v>55</v>
      </c>
    </row>
    <row r="94">
      <c r="A94" s="20"/>
      <c r="B94" s="20"/>
      <c r="C94" s="83">
        <v>68.0</v>
      </c>
      <c r="D94" s="84">
        <v>47150.0</v>
      </c>
      <c r="E94" s="83"/>
      <c r="F94" s="86">
        <v>330.0</v>
      </c>
      <c r="G94" s="86">
        <v>86.19593639844705</v>
      </c>
      <c r="H94" s="86">
        <v>34234.57049577727</v>
      </c>
      <c r="I94" s="86">
        <v>400.0</v>
      </c>
      <c r="J94" s="86">
        <v>65.78732537420986</v>
      </c>
      <c r="K94" s="86">
        <v>7560.266370279393</v>
      </c>
      <c r="L94" s="86">
        <v>100.0</v>
      </c>
      <c r="M94" s="86">
        <v>37.511349913373884</v>
      </c>
      <c r="N94" s="86">
        <v>11190.91632392554</v>
      </c>
      <c r="O94" s="86">
        <v>500.0</v>
      </c>
      <c r="P94" s="86">
        <v>69.00879437474562</v>
      </c>
      <c r="Q94" s="86">
        <v>5089.712344354395</v>
      </c>
      <c r="R94" s="86" t="s">
        <v>55</v>
      </c>
      <c r="S94" s="86" t="s">
        <v>55</v>
      </c>
      <c r="T94" s="86" t="s">
        <v>55</v>
      </c>
      <c r="U94" s="86" t="s">
        <v>55</v>
      </c>
      <c r="V94" s="86" t="s">
        <v>55</v>
      </c>
      <c r="W94" s="86" t="s">
        <v>55</v>
      </c>
      <c r="X94" s="86" t="s">
        <v>55</v>
      </c>
      <c r="Y94" s="86" t="s">
        <v>55</v>
      </c>
      <c r="Z94" s="86" t="s">
        <v>55</v>
      </c>
      <c r="AA94" s="86" t="s">
        <v>55</v>
      </c>
      <c r="AB94" s="86" t="s">
        <v>55</v>
      </c>
      <c r="AC94" s="86" t="s">
        <v>55</v>
      </c>
      <c r="AD94" s="86" t="s">
        <v>55</v>
      </c>
      <c r="AE94" s="86" t="s">
        <v>55</v>
      </c>
      <c r="AF94" s="86" t="s">
        <v>55</v>
      </c>
      <c r="AG94" s="86" t="s">
        <v>55</v>
      </c>
      <c r="AH94" s="86" t="s">
        <v>55</v>
      </c>
      <c r="AI94" s="86" t="s">
        <v>55</v>
      </c>
    </row>
    <row r="95">
      <c r="A95" s="20"/>
      <c r="B95" s="20"/>
      <c r="C95" s="83">
        <v>69.0</v>
      </c>
      <c r="D95" s="84">
        <v>47178.0</v>
      </c>
      <c r="E95" s="83"/>
      <c r="F95" s="86">
        <v>330.0</v>
      </c>
      <c r="G95" s="86">
        <v>85.58642623944316</v>
      </c>
      <c r="H95" s="86">
        <v>33990.156922016715</v>
      </c>
      <c r="I95" s="86">
        <v>400.0</v>
      </c>
      <c r="J95" s="86">
        <v>63.00221975232828</v>
      </c>
      <c r="K95" s="86">
        <v>7223.268590031722</v>
      </c>
      <c r="L95" s="86">
        <v>100.0</v>
      </c>
      <c r="M95" s="86">
        <v>37.30305441308513</v>
      </c>
      <c r="N95" s="86">
        <v>11128.219378338625</v>
      </c>
      <c r="O95" s="86">
        <v>500.0</v>
      </c>
      <c r="P95" s="86">
        <v>63.62140430442994</v>
      </c>
      <c r="Q95" s="86">
        <v>4653.333748658825</v>
      </c>
      <c r="R95" s="86" t="s">
        <v>55</v>
      </c>
      <c r="S95" s="86" t="s">
        <v>55</v>
      </c>
      <c r="T95" s="86" t="s">
        <v>55</v>
      </c>
      <c r="U95" s="86" t="s">
        <v>55</v>
      </c>
      <c r="V95" s="86" t="s">
        <v>55</v>
      </c>
      <c r="W95" s="86" t="s">
        <v>55</v>
      </c>
      <c r="X95" s="86" t="s">
        <v>55</v>
      </c>
      <c r="Y95" s="86" t="s">
        <v>55</v>
      </c>
      <c r="Z95" s="86" t="s">
        <v>55</v>
      </c>
      <c r="AA95" s="86" t="s">
        <v>55</v>
      </c>
      <c r="AB95" s="86" t="s">
        <v>55</v>
      </c>
      <c r="AC95" s="86" t="s">
        <v>55</v>
      </c>
      <c r="AD95" s="86" t="s">
        <v>55</v>
      </c>
      <c r="AE95" s="86" t="s">
        <v>55</v>
      </c>
      <c r="AF95" s="86" t="s">
        <v>55</v>
      </c>
      <c r="AG95" s="86" t="s">
        <v>55</v>
      </c>
      <c r="AH95" s="86" t="s">
        <v>55</v>
      </c>
      <c r="AI95" s="86" t="s">
        <v>55</v>
      </c>
    </row>
    <row r="96">
      <c r="A96" s="20"/>
      <c r="B96" s="20"/>
      <c r="C96" s="83">
        <v>70.0</v>
      </c>
      <c r="D96" s="84">
        <v>47209.0</v>
      </c>
      <c r="E96" s="83"/>
      <c r="F96" s="86">
        <v>330.0</v>
      </c>
      <c r="G96" s="86">
        <v>84.97539230504178</v>
      </c>
      <c r="H96" s="86">
        <v>33745.13231432176</v>
      </c>
      <c r="I96" s="86">
        <v>400.0</v>
      </c>
      <c r="J96" s="86">
        <v>60.19390491693102</v>
      </c>
      <c r="K96" s="86">
        <v>6883.462494948653</v>
      </c>
      <c r="L96" s="86">
        <v>100.0</v>
      </c>
      <c r="M96" s="86">
        <v>37.09406459446208</v>
      </c>
      <c r="N96" s="86">
        <v>11065.313442933088</v>
      </c>
      <c r="O96" s="86">
        <v>500.0</v>
      </c>
      <c r="P96" s="86">
        <v>58.16667185823531</v>
      </c>
      <c r="Q96" s="86">
        <v>4211.500420517061</v>
      </c>
      <c r="R96" s="86" t="s">
        <v>55</v>
      </c>
      <c r="S96" s="86" t="s">
        <v>55</v>
      </c>
      <c r="T96" s="86" t="s">
        <v>55</v>
      </c>
      <c r="U96" s="86" t="s">
        <v>55</v>
      </c>
      <c r="V96" s="86" t="s">
        <v>55</v>
      </c>
      <c r="W96" s="86" t="s">
        <v>55</v>
      </c>
      <c r="X96" s="86" t="s">
        <v>55</v>
      </c>
      <c r="Y96" s="86" t="s">
        <v>55</v>
      </c>
      <c r="Z96" s="86" t="s">
        <v>55</v>
      </c>
      <c r="AA96" s="86" t="s">
        <v>55</v>
      </c>
      <c r="AB96" s="86" t="s">
        <v>55</v>
      </c>
      <c r="AC96" s="86" t="s">
        <v>55</v>
      </c>
      <c r="AD96" s="86" t="s">
        <v>55</v>
      </c>
      <c r="AE96" s="86" t="s">
        <v>55</v>
      </c>
      <c r="AF96" s="86" t="s">
        <v>55</v>
      </c>
      <c r="AG96" s="86" t="s">
        <v>55</v>
      </c>
      <c r="AH96" s="86" t="s">
        <v>55</v>
      </c>
      <c r="AI96" s="86" t="s">
        <v>55</v>
      </c>
    </row>
    <row r="97">
      <c r="A97" s="20"/>
      <c r="B97" s="20"/>
      <c r="C97" s="83">
        <v>71.0</v>
      </c>
      <c r="D97" s="84">
        <v>47239.0</v>
      </c>
      <c r="E97" s="83"/>
      <c r="F97" s="86">
        <v>330.0</v>
      </c>
      <c r="G97" s="86">
        <v>84.3628307858044</v>
      </c>
      <c r="H97" s="86">
        <v>33499.49514510756</v>
      </c>
      <c r="I97" s="86">
        <v>400.0</v>
      </c>
      <c r="J97" s="86">
        <v>57.36218745790544</v>
      </c>
      <c r="K97" s="86">
        <v>6540.824682406559</v>
      </c>
      <c r="L97" s="86">
        <v>100.0</v>
      </c>
      <c r="M97" s="86">
        <v>36.88437814311029</v>
      </c>
      <c r="N97" s="86">
        <v>11002.197821076197</v>
      </c>
      <c r="O97" s="86">
        <v>500.0</v>
      </c>
      <c r="P97" s="86">
        <v>52.64375525646326</v>
      </c>
      <c r="Q97" s="86">
        <v>3764.144175773524</v>
      </c>
      <c r="R97" s="86" t="s">
        <v>55</v>
      </c>
      <c r="S97" s="86" t="s">
        <v>55</v>
      </c>
      <c r="T97" s="86" t="s">
        <v>55</v>
      </c>
      <c r="U97" s="86" t="s">
        <v>55</v>
      </c>
      <c r="V97" s="86" t="s">
        <v>55</v>
      </c>
      <c r="W97" s="86" t="s">
        <v>55</v>
      </c>
      <c r="X97" s="86" t="s">
        <v>55</v>
      </c>
      <c r="Y97" s="86" t="s">
        <v>55</v>
      </c>
      <c r="Z97" s="86" t="s">
        <v>55</v>
      </c>
      <c r="AA97" s="86" t="s">
        <v>55</v>
      </c>
      <c r="AB97" s="86" t="s">
        <v>55</v>
      </c>
      <c r="AC97" s="86" t="s">
        <v>55</v>
      </c>
      <c r="AD97" s="86" t="s">
        <v>55</v>
      </c>
      <c r="AE97" s="86" t="s">
        <v>55</v>
      </c>
      <c r="AF97" s="86" t="s">
        <v>55</v>
      </c>
      <c r="AG97" s="86" t="s">
        <v>55</v>
      </c>
      <c r="AH97" s="86" t="s">
        <v>55</v>
      </c>
      <c r="AI97" s="86" t="s">
        <v>55</v>
      </c>
    </row>
    <row r="98">
      <c r="A98" s="20"/>
      <c r="B98" s="20"/>
      <c r="C98" s="83">
        <v>72.0</v>
      </c>
      <c r="D98" s="84">
        <v>47270.0</v>
      </c>
      <c r="E98" s="83"/>
      <c r="F98" s="86">
        <v>330.0</v>
      </c>
      <c r="G98" s="86">
        <v>83.74873786276889</v>
      </c>
      <c r="H98" s="86">
        <v>33253.24388297033</v>
      </c>
      <c r="I98" s="86">
        <v>400.0</v>
      </c>
      <c r="J98" s="86">
        <v>54.506872353388</v>
      </c>
      <c r="K98" s="86">
        <v>6195.331554759947</v>
      </c>
      <c r="L98" s="86">
        <v>100.0</v>
      </c>
      <c r="M98" s="86">
        <v>36.67399273692066</v>
      </c>
      <c r="N98" s="86">
        <v>10938.871813813117</v>
      </c>
      <c r="O98" s="86">
        <v>500.0</v>
      </c>
      <c r="P98" s="86">
        <v>47.051802197169046</v>
      </c>
      <c r="Q98" s="86">
        <v>3311.1959779706926</v>
      </c>
      <c r="R98" s="86" t="s">
        <v>55</v>
      </c>
      <c r="S98" s="86" t="s">
        <v>55</v>
      </c>
      <c r="T98" s="86" t="s">
        <v>55</v>
      </c>
      <c r="U98" s="86" t="s">
        <v>55</v>
      </c>
      <c r="V98" s="86" t="s">
        <v>55</v>
      </c>
      <c r="W98" s="86" t="s">
        <v>55</v>
      </c>
      <c r="X98" s="86" t="s">
        <v>55</v>
      </c>
      <c r="Y98" s="86" t="s">
        <v>55</v>
      </c>
      <c r="Z98" s="86" t="s">
        <v>55</v>
      </c>
      <c r="AA98" s="86" t="s">
        <v>55</v>
      </c>
      <c r="AB98" s="86" t="s">
        <v>55</v>
      </c>
      <c r="AC98" s="86" t="s">
        <v>55</v>
      </c>
      <c r="AD98" s="86" t="s">
        <v>55</v>
      </c>
      <c r="AE98" s="86" t="s">
        <v>55</v>
      </c>
      <c r="AF98" s="86" t="s">
        <v>55</v>
      </c>
      <c r="AG98" s="86" t="s">
        <v>55</v>
      </c>
      <c r="AH98" s="86" t="s">
        <v>55</v>
      </c>
      <c r="AI98" s="86" t="s">
        <v>55</v>
      </c>
    </row>
    <row r="99">
      <c r="A99" s="20"/>
      <c r="B99" s="20"/>
      <c r="C99" s="83">
        <v>73.0</v>
      </c>
      <c r="D99" s="84">
        <v>47300.0</v>
      </c>
      <c r="E99" s="83"/>
      <c r="F99" s="86">
        <v>330.0</v>
      </c>
      <c r="G99" s="86">
        <v>83.13310970742582</v>
      </c>
      <c r="H99" s="86">
        <v>33006.37699267776</v>
      </c>
      <c r="I99" s="86">
        <v>400.0</v>
      </c>
      <c r="J99" s="86">
        <v>51.627762956332894</v>
      </c>
      <c r="K99" s="86">
        <v>5846.95931771628</v>
      </c>
      <c r="L99" s="86">
        <v>100.0</v>
      </c>
      <c r="M99" s="86">
        <v>36.46290604604372</v>
      </c>
      <c r="N99" s="86">
        <v>10875.33471985916</v>
      </c>
      <c r="O99" s="86">
        <v>500.0</v>
      </c>
      <c r="P99" s="86">
        <v>41.38994972463366</v>
      </c>
      <c r="Q99" s="86">
        <v>2852.5859276953265</v>
      </c>
      <c r="R99" s="86" t="s">
        <v>55</v>
      </c>
      <c r="S99" s="86" t="s">
        <v>55</v>
      </c>
      <c r="T99" s="86" t="s">
        <v>55</v>
      </c>
      <c r="U99" s="86" t="s">
        <v>55</v>
      </c>
      <c r="V99" s="86" t="s">
        <v>55</v>
      </c>
      <c r="W99" s="86" t="s">
        <v>55</v>
      </c>
      <c r="X99" s="86" t="s">
        <v>55</v>
      </c>
      <c r="Y99" s="86" t="s">
        <v>55</v>
      </c>
      <c r="Z99" s="86" t="s">
        <v>55</v>
      </c>
      <c r="AA99" s="86" t="s">
        <v>55</v>
      </c>
      <c r="AB99" s="86" t="s">
        <v>55</v>
      </c>
      <c r="AC99" s="86" t="s">
        <v>55</v>
      </c>
      <c r="AD99" s="86" t="s">
        <v>55</v>
      </c>
      <c r="AE99" s="86" t="s">
        <v>55</v>
      </c>
      <c r="AF99" s="86" t="s">
        <v>55</v>
      </c>
      <c r="AG99" s="86" t="s">
        <v>55</v>
      </c>
      <c r="AH99" s="86" t="s">
        <v>55</v>
      </c>
      <c r="AI99" s="86" t="s">
        <v>55</v>
      </c>
    </row>
    <row r="100">
      <c r="A100" s="20"/>
      <c r="B100" s="20"/>
      <c r="C100" s="83">
        <v>74.0</v>
      </c>
      <c r="D100" s="84">
        <v>47331.0</v>
      </c>
      <c r="E100" s="83"/>
      <c r="F100" s="86">
        <v>330.0</v>
      </c>
      <c r="G100" s="86">
        <v>82.5159424816944</v>
      </c>
      <c r="H100" s="86">
        <v>32758.892935159456</v>
      </c>
      <c r="I100" s="86">
        <v>400.0</v>
      </c>
      <c r="J100" s="86">
        <v>48.724660980969</v>
      </c>
      <c r="K100" s="86">
        <v>5495.683978697249</v>
      </c>
      <c r="L100" s="86">
        <v>100.0</v>
      </c>
      <c r="M100" s="86">
        <v>36.251115732863866</v>
      </c>
      <c r="N100" s="86">
        <v>10811.585835592025</v>
      </c>
      <c r="O100" s="86">
        <v>500.0</v>
      </c>
      <c r="P100" s="86">
        <v>35.65732409619158</v>
      </c>
      <c r="Q100" s="86">
        <v>2388.243251791518</v>
      </c>
      <c r="R100" s="86" t="s">
        <v>55</v>
      </c>
      <c r="S100" s="86" t="s">
        <v>55</v>
      </c>
      <c r="T100" s="86" t="s">
        <v>55</v>
      </c>
      <c r="U100" s="86" t="s">
        <v>55</v>
      </c>
      <c r="V100" s="86" t="s">
        <v>55</v>
      </c>
      <c r="W100" s="86" t="s">
        <v>55</v>
      </c>
      <c r="X100" s="86" t="s">
        <v>55</v>
      </c>
      <c r="Y100" s="86" t="s">
        <v>55</v>
      </c>
      <c r="Z100" s="86" t="s">
        <v>55</v>
      </c>
      <c r="AA100" s="86" t="s">
        <v>55</v>
      </c>
      <c r="AB100" s="86" t="s">
        <v>55</v>
      </c>
      <c r="AC100" s="86" t="s">
        <v>55</v>
      </c>
      <c r="AD100" s="86" t="s">
        <v>55</v>
      </c>
      <c r="AE100" s="86" t="s">
        <v>55</v>
      </c>
      <c r="AF100" s="86" t="s">
        <v>55</v>
      </c>
      <c r="AG100" s="86" t="s">
        <v>55</v>
      </c>
      <c r="AH100" s="86" t="s">
        <v>55</v>
      </c>
      <c r="AI100" s="86" t="s">
        <v>55</v>
      </c>
    </row>
    <row r="101">
      <c r="A101" s="20"/>
      <c r="B101" s="20"/>
      <c r="C101" s="83">
        <v>75.0</v>
      </c>
      <c r="D101" s="84">
        <v>47362.0</v>
      </c>
      <c r="E101" s="83"/>
      <c r="F101" s="86">
        <v>330.0</v>
      </c>
      <c r="G101" s="86">
        <v>81.89723233789864</v>
      </c>
      <c r="H101" s="86">
        <v>32510.790167497355</v>
      </c>
      <c r="I101" s="86">
        <v>400.0</v>
      </c>
      <c r="J101" s="86">
        <v>45.79736648914374</v>
      </c>
      <c r="K101" s="86">
        <v>5141.481345186392</v>
      </c>
      <c r="L101" s="86">
        <v>100.0</v>
      </c>
      <c r="M101" s="86">
        <v>36.03861945197342</v>
      </c>
      <c r="N101" s="86">
        <v>10747.624455043999</v>
      </c>
      <c r="O101" s="86">
        <v>500.0</v>
      </c>
      <c r="P101" s="86">
        <v>29.85304064739398</v>
      </c>
      <c r="Q101" s="86">
        <v>1918.0962924389119</v>
      </c>
      <c r="R101" s="86" t="s">
        <v>55</v>
      </c>
      <c r="S101" s="86" t="s">
        <v>55</v>
      </c>
      <c r="T101" s="86" t="s">
        <v>55</v>
      </c>
      <c r="U101" s="86" t="s">
        <v>55</v>
      </c>
      <c r="V101" s="86" t="s">
        <v>55</v>
      </c>
      <c r="W101" s="86" t="s">
        <v>55</v>
      </c>
      <c r="X101" s="86" t="s">
        <v>55</v>
      </c>
      <c r="Y101" s="86" t="s">
        <v>55</v>
      </c>
      <c r="Z101" s="86" t="s">
        <v>55</v>
      </c>
      <c r="AA101" s="86" t="s">
        <v>55</v>
      </c>
      <c r="AB101" s="86" t="s">
        <v>55</v>
      </c>
      <c r="AC101" s="86" t="s">
        <v>55</v>
      </c>
      <c r="AD101" s="86" t="s">
        <v>55</v>
      </c>
      <c r="AE101" s="86" t="s">
        <v>55</v>
      </c>
      <c r="AF101" s="86" t="s">
        <v>55</v>
      </c>
      <c r="AG101" s="86" t="s">
        <v>55</v>
      </c>
      <c r="AH101" s="86" t="s">
        <v>55</v>
      </c>
      <c r="AI101" s="86" t="s">
        <v>55</v>
      </c>
    </row>
    <row r="102">
      <c r="A102" s="20"/>
      <c r="B102" s="20"/>
      <c r="C102" s="83">
        <v>76.0</v>
      </c>
      <c r="D102" s="84">
        <v>47392.0</v>
      </c>
      <c r="E102" s="83"/>
      <c r="F102" s="86">
        <v>330.0</v>
      </c>
      <c r="G102" s="86">
        <v>81.27697541874339</v>
      </c>
      <c r="H102" s="86">
        <v>32262.067142916098</v>
      </c>
      <c r="I102" s="86">
        <v>400.0</v>
      </c>
      <c r="J102" s="86">
        <v>42.845677876553275</v>
      </c>
      <c r="K102" s="86">
        <v>4784.327023062945</v>
      </c>
      <c r="L102" s="86">
        <v>100.0</v>
      </c>
      <c r="M102" s="86">
        <v>35.825414850146664</v>
      </c>
      <c r="N102" s="86">
        <v>10683.449869894146</v>
      </c>
      <c r="O102" s="86">
        <v>500.0</v>
      </c>
      <c r="P102" s="86">
        <v>23.976203655486398</v>
      </c>
      <c r="Q102" s="86">
        <v>1442.0724960943983</v>
      </c>
      <c r="R102" s="86" t="s">
        <v>55</v>
      </c>
      <c r="S102" s="86" t="s">
        <v>55</v>
      </c>
      <c r="T102" s="86" t="s">
        <v>55</v>
      </c>
      <c r="U102" s="86" t="s">
        <v>55</v>
      </c>
      <c r="V102" s="86" t="s">
        <v>55</v>
      </c>
      <c r="W102" s="86" t="s">
        <v>55</v>
      </c>
      <c r="X102" s="86" t="s">
        <v>55</v>
      </c>
      <c r="Y102" s="86" t="s">
        <v>55</v>
      </c>
      <c r="Z102" s="86" t="s">
        <v>55</v>
      </c>
      <c r="AA102" s="86" t="s">
        <v>55</v>
      </c>
      <c r="AB102" s="86" t="s">
        <v>55</v>
      </c>
      <c r="AC102" s="86" t="s">
        <v>55</v>
      </c>
      <c r="AD102" s="86" t="s">
        <v>55</v>
      </c>
      <c r="AE102" s="86" t="s">
        <v>55</v>
      </c>
      <c r="AF102" s="86" t="s">
        <v>55</v>
      </c>
      <c r="AG102" s="86" t="s">
        <v>55</v>
      </c>
      <c r="AH102" s="86" t="s">
        <v>55</v>
      </c>
      <c r="AI102" s="86" t="s">
        <v>55</v>
      </c>
    </row>
    <row r="103">
      <c r="A103" s="20"/>
      <c r="B103" s="20"/>
      <c r="C103" s="83">
        <v>77.0</v>
      </c>
      <c r="D103" s="84">
        <v>47423.0</v>
      </c>
      <c r="E103" s="83"/>
      <c r="F103" s="86">
        <v>330.0</v>
      </c>
      <c r="G103" s="86">
        <v>80.65516785729024</v>
      </c>
      <c r="H103" s="86">
        <v>32012.722310773388</v>
      </c>
      <c r="I103" s="86">
        <v>400.0</v>
      </c>
      <c r="J103" s="86">
        <v>39.869391858857874</v>
      </c>
      <c r="K103" s="86">
        <v>4424.196414921803</v>
      </c>
      <c r="L103" s="86">
        <v>100.0</v>
      </c>
      <c r="M103" s="86">
        <v>35.61149956631382</v>
      </c>
      <c r="N103" s="86">
        <v>10619.06136946046</v>
      </c>
      <c r="O103" s="86">
        <v>500.0</v>
      </c>
      <c r="P103" s="86">
        <v>18.02590620117998</v>
      </c>
      <c r="Q103" s="86">
        <v>960.0984022955784</v>
      </c>
      <c r="R103" s="86" t="s">
        <v>55</v>
      </c>
      <c r="S103" s="86" t="s">
        <v>55</v>
      </c>
      <c r="T103" s="86" t="s">
        <v>55</v>
      </c>
      <c r="U103" s="86" t="s">
        <v>55</v>
      </c>
      <c r="V103" s="86" t="s">
        <v>55</v>
      </c>
      <c r="W103" s="86" t="s">
        <v>55</v>
      </c>
      <c r="X103" s="86" t="s">
        <v>55</v>
      </c>
      <c r="Y103" s="86" t="s">
        <v>55</v>
      </c>
      <c r="Z103" s="86" t="s">
        <v>55</v>
      </c>
      <c r="AA103" s="86" t="s">
        <v>55</v>
      </c>
      <c r="AB103" s="86" t="s">
        <v>55</v>
      </c>
      <c r="AC103" s="86" t="s">
        <v>55</v>
      </c>
      <c r="AD103" s="86" t="s">
        <v>55</v>
      </c>
      <c r="AE103" s="86" t="s">
        <v>55</v>
      </c>
      <c r="AF103" s="86" t="s">
        <v>55</v>
      </c>
      <c r="AG103" s="86" t="s">
        <v>55</v>
      </c>
      <c r="AH103" s="86" t="s">
        <v>55</v>
      </c>
      <c r="AI103" s="86" t="s">
        <v>55</v>
      </c>
    </row>
    <row r="104">
      <c r="A104" s="20"/>
      <c r="B104" s="20"/>
      <c r="C104" s="83">
        <v>78.0</v>
      </c>
      <c r="D104" s="84">
        <v>47453.0</v>
      </c>
      <c r="E104" s="83"/>
      <c r="F104" s="86">
        <v>330.0</v>
      </c>
      <c r="G104" s="86">
        <v>80.03180577693347</v>
      </c>
      <c r="H104" s="86">
        <v>31762.75411655032</v>
      </c>
      <c r="I104" s="86">
        <v>400.0</v>
      </c>
      <c r="J104" s="86">
        <v>36.86830345768169</v>
      </c>
      <c r="K104" s="86">
        <v>4061.0647183794845</v>
      </c>
      <c r="L104" s="86">
        <v>100.0</v>
      </c>
      <c r="M104" s="86">
        <v>35.39687123153487</v>
      </c>
      <c r="N104" s="86">
        <v>10554.458240691994</v>
      </c>
      <c r="O104" s="86">
        <v>500.0</v>
      </c>
      <c r="P104" s="86">
        <v>12.001230028694728</v>
      </c>
      <c r="Q104" s="86">
        <v>472.0996323242731</v>
      </c>
      <c r="R104" s="86" t="s">
        <v>55</v>
      </c>
      <c r="S104" s="86" t="s">
        <v>55</v>
      </c>
      <c r="T104" s="86" t="s">
        <v>55</v>
      </c>
      <c r="U104" s="86" t="s">
        <v>55</v>
      </c>
      <c r="V104" s="86" t="s">
        <v>55</v>
      </c>
      <c r="W104" s="86" t="s">
        <v>55</v>
      </c>
      <c r="X104" s="86" t="s">
        <v>55</v>
      </c>
      <c r="Y104" s="86" t="s">
        <v>55</v>
      </c>
      <c r="Z104" s="86" t="s">
        <v>55</v>
      </c>
      <c r="AA104" s="86" t="s">
        <v>55</v>
      </c>
      <c r="AB104" s="86" t="s">
        <v>55</v>
      </c>
      <c r="AC104" s="86" t="s">
        <v>55</v>
      </c>
      <c r="AD104" s="86" t="s">
        <v>55</v>
      </c>
      <c r="AE104" s="86" t="s">
        <v>55</v>
      </c>
      <c r="AF104" s="86" t="s">
        <v>55</v>
      </c>
      <c r="AG104" s="86" t="s">
        <v>55</v>
      </c>
      <c r="AH104" s="86" t="s">
        <v>55</v>
      </c>
      <c r="AI104" s="86" t="s">
        <v>55</v>
      </c>
    </row>
    <row r="105">
      <c r="A105" s="20"/>
      <c r="B105" s="20"/>
      <c r="C105" s="83">
        <v>79.0</v>
      </c>
      <c r="D105" s="84">
        <v>47484.0</v>
      </c>
      <c r="E105" s="83"/>
      <c r="F105" s="86">
        <v>330.0</v>
      </c>
      <c r="G105" s="86">
        <v>79.4068852913758</v>
      </c>
      <c r="H105" s="86">
        <v>31512.161001841698</v>
      </c>
      <c r="I105" s="86">
        <v>400.0</v>
      </c>
      <c r="J105" s="86">
        <v>33.842205986495706</v>
      </c>
      <c r="K105" s="86">
        <v>3694.90692436598</v>
      </c>
      <c r="L105" s="86">
        <v>100.0</v>
      </c>
      <c r="M105" s="86">
        <v>35.181527468973314</v>
      </c>
      <c r="N105" s="86">
        <v>10489.639768160967</v>
      </c>
      <c r="O105" s="86">
        <v>478.00087772832654</v>
      </c>
      <c r="P105" s="86">
        <v>5.901245404053413</v>
      </c>
      <c r="Q105" s="86">
        <v>0.0</v>
      </c>
      <c r="R105" s="86" t="s">
        <v>55</v>
      </c>
      <c r="S105" s="86" t="s">
        <v>55</v>
      </c>
      <c r="T105" s="86" t="s">
        <v>55</v>
      </c>
      <c r="U105" s="86" t="s">
        <v>55</v>
      </c>
      <c r="V105" s="86" t="s">
        <v>55</v>
      </c>
      <c r="W105" s="86" t="s">
        <v>55</v>
      </c>
      <c r="X105" s="86" t="s">
        <v>55</v>
      </c>
      <c r="Y105" s="86" t="s">
        <v>55</v>
      </c>
      <c r="Z105" s="86" t="s">
        <v>55</v>
      </c>
      <c r="AA105" s="86" t="s">
        <v>55</v>
      </c>
      <c r="AB105" s="86" t="s">
        <v>55</v>
      </c>
      <c r="AC105" s="86" t="s">
        <v>55</v>
      </c>
      <c r="AD105" s="86" t="s">
        <v>55</v>
      </c>
      <c r="AE105" s="86" t="s">
        <v>55</v>
      </c>
      <c r="AF105" s="86" t="s">
        <v>55</v>
      </c>
      <c r="AG105" s="86" t="s">
        <v>55</v>
      </c>
      <c r="AH105" s="86" t="s">
        <v>55</v>
      </c>
      <c r="AI105" s="86" t="s">
        <v>55</v>
      </c>
    </row>
    <row r="106">
      <c r="A106" s="20"/>
      <c r="B106" s="20"/>
      <c r="C106" s="83">
        <v>80.0</v>
      </c>
      <c r="D106" s="84">
        <v>47515.0</v>
      </c>
      <c r="E106" s="83"/>
      <c r="F106" s="86">
        <v>330.0</v>
      </c>
      <c r="G106" s="86">
        <v>78.78040250460424</v>
      </c>
      <c r="H106" s="86">
        <v>31260.9414043463</v>
      </c>
      <c r="I106" s="86">
        <v>400.0</v>
      </c>
      <c r="J106" s="86">
        <v>30.79089103638317</v>
      </c>
      <c r="K106" s="86">
        <v>3325.697815402363</v>
      </c>
      <c r="L106" s="86">
        <v>100.0</v>
      </c>
      <c r="M106" s="86">
        <v>34.96546589386989</v>
      </c>
      <c r="N106" s="86">
        <v>10424.605234054838</v>
      </c>
      <c r="O106" s="86" t="s">
        <v>55</v>
      </c>
      <c r="P106" s="86" t="s">
        <v>55</v>
      </c>
      <c r="Q106" s="86" t="s">
        <v>55</v>
      </c>
      <c r="R106" s="86" t="s">
        <v>55</v>
      </c>
      <c r="S106" s="86" t="s">
        <v>55</v>
      </c>
      <c r="T106" s="86" t="s">
        <v>55</v>
      </c>
      <c r="U106" s="86" t="s">
        <v>55</v>
      </c>
      <c r="V106" s="86" t="s">
        <v>55</v>
      </c>
      <c r="W106" s="86" t="s">
        <v>55</v>
      </c>
      <c r="X106" s="86" t="s">
        <v>55</v>
      </c>
      <c r="Y106" s="86" t="s">
        <v>55</v>
      </c>
      <c r="Z106" s="86" t="s">
        <v>55</v>
      </c>
      <c r="AA106" s="86" t="s">
        <v>55</v>
      </c>
      <c r="AB106" s="86" t="s">
        <v>55</v>
      </c>
      <c r="AC106" s="86" t="s">
        <v>55</v>
      </c>
      <c r="AD106" s="86" t="s">
        <v>55</v>
      </c>
      <c r="AE106" s="86" t="s">
        <v>55</v>
      </c>
      <c r="AF106" s="86" t="s">
        <v>55</v>
      </c>
      <c r="AG106" s="86" t="s">
        <v>55</v>
      </c>
      <c r="AH106" s="86" t="s">
        <v>55</v>
      </c>
      <c r="AI106" s="86" t="s">
        <v>55</v>
      </c>
    </row>
    <row r="107">
      <c r="A107" s="20"/>
      <c r="B107" s="20"/>
      <c r="C107" s="83">
        <v>81.0</v>
      </c>
      <c r="D107" s="84">
        <v>47543.0</v>
      </c>
      <c r="E107" s="83"/>
      <c r="F107" s="86">
        <v>330.0</v>
      </c>
      <c r="G107" s="86">
        <v>78.15235351086575</v>
      </c>
      <c r="H107" s="86">
        <v>31009.093757857165</v>
      </c>
      <c r="I107" s="86">
        <v>400.0</v>
      </c>
      <c r="J107" s="86">
        <v>27.714148461686364</v>
      </c>
      <c r="K107" s="86">
        <v>2953.4119638640495</v>
      </c>
      <c r="L107" s="86">
        <v>100.0</v>
      </c>
      <c r="M107" s="86">
        <v>34.74868411351613</v>
      </c>
      <c r="N107" s="86">
        <v>10359.353918168354</v>
      </c>
      <c r="O107" s="86" t="s">
        <v>55</v>
      </c>
      <c r="P107" s="86" t="s">
        <v>55</v>
      </c>
      <c r="Q107" s="86" t="s">
        <v>55</v>
      </c>
      <c r="R107" s="86" t="s">
        <v>55</v>
      </c>
      <c r="S107" s="86" t="s">
        <v>55</v>
      </c>
      <c r="T107" s="86" t="s">
        <v>55</v>
      </c>
      <c r="U107" s="86" t="s">
        <v>55</v>
      </c>
      <c r="V107" s="86" t="s">
        <v>55</v>
      </c>
      <c r="W107" s="86" t="s">
        <v>55</v>
      </c>
      <c r="X107" s="86" t="s">
        <v>55</v>
      </c>
      <c r="Y107" s="86" t="s">
        <v>55</v>
      </c>
      <c r="Z107" s="86" t="s">
        <v>55</v>
      </c>
      <c r="AA107" s="86" t="s">
        <v>55</v>
      </c>
      <c r="AB107" s="86" t="s">
        <v>55</v>
      </c>
      <c r="AC107" s="86" t="s">
        <v>55</v>
      </c>
      <c r="AD107" s="86" t="s">
        <v>55</v>
      </c>
      <c r="AE107" s="86" t="s">
        <v>55</v>
      </c>
      <c r="AF107" s="86" t="s">
        <v>55</v>
      </c>
      <c r="AG107" s="86" t="s">
        <v>55</v>
      </c>
      <c r="AH107" s="86" t="s">
        <v>55</v>
      </c>
      <c r="AI107" s="86" t="s">
        <v>55</v>
      </c>
    </row>
    <row r="108">
      <c r="A108" s="20"/>
      <c r="B108" s="20"/>
      <c r="C108" s="83">
        <v>82.0</v>
      </c>
      <c r="D108" s="84">
        <v>47574.0</v>
      </c>
      <c r="E108" s="83"/>
      <c r="F108" s="86">
        <v>330.0</v>
      </c>
      <c r="G108" s="86">
        <v>77.52273439464291</v>
      </c>
      <c r="H108" s="86">
        <v>30756.616492251807</v>
      </c>
      <c r="I108" s="86">
        <v>400.0</v>
      </c>
      <c r="J108" s="86">
        <v>24.61176636553375</v>
      </c>
      <c r="K108" s="86">
        <v>2578.023730229583</v>
      </c>
      <c r="L108" s="86">
        <v>100.0</v>
      </c>
      <c r="M108" s="86">
        <v>34.531179727227844</v>
      </c>
      <c r="N108" s="86">
        <v>10293.885097895582</v>
      </c>
      <c r="O108" s="86" t="s">
        <v>55</v>
      </c>
      <c r="P108" s="86" t="s">
        <v>55</v>
      </c>
      <c r="Q108" s="86" t="s">
        <v>55</v>
      </c>
      <c r="R108" s="86" t="s">
        <v>55</v>
      </c>
      <c r="S108" s="86" t="s">
        <v>55</v>
      </c>
      <c r="T108" s="86" t="s">
        <v>55</v>
      </c>
      <c r="U108" s="86" t="s">
        <v>55</v>
      </c>
      <c r="V108" s="86" t="s">
        <v>55</v>
      </c>
      <c r="W108" s="86" t="s">
        <v>55</v>
      </c>
      <c r="X108" s="86" t="s">
        <v>55</v>
      </c>
      <c r="Y108" s="86" t="s">
        <v>55</v>
      </c>
      <c r="Z108" s="86" t="s">
        <v>55</v>
      </c>
      <c r="AA108" s="86" t="s">
        <v>55</v>
      </c>
      <c r="AB108" s="86" t="s">
        <v>55</v>
      </c>
      <c r="AC108" s="86" t="s">
        <v>55</v>
      </c>
      <c r="AD108" s="86" t="s">
        <v>55</v>
      </c>
      <c r="AE108" s="86" t="s">
        <v>55</v>
      </c>
      <c r="AF108" s="86" t="s">
        <v>55</v>
      </c>
      <c r="AG108" s="86" t="s">
        <v>55</v>
      </c>
      <c r="AH108" s="86" t="s">
        <v>55</v>
      </c>
      <c r="AI108" s="86" t="s">
        <v>55</v>
      </c>
    </row>
    <row r="109">
      <c r="A109" s="20"/>
      <c r="B109" s="20"/>
      <c r="C109" s="83">
        <v>83.0</v>
      </c>
      <c r="D109" s="84">
        <v>47604.0</v>
      </c>
      <c r="E109" s="83"/>
      <c r="F109" s="86">
        <v>330.0</v>
      </c>
      <c r="G109" s="86">
        <v>76.89154123062951</v>
      </c>
      <c r="H109" s="86">
        <v>30503.508033482438</v>
      </c>
      <c r="I109" s="86">
        <v>400.0</v>
      </c>
      <c r="J109" s="86">
        <v>21.483531085246526</v>
      </c>
      <c r="K109" s="86">
        <v>2199.5072613148295</v>
      </c>
      <c r="L109" s="86">
        <v>100.0</v>
      </c>
      <c r="M109" s="86">
        <v>34.31295032631861</v>
      </c>
      <c r="N109" s="86">
        <v>10228.1980482219</v>
      </c>
      <c r="O109" s="86" t="s">
        <v>55</v>
      </c>
      <c r="P109" s="86" t="s">
        <v>55</v>
      </c>
      <c r="Q109" s="86" t="s">
        <v>55</v>
      </c>
      <c r="R109" s="86" t="s">
        <v>55</v>
      </c>
      <c r="S109" s="86" t="s">
        <v>55</v>
      </c>
      <c r="T109" s="86" t="s">
        <v>55</v>
      </c>
      <c r="U109" s="86" t="s">
        <v>55</v>
      </c>
      <c r="V109" s="86" t="s">
        <v>55</v>
      </c>
      <c r="W109" s="86" t="s">
        <v>55</v>
      </c>
      <c r="X109" s="86" t="s">
        <v>55</v>
      </c>
      <c r="Y109" s="86" t="s">
        <v>55</v>
      </c>
      <c r="Z109" s="86" t="s">
        <v>55</v>
      </c>
      <c r="AA109" s="86" t="s">
        <v>55</v>
      </c>
      <c r="AB109" s="86" t="s">
        <v>55</v>
      </c>
      <c r="AC109" s="86" t="s">
        <v>55</v>
      </c>
      <c r="AD109" s="86" t="s">
        <v>55</v>
      </c>
      <c r="AE109" s="86" t="s">
        <v>55</v>
      </c>
      <c r="AF109" s="86" t="s">
        <v>55</v>
      </c>
      <c r="AG109" s="86" t="s">
        <v>55</v>
      </c>
      <c r="AH109" s="86" t="s">
        <v>55</v>
      </c>
      <c r="AI109" s="86" t="s">
        <v>55</v>
      </c>
    </row>
    <row r="110">
      <c r="A110" s="20"/>
      <c r="B110" s="20"/>
      <c r="C110" s="83">
        <v>84.0</v>
      </c>
      <c r="D110" s="84">
        <v>47635.0</v>
      </c>
      <c r="E110" s="83"/>
      <c r="F110" s="86">
        <v>330.0</v>
      </c>
      <c r="G110" s="86">
        <v>76.2587700837061</v>
      </c>
      <c r="H110" s="86">
        <v>30249.766803566145</v>
      </c>
      <c r="I110" s="86">
        <v>400.0</v>
      </c>
      <c r="J110" s="86">
        <v>18.32922717762358</v>
      </c>
      <c r="K110" s="86">
        <v>1817.836488492453</v>
      </c>
      <c r="L110" s="86">
        <v>100.0</v>
      </c>
      <c r="M110" s="86">
        <v>34.093993494073004</v>
      </c>
      <c r="N110" s="86">
        <v>10162.292041715973</v>
      </c>
      <c r="O110" s="86" t="s">
        <v>55</v>
      </c>
      <c r="P110" s="86" t="s">
        <v>55</v>
      </c>
      <c r="Q110" s="86" t="s">
        <v>55</v>
      </c>
      <c r="R110" s="86" t="s">
        <v>55</v>
      </c>
      <c r="S110" s="86" t="s">
        <v>55</v>
      </c>
      <c r="T110" s="86" t="s">
        <v>55</v>
      </c>
      <c r="U110" s="86" t="s">
        <v>55</v>
      </c>
      <c r="V110" s="86" t="s">
        <v>55</v>
      </c>
      <c r="W110" s="86" t="s">
        <v>55</v>
      </c>
      <c r="X110" s="86" t="s">
        <v>55</v>
      </c>
      <c r="Y110" s="86" t="s">
        <v>55</v>
      </c>
      <c r="Z110" s="86" t="s">
        <v>55</v>
      </c>
      <c r="AA110" s="86" t="s">
        <v>55</v>
      </c>
      <c r="AB110" s="86" t="s">
        <v>55</v>
      </c>
      <c r="AC110" s="86" t="s">
        <v>55</v>
      </c>
      <c r="AD110" s="86" t="s">
        <v>55</v>
      </c>
      <c r="AE110" s="86" t="s">
        <v>55</v>
      </c>
      <c r="AF110" s="86" t="s">
        <v>55</v>
      </c>
      <c r="AG110" s="86" t="s">
        <v>55</v>
      </c>
      <c r="AH110" s="86" t="s">
        <v>55</v>
      </c>
      <c r="AI110" s="86" t="s">
        <v>55</v>
      </c>
    </row>
    <row r="111">
      <c r="A111" s="20"/>
      <c r="B111" s="20"/>
      <c r="C111" s="83">
        <v>85.0</v>
      </c>
      <c r="D111" s="84">
        <v>47665.0</v>
      </c>
      <c r="E111" s="83"/>
      <c r="F111" s="86">
        <v>330.0</v>
      </c>
      <c r="G111" s="86">
        <v>75.62441700891536</v>
      </c>
      <c r="H111" s="86">
        <v>29995.39122057506</v>
      </c>
      <c r="I111" s="86">
        <v>400.0</v>
      </c>
      <c r="J111" s="86">
        <v>15.148637404103775</v>
      </c>
      <c r="K111" s="86">
        <v>1432.9851258965568</v>
      </c>
      <c r="L111" s="86">
        <v>100.0</v>
      </c>
      <c r="M111" s="86">
        <v>33.87430680571991</v>
      </c>
      <c r="N111" s="86">
        <v>10096.166348521692</v>
      </c>
      <c r="O111" s="86" t="s">
        <v>55</v>
      </c>
      <c r="P111" s="86" t="s">
        <v>55</v>
      </c>
      <c r="Q111" s="86" t="s">
        <v>55</v>
      </c>
      <c r="R111" s="86" t="s">
        <v>55</v>
      </c>
      <c r="S111" s="86" t="s">
        <v>55</v>
      </c>
      <c r="T111" s="86" t="s">
        <v>55</v>
      </c>
      <c r="U111" s="86" t="s">
        <v>55</v>
      </c>
      <c r="V111" s="86" t="s">
        <v>55</v>
      </c>
      <c r="W111" s="86" t="s">
        <v>55</v>
      </c>
      <c r="X111" s="86" t="s">
        <v>55</v>
      </c>
      <c r="Y111" s="86" t="s">
        <v>55</v>
      </c>
      <c r="Z111" s="86" t="s">
        <v>55</v>
      </c>
      <c r="AA111" s="86" t="s">
        <v>55</v>
      </c>
      <c r="AB111" s="86" t="s">
        <v>55</v>
      </c>
      <c r="AC111" s="86" t="s">
        <v>55</v>
      </c>
      <c r="AD111" s="86" t="s">
        <v>55</v>
      </c>
      <c r="AE111" s="86" t="s">
        <v>55</v>
      </c>
      <c r="AF111" s="86" t="s">
        <v>55</v>
      </c>
      <c r="AG111" s="86" t="s">
        <v>55</v>
      </c>
      <c r="AH111" s="86" t="s">
        <v>55</v>
      </c>
      <c r="AI111" s="86" t="s">
        <v>55</v>
      </c>
    </row>
    <row r="112">
      <c r="A112" s="20"/>
      <c r="B112" s="20"/>
      <c r="C112" s="83">
        <v>86.0</v>
      </c>
      <c r="D112" s="84">
        <v>47696.0</v>
      </c>
      <c r="E112" s="83"/>
      <c r="F112" s="86">
        <v>330.0</v>
      </c>
      <c r="G112" s="86">
        <v>74.98847805143764</v>
      </c>
      <c r="H112" s="86">
        <v>29740.379698626497</v>
      </c>
      <c r="I112" s="86">
        <v>400.0</v>
      </c>
      <c r="J112" s="86">
        <v>11.941542715804642</v>
      </c>
      <c r="K112" s="86">
        <v>1044.9266686123615</v>
      </c>
      <c r="L112" s="86">
        <v>100.0</v>
      </c>
      <c r="M112" s="86">
        <v>33.653887828405644</v>
      </c>
      <c r="N112" s="86">
        <v>10029.820236350099</v>
      </c>
      <c r="O112" s="86" t="s">
        <v>55</v>
      </c>
      <c r="P112" s="86" t="s">
        <v>55</v>
      </c>
      <c r="Q112" s="86" t="s">
        <v>55</v>
      </c>
      <c r="R112" s="86" t="s">
        <v>55</v>
      </c>
      <c r="S112" s="86" t="s">
        <v>55</v>
      </c>
      <c r="T112" s="86" t="s">
        <v>55</v>
      </c>
      <c r="U112" s="86" t="s">
        <v>55</v>
      </c>
      <c r="V112" s="86" t="s">
        <v>55</v>
      </c>
      <c r="W112" s="86" t="s">
        <v>55</v>
      </c>
      <c r="X112" s="86" t="s">
        <v>55</v>
      </c>
      <c r="Y112" s="86" t="s">
        <v>55</v>
      </c>
      <c r="Z112" s="86" t="s">
        <v>55</v>
      </c>
      <c r="AA112" s="86" t="s">
        <v>55</v>
      </c>
      <c r="AB112" s="86" t="s">
        <v>55</v>
      </c>
      <c r="AC112" s="86" t="s">
        <v>55</v>
      </c>
      <c r="AD112" s="86" t="s">
        <v>55</v>
      </c>
      <c r="AE112" s="86" t="s">
        <v>55</v>
      </c>
      <c r="AF112" s="86" t="s">
        <v>55</v>
      </c>
      <c r="AG112" s="86" t="s">
        <v>55</v>
      </c>
      <c r="AH112" s="86" t="s">
        <v>55</v>
      </c>
      <c r="AI112" s="86" t="s">
        <v>55</v>
      </c>
    </row>
    <row r="113">
      <c r="A113" s="20"/>
      <c r="B113" s="20"/>
      <c r="C113" s="83">
        <v>87.0</v>
      </c>
      <c r="D113" s="84">
        <v>47727.0</v>
      </c>
      <c r="E113" s="83"/>
      <c r="F113" s="86">
        <v>330.0</v>
      </c>
      <c r="G113" s="86">
        <v>74.35094924656623</v>
      </c>
      <c r="H113" s="86">
        <v>29484.730647873064</v>
      </c>
      <c r="I113" s="86">
        <v>400.0</v>
      </c>
      <c r="J113" s="86">
        <v>8.707722238436347</v>
      </c>
      <c r="K113" s="86">
        <v>653.6343908507979</v>
      </c>
      <c r="L113" s="86">
        <v>100.0</v>
      </c>
      <c r="M113" s="86">
        <v>33.432734121166995</v>
      </c>
      <c r="N113" s="86">
        <v>9963.252970471265</v>
      </c>
      <c r="O113" s="86" t="s">
        <v>55</v>
      </c>
      <c r="P113" s="86" t="s">
        <v>55</v>
      </c>
      <c r="Q113" s="86" t="s">
        <v>55</v>
      </c>
      <c r="R113" s="86" t="s">
        <v>55</v>
      </c>
      <c r="S113" s="86" t="s">
        <v>55</v>
      </c>
      <c r="T113" s="86" t="s">
        <v>55</v>
      </c>
      <c r="U113" s="86" t="s">
        <v>55</v>
      </c>
      <c r="V113" s="86" t="s">
        <v>55</v>
      </c>
      <c r="W113" s="86" t="s">
        <v>55</v>
      </c>
      <c r="X113" s="86" t="s">
        <v>55</v>
      </c>
      <c r="Y113" s="86" t="s">
        <v>55</v>
      </c>
      <c r="Z113" s="86" t="s">
        <v>55</v>
      </c>
      <c r="AA113" s="86" t="s">
        <v>55</v>
      </c>
      <c r="AB113" s="86" t="s">
        <v>55</v>
      </c>
      <c r="AC113" s="86" t="s">
        <v>55</v>
      </c>
      <c r="AD113" s="86" t="s">
        <v>55</v>
      </c>
      <c r="AE113" s="86" t="s">
        <v>55</v>
      </c>
      <c r="AF113" s="86" t="s">
        <v>55</v>
      </c>
      <c r="AG113" s="86" t="s">
        <v>55</v>
      </c>
      <c r="AH113" s="86" t="s">
        <v>55</v>
      </c>
      <c r="AI113" s="86" t="s">
        <v>55</v>
      </c>
    </row>
    <row r="114">
      <c r="A114" s="20"/>
      <c r="B114" s="20"/>
      <c r="C114" s="83">
        <v>88.0</v>
      </c>
      <c r="D114" s="84">
        <v>47757.0</v>
      </c>
      <c r="E114" s="83"/>
      <c r="F114" s="86">
        <v>330.0</v>
      </c>
      <c r="G114" s="86">
        <v>73.71182661968265</v>
      </c>
      <c r="H114" s="86">
        <v>29228.442474492746</v>
      </c>
      <c r="I114" s="86">
        <v>400.0</v>
      </c>
      <c r="J114" s="86">
        <v>5.446953257089983</v>
      </c>
      <c r="K114" s="86">
        <v>259.08134410788784</v>
      </c>
      <c r="L114" s="86">
        <v>100.0</v>
      </c>
      <c r="M114" s="86">
        <v>33.21084323490422</v>
      </c>
      <c r="N114" s="86">
        <v>9896.46381370617</v>
      </c>
      <c r="O114" s="86" t="s">
        <v>55</v>
      </c>
      <c r="P114" s="86" t="s">
        <v>55</v>
      </c>
      <c r="Q114" s="86" t="s">
        <v>55</v>
      </c>
      <c r="R114" s="86" t="s">
        <v>55</v>
      </c>
      <c r="S114" s="86" t="s">
        <v>55</v>
      </c>
      <c r="T114" s="86" t="s">
        <v>55</v>
      </c>
      <c r="U114" s="86" t="s">
        <v>55</v>
      </c>
      <c r="V114" s="86" t="s">
        <v>55</v>
      </c>
      <c r="W114" s="86" t="s">
        <v>55</v>
      </c>
      <c r="X114" s="86" t="s">
        <v>55</v>
      </c>
      <c r="Y114" s="86" t="s">
        <v>55</v>
      </c>
      <c r="Z114" s="86" t="s">
        <v>55</v>
      </c>
      <c r="AA114" s="86" t="s">
        <v>55</v>
      </c>
      <c r="AB114" s="86" t="s">
        <v>55</v>
      </c>
      <c r="AC114" s="86" t="s">
        <v>55</v>
      </c>
      <c r="AD114" s="86" t="s">
        <v>55</v>
      </c>
      <c r="AE114" s="86" t="s">
        <v>55</v>
      </c>
      <c r="AF114" s="86" t="s">
        <v>55</v>
      </c>
      <c r="AG114" s="86" t="s">
        <v>55</v>
      </c>
      <c r="AH114" s="86" t="s">
        <v>55</v>
      </c>
      <c r="AI114" s="86" t="s">
        <v>55</v>
      </c>
    </row>
    <row r="115">
      <c r="A115" s="20"/>
      <c r="B115" s="20"/>
      <c r="C115" s="83">
        <v>89.0</v>
      </c>
      <c r="D115" s="84">
        <v>47788.0</v>
      </c>
      <c r="E115" s="83"/>
      <c r="F115" s="86">
        <v>330.0</v>
      </c>
      <c r="G115" s="86">
        <v>73.07110618623186</v>
      </c>
      <c r="H115" s="86">
        <v>28971.513580678977</v>
      </c>
      <c r="I115" s="86">
        <v>261.2403553087869</v>
      </c>
      <c r="J115" s="86">
        <v>2.1590112008990654</v>
      </c>
      <c r="K115" s="86">
        <v>0.0</v>
      </c>
      <c r="L115" s="86">
        <v>238.7596446912131</v>
      </c>
      <c r="M115" s="86">
        <v>32.9882127123539</v>
      </c>
      <c r="N115" s="86">
        <v>9690.692381727311</v>
      </c>
      <c r="O115" s="86" t="s">
        <v>55</v>
      </c>
      <c r="P115" s="86" t="s">
        <v>55</v>
      </c>
      <c r="Q115" s="86" t="s">
        <v>55</v>
      </c>
      <c r="R115" s="86" t="s">
        <v>55</v>
      </c>
      <c r="S115" s="86" t="s">
        <v>55</v>
      </c>
      <c r="T115" s="86" t="s">
        <v>55</v>
      </c>
      <c r="U115" s="86" t="s">
        <v>55</v>
      </c>
      <c r="V115" s="86" t="s">
        <v>55</v>
      </c>
      <c r="W115" s="86" t="s">
        <v>55</v>
      </c>
      <c r="X115" s="86" t="s">
        <v>55</v>
      </c>
      <c r="Y115" s="86" t="s">
        <v>55</v>
      </c>
      <c r="Z115" s="86" t="s">
        <v>55</v>
      </c>
      <c r="AA115" s="86" t="s">
        <v>55</v>
      </c>
      <c r="AB115" s="86" t="s">
        <v>55</v>
      </c>
      <c r="AC115" s="86" t="s">
        <v>55</v>
      </c>
      <c r="AD115" s="86" t="s">
        <v>55</v>
      </c>
      <c r="AE115" s="86" t="s">
        <v>55</v>
      </c>
      <c r="AF115" s="86" t="s">
        <v>55</v>
      </c>
      <c r="AG115" s="86" t="s">
        <v>55</v>
      </c>
      <c r="AH115" s="86" t="s">
        <v>55</v>
      </c>
      <c r="AI115" s="86" t="s">
        <v>55</v>
      </c>
    </row>
    <row r="116">
      <c r="A116" s="20"/>
      <c r="B116" s="20"/>
      <c r="C116" s="83">
        <v>90.0</v>
      </c>
      <c r="D116" s="84">
        <v>47818.0</v>
      </c>
      <c r="E116" s="83"/>
      <c r="F116" s="86">
        <v>330.0</v>
      </c>
      <c r="G116" s="86">
        <v>72.42878395169744</v>
      </c>
      <c r="H116" s="86">
        <v>28713.942364630675</v>
      </c>
      <c r="I116" s="86" t="s">
        <v>55</v>
      </c>
      <c r="J116" s="86" t="s">
        <v>55</v>
      </c>
      <c r="K116" s="86" t="s">
        <v>55</v>
      </c>
      <c r="L116" s="86">
        <v>500.0</v>
      </c>
      <c r="M116" s="86">
        <v>32.30230793909104</v>
      </c>
      <c r="N116" s="86">
        <v>9222.994689666402</v>
      </c>
      <c r="O116" s="86" t="s">
        <v>55</v>
      </c>
      <c r="P116" s="86" t="s">
        <v>55</v>
      </c>
      <c r="Q116" s="86" t="s">
        <v>55</v>
      </c>
      <c r="R116" s="86" t="s">
        <v>55</v>
      </c>
      <c r="S116" s="86" t="s">
        <v>55</v>
      </c>
      <c r="T116" s="86" t="s">
        <v>55</v>
      </c>
      <c r="U116" s="86" t="s">
        <v>55</v>
      </c>
      <c r="V116" s="86" t="s">
        <v>55</v>
      </c>
      <c r="W116" s="86" t="s">
        <v>55</v>
      </c>
      <c r="X116" s="86" t="s">
        <v>55</v>
      </c>
      <c r="Y116" s="86" t="s">
        <v>55</v>
      </c>
      <c r="Z116" s="86" t="s">
        <v>55</v>
      </c>
      <c r="AA116" s="86" t="s">
        <v>55</v>
      </c>
      <c r="AB116" s="86" t="s">
        <v>55</v>
      </c>
      <c r="AC116" s="86" t="s">
        <v>55</v>
      </c>
      <c r="AD116" s="86" t="s">
        <v>55</v>
      </c>
      <c r="AE116" s="86" t="s">
        <v>55</v>
      </c>
      <c r="AF116" s="86" t="s">
        <v>55</v>
      </c>
      <c r="AG116" s="86" t="s">
        <v>55</v>
      </c>
      <c r="AH116" s="86" t="s">
        <v>55</v>
      </c>
      <c r="AI116" s="86" t="s">
        <v>55</v>
      </c>
    </row>
    <row r="117">
      <c r="A117" s="20"/>
      <c r="B117" s="20"/>
      <c r="C117" s="83">
        <v>91.0</v>
      </c>
      <c r="D117" s="84">
        <v>47849.0</v>
      </c>
      <c r="E117" s="83"/>
      <c r="F117" s="86">
        <v>330.0</v>
      </c>
      <c r="G117" s="86">
        <v>71.78485591157668</v>
      </c>
      <c r="H117" s="86">
        <v>28455.727220542252</v>
      </c>
      <c r="I117" s="86" t="s">
        <v>55</v>
      </c>
      <c r="J117" s="86" t="s">
        <v>55</v>
      </c>
      <c r="K117" s="86" t="s">
        <v>55</v>
      </c>
      <c r="L117" s="86">
        <v>500.0</v>
      </c>
      <c r="M117" s="86">
        <v>30.743315632221343</v>
      </c>
      <c r="N117" s="86">
        <v>8753.738005298625</v>
      </c>
      <c r="O117" s="86" t="s">
        <v>55</v>
      </c>
      <c r="P117" s="86" t="s">
        <v>55</v>
      </c>
      <c r="Q117" s="86" t="s">
        <v>55</v>
      </c>
      <c r="R117" s="86" t="s">
        <v>55</v>
      </c>
      <c r="S117" s="86" t="s">
        <v>55</v>
      </c>
      <c r="T117" s="86" t="s">
        <v>55</v>
      </c>
      <c r="U117" s="86" t="s">
        <v>55</v>
      </c>
      <c r="V117" s="86" t="s">
        <v>55</v>
      </c>
      <c r="W117" s="86" t="s">
        <v>55</v>
      </c>
      <c r="X117" s="86" t="s">
        <v>55</v>
      </c>
      <c r="Y117" s="86" t="s">
        <v>55</v>
      </c>
      <c r="Z117" s="86" t="s">
        <v>55</v>
      </c>
      <c r="AA117" s="86" t="s">
        <v>55</v>
      </c>
      <c r="AB117" s="86" t="s">
        <v>55</v>
      </c>
      <c r="AC117" s="86" t="s">
        <v>55</v>
      </c>
      <c r="AD117" s="86" t="s">
        <v>55</v>
      </c>
      <c r="AE117" s="86" t="s">
        <v>55</v>
      </c>
      <c r="AF117" s="86" t="s">
        <v>55</v>
      </c>
      <c r="AG117" s="86" t="s">
        <v>55</v>
      </c>
      <c r="AH117" s="86" t="s">
        <v>55</v>
      </c>
      <c r="AI117" s="86" t="s">
        <v>55</v>
      </c>
    </row>
    <row r="118">
      <c r="A118" s="20"/>
      <c r="B118" s="20"/>
      <c r="C118" s="83">
        <v>92.0</v>
      </c>
      <c r="D118" s="84">
        <v>47880.0</v>
      </c>
      <c r="E118" s="83"/>
      <c r="F118" s="86">
        <v>330.0</v>
      </c>
      <c r="G118" s="86">
        <v>71.13931805135563</v>
      </c>
      <c r="H118" s="86">
        <v>28196.866538593607</v>
      </c>
      <c r="I118" s="86" t="s">
        <v>55</v>
      </c>
      <c r="J118" s="86" t="s">
        <v>55</v>
      </c>
      <c r="K118" s="86" t="s">
        <v>55</v>
      </c>
      <c r="L118" s="86">
        <v>500.0</v>
      </c>
      <c r="M118" s="86">
        <v>29.17912668432875</v>
      </c>
      <c r="N118" s="86">
        <v>8282.917131982953</v>
      </c>
      <c r="O118" s="86" t="s">
        <v>55</v>
      </c>
      <c r="P118" s="86" t="s">
        <v>55</v>
      </c>
      <c r="Q118" s="86" t="s">
        <v>55</v>
      </c>
      <c r="R118" s="86" t="s">
        <v>55</v>
      </c>
      <c r="S118" s="86" t="s">
        <v>55</v>
      </c>
      <c r="T118" s="86" t="s">
        <v>55</v>
      </c>
      <c r="U118" s="86" t="s">
        <v>55</v>
      </c>
      <c r="V118" s="86" t="s">
        <v>55</v>
      </c>
      <c r="W118" s="86" t="s">
        <v>55</v>
      </c>
      <c r="X118" s="86" t="s">
        <v>55</v>
      </c>
      <c r="Y118" s="86" t="s">
        <v>55</v>
      </c>
      <c r="Z118" s="86" t="s">
        <v>55</v>
      </c>
      <c r="AA118" s="86" t="s">
        <v>55</v>
      </c>
      <c r="AB118" s="86" t="s">
        <v>55</v>
      </c>
      <c r="AC118" s="86" t="s">
        <v>55</v>
      </c>
      <c r="AD118" s="86" t="s">
        <v>55</v>
      </c>
      <c r="AE118" s="86" t="s">
        <v>55</v>
      </c>
      <c r="AF118" s="86" t="s">
        <v>55</v>
      </c>
      <c r="AG118" s="86" t="s">
        <v>55</v>
      </c>
      <c r="AH118" s="86" t="s">
        <v>55</v>
      </c>
      <c r="AI118" s="86" t="s">
        <v>55</v>
      </c>
    </row>
    <row r="119">
      <c r="A119" s="20"/>
      <c r="B119" s="20"/>
      <c r="C119" s="83">
        <v>93.0</v>
      </c>
      <c r="D119" s="84">
        <v>47908.0</v>
      </c>
      <c r="E119" s="83"/>
      <c r="F119" s="86">
        <v>330.0</v>
      </c>
      <c r="G119" s="86">
        <v>70.49216634648401</v>
      </c>
      <c r="H119" s="86">
        <v>27937.358704940092</v>
      </c>
      <c r="I119" s="86" t="s">
        <v>55</v>
      </c>
      <c r="J119" s="86" t="s">
        <v>55</v>
      </c>
      <c r="K119" s="86" t="s">
        <v>55</v>
      </c>
      <c r="L119" s="86">
        <v>500.0</v>
      </c>
      <c r="M119" s="86">
        <v>27.60972377327651</v>
      </c>
      <c r="N119" s="86">
        <v>7810.5268557562285</v>
      </c>
      <c r="O119" s="86" t="s">
        <v>55</v>
      </c>
      <c r="P119" s="86" t="s">
        <v>55</v>
      </c>
      <c r="Q119" s="86" t="s">
        <v>55</v>
      </c>
      <c r="R119" s="86" t="s">
        <v>55</v>
      </c>
      <c r="S119" s="86" t="s">
        <v>55</v>
      </c>
      <c r="T119" s="86" t="s">
        <v>55</v>
      </c>
      <c r="U119" s="86" t="s">
        <v>55</v>
      </c>
      <c r="V119" s="86" t="s">
        <v>55</v>
      </c>
      <c r="W119" s="86" t="s">
        <v>55</v>
      </c>
      <c r="X119" s="86" t="s">
        <v>55</v>
      </c>
      <c r="Y119" s="86" t="s">
        <v>55</v>
      </c>
      <c r="Z119" s="86" t="s">
        <v>55</v>
      </c>
      <c r="AA119" s="86" t="s">
        <v>55</v>
      </c>
      <c r="AB119" s="86" t="s">
        <v>55</v>
      </c>
      <c r="AC119" s="86" t="s">
        <v>55</v>
      </c>
      <c r="AD119" s="86" t="s">
        <v>55</v>
      </c>
      <c r="AE119" s="86" t="s">
        <v>55</v>
      </c>
      <c r="AF119" s="86" t="s">
        <v>55</v>
      </c>
      <c r="AG119" s="86" t="s">
        <v>55</v>
      </c>
      <c r="AH119" s="86" t="s">
        <v>55</v>
      </c>
      <c r="AI119" s="86" t="s">
        <v>55</v>
      </c>
    </row>
    <row r="120">
      <c r="A120" s="20"/>
      <c r="B120" s="20"/>
      <c r="C120" s="83">
        <v>94.0</v>
      </c>
      <c r="D120" s="84">
        <v>47939.0</v>
      </c>
      <c r="E120" s="83"/>
      <c r="F120" s="86">
        <v>330.0</v>
      </c>
      <c r="G120" s="86">
        <v>69.84339676235022</v>
      </c>
      <c r="H120" s="86">
        <v>27677.20210170244</v>
      </c>
      <c r="I120" s="86" t="s">
        <v>55</v>
      </c>
      <c r="J120" s="86" t="s">
        <v>55</v>
      </c>
      <c r="K120" s="86" t="s">
        <v>55</v>
      </c>
      <c r="L120" s="86">
        <v>500.0</v>
      </c>
      <c r="M120" s="86">
        <v>26.035089519187427</v>
      </c>
      <c r="N120" s="86">
        <v>7336.561945275416</v>
      </c>
      <c r="O120" s="86" t="s">
        <v>55</v>
      </c>
      <c r="P120" s="86" t="s">
        <v>55</v>
      </c>
      <c r="Q120" s="86" t="s">
        <v>55</v>
      </c>
      <c r="R120" s="86" t="s">
        <v>55</v>
      </c>
      <c r="S120" s="86" t="s">
        <v>55</v>
      </c>
      <c r="T120" s="86" t="s">
        <v>55</v>
      </c>
      <c r="U120" s="86" t="s">
        <v>55</v>
      </c>
      <c r="V120" s="86" t="s">
        <v>55</v>
      </c>
      <c r="W120" s="86" t="s">
        <v>55</v>
      </c>
      <c r="X120" s="86" t="s">
        <v>55</v>
      </c>
      <c r="Y120" s="86" t="s">
        <v>55</v>
      </c>
      <c r="Z120" s="86" t="s">
        <v>55</v>
      </c>
      <c r="AA120" s="86" t="s">
        <v>55</v>
      </c>
      <c r="AB120" s="86" t="s">
        <v>55</v>
      </c>
      <c r="AC120" s="86" t="s">
        <v>55</v>
      </c>
      <c r="AD120" s="86" t="s">
        <v>55</v>
      </c>
      <c r="AE120" s="86" t="s">
        <v>55</v>
      </c>
      <c r="AF120" s="86" t="s">
        <v>55</v>
      </c>
      <c r="AG120" s="86" t="s">
        <v>55</v>
      </c>
      <c r="AH120" s="86" t="s">
        <v>55</v>
      </c>
      <c r="AI120" s="86" t="s">
        <v>55</v>
      </c>
    </row>
    <row r="121">
      <c r="A121" s="20"/>
      <c r="B121" s="20"/>
      <c r="C121" s="83">
        <v>95.0</v>
      </c>
      <c r="D121" s="84">
        <v>47969.0</v>
      </c>
      <c r="E121" s="83"/>
      <c r="F121" s="86">
        <v>330.0</v>
      </c>
      <c r="G121" s="86">
        <v>69.19300525425611</v>
      </c>
      <c r="H121" s="86">
        <v>27416.395106956697</v>
      </c>
      <c r="I121" s="86" t="s">
        <v>55</v>
      </c>
      <c r="J121" s="86" t="s">
        <v>55</v>
      </c>
      <c r="K121" s="86" t="s">
        <v>55</v>
      </c>
      <c r="L121" s="86">
        <v>500.0</v>
      </c>
      <c r="M121" s="86">
        <v>24.455206484251388</v>
      </c>
      <c r="N121" s="86">
        <v>6861.017151759667</v>
      </c>
      <c r="O121" s="86" t="s">
        <v>55</v>
      </c>
      <c r="P121" s="86" t="s">
        <v>55</v>
      </c>
      <c r="Q121" s="86" t="s">
        <v>55</v>
      </c>
      <c r="R121" s="86" t="s">
        <v>55</v>
      </c>
      <c r="S121" s="86" t="s">
        <v>55</v>
      </c>
      <c r="T121" s="86" t="s">
        <v>55</v>
      </c>
      <c r="U121" s="86" t="s">
        <v>55</v>
      </c>
      <c r="V121" s="86" t="s">
        <v>55</v>
      </c>
      <c r="W121" s="86" t="s">
        <v>55</v>
      </c>
      <c r="X121" s="86" t="s">
        <v>55</v>
      </c>
      <c r="Y121" s="86" t="s">
        <v>55</v>
      </c>
      <c r="Z121" s="86" t="s">
        <v>55</v>
      </c>
      <c r="AA121" s="86" t="s">
        <v>55</v>
      </c>
      <c r="AB121" s="86" t="s">
        <v>55</v>
      </c>
      <c r="AC121" s="86" t="s">
        <v>55</v>
      </c>
      <c r="AD121" s="86" t="s">
        <v>55</v>
      </c>
      <c r="AE121" s="86" t="s">
        <v>55</v>
      </c>
      <c r="AF121" s="86" t="s">
        <v>55</v>
      </c>
      <c r="AG121" s="86" t="s">
        <v>55</v>
      </c>
      <c r="AH121" s="86" t="s">
        <v>55</v>
      </c>
      <c r="AI121" s="86" t="s">
        <v>55</v>
      </c>
    </row>
    <row r="122">
      <c r="A122" s="20"/>
      <c r="B122" s="20"/>
      <c r="C122" s="83">
        <v>96.0</v>
      </c>
      <c r="D122" s="84">
        <v>48000.0</v>
      </c>
      <c r="E122" s="83"/>
      <c r="F122" s="86">
        <v>330.0</v>
      </c>
      <c r="G122" s="86">
        <v>68.54098776739174</v>
      </c>
      <c r="H122" s="86">
        <v>27154.93609472409</v>
      </c>
      <c r="I122" s="86" t="s">
        <v>55</v>
      </c>
      <c r="J122" s="86" t="s">
        <v>55</v>
      </c>
      <c r="K122" s="86" t="s">
        <v>55</v>
      </c>
      <c r="L122" s="86">
        <v>500.0</v>
      </c>
      <c r="M122" s="86">
        <v>22.870057172532224</v>
      </c>
      <c r="N122" s="86">
        <v>6383.887208932199</v>
      </c>
      <c r="O122" s="86" t="s">
        <v>55</v>
      </c>
      <c r="P122" s="86" t="s">
        <v>55</v>
      </c>
      <c r="Q122" s="86" t="s">
        <v>55</v>
      </c>
      <c r="R122" s="86" t="s">
        <v>55</v>
      </c>
      <c r="S122" s="86" t="s">
        <v>55</v>
      </c>
      <c r="T122" s="86" t="s">
        <v>55</v>
      </c>
      <c r="U122" s="86" t="s">
        <v>55</v>
      </c>
      <c r="V122" s="86" t="s">
        <v>55</v>
      </c>
      <c r="W122" s="86" t="s">
        <v>55</v>
      </c>
      <c r="X122" s="86" t="s">
        <v>55</v>
      </c>
      <c r="Y122" s="86" t="s">
        <v>55</v>
      </c>
      <c r="Z122" s="86" t="s">
        <v>55</v>
      </c>
      <c r="AA122" s="86" t="s">
        <v>55</v>
      </c>
      <c r="AB122" s="86" t="s">
        <v>55</v>
      </c>
      <c r="AC122" s="86" t="s">
        <v>55</v>
      </c>
      <c r="AD122" s="86" t="s">
        <v>55</v>
      </c>
      <c r="AE122" s="86" t="s">
        <v>55</v>
      </c>
      <c r="AF122" s="86" t="s">
        <v>55</v>
      </c>
      <c r="AG122" s="86" t="s">
        <v>55</v>
      </c>
      <c r="AH122" s="86" t="s">
        <v>55</v>
      </c>
      <c r="AI122" s="86" t="s">
        <v>55</v>
      </c>
    </row>
    <row r="123">
      <c r="A123" s="20"/>
      <c r="B123" s="20"/>
      <c r="C123" s="83">
        <v>97.0</v>
      </c>
      <c r="D123" s="84">
        <v>48030.0</v>
      </c>
      <c r="E123" s="83"/>
      <c r="F123" s="86">
        <v>330.0</v>
      </c>
      <c r="G123" s="86">
        <v>67.88734023681022</v>
      </c>
      <c r="H123" s="86">
        <v>26892.8234349609</v>
      </c>
      <c r="I123" s="86" t="s">
        <v>55</v>
      </c>
      <c r="J123" s="86" t="s">
        <v>55</v>
      </c>
      <c r="K123" s="86" t="s">
        <v>55</v>
      </c>
      <c r="L123" s="86">
        <v>500.0</v>
      </c>
      <c r="M123" s="86">
        <v>21.279624029774</v>
      </c>
      <c r="N123" s="86">
        <v>5905.166832961973</v>
      </c>
      <c r="O123" s="86" t="s">
        <v>55</v>
      </c>
      <c r="P123" s="86" t="s">
        <v>55</v>
      </c>
      <c r="Q123" s="86" t="s">
        <v>55</v>
      </c>
      <c r="R123" s="86" t="s">
        <v>55</v>
      </c>
      <c r="S123" s="86" t="s">
        <v>55</v>
      </c>
      <c r="T123" s="86" t="s">
        <v>55</v>
      </c>
      <c r="U123" s="86" t="s">
        <v>55</v>
      </c>
      <c r="V123" s="86" t="s">
        <v>55</v>
      </c>
      <c r="W123" s="86" t="s">
        <v>55</v>
      </c>
      <c r="X123" s="86" t="s">
        <v>55</v>
      </c>
      <c r="Y123" s="86" t="s">
        <v>55</v>
      </c>
      <c r="Z123" s="86" t="s">
        <v>55</v>
      </c>
      <c r="AA123" s="86" t="s">
        <v>55</v>
      </c>
      <c r="AB123" s="86" t="s">
        <v>55</v>
      </c>
      <c r="AC123" s="86" t="s">
        <v>55</v>
      </c>
      <c r="AD123" s="86" t="s">
        <v>55</v>
      </c>
      <c r="AE123" s="86" t="s">
        <v>55</v>
      </c>
      <c r="AF123" s="86" t="s">
        <v>55</v>
      </c>
      <c r="AG123" s="86" t="s">
        <v>55</v>
      </c>
      <c r="AH123" s="86" t="s">
        <v>55</v>
      </c>
      <c r="AI123" s="86" t="s">
        <v>55</v>
      </c>
    </row>
    <row r="124">
      <c r="A124" s="20"/>
      <c r="B124" s="20"/>
      <c r="C124" s="83">
        <v>98.0</v>
      </c>
      <c r="D124" s="84">
        <v>48061.0</v>
      </c>
      <c r="E124" s="83"/>
      <c r="F124" s="86">
        <v>330.0</v>
      </c>
      <c r="G124" s="86">
        <v>67.23205858740225</v>
      </c>
      <c r="H124" s="86">
        <v>26630.055493548305</v>
      </c>
      <c r="I124" s="86" t="s">
        <v>55</v>
      </c>
      <c r="J124" s="86" t="s">
        <v>55</v>
      </c>
      <c r="K124" s="86" t="s">
        <v>55</v>
      </c>
      <c r="L124" s="86">
        <v>500.0</v>
      </c>
      <c r="M124" s="86">
        <v>19.683889443206578</v>
      </c>
      <c r="N124" s="86">
        <v>5424.85072240518</v>
      </c>
      <c r="O124" s="86" t="s">
        <v>55</v>
      </c>
      <c r="P124" s="86" t="s">
        <v>55</v>
      </c>
      <c r="Q124" s="86" t="s">
        <v>55</v>
      </c>
      <c r="R124" s="86" t="s">
        <v>55</v>
      </c>
      <c r="S124" s="86" t="s">
        <v>55</v>
      </c>
      <c r="T124" s="86" t="s">
        <v>55</v>
      </c>
      <c r="U124" s="86" t="s">
        <v>55</v>
      </c>
      <c r="V124" s="86" t="s">
        <v>55</v>
      </c>
      <c r="W124" s="86" t="s">
        <v>55</v>
      </c>
      <c r="X124" s="86" t="s">
        <v>55</v>
      </c>
      <c r="Y124" s="86" t="s">
        <v>55</v>
      </c>
      <c r="Z124" s="86" t="s">
        <v>55</v>
      </c>
      <c r="AA124" s="86" t="s">
        <v>55</v>
      </c>
      <c r="AB124" s="86" t="s">
        <v>55</v>
      </c>
      <c r="AC124" s="86" t="s">
        <v>55</v>
      </c>
      <c r="AD124" s="86" t="s">
        <v>55</v>
      </c>
      <c r="AE124" s="86" t="s">
        <v>55</v>
      </c>
      <c r="AF124" s="86" t="s">
        <v>55</v>
      </c>
      <c r="AG124" s="86" t="s">
        <v>55</v>
      </c>
      <c r="AH124" s="86" t="s">
        <v>55</v>
      </c>
      <c r="AI124" s="86" t="s">
        <v>55</v>
      </c>
    </row>
    <row r="125">
      <c r="A125" s="20"/>
      <c r="B125" s="20"/>
      <c r="C125" s="83">
        <v>99.0</v>
      </c>
      <c r="D125" s="84">
        <v>48092.0</v>
      </c>
      <c r="E125" s="83"/>
      <c r="F125" s="86">
        <v>330.0</v>
      </c>
      <c r="G125" s="86">
        <v>66.57513873387076</v>
      </c>
      <c r="H125" s="86">
        <v>26366.630632282177</v>
      </c>
      <c r="I125" s="86" t="s">
        <v>55</v>
      </c>
      <c r="J125" s="86" t="s">
        <v>55</v>
      </c>
      <c r="K125" s="86" t="s">
        <v>55</v>
      </c>
      <c r="L125" s="86">
        <v>500.0</v>
      </c>
      <c r="M125" s="86">
        <v>18.0828357413506</v>
      </c>
      <c r="N125" s="86">
        <v>4942.93355814653</v>
      </c>
      <c r="O125" s="86" t="s">
        <v>55</v>
      </c>
      <c r="P125" s="86" t="s">
        <v>55</v>
      </c>
      <c r="Q125" s="86" t="s">
        <v>55</v>
      </c>
      <c r="R125" s="86" t="s">
        <v>55</v>
      </c>
      <c r="S125" s="86" t="s">
        <v>55</v>
      </c>
      <c r="T125" s="86" t="s">
        <v>55</v>
      </c>
      <c r="U125" s="86" t="s">
        <v>55</v>
      </c>
      <c r="V125" s="86" t="s">
        <v>55</v>
      </c>
      <c r="W125" s="86" t="s">
        <v>55</v>
      </c>
      <c r="X125" s="86" t="s">
        <v>55</v>
      </c>
      <c r="Y125" s="86" t="s">
        <v>55</v>
      </c>
      <c r="Z125" s="86" t="s">
        <v>55</v>
      </c>
      <c r="AA125" s="86" t="s">
        <v>55</v>
      </c>
      <c r="AB125" s="86" t="s">
        <v>55</v>
      </c>
      <c r="AC125" s="86" t="s">
        <v>55</v>
      </c>
      <c r="AD125" s="86" t="s">
        <v>55</v>
      </c>
      <c r="AE125" s="86" t="s">
        <v>55</v>
      </c>
      <c r="AF125" s="86" t="s">
        <v>55</v>
      </c>
      <c r="AG125" s="86" t="s">
        <v>55</v>
      </c>
      <c r="AH125" s="86" t="s">
        <v>55</v>
      </c>
      <c r="AI125" s="86" t="s">
        <v>55</v>
      </c>
    </row>
    <row r="126">
      <c r="A126" s="20"/>
      <c r="B126" s="20"/>
      <c r="C126" s="83">
        <v>100.0</v>
      </c>
      <c r="D126" s="84">
        <v>48122.0</v>
      </c>
      <c r="E126" s="83"/>
      <c r="F126" s="86">
        <v>330.0</v>
      </c>
      <c r="G126" s="86">
        <v>65.91657658070544</v>
      </c>
      <c r="H126" s="86">
        <v>26102.54720886288</v>
      </c>
      <c r="I126" s="86" t="s">
        <v>55</v>
      </c>
      <c r="J126" s="86" t="s">
        <v>55</v>
      </c>
      <c r="K126" s="86" t="s">
        <v>55</v>
      </c>
      <c r="L126" s="86">
        <v>500.0</v>
      </c>
      <c r="M126" s="86">
        <v>16.476445193821768</v>
      </c>
      <c r="N126" s="86">
        <v>4459.410003340352</v>
      </c>
      <c r="O126" s="86" t="s">
        <v>55</v>
      </c>
      <c r="P126" s="86" t="s">
        <v>55</v>
      </c>
      <c r="Q126" s="86" t="s">
        <v>55</v>
      </c>
      <c r="R126" s="86" t="s">
        <v>55</v>
      </c>
      <c r="S126" s="86" t="s">
        <v>55</v>
      </c>
      <c r="T126" s="86" t="s">
        <v>55</v>
      </c>
      <c r="U126" s="86" t="s">
        <v>55</v>
      </c>
      <c r="V126" s="86" t="s">
        <v>55</v>
      </c>
      <c r="W126" s="86" t="s">
        <v>55</v>
      </c>
      <c r="X126" s="86" t="s">
        <v>55</v>
      </c>
      <c r="Y126" s="86" t="s">
        <v>55</v>
      </c>
      <c r="Z126" s="86" t="s">
        <v>55</v>
      </c>
      <c r="AA126" s="86" t="s">
        <v>55</v>
      </c>
      <c r="AB126" s="86" t="s">
        <v>55</v>
      </c>
      <c r="AC126" s="86" t="s">
        <v>55</v>
      </c>
      <c r="AD126" s="86" t="s">
        <v>55</v>
      </c>
      <c r="AE126" s="86" t="s">
        <v>55</v>
      </c>
      <c r="AF126" s="86" t="s">
        <v>55</v>
      </c>
      <c r="AG126" s="86" t="s">
        <v>55</v>
      </c>
      <c r="AH126" s="86" t="s">
        <v>55</v>
      </c>
      <c r="AI126" s="86" t="s">
        <v>55</v>
      </c>
    </row>
    <row r="127">
      <c r="A127" s="20"/>
      <c r="B127" s="20"/>
      <c r="C127" s="83">
        <v>101.0</v>
      </c>
      <c r="D127" s="84">
        <v>48153.0</v>
      </c>
      <c r="E127" s="83"/>
      <c r="F127" s="86">
        <v>330.0</v>
      </c>
      <c r="G127" s="86">
        <v>65.2563680221572</v>
      </c>
      <c r="H127" s="86">
        <v>25837.80357688504</v>
      </c>
      <c r="I127" s="86" t="s">
        <v>55</v>
      </c>
      <c r="J127" s="86" t="s">
        <v>55</v>
      </c>
      <c r="K127" s="86" t="s">
        <v>55</v>
      </c>
      <c r="L127" s="86">
        <v>500.0</v>
      </c>
      <c r="M127" s="86">
        <v>14.864700011134508</v>
      </c>
      <c r="N127" s="86">
        <v>3974.274703351486</v>
      </c>
      <c r="O127" s="86" t="s">
        <v>55</v>
      </c>
      <c r="P127" s="86" t="s">
        <v>55</v>
      </c>
      <c r="Q127" s="86" t="s">
        <v>55</v>
      </c>
      <c r="R127" s="86" t="s">
        <v>55</v>
      </c>
      <c r="S127" s="86" t="s">
        <v>55</v>
      </c>
      <c r="T127" s="86" t="s">
        <v>55</v>
      </c>
      <c r="U127" s="86" t="s">
        <v>55</v>
      </c>
      <c r="V127" s="86" t="s">
        <v>55</v>
      </c>
      <c r="W127" s="86" t="s">
        <v>55</v>
      </c>
      <c r="X127" s="86" t="s">
        <v>55</v>
      </c>
      <c r="Y127" s="86" t="s">
        <v>55</v>
      </c>
      <c r="Z127" s="86" t="s">
        <v>55</v>
      </c>
      <c r="AA127" s="86" t="s">
        <v>55</v>
      </c>
      <c r="AB127" s="86" t="s">
        <v>55</v>
      </c>
      <c r="AC127" s="86" t="s">
        <v>55</v>
      </c>
      <c r="AD127" s="86" t="s">
        <v>55</v>
      </c>
      <c r="AE127" s="86" t="s">
        <v>55</v>
      </c>
      <c r="AF127" s="86" t="s">
        <v>55</v>
      </c>
      <c r="AG127" s="86" t="s">
        <v>55</v>
      </c>
      <c r="AH127" s="86" t="s">
        <v>55</v>
      </c>
      <c r="AI127" s="86" t="s">
        <v>55</v>
      </c>
    </row>
    <row r="128">
      <c r="A128" s="20"/>
      <c r="B128" s="20"/>
      <c r="C128" s="83">
        <v>102.0</v>
      </c>
      <c r="D128" s="84">
        <v>48183.0</v>
      </c>
      <c r="E128" s="83"/>
      <c r="F128" s="86">
        <v>330.0</v>
      </c>
      <c r="G128" s="86">
        <v>64.5945089422126</v>
      </c>
      <c r="H128" s="86">
        <v>25572.39808582725</v>
      </c>
      <c r="I128" s="86" t="s">
        <v>55</v>
      </c>
      <c r="J128" s="86" t="s">
        <v>55</v>
      </c>
      <c r="K128" s="86" t="s">
        <v>55</v>
      </c>
      <c r="L128" s="86">
        <v>500.0</v>
      </c>
      <c r="M128" s="86">
        <v>13.247582344504954</v>
      </c>
      <c r="N128" s="86">
        <v>3487.522285695991</v>
      </c>
      <c r="O128" s="86" t="s">
        <v>55</v>
      </c>
      <c r="P128" s="86" t="s">
        <v>55</v>
      </c>
      <c r="Q128" s="86" t="s">
        <v>55</v>
      </c>
      <c r="R128" s="86" t="s">
        <v>55</v>
      </c>
      <c r="S128" s="86" t="s">
        <v>55</v>
      </c>
      <c r="T128" s="86" t="s">
        <v>55</v>
      </c>
      <c r="U128" s="86" t="s">
        <v>55</v>
      </c>
      <c r="V128" s="86" t="s">
        <v>55</v>
      </c>
      <c r="W128" s="86" t="s">
        <v>55</v>
      </c>
      <c r="X128" s="86" t="s">
        <v>55</v>
      </c>
      <c r="Y128" s="86" t="s">
        <v>55</v>
      </c>
      <c r="Z128" s="86" t="s">
        <v>55</v>
      </c>
      <c r="AA128" s="86" t="s">
        <v>55</v>
      </c>
      <c r="AB128" s="86" t="s">
        <v>55</v>
      </c>
      <c r="AC128" s="86" t="s">
        <v>55</v>
      </c>
      <c r="AD128" s="86" t="s">
        <v>55</v>
      </c>
      <c r="AE128" s="86" t="s">
        <v>55</v>
      </c>
      <c r="AF128" s="86" t="s">
        <v>55</v>
      </c>
      <c r="AG128" s="86" t="s">
        <v>55</v>
      </c>
      <c r="AH128" s="86" t="s">
        <v>55</v>
      </c>
      <c r="AI128" s="86" t="s">
        <v>55</v>
      </c>
    </row>
    <row r="129">
      <c r="A129" s="20"/>
      <c r="B129" s="20"/>
      <c r="C129" s="83">
        <v>103.0</v>
      </c>
      <c r="D129" s="84">
        <v>48214.0</v>
      </c>
      <c r="E129" s="83"/>
      <c r="F129" s="86">
        <v>330.0</v>
      </c>
      <c r="G129" s="86">
        <v>63.93099521456813</v>
      </c>
      <c r="H129" s="86">
        <v>25306.32908104182</v>
      </c>
      <c r="I129" s="86" t="s">
        <v>55</v>
      </c>
      <c r="J129" s="86" t="s">
        <v>55</v>
      </c>
      <c r="K129" s="86" t="s">
        <v>55</v>
      </c>
      <c r="L129" s="86">
        <v>500.0</v>
      </c>
      <c r="M129" s="86">
        <v>11.625074285653303</v>
      </c>
      <c r="N129" s="86">
        <v>2999.147359981644</v>
      </c>
      <c r="O129" s="86" t="s">
        <v>55</v>
      </c>
      <c r="P129" s="86" t="s">
        <v>55</v>
      </c>
      <c r="Q129" s="86" t="s">
        <v>55</v>
      </c>
      <c r="R129" s="86" t="s">
        <v>55</v>
      </c>
      <c r="S129" s="86" t="s">
        <v>55</v>
      </c>
      <c r="T129" s="86" t="s">
        <v>55</v>
      </c>
      <c r="U129" s="86" t="s">
        <v>55</v>
      </c>
      <c r="V129" s="86" t="s">
        <v>55</v>
      </c>
      <c r="W129" s="86" t="s">
        <v>55</v>
      </c>
      <c r="X129" s="86" t="s">
        <v>55</v>
      </c>
      <c r="Y129" s="86" t="s">
        <v>55</v>
      </c>
      <c r="Z129" s="86" t="s">
        <v>55</v>
      </c>
      <c r="AA129" s="86" t="s">
        <v>55</v>
      </c>
      <c r="AB129" s="86" t="s">
        <v>55</v>
      </c>
      <c r="AC129" s="86" t="s">
        <v>55</v>
      </c>
      <c r="AD129" s="86" t="s">
        <v>55</v>
      </c>
      <c r="AE129" s="86" t="s">
        <v>55</v>
      </c>
      <c r="AF129" s="86" t="s">
        <v>55</v>
      </c>
      <c r="AG129" s="86" t="s">
        <v>55</v>
      </c>
      <c r="AH129" s="86" t="s">
        <v>55</v>
      </c>
      <c r="AI129" s="86" t="s">
        <v>55</v>
      </c>
    </row>
    <row r="130">
      <c r="A130" s="20"/>
      <c r="B130" s="20"/>
      <c r="C130" s="83">
        <v>104.0</v>
      </c>
      <c r="D130" s="84">
        <v>48245.0</v>
      </c>
      <c r="E130" s="83"/>
      <c r="F130" s="86">
        <v>330.0</v>
      </c>
      <c r="G130" s="86">
        <v>63.265822702604545</v>
      </c>
      <c r="H130" s="86">
        <v>25039.594903744422</v>
      </c>
      <c r="I130" s="86" t="s">
        <v>55</v>
      </c>
      <c r="J130" s="86" t="s">
        <v>55</v>
      </c>
      <c r="K130" s="86" t="s">
        <v>55</v>
      </c>
      <c r="L130" s="86">
        <v>500.0</v>
      </c>
      <c r="M130" s="86">
        <v>9.99715786660548</v>
      </c>
      <c r="N130" s="86">
        <v>2509.1445178482495</v>
      </c>
      <c r="O130" s="86" t="s">
        <v>55</v>
      </c>
      <c r="P130" s="86" t="s">
        <v>55</v>
      </c>
      <c r="Q130" s="86" t="s">
        <v>55</v>
      </c>
      <c r="R130" s="86" t="s">
        <v>55</v>
      </c>
      <c r="S130" s="86" t="s">
        <v>55</v>
      </c>
      <c r="T130" s="86" t="s">
        <v>55</v>
      </c>
      <c r="U130" s="86" t="s">
        <v>55</v>
      </c>
      <c r="V130" s="86" t="s">
        <v>55</v>
      </c>
      <c r="W130" s="86" t="s">
        <v>55</v>
      </c>
      <c r="X130" s="86" t="s">
        <v>55</v>
      </c>
      <c r="Y130" s="86" t="s">
        <v>55</v>
      </c>
      <c r="Z130" s="86" t="s">
        <v>55</v>
      </c>
      <c r="AA130" s="86" t="s">
        <v>55</v>
      </c>
      <c r="AB130" s="86" t="s">
        <v>55</v>
      </c>
      <c r="AC130" s="86" t="s">
        <v>55</v>
      </c>
      <c r="AD130" s="86" t="s">
        <v>55</v>
      </c>
      <c r="AE130" s="86" t="s">
        <v>55</v>
      </c>
      <c r="AF130" s="86" t="s">
        <v>55</v>
      </c>
      <c r="AG130" s="86" t="s">
        <v>55</v>
      </c>
      <c r="AH130" s="86" t="s">
        <v>55</v>
      </c>
      <c r="AI130" s="86" t="s">
        <v>55</v>
      </c>
    </row>
    <row r="131">
      <c r="A131" s="20"/>
      <c r="B131" s="20"/>
      <c r="C131" s="83">
        <v>105.0</v>
      </c>
      <c r="D131" s="84">
        <v>48274.0</v>
      </c>
      <c r="E131" s="83"/>
      <c r="F131" s="86">
        <v>330.0</v>
      </c>
      <c r="G131" s="86">
        <v>62.59898725936105</v>
      </c>
      <c r="H131" s="86">
        <v>24772.193891003782</v>
      </c>
      <c r="I131" s="86" t="s">
        <v>55</v>
      </c>
      <c r="J131" s="86" t="s">
        <v>55</v>
      </c>
      <c r="K131" s="86" t="s">
        <v>55</v>
      </c>
      <c r="L131" s="86">
        <v>500.0</v>
      </c>
      <c r="M131" s="86">
        <v>8.363815059494165</v>
      </c>
      <c r="N131" s="86">
        <v>2017.5083329077438</v>
      </c>
      <c r="O131" s="86" t="s">
        <v>55</v>
      </c>
      <c r="P131" s="86" t="s">
        <v>55</v>
      </c>
      <c r="Q131" s="86" t="s">
        <v>55</v>
      </c>
      <c r="R131" s="86" t="s">
        <v>55</v>
      </c>
      <c r="S131" s="86" t="s">
        <v>55</v>
      </c>
      <c r="T131" s="86" t="s">
        <v>55</v>
      </c>
      <c r="U131" s="86" t="s">
        <v>55</v>
      </c>
      <c r="V131" s="86" t="s">
        <v>55</v>
      </c>
      <c r="W131" s="86" t="s">
        <v>55</v>
      </c>
      <c r="X131" s="86" t="s">
        <v>55</v>
      </c>
      <c r="Y131" s="86" t="s">
        <v>55</v>
      </c>
      <c r="Z131" s="86" t="s">
        <v>55</v>
      </c>
      <c r="AA131" s="86" t="s">
        <v>55</v>
      </c>
      <c r="AB131" s="86" t="s">
        <v>55</v>
      </c>
      <c r="AC131" s="86" t="s">
        <v>55</v>
      </c>
      <c r="AD131" s="86" t="s">
        <v>55</v>
      </c>
      <c r="AE131" s="86" t="s">
        <v>55</v>
      </c>
      <c r="AF131" s="86" t="s">
        <v>55</v>
      </c>
      <c r="AG131" s="86" t="s">
        <v>55</v>
      </c>
      <c r="AH131" s="86" t="s">
        <v>55</v>
      </c>
      <c r="AI131" s="86" t="s">
        <v>55</v>
      </c>
    </row>
    <row r="132">
      <c r="A132" s="20"/>
      <c r="B132" s="20"/>
      <c r="C132" s="83">
        <v>106.0</v>
      </c>
      <c r="D132" s="84">
        <v>48305.0</v>
      </c>
      <c r="E132" s="83"/>
      <c r="F132" s="86">
        <v>330.0</v>
      </c>
      <c r="G132" s="86">
        <v>61.93048472750945</v>
      </c>
      <c r="H132" s="86">
        <v>24504.12437573129</v>
      </c>
      <c r="I132" s="86" t="s">
        <v>55</v>
      </c>
      <c r="J132" s="86" t="s">
        <v>55</v>
      </c>
      <c r="K132" s="86" t="s">
        <v>55</v>
      </c>
      <c r="L132" s="86">
        <v>500.0</v>
      </c>
      <c r="M132" s="86">
        <v>6.725027776359146</v>
      </c>
      <c r="N132" s="86">
        <v>1524.233360684103</v>
      </c>
      <c r="O132" s="86" t="s">
        <v>55</v>
      </c>
      <c r="P132" s="86" t="s">
        <v>55</v>
      </c>
      <c r="Q132" s="86" t="s">
        <v>55</v>
      </c>
      <c r="R132" s="86" t="s">
        <v>55</v>
      </c>
      <c r="S132" s="86" t="s">
        <v>55</v>
      </c>
      <c r="T132" s="86" t="s">
        <v>55</v>
      </c>
      <c r="U132" s="86" t="s">
        <v>55</v>
      </c>
      <c r="V132" s="86" t="s">
        <v>55</v>
      </c>
      <c r="W132" s="86" t="s">
        <v>55</v>
      </c>
      <c r="X132" s="86" t="s">
        <v>55</v>
      </c>
      <c r="Y132" s="86" t="s">
        <v>55</v>
      </c>
      <c r="Z132" s="86" t="s">
        <v>55</v>
      </c>
      <c r="AA132" s="86" t="s">
        <v>55</v>
      </c>
      <c r="AB132" s="86" t="s">
        <v>55</v>
      </c>
      <c r="AC132" s="86" t="s">
        <v>55</v>
      </c>
      <c r="AD132" s="86" t="s">
        <v>55</v>
      </c>
      <c r="AE132" s="86" t="s">
        <v>55</v>
      </c>
      <c r="AF132" s="86" t="s">
        <v>55</v>
      </c>
      <c r="AG132" s="86" t="s">
        <v>55</v>
      </c>
      <c r="AH132" s="86" t="s">
        <v>55</v>
      </c>
      <c r="AI132" s="86" t="s">
        <v>55</v>
      </c>
    </row>
    <row r="133">
      <c r="A133" s="20"/>
      <c r="B133" s="20"/>
      <c r="C133" s="83">
        <v>107.0</v>
      </c>
      <c r="D133" s="84">
        <v>48335.0</v>
      </c>
      <c r="E133" s="83"/>
      <c r="F133" s="86">
        <v>330.0</v>
      </c>
      <c r="G133" s="86">
        <v>61.26031093932823</v>
      </c>
      <c r="H133" s="86">
        <v>24235.38468667062</v>
      </c>
      <c r="I133" s="86" t="s">
        <v>55</v>
      </c>
      <c r="J133" s="86" t="s">
        <v>55</v>
      </c>
      <c r="K133" s="86" t="s">
        <v>55</v>
      </c>
      <c r="L133" s="86">
        <v>500.0</v>
      </c>
      <c r="M133" s="86">
        <v>5.08077786894701</v>
      </c>
      <c r="N133" s="86">
        <v>1029.31413855305</v>
      </c>
      <c r="O133" s="86" t="s">
        <v>55</v>
      </c>
      <c r="P133" s="86" t="s">
        <v>55</v>
      </c>
      <c r="Q133" s="86" t="s">
        <v>55</v>
      </c>
      <c r="R133" s="86" t="s">
        <v>55</v>
      </c>
      <c r="S133" s="86" t="s">
        <v>55</v>
      </c>
      <c r="T133" s="86" t="s">
        <v>55</v>
      </c>
      <c r="U133" s="86" t="s">
        <v>55</v>
      </c>
      <c r="V133" s="86" t="s">
        <v>55</v>
      </c>
      <c r="W133" s="86" t="s">
        <v>55</v>
      </c>
      <c r="X133" s="86" t="s">
        <v>55</v>
      </c>
      <c r="Y133" s="86" t="s">
        <v>55</v>
      </c>
      <c r="Z133" s="86" t="s">
        <v>55</v>
      </c>
      <c r="AA133" s="86" t="s">
        <v>55</v>
      </c>
      <c r="AB133" s="86" t="s">
        <v>55</v>
      </c>
      <c r="AC133" s="86" t="s">
        <v>55</v>
      </c>
      <c r="AD133" s="86" t="s">
        <v>55</v>
      </c>
      <c r="AE133" s="86" t="s">
        <v>55</v>
      </c>
      <c r="AF133" s="86" t="s">
        <v>55</v>
      </c>
      <c r="AG133" s="86" t="s">
        <v>55</v>
      </c>
      <c r="AH133" s="86" t="s">
        <v>55</v>
      </c>
      <c r="AI133" s="86" t="s">
        <v>55</v>
      </c>
    </row>
    <row r="134">
      <c r="A134" s="20"/>
      <c r="B134" s="20"/>
      <c r="C134" s="83">
        <v>108.0</v>
      </c>
      <c r="D134" s="84">
        <v>48366.0</v>
      </c>
      <c r="E134" s="83"/>
      <c r="F134" s="86">
        <v>330.0</v>
      </c>
      <c r="G134" s="86">
        <v>60.58846171667654</v>
      </c>
      <c r="H134" s="86">
        <v>23965.973148387297</v>
      </c>
      <c r="I134" s="86" t="s">
        <v>55</v>
      </c>
      <c r="J134" s="86" t="s">
        <v>55</v>
      </c>
      <c r="K134" s="86" t="s">
        <v>55</v>
      </c>
      <c r="L134" s="86">
        <v>500.0</v>
      </c>
      <c r="M134" s="86">
        <v>3.431047128510167</v>
      </c>
      <c r="N134" s="86">
        <v>532.7451856815603</v>
      </c>
      <c r="O134" s="86" t="s">
        <v>55</v>
      </c>
      <c r="P134" s="86" t="s">
        <v>55</v>
      </c>
      <c r="Q134" s="86" t="s">
        <v>55</v>
      </c>
      <c r="R134" s="86" t="s">
        <v>55</v>
      </c>
      <c r="S134" s="86" t="s">
        <v>55</v>
      </c>
      <c r="T134" s="86" t="s">
        <v>55</v>
      </c>
      <c r="U134" s="86" t="s">
        <v>55</v>
      </c>
      <c r="V134" s="86" t="s">
        <v>55</v>
      </c>
      <c r="W134" s="86" t="s">
        <v>55</v>
      </c>
      <c r="X134" s="86" t="s">
        <v>55</v>
      </c>
      <c r="Y134" s="86" t="s">
        <v>55</v>
      </c>
      <c r="Z134" s="86" t="s">
        <v>55</v>
      </c>
      <c r="AA134" s="86" t="s">
        <v>55</v>
      </c>
      <c r="AB134" s="86" t="s">
        <v>55</v>
      </c>
      <c r="AC134" s="86" t="s">
        <v>55</v>
      </c>
      <c r="AD134" s="86" t="s">
        <v>55</v>
      </c>
      <c r="AE134" s="86" t="s">
        <v>55</v>
      </c>
      <c r="AF134" s="86" t="s">
        <v>55</v>
      </c>
      <c r="AG134" s="86" t="s">
        <v>55</v>
      </c>
      <c r="AH134" s="86" t="s">
        <v>55</v>
      </c>
      <c r="AI134" s="86" t="s">
        <v>55</v>
      </c>
    </row>
    <row r="135">
      <c r="A135" s="20"/>
      <c r="B135" s="20"/>
      <c r="C135" s="83">
        <v>109.0</v>
      </c>
      <c r="D135" s="84">
        <v>48396.0</v>
      </c>
      <c r="E135" s="83"/>
      <c r="F135" s="86">
        <v>330.0</v>
      </c>
      <c r="G135" s="86">
        <v>59.914932870968244</v>
      </c>
      <c r="H135" s="86">
        <v>23695.888081258265</v>
      </c>
      <c r="I135" s="86" t="s">
        <v>55</v>
      </c>
      <c r="J135" s="86" t="s">
        <v>55</v>
      </c>
      <c r="K135" s="86" t="s">
        <v>55</v>
      </c>
      <c r="L135" s="86">
        <v>500.0</v>
      </c>
      <c r="M135" s="86">
        <v>1.775817285605201</v>
      </c>
      <c r="N135" s="86">
        <v>34.52100296716549</v>
      </c>
      <c r="O135" s="86" t="s">
        <v>55</v>
      </c>
      <c r="P135" s="86" t="s">
        <v>55</v>
      </c>
      <c r="Q135" s="86" t="s">
        <v>55</v>
      </c>
      <c r="R135" s="86" t="s">
        <v>55</v>
      </c>
      <c r="S135" s="86" t="s">
        <v>55</v>
      </c>
      <c r="T135" s="86" t="s">
        <v>55</v>
      </c>
      <c r="U135" s="86" t="s">
        <v>55</v>
      </c>
      <c r="V135" s="86" t="s">
        <v>55</v>
      </c>
      <c r="W135" s="86" t="s">
        <v>55</v>
      </c>
      <c r="X135" s="86" t="s">
        <v>55</v>
      </c>
      <c r="Y135" s="86" t="s">
        <v>55</v>
      </c>
      <c r="Z135" s="86" t="s">
        <v>55</v>
      </c>
      <c r="AA135" s="86" t="s">
        <v>55</v>
      </c>
      <c r="AB135" s="86" t="s">
        <v>55</v>
      </c>
      <c r="AC135" s="86" t="s">
        <v>55</v>
      </c>
      <c r="AD135" s="86" t="s">
        <v>55</v>
      </c>
      <c r="AE135" s="86" t="s">
        <v>55</v>
      </c>
      <c r="AF135" s="86" t="s">
        <v>55</v>
      </c>
      <c r="AG135" s="86" t="s">
        <v>55</v>
      </c>
      <c r="AH135" s="86" t="s">
        <v>55</v>
      </c>
      <c r="AI135" s="86" t="s">
        <v>55</v>
      </c>
    </row>
    <row r="136">
      <c r="A136" s="20"/>
      <c r="B136" s="20"/>
      <c r="C136" s="83">
        <v>110.0</v>
      </c>
      <c r="D136" s="84">
        <v>48427.0</v>
      </c>
      <c r="E136" s="83"/>
      <c r="F136" s="86">
        <v>330.0</v>
      </c>
      <c r="G136" s="86">
        <v>59.23972020314566</v>
      </c>
      <c r="H136" s="86">
        <v>23425.12780146141</v>
      </c>
      <c r="I136" s="86" t="s">
        <v>55</v>
      </c>
      <c r="J136" s="86" t="s">
        <v>55</v>
      </c>
      <c r="K136" s="86" t="s">
        <v>55</v>
      </c>
      <c r="L136" s="86">
        <v>364.636072977056</v>
      </c>
      <c r="M136" s="86">
        <v>0.11507000989055162</v>
      </c>
      <c r="N136" s="86">
        <v>0.0</v>
      </c>
      <c r="O136" s="86" t="s">
        <v>55</v>
      </c>
      <c r="P136" s="86" t="s">
        <v>55</v>
      </c>
      <c r="Q136" s="86" t="s">
        <v>55</v>
      </c>
      <c r="R136" s="86" t="s">
        <v>55</v>
      </c>
      <c r="S136" s="86" t="s">
        <v>55</v>
      </c>
      <c r="T136" s="86" t="s">
        <v>55</v>
      </c>
      <c r="U136" s="86" t="s">
        <v>55</v>
      </c>
      <c r="V136" s="86" t="s">
        <v>55</v>
      </c>
      <c r="W136" s="86" t="s">
        <v>55</v>
      </c>
      <c r="X136" s="86" t="s">
        <v>55</v>
      </c>
      <c r="Y136" s="86" t="s">
        <v>55</v>
      </c>
      <c r="Z136" s="86" t="s">
        <v>55</v>
      </c>
      <c r="AA136" s="86" t="s">
        <v>55</v>
      </c>
      <c r="AB136" s="86" t="s">
        <v>55</v>
      </c>
      <c r="AC136" s="86" t="s">
        <v>55</v>
      </c>
      <c r="AD136" s="86" t="s">
        <v>55</v>
      </c>
      <c r="AE136" s="86" t="s">
        <v>55</v>
      </c>
      <c r="AF136" s="86" t="s">
        <v>55</v>
      </c>
      <c r="AG136" s="86" t="s">
        <v>55</v>
      </c>
      <c r="AH136" s="86" t="s">
        <v>55</v>
      </c>
      <c r="AI136" s="86" t="s">
        <v>55</v>
      </c>
    </row>
    <row r="137">
      <c r="A137" s="20"/>
      <c r="B137" s="20"/>
      <c r="C137" s="83">
        <v>111.0</v>
      </c>
      <c r="D137" s="84">
        <v>48458.0</v>
      </c>
      <c r="E137" s="83"/>
      <c r="F137" s="86">
        <v>330.0</v>
      </c>
      <c r="G137" s="86">
        <v>58.56281950365352</v>
      </c>
      <c r="H137" s="86">
        <v>23153.690620965066</v>
      </c>
      <c r="I137" s="86" t="s">
        <v>55</v>
      </c>
      <c r="J137" s="86" t="s">
        <v>55</v>
      </c>
      <c r="K137" s="86" t="s">
        <v>55</v>
      </c>
      <c r="L137" s="86" t="s">
        <v>55</v>
      </c>
      <c r="M137" s="86" t="s">
        <v>55</v>
      </c>
      <c r="N137" s="86" t="s">
        <v>55</v>
      </c>
      <c r="O137" s="86" t="s">
        <v>55</v>
      </c>
      <c r="P137" s="86" t="s">
        <v>55</v>
      </c>
      <c r="Q137" s="86" t="s">
        <v>55</v>
      </c>
      <c r="R137" s="86" t="s">
        <v>55</v>
      </c>
      <c r="S137" s="86" t="s">
        <v>55</v>
      </c>
      <c r="T137" s="86" t="s">
        <v>55</v>
      </c>
      <c r="U137" s="86" t="s">
        <v>55</v>
      </c>
      <c r="V137" s="86" t="s">
        <v>55</v>
      </c>
      <c r="W137" s="86" t="s">
        <v>55</v>
      </c>
      <c r="X137" s="86" t="s">
        <v>55</v>
      </c>
      <c r="Y137" s="86" t="s">
        <v>55</v>
      </c>
      <c r="Z137" s="86" t="s">
        <v>55</v>
      </c>
      <c r="AA137" s="86" t="s">
        <v>55</v>
      </c>
      <c r="AB137" s="86" t="s">
        <v>55</v>
      </c>
      <c r="AC137" s="86" t="s">
        <v>55</v>
      </c>
      <c r="AD137" s="86" t="s">
        <v>55</v>
      </c>
      <c r="AE137" s="86" t="s">
        <v>55</v>
      </c>
      <c r="AF137" s="86" t="s">
        <v>55</v>
      </c>
      <c r="AG137" s="86" t="s">
        <v>55</v>
      </c>
      <c r="AH137" s="86" t="s">
        <v>55</v>
      </c>
      <c r="AI137" s="86" t="s">
        <v>55</v>
      </c>
    </row>
    <row r="138">
      <c r="A138" s="20"/>
      <c r="B138" s="20"/>
      <c r="C138" s="83">
        <v>112.0</v>
      </c>
      <c r="D138" s="84">
        <v>48488.0</v>
      </c>
      <c r="E138" s="83"/>
      <c r="F138" s="86">
        <v>330.0</v>
      </c>
      <c r="G138" s="86">
        <v>57.88422655241266</v>
      </c>
      <c r="H138" s="86">
        <v>22881.57484751748</v>
      </c>
      <c r="I138" s="86" t="s">
        <v>55</v>
      </c>
      <c r="J138" s="86" t="s">
        <v>55</v>
      </c>
      <c r="K138" s="86" t="s">
        <v>55</v>
      </c>
      <c r="L138" s="86" t="s">
        <v>55</v>
      </c>
      <c r="M138" s="86" t="s">
        <v>55</v>
      </c>
      <c r="N138" s="86" t="s">
        <v>55</v>
      </c>
      <c r="O138" s="86" t="s">
        <v>55</v>
      </c>
      <c r="P138" s="86" t="s">
        <v>55</v>
      </c>
      <c r="Q138" s="86" t="s">
        <v>55</v>
      </c>
      <c r="R138" s="86" t="s">
        <v>55</v>
      </c>
      <c r="S138" s="86" t="s">
        <v>55</v>
      </c>
      <c r="T138" s="86" t="s">
        <v>55</v>
      </c>
      <c r="U138" s="86" t="s">
        <v>55</v>
      </c>
      <c r="V138" s="86" t="s">
        <v>55</v>
      </c>
      <c r="W138" s="86" t="s">
        <v>55</v>
      </c>
      <c r="X138" s="86" t="s">
        <v>55</v>
      </c>
      <c r="Y138" s="86" t="s">
        <v>55</v>
      </c>
      <c r="Z138" s="86" t="s">
        <v>55</v>
      </c>
      <c r="AA138" s="86" t="s">
        <v>55</v>
      </c>
      <c r="AB138" s="86" t="s">
        <v>55</v>
      </c>
      <c r="AC138" s="86" t="s">
        <v>55</v>
      </c>
      <c r="AD138" s="86" t="s">
        <v>55</v>
      </c>
      <c r="AE138" s="86" t="s">
        <v>55</v>
      </c>
      <c r="AF138" s="86" t="s">
        <v>55</v>
      </c>
      <c r="AG138" s="86" t="s">
        <v>55</v>
      </c>
      <c r="AH138" s="86" t="s">
        <v>55</v>
      </c>
      <c r="AI138" s="86" t="s">
        <v>55</v>
      </c>
    </row>
    <row r="139">
      <c r="A139" s="20"/>
      <c r="B139" s="20"/>
      <c r="C139" s="83">
        <v>113.0</v>
      </c>
      <c r="D139" s="84">
        <v>48519.0</v>
      </c>
      <c r="E139" s="83"/>
      <c r="F139" s="86">
        <v>330.0</v>
      </c>
      <c r="G139" s="86">
        <v>57.203937118793704</v>
      </c>
      <c r="H139" s="86">
        <v>22608.778784636273</v>
      </c>
      <c r="I139" s="86" t="s">
        <v>55</v>
      </c>
      <c r="J139" s="86" t="s">
        <v>55</v>
      </c>
      <c r="K139" s="86" t="s">
        <v>55</v>
      </c>
      <c r="L139" s="86" t="s">
        <v>55</v>
      </c>
      <c r="M139" s="86" t="s">
        <v>55</v>
      </c>
      <c r="N139" s="86" t="s">
        <v>55</v>
      </c>
      <c r="O139" s="86" t="s">
        <v>55</v>
      </c>
      <c r="P139" s="86" t="s">
        <v>55</v>
      </c>
      <c r="Q139" s="86" t="s">
        <v>55</v>
      </c>
      <c r="R139" s="86" t="s">
        <v>55</v>
      </c>
      <c r="S139" s="86" t="s">
        <v>55</v>
      </c>
      <c r="T139" s="86" t="s">
        <v>55</v>
      </c>
      <c r="U139" s="86" t="s">
        <v>55</v>
      </c>
      <c r="V139" s="86" t="s">
        <v>55</v>
      </c>
      <c r="W139" s="86" t="s">
        <v>55</v>
      </c>
      <c r="X139" s="86" t="s">
        <v>55</v>
      </c>
      <c r="Y139" s="86" t="s">
        <v>55</v>
      </c>
      <c r="Z139" s="86" t="s">
        <v>55</v>
      </c>
      <c r="AA139" s="86" t="s">
        <v>55</v>
      </c>
      <c r="AB139" s="86" t="s">
        <v>55</v>
      </c>
      <c r="AC139" s="86" t="s">
        <v>55</v>
      </c>
      <c r="AD139" s="86" t="s">
        <v>55</v>
      </c>
      <c r="AE139" s="86" t="s">
        <v>55</v>
      </c>
      <c r="AF139" s="86" t="s">
        <v>55</v>
      </c>
      <c r="AG139" s="86" t="s">
        <v>55</v>
      </c>
      <c r="AH139" s="86" t="s">
        <v>55</v>
      </c>
      <c r="AI139" s="86" t="s">
        <v>55</v>
      </c>
    </row>
    <row r="140">
      <c r="A140" s="20"/>
      <c r="B140" s="20"/>
      <c r="C140" s="83">
        <v>114.0</v>
      </c>
      <c r="D140" s="84">
        <v>48549.0</v>
      </c>
      <c r="E140" s="83"/>
      <c r="F140" s="86">
        <v>330.0</v>
      </c>
      <c r="G140" s="86">
        <v>56.521946961590686</v>
      </c>
      <c r="H140" s="86">
        <v>22335.300731597865</v>
      </c>
      <c r="I140" s="86" t="s">
        <v>55</v>
      </c>
      <c r="J140" s="86" t="s">
        <v>55</v>
      </c>
      <c r="K140" s="86" t="s">
        <v>55</v>
      </c>
      <c r="L140" s="86" t="s">
        <v>55</v>
      </c>
      <c r="M140" s="86" t="s">
        <v>55</v>
      </c>
      <c r="N140" s="86" t="s">
        <v>55</v>
      </c>
      <c r="O140" s="86" t="s">
        <v>55</v>
      </c>
      <c r="P140" s="86" t="s">
        <v>55</v>
      </c>
      <c r="Q140" s="86" t="s">
        <v>55</v>
      </c>
      <c r="R140" s="86" t="s">
        <v>55</v>
      </c>
      <c r="S140" s="86" t="s">
        <v>55</v>
      </c>
      <c r="T140" s="86" t="s">
        <v>55</v>
      </c>
      <c r="U140" s="86" t="s">
        <v>55</v>
      </c>
      <c r="V140" s="86" t="s">
        <v>55</v>
      </c>
      <c r="W140" s="86" t="s">
        <v>55</v>
      </c>
      <c r="X140" s="86" t="s">
        <v>55</v>
      </c>
      <c r="Y140" s="86" t="s">
        <v>55</v>
      </c>
      <c r="Z140" s="86" t="s">
        <v>55</v>
      </c>
      <c r="AA140" s="86" t="s">
        <v>55</v>
      </c>
      <c r="AB140" s="86" t="s">
        <v>55</v>
      </c>
      <c r="AC140" s="86" t="s">
        <v>55</v>
      </c>
      <c r="AD140" s="86" t="s">
        <v>55</v>
      </c>
      <c r="AE140" s="86" t="s">
        <v>55</v>
      </c>
      <c r="AF140" s="86" t="s">
        <v>55</v>
      </c>
      <c r="AG140" s="86" t="s">
        <v>55</v>
      </c>
      <c r="AH140" s="86" t="s">
        <v>55</v>
      </c>
      <c r="AI140" s="86" t="s">
        <v>55</v>
      </c>
    </row>
    <row r="141">
      <c r="A141" s="20"/>
      <c r="B141" s="20"/>
      <c r="C141" s="83">
        <v>115.0</v>
      </c>
      <c r="D141" s="84">
        <v>48580.0</v>
      </c>
      <c r="E141" s="83"/>
      <c r="F141" s="86">
        <v>330.0</v>
      </c>
      <c r="G141" s="86">
        <v>55.83825182899466</v>
      </c>
      <c r="H141" s="86">
        <v>22061.13898342686</v>
      </c>
      <c r="I141" s="86" t="s">
        <v>55</v>
      </c>
      <c r="J141" s="86" t="s">
        <v>55</v>
      </c>
      <c r="K141" s="86" t="s">
        <v>55</v>
      </c>
      <c r="L141" s="86" t="s">
        <v>55</v>
      </c>
      <c r="M141" s="86" t="s">
        <v>55</v>
      </c>
      <c r="N141" s="86" t="s">
        <v>55</v>
      </c>
      <c r="O141" s="86" t="s">
        <v>55</v>
      </c>
      <c r="P141" s="86" t="s">
        <v>55</v>
      </c>
      <c r="Q141" s="86" t="s">
        <v>55</v>
      </c>
      <c r="R141" s="86" t="s">
        <v>55</v>
      </c>
      <c r="S141" s="86" t="s">
        <v>55</v>
      </c>
      <c r="T141" s="86" t="s">
        <v>55</v>
      </c>
      <c r="U141" s="86" t="s">
        <v>55</v>
      </c>
      <c r="V141" s="86" t="s">
        <v>55</v>
      </c>
      <c r="W141" s="86" t="s">
        <v>55</v>
      </c>
      <c r="X141" s="86" t="s">
        <v>55</v>
      </c>
      <c r="Y141" s="86" t="s">
        <v>55</v>
      </c>
      <c r="Z141" s="86" t="s">
        <v>55</v>
      </c>
      <c r="AA141" s="86" t="s">
        <v>55</v>
      </c>
      <c r="AB141" s="86" t="s">
        <v>55</v>
      </c>
      <c r="AC141" s="86" t="s">
        <v>55</v>
      </c>
      <c r="AD141" s="86" t="s">
        <v>55</v>
      </c>
      <c r="AE141" s="86" t="s">
        <v>55</v>
      </c>
      <c r="AF141" s="86" t="s">
        <v>55</v>
      </c>
      <c r="AG141" s="86" t="s">
        <v>55</v>
      </c>
      <c r="AH141" s="86" t="s">
        <v>55</v>
      </c>
      <c r="AI141" s="86" t="s">
        <v>55</v>
      </c>
    </row>
    <row r="142">
      <c r="A142" s="20"/>
      <c r="B142" s="20"/>
      <c r="C142" s="83">
        <v>116.0</v>
      </c>
      <c r="D142" s="84">
        <v>48611.0</v>
      </c>
      <c r="E142" s="83"/>
      <c r="F142" s="86">
        <v>330.0</v>
      </c>
      <c r="G142" s="86">
        <v>55.152847458567145</v>
      </c>
      <c r="H142" s="86">
        <v>21786.291830885428</v>
      </c>
      <c r="I142" s="86" t="s">
        <v>55</v>
      </c>
      <c r="J142" s="86" t="s">
        <v>55</v>
      </c>
      <c r="K142" s="86" t="s">
        <v>55</v>
      </c>
      <c r="L142" s="86" t="s">
        <v>55</v>
      </c>
      <c r="M142" s="86" t="s">
        <v>55</v>
      </c>
      <c r="N142" s="86" t="s">
        <v>55</v>
      </c>
      <c r="O142" s="86" t="s">
        <v>55</v>
      </c>
      <c r="P142" s="86" t="s">
        <v>55</v>
      </c>
      <c r="Q142" s="86" t="s">
        <v>55</v>
      </c>
      <c r="R142" s="86" t="s">
        <v>55</v>
      </c>
      <c r="S142" s="86" t="s">
        <v>55</v>
      </c>
      <c r="T142" s="86" t="s">
        <v>55</v>
      </c>
      <c r="U142" s="86" t="s">
        <v>55</v>
      </c>
      <c r="V142" s="86" t="s">
        <v>55</v>
      </c>
      <c r="W142" s="86" t="s">
        <v>55</v>
      </c>
      <c r="X142" s="86" t="s">
        <v>55</v>
      </c>
      <c r="Y142" s="86" t="s">
        <v>55</v>
      </c>
      <c r="Z142" s="86" t="s">
        <v>55</v>
      </c>
      <c r="AA142" s="86" t="s">
        <v>55</v>
      </c>
      <c r="AB142" s="86" t="s">
        <v>55</v>
      </c>
      <c r="AC142" s="86" t="s">
        <v>55</v>
      </c>
      <c r="AD142" s="86" t="s">
        <v>55</v>
      </c>
      <c r="AE142" s="86" t="s">
        <v>55</v>
      </c>
      <c r="AF142" s="86" t="s">
        <v>55</v>
      </c>
      <c r="AG142" s="86" t="s">
        <v>55</v>
      </c>
      <c r="AH142" s="86" t="s">
        <v>55</v>
      </c>
      <c r="AI142" s="86" t="s">
        <v>55</v>
      </c>
    </row>
    <row r="143">
      <c r="A143" s="20"/>
      <c r="B143" s="20"/>
      <c r="C143" s="83">
        <v>117.0</v>
      </c>
      <c r="D143" s="84">
        <v>48639.0</v>
      </c>
      <c r="E143" s="83"/>
      <c r="F143" s="86">
        <v>330.0</v>
      </c>
      <c r="G143" s="86">
        <v>54.46572957721357</v>
      </c>
      <c r="H143" s="86">
        <v>21510.75756046264</v>
      </c>
      <c r="I143" s="86" t="s">
        <v>55</v>
      </c>
      <c r="J143" s="86" t="s">
        <v>55</v>
      </c>
      <c r="K143" s="86" t="s">
        <v>55</v>
      </c>
      <c r="L143" s="86" t="s">
        <v>55</v>
      </c>
      <c r="M143" s="86" t="s">
        <v>55</v>
      </c>
      <c r="N143" s="86" t="s">
        <v>55</v>
      </c>
      <c r="O143" s="86" t="s">
        <v>55</v>
      </c>
      <c r="P143" s="86" t="s">
        <v>55</v>
      </c>
      <c r="Q143" s="86" t="s">
        <v>55</v>
      </c>
      <c r="R143" s="86" t="s">
        <v>55</v>
      </c>
      <c r="S143" s="86" t="s">
        <v>55</v>
      </c>
      <c r="T143" s="86" t="s">
        <v>55</v>
      </c>
      <c r="U143" s="86" t="s">
        <v>55</v>
      </c>
      <c r="V143" s="86" t="s">
        <v>55</v>
      </c>
      <c r="W143" s="86" t="s">
        <v>55</v>
      </c>
      <c r="X143" s="86" t="s">
        <v>55</v>
      </c>
      <c r="Y143" s="86" t="s">
        <v>55</v>
      </c>
      <c r="Z143" s="86" t="s">
        <v>55</v>
      </c>
      <c r="AA143" s="86" t="s">
        <v>55</v>
      </c>
      <c r="AB143" s="86" t="s">
        <v>55</v>
      </c>
      <c r="AC143" s="86" t="s">
        <v>55</v>
      </c>
      <c r="AD143" s="86" t="s">
        <v>55</v>
      </c>
      <c r="AE143" s="86" t="s">
        <v>55</v>
      </c>
      <c r="AF143" s="86" t="s">
        <v>55</v>
      </c>
      <c r="AG143" s="86" t="s">
        <v>55</v>
      </c>
      <c r="AH143" s="86" t="s">
        <v>55</v>
      </c>
      <c r="AI143" s="86" t="s">
        <v>55</v>
      </c>
    </row>
    <row r="144">
      <c r="A144" s="20"/>
      <c r="B144" s="20"/>
      <c r="C144" s="83">
        <v>118.0</v>
      </c>
      <c r="D144" s="84">
        <v>48670.0</v>
      </c>
      <c r="E144" s="83"/>
      <c r="F144" s="86">
        <v>330.0</v>
      </c>
      <c r="G144" s="86">
        <v>53.7768939011566</v>
      </c>
      <c r="H144" s="86">
        <v>21234.534454363795</v>
      </c>
      <c r="I144" s="86" t="s">
        <v>55</v>
      </c>
      <c r="J144" s="86" t="s">
        <v>55</v>
      </c>
      <c r="K144" s="86" t="s">
        <v>55</v>
      </c>
      <c r="L144" s="86" t="s">
        <v>55</v>
      </c>
      <c r="M144" s="86" t="s">
        <v>55</v>
      </c>
      <c r="N144" s="86" t="s">
        <v>55</v>
      </c>
      <c r="O144" s="86" t="s">
        <v>55</v>
      </c>
      <c r="P144" s="86" t="s">
        <v>55</v>
      </c>
      <c r="Q144" s="86" t="s">
        <v>55</v>
      </c>
      <c r="R144" s="86" t="s">
        <v>55</v>
      </c>
      <c r="S144" s="86" t="s">
        <v>55</v>
      </c>
      <c r="T144" s="86" t="s">
        <v>55</v>
      </c>
      <c r="U144" s="86" t="s">
        <v>55</v>
      </c>
      <c r="V144" s="86" t="s">
        <v>55</v>
      </c>
      <c r="W144" s="86" t="s">
        <v>55</v>
      </c>
      <c r="X144" s="86" t="s">
        <v>55</v>
      </c>
      <c r="Y144" s="86" t="s">
        <v>55</v>
      </c>
      <c r="Z144" s="86" t="s">
        <v>55</v>
      </c>
      <c r="AA144" s="86" t="s">
        <v>55</v>
      </c>
      <c r="AB144" s="86" t="s">
        <v>55</v>
      </c>
      <c r="AC144" s="86" t="s">
        <v>55</v>
      </c>
      <c r="AD144" s="86" t="s">
        <v>55</v>
      </c>
      <c r="AE144" s="86" t="s">
        <v>55</v>
      </c>
      <c r="AF144" s="86" t="s">
        <v>55</v>
      </c>
      <c r="AG144" s="86" t="s">
        <v>55</v>
      </c>
      <c r="AH144" s="86" t="s">
        <v>55</v>
      </c>
      <c r="AI144" s="86" t="s">
        <v>55</v>
      </c>
    </row>
    <row r="145">
      <c r="A145" s="20"/>
      <c r="B145" s="20"/>
      <c r="C145" s="83">
        <v>119.0</v>
      </c>
      <c r="D145" s="84">
        <v>48700.0</v>
      </c>
      <c r="E145" s="83"/>
      <c r="F145" s="86">
        <v>330.0</v>
      </c>
      <c r="G145" s="86">
        <v>53.086336135909484</v>
      </c>
      <c r="H145" s="86">
        <v>20957.620790499703</v>
      </c>
      <c r="I145" s="86" t="s">
        <v>55</v>
      </c>
      <c r="J145" s="86" t="s">
        <v>55</v>
      </c>
      <c r="K145" s="86" t="s">
        <v>55</v>
      </c>
      <c r="L145" s="86" t="s">
        <v>55</v>
      </c>
      <c r="M145" s="86" t="s">
        <v>55</v>
      </c>
      <c r="N145" s="86" t="s">
        <v>55</v>
      </c>
      <c r="O145" s="86" t="s">
        <v>55</v>
      </c>
      <c r="P145" s="86" t="s">
        <v>55</v>
      </c>
      <c r="Q145" s="86" t="s">
        <v>55</v>
      </c>
      <c r="R145" s="86" t="s">
        <v>55</v>
      </c>
      <c r="S145" s="86" t="s">
        <v>55</v>
      </c>
      <c r="T145" s="86" t="s">
        <v>55</v>
      </c>
      <c r="U145" s="86" t="s">
        <v>55</v>
      </c>
      <c r="V145" s="86" t="s">
        <v>55</v>
      </c>
      <c r="W145" s="86" t="s">
        <v>55</v>
      </c>
      <c r="X145" s="86" t="s">
        <v>55</v>
      </c>
      <c r="Y145" s="86" t="s">
        <v>55</v>
      </c>
      <c r="Z145" s="86" t="s">
        <v>55</v>
      </c>
      <c r="AA145" s="86" t="s">
        <v>55</v>
      </c>
      <c r="AB145" s="86" t="s">
        <v>55</v>
      </c>
      <c r="AC145" s="86" t="s">
        <v>55</v>
      </c>
      <c r="AD145" s="86" t="s">
        <v>55</v>
      </c>
      <c r="AE145" s="86" t="s">
        <v>55</v>
      </c>
      <c r="AF145" s="86" t="s">
        <v>55</v>
      </c>
      <c r="AG145" s="86" t="s">
        <v>55</v>
      </c>
      <c r="AH145" s="86" t="s">
        <v>55</v>
      </c>
      <c r="AI145" s="86" t="s">
        <v>55</v>
      </c>
    </row>
    <row r="146">
      <c r="A146" s="20"/>
      <c r="B146" s="20"/>
      <c r="C146" s="83">
        <v>120.0</v>
      </c>
      <c r="D146" s="84">
        <v>48731.0</v>
      </c>
      <c r="E146" s="83"/>
      <c r="F146" s="86">
        <v>330.0</v>
      </c>
      <c r="G146" s="86">
        <v>52.39405197624925</v>
      </c>
      <c r="H146" s="86">
        <v>20680.014842475954</v>
      </c>
      <c r="I146" s="86" t="s">
        <v>55</v>
      </c>
      <c r="J146" s="86" t="s">
        <v>55</v>
      </c>
      <c r="K146" s="86" t="s">
        <v>55</v>
      </c>
      <c r="L146" s="86" t="s">
        <v>55</v>
      </c>
      <c r="M146" s="86" t="s">
        <v>55</v>
      </c>
      <c r="N146" s="86" t="s">
        <v>55</v>
      </c>
      <c r="O146" s="86" t="s">
        <v>55</v>
      </c>
      <c r="P146" s="86" t="s">
        <v>55</v>
      </c>
      <c r="Q146" s="86" t="s">
        <v>55</v>
      </c>
      <c r="R146" s="86" t="s">
        <v>55</v>
      </c>
      <c r="S146" s="86" t="s">
        <v>55</v>
      </c>
      <c r="T146" s="86" t="s">
        <v>55</v>
      </c>
      <c r="U146" s="86" t="s">
        <v>55</v>
      </c>
      <c r="V146" s="86" t="s">
        <v>55</v>
      </c>
      <c r="W146" s="86" t="s">
        <v>55</v>
      </c>
      <c r="X146" s="86" t="s">
        <v>55</v>
      </c>
      <c r="Y146" s="86" t="s">
        <v>55</v>
      </c>
      <c r="Z146" s="86" t="s">
        <v>55</v>
      </c>
      <c r="AA146" s="86" t="s">
        <v>55</v>
      </c>
      <c r="AB146" s="86" t="s">
        <v>55</v>
      </c>
      <c r="AC146" s="86" t="s">
        <v>55</v>
      </c>
      <c r="AD146" s="86" t="s">
        <v>55</v>
      </c>
      <c r="AE146" s="86" t="s">
        <v>55</v>
      </c>
      <c r="AF146" s="86" t="s">
        <v>55</v>
      </c>
      <c r="AG146" s="86" t="s">
        <v>55</v>
      </c>
      <c r="AH146" s="86" t="s">
        <v>55</v>
      </c>
      <c r="AI146" s="86" t="s">
        <v>55</v>
      </c>
    </row>
    <row r="147">
      <c r="A147" s="20"/>
      <c r="B147" s="20"/>
      <c r="C147" s="83">
        <v>121.0</v>
      </c>
      <c r="D147" s="84">
        <v>48761.0</v>
      </c>
      <c r="E147" s="83"/>
      <c r="F147" s="86">
        <v>330.0</v>
      </c>
      <c r="G147" s="86">
        <v>51.70003710618988</v>
      </c>
      <c r="H147" s="86">
        <v>20401.714879582145</v>
      </c>
      <c r="I147" s="86" t="s">
        <v>55</v>
      </c>
      <c r="J147" s="86" t="s">
        <v>55</v>
      </c>
      <c r="K147" s="86" t="s">
        <v>55</v>
      </c>
      <c r="L147" s="86" t="s">
        <v>55</v>
      </c>
      <c r="M147" s="86" t="s">
        <v>55</v>
      </c>
      <c r="N147" s="86" t="s">
        <v>55</v>
      </c>
      <c r="O147" s="86" t="s">
        <v>55</v>
      </c>
      <c r="P147" s="86" t="s">
        <v>55</v>
      </c>
      <c r="Q147" s="86" t="s">
        <v>55</v>
      </c>
      <c r="R147" s="86" t="s">
        <v>55</v>
      </c>
      <c r="S147" s="86" t="s">
        <v>55</v>
      </c>
      <c r="T147" s="86" t="s">
        <v>55</v>
      </c>
      <c r="U147" s="86" t="s">
        <v>55</v>
      </c>
      <c r="V147" s="86" t="s">
        <v>55</v>
      </c>
      <c r="W147" s="86" t="s">
        <v>55</v>
      </c>
      <c r="X147" s="86" t="s">
        <v>55</v>
      </c>
      <c r="Y147" s="86" t="s">
        <v>55</v>
      </c>
      <c r="Z147" s="86" t="s">
        <v>55</v>
      </c>
      <c r="AA147" s="86" t="s">
        <v>55</v>
      </c>
      <c r="AB147" s="86" t="s">
        <v>55</v>
      </c>
      <c r="AC147" s="86" t="s">
        <v>55</v>
      </c>
      <c r="AD147" s="86" t="s">
        <v>55</v>
      </c>
      <c r="AE147" s="86" t="s">
        <v>55</v>
      </c>
      <c r="AF147" s="86" t="s">
        <v>55</v>
      </c>
      <c r="AG147" s="86" t="s">
        <v>55</v>
      </c>
      <c r="AH147" s="86" t="s">
        <v>55</v>
      </c>
      <c r="AI147" s="86" t="s">
        <v>55</v>
      </c>
    </row>
    <row r="148">
      <c r="A148" s="20"/>
      <c r="B148" s="20"/>
      <c r="C148" s="83">
        <v>122.0</v>
      </c>
      <c r="D148" s="84">
        <v>48792.0</v>
      </c>
      <c r="E148" s="83"/>
      <c r="F148" s="86">
        <v>330.0</v>
      </c>
      <c r="G148" s="86">
        <v>51.00428719895536</v>
      </c>
      <c r="H148" s="86">
        <v>20122.719166781102</v>
      </c>
      <c r="I148" s="86" t="s">
        <v>55</v>
      </c>
      <c r="J148" s="86" t="s">
        <v>55</v>
      </c>
      <c r="K148" s="86" t="s">
        <v>55</v>
      </c>
      <c r="L148" s="86" t="s">
        <v>55</v>
      </c>
      <c r="M148" s="86" t="s">
        <v>55</v>
      </c>
      <c r="N148" s="86" t="s">
        <v>55</v>
      </c>
      <c r="O148" s="86" t="s">
        <v>55</v>
      </c>
      <c r="P148" s="86" t="s">
        <v>55</v>
      </c>
      <c r="Q148" s="86" t="s">
        <v>55</v>
      </c>
      <c r="R148" s="86" t="s">
        <v>55</v>
      </c>
      <c r="S148" s="86" t="s">
        <v>55</v>
      </c>
      <c r="T148" s="86" t="s">
        <v>55</v>
      </c>
      <c r="U148" s="86" t="s">
        <v>55</v>
      </c>
      <c r="V148" s="86" t="s">
        <v>55</v>
      </c>
      <c r="W148" s="86" t="s">
        <v>55</v>
      </c>
      <c r="X148" s="86" t="s">
        <v>55</v>
      </c>
      <c r="Y148" s="86" t="s">
        <v>55</v>
      </c>
      <c r="Z148" s="86" t="s">
        <v>55</v>
      </c>
      <c r="AA148" s="86" t="s">
        <v>55</v>
      </c>
      <c r="AB148" s="86" t="s">
        <v>55</v>
      </c>
      <c r="AC148" s="86" t="s">
        <v>55</v>
      </c>
      <c r="AD148" s="86" t="s">
        <v>55</v>
      </c>
      <c r="AE148" s="86" t="s">
        <v>55</v>
      </c>
      <c r="AF148" s="86" t="s">
        <v>55</v>
      </c>
      <c r="AG148" s="86" t="s">
        <v>55</v>
      </c>
      <c r="AH148" s="86" t="s">
        <v>55</v>
      </c>
      <c r="AI148" s="86" t="s">
        <v>55</v>
      </c>
    </row>
    <row r="149">
      <c r="A149" s="20"/>
      <c r="B149" s="20"/>
      <c r="C149" s="83">
        <v>123.0</v>
      </c>
      <c r="D149" s="84">
        <v>48823.0</v>
      </c>
      <c r="E149" s="83"/>
      <c r="F149" s="86">
        <v>330.0</v>
      </c>
      <c r="G149" s="86">
        <v>50.30679791695275</v>
      </c>
      <c r="H149" s="86">
        <v>19843.025964698056</v>
      </c>
      <c r="I149" s="86" t="s">
        <v>55</v>
      </c>
      <c r="J149" s="86" t="s">
        <v>55</v>
      </c>
      <c r="K149" s="86" t="s">
        <v>55</v>
      </c>
      <c r="L149" s="86" t="s">
        <v>55</v>
      </c>
      <c r="M149" s="86" t="s">
        <v>55</v>
      </c>
      <c r="N149" s="86" t="s">
        <v>55</v>
      </c>
      <c r="O149" s="86" t="s">
        <v>55</v>
      </c>
      <c r="P149" s="86" t="s">
        <v>55</v>
      </c>
      <c r="Q149" s="86" t="s">
        <v>55</v>
      </c>
      <c r="R149" s="86" t="s">
        <v>55</v>
      </c>
      <c r="S149" s="86" t="s">
        <v>55</v>
      </c>
      <c r="T149" s="86" t="s">
        <v>55</v>
      </c>
      <c r="U149" s="86" t="s">
        <v>55</v>
      </c>
      <c r="V149" s="86" t="s">
        <v>55</v>
      </c>
      <c r="W149" s="86" t="s">
        <v>55</v>
      </c>
      <c r="X149" s="86" t="s">
        <v>55</v>
      </c>
      <c r="Y149" s="86" t="s">
        <v>55</v>
      </c>
      <c r="Z149" s="86" t="s">
        <v>55</v>
      </c>
      <c r="AA149" s="86" t="s">
        <v>55</v>
      </c>
      <c r="AB149" s="86" t="s">
        <v>55</v>
      </c>
      <c r="AC149" s="86" t="s">
        <v>55</v>
      </c>
      <c r="AD149" s="86" t="s">
        <v>55</v>
      </c>
      <c r="AE149" s="86" t="s">
        <v>55</v>
      </c>
      <c r="AF149" s="86" t="s">
        <v>55</v>
      </c>
      <c r="AG149" s="86" t="s">
        <v>55</v>
      </c>
      <c r="AH149" s="86" t="s">
        <v>55</v>
      </c>
      <c r="AI149" s="86" t="s">
        <v>55</v>
      </c>
    </row>
    <row r="150">
      <c r="A150" s="20"/>
      <c r="B150" s="20"/>
      <c r="C150" s="83">
        <v>124.0</v>
      </c>
      <c r="D150" s="84">
        <v>48853.0</v>
      </c>
      <c r="E150" s="83"/>
      <c r="F150" s="86">
        <v>330.0</v>
      </c>
      <c r="G150" s="86">
        <v>49.607564911745136</v>
      </c>
      <c r="H150" s="86">
        <v>19562.6335296098</v>
      </c>
      <c r="I150" s="86" t="s">
        <v>55</v>
      </c>
      <c r="J150" s="86" t="s">
        <v>55</v>
      </c>
      <c r="K150" s="86" t="s">
        <v>55</v>
      </c>
      <c r="L150" s="86" t="s">
        <v>55</v>
      </c>
      <c r="M150" s="86" t="s">
        <v>55</v>
      </c>
      <c r="N150" s="86" t="s">
        <v>55</v>
      </c>
      <c r="O150" s="86" t="s">
        <v>55</v>
      </c>
      <c r="P150" s="86" t="s">
        <v>55</v>
      </c>
      <c r="Q150" s="86" t="s">
        <v>55</v>
      </c>
      <c r="R150" s="86" t="s">
        <v>55</v>
      </c>
      <c r="S150" s="86" t="s">
        <v>55</v>
      </c>
      <c r="T150" s="86" t="s">
        <v>55</v>
      </c>
      <c r="U150" s="86" t="s">
        <v>55</v>
      </c>
      <c r="V150" s="86" t="s">
        <v>55</v>
      </c>
      <c r="W150" s="86" t="s">
        <v>55</v>
      </c>
      <c r="X150" s="86" t="s">
        <v>55</v>
      </c>
      <c r="Y150" s="86" t="s">
        <v>55</v>
      </c>
      <c r="Z150" s="86" t="s">
        <v>55</v>
      </c>
      <c r="AA150" s="86" t="s">
        <v>55</v>
      </c>
      <c r="AB150" s="86" t="s">
        <v>55</v>
      </c>
      <c r="AC150" s="86" t="s">
        <v>55</v>
      </c>
      <c r="AD150" s="86" t="s">
        <v>55</v>
      </c>
      <c r="AE150" s="86" t="s">
        <v>55</v>
      </c>
      <c r="AF150" s="86" t="s">
        <v>55</v>
      </c>
      <c r="AG150" s="86" t="s">
        <v>55</v>
      </c>
      <c r="AH150" s="86" t="s">
        <v>55</v>
      </c>
      <c r="AI150" s="86" t="s">
        <v>55</v>
      </c>
    </row>
    <row r="151">
      <c r="A151" s="20"/>
      <c r="B151" s="20"/>
      <c r="C151" s="83">
        <v>125.0</v>
      </c>
      <c r="D151" s="84">
        <v>48884.0</v>
      </c>
      <c r="E151" s="83"/>
      <c r="F151" s="86">
        <v>330.0</v>
      </c>
      <c r="G151" s="86">
        <v>48.9065838240245</v>
      </c>
      <c r="H151" s="86">
        <v>19281.540113433824</v>
      </c>
      <c r="I151" s="86" t="s">
        <v>55</v>
      </c>
      <c r="J151" s="86" t="s">
        <v>55</v>
      </c>
      <c r="K151" s="86" t="s">
        <v>55</v>
      </c>
      <c r="L151" s="86" t="s">
        <v>55</v>
      </c>
      <c r="M151" s="86" t="s">
        <v>55</v>
      </c>
      <c r="N151" s="86" t="s">
        <v>55</v>
      </c>
      <c r="O151" s="86" t="s">
        <v>55</v>
      </c>
      <c r="P151" s="86" t="s">
        <v>55</v>
      </c>
      <c r="Q151" s="86" t="s">
        <v>55</v>
      </c>
      <c r="R151" s="86" t="s">
        <v>55</v>
      </c>
      <c r="S151" s="86" t="s">
        <v>55</v>
      </c>
      <c r="T151" s="86" t="s">
        <v>55</v>
      </c>
      <c r="U151" s="86" t="s">
        <v>55</v>
      </c>
      <c r="V151" s="86" t="s">
        <v>55</v>
      </c>
      <c r="W151" s="86" t="s">
        <v>55</v>
      </c>
      <c r="X151" s="86" t="s">
        <v>55</v>
      </c>
      <c r="Y151" s="86" t="s">
        <v>55</v>
      </c>
      <c r="Z151" s="86" t="s">
        <v>55</v>
      </c>
      <c r="AA151" s="86" t="s">
        <v>55</v>
      </c>
      <c r="AB151" s="86" t="s">
        <v>55</v>
      </c>
      <c r="AC151" s="86" t="s">
        <v>55</v>
      </c>
      <c r="AD151" s="86" t="s">
        <v>55</v>
      </c>
      <c r="AE151" s="86" t="s">
        <v>55</v>
      </c>
      <c r="AF151" s="86" t="s">
        <v>55</v>
      </c>
      <c r="AG151" s="86" t="s">
        <v>55</v>
      </c>
      <c r="AH151" s="86" t="s">
        <v>55</v>
      </c>
      <c r="AI151" s="86" t="s">
        <v>55</v>
      </c>
    </row>
    <row r="152">
      <c r="A152" s="20"/>
      <c r="B152" s="20"/>
      <c r="C152" s="83">
        <v>126.0</v>
      </c>
      <c r="D152" s="84">
        <v>48914.0</v>
      </c>
      <c r="E152" s="83"/>
      <c r="F152" s="86">
        <v>330.0</v>
      </c>
      <c r="G152" s="86">
        <v>48.20385028358456</v>
      </c>
      <c r="H152" s="86">
        <v>18999.74396371741</v>
      </c>
      <c r="I152" s="86" t="s">
        <v>55</v>
      </c>
      <c r="J152" s="86" t="s">
        <v>55</v>
      </c>
      <c r="K152" s="86" t="s">
        <v>55</v>
      </c>
      <c r="L152" s="86" t="s">
        <v>55</v>
      </c>
      <c r="M152" s="86" t="s">
        <v>55</v>
      </c>
      <c r="N152" s="86" t="s">
        <v>55</v>
      </c>
      <c r="O152" s="86" t="s">
        <v>55</v>
      </c>
      <c r="P152" s="86" t="s">
        <v>55</v>
      </c>
      <c r="Q152" s="86" t="s">
        <v>55</v>
      </c>
      <c r="R152" s="86" t="s">
        <v>55</v>
      </c>
      <c r="S152" s="86" t="s">
        <v>55</v>
      </c>
      <c r="T152" s="86" t="s">
        <v>55</v>
      </c>
      <c r="U152" s="86" t="s">
        <v>55</v>
      </c>
      <c r="V152" s="86" t="s">
        <v>55</v>
      </c>
      <c r="W152" s="86" t="s">
        <v>55</v>
      </c>
      <c r="X152" s="86" t="s">
        <v>55</v>
      </c>
      <c r="Y152" s="86" t="s">
        <v>55</v>
      </c>
      <c r="Z152" s="86" t="s">
        <v>55</v>
      </c>
      <c r="AA152" s="86" t="s">
        <v>55</v>
      </c>
      <c r="AB152" s="86" t="s">
        <v>55</v>
      </c>
      <c r="AC152" s="86" t="s">
        <v>55</v>
      </c>
      <c r="AD152" s="86" t="s">
        <v>55</v>
      </c>
      <c r="AE152" s="86" t="s">
        <v>55</v>
      </c>
      <c r="AF152" s="86" t="s">
        <v>55</v>
      </c>
      <c r="AG152" s="86" t="s">
        <v>55</v>
      </c>
      <c r="AH152" s="86" t="s">
        <v>55</v>
      </c>
      <c r="AI152" s="86" t="s">
        <v>55</v>
      </c>
    </row>
    <row r="153">
      <c r="A153" s="20"/>
      <c r="B153" s="20"/>
      <c r="C153" s="83">
        <v>127.0</v>
      </c>
      <c r="D153" s="84">
        <v>48945.0</v>
      </c>
      <c r="E153" s="83"/>
      <c r="F153" s="86">
        <v>330.0</v>
      </c>
      <c r="G153" s="86">
        <v>47.499359909293524</v>
      </c>
      <c r="H153" s="86">
        <v>18717.243323626702</v>
      </c>
      <c r="I153" s="86" t="s">
        <v>55</v>
      </c>
      <c r="J153" s="86" t="s">
        <v>55</v>
      </c>
      <c r="K153" s="86" t="s">
        <v>55</v>
      </c>
      <c r="L153" s="86" t="s">
        <v>55</v>
      </c>
      <c r="M153" s="86" t="s">
        <v>55</v>
      </c>
      <c r="N153" s="86" t="s">
        <v>55</v>
      </c>
      <c r="O153" s="86" t="s">
        <v>55</v>
      </c>
      <c r="P153" s="86" t="s">
        <v>55</v>
      </c>
      <c r="Q153" s="86" t="s">
        <v>55</v>
      </c>
      <c r="R153" s="86" t="s">
        <v>55</v>
      </c>
      <c r="S153" s="86" t="s">
        <v>55</v>
      </c>
      <c r="T153" s="86" t="s">
        <v>55</v>
      </c>
      <c r="U153" s="86" t="s">
        <v>55</v>
      </c>
      <c r="V153" s="86" t="s">
        <v>55</v>
      </c>
      <c r="W153" s="86" t="s">
        <v>55</v>
      </c>
      <c r="X153" s="86" t="s">
        <v>55</v>
      </c>
      <c r="Y153" s="86" t="s">
        <v>55</v>
      </c>
      <c r="Z153" s="86" t="s">
        <v>55</v>
      </c>
      <c r="AA153" s="86" t="s">
        <v>55</v>
      </c>
      <c r="AB153" s="86" t="s">
        <v>55</v>
      </c>
      <c r="AC153" s="86" t="s">
        <v>55</v>
      </c>
      <c r="AD153" s="86" t="s">
        <v>55</v>
      </c>
      <c r="AE153" s="86" t="s">
        <v>55</v>
      </c>
      <c r="AF153" s="86" t="s">
        <v>55</v>
      </c>
      <c r="AG153" s="86" t="s">
        <v>55</v>
      </c>
      <c r="AH153" s="86" t="s">
        <v>55</v>
      </c>
      <c r="AI153" s="86" t="s">
        <v>55</v>
      </c>
    </row>
    <row r="154">
      <c r="A154" s="20"/>
      <c r="B154" s="20"/>
      <c r="C154" s="83">
        <v>128.0</v>
      </c>
      <c r="D154" s="84">
        <v>48976.0</v>
      </c>
      <c r="E154" s="83"/>
      <c r="F154" s="86">
        <v>330.0</v>
      </c>
      <c r="G154" s="86">
        <v>46.79310830906675</v>
      </c>
      <c r="H154" s="86">
        <v>18434.03643193577</v>
      </c>
      <c r="I154" s="86" t="s">
        <v>55</v>
      </c>
      <c r="J154" s="86" t="s">
        <v>55</v>
      </c>
      <c r="K154" s="86" t="s">
        <v>55</v>
      </c>
      <c r="L154" s="86" t="s">
        <v>55</v>
      </c>
      <c r="M154" s="86" t="s">
        <v>55</v>
      </c>
      <c r="N154" s="86" t="s">
        <v>55</v>
      </c>
      <c r="O154" s="86" t="s">
        <v>55</v>
      </c>
      <c r="P154" s="86" t="s">
        <v>55</v>
      </c>
      <c r="Q154" s="86" t="s">
        <v>55</v>
      </c>
      <c r="R154" s="86" t="s">
        <v>55</v>
      </c>
      <c r="S154" s="86" t="s">
        <v>55</v>
      </c>
      <c r="T154" s="86" t="s">
        <v>55</v>
      </c>
      <c r="U154" s="86" t="s">
        <v>55</v>
      </c>
      <c r="V154" s="86" t="s">
        <v>55</v>
      </c>
      <c r="W154" s="86" t="s">
        <v>55</v>
      </c>
      <c r="X154" s="86" t="s">
        <v>55</v>
      </c>
      <c r="Y154" s="86" t="s">
        <v>55</v>
      </c>
      <c r="Z154" s="86" t="s">
        <v>55</v>
      </c>
      <c r="AA154" s="86" t="s">
        <v>55</v>
      </c>
      <c r="AB154" s="86" t="s">
        <v>55</v>
      </c>
      <c r="AC154" s="86" t="s">
        <v>55</v>
      </c>
      <c r="AD154" s="86" t="s">
        <v>55</v>
      </c>
      <c r="AE154" s="86" t="s">
        <v>55</v>
      </c>
      <c r="AF154" s="86" t="s">
        <v>55</v>
      </c>
      <c r="AG154" s="86" t="s">
        <v>55</v>
      </c>
      <c r="AH154" s="86" t="s">
        <v>55</v>
      </c>
      <c r="AI154" s="86" t="s">
        <v>55</v>
      </c>
    </row>
    <row r="155">
      <c r="A155" s="20"/>
      <c r="B155" s="20"/>
      <c r="C155" s="83">
        <v>129.0</v>
      </c>
      <c r="D155" s="84">
        <v>49004.0</v>
      </c>
      <c r="E155" s="83"/>
      <c r="F155" s="86">
        <v>330.0</v>
      </c>
      <c r="G155" s="86">
        <v>46.08509107983942</v>
      </c>
      <c r="H155" s="86">
        <v>18150.12152301561</v>
      </c>
      <c r="I155" s="86" t="s">
        <v>55</v>
      </c>
      <c r="J155" s="86" t="s">
        <v>55</v>
      </c>
      <c r="K155" s="86" t="s">
        <v>55</v>
      </c>
      <c r="L155" s="86" t="s">
        <v>55</v>
      </c>
      <c r="M155" s="86" t="s">
        <v>55</v>
      </c>
      <c r="N155" s="86" t="s">
        <v>55</v>
      </c>
      <c r="O155" s="86" t="s">
        <v>55</v>
      </c>
      <c r="P155" s="86" t="s">
        <v>55</v>
      </c>
      <c r="Q155" s="86" t="s">
        <v>55</v>
      </c>
      <c r="R155" s="86" t="s">
        <v>55</v>
      </c>
      <c r="S155" s="86" t="s">
        <v>55</v>
      </c>
      <c r="T155" s="86" t="s">
        <v>55</v>
      </c>
      <c r="U155" s="86" t="s">
        <v>55</v>
      </c>
      <c r="V155" s="86" t="s">
        <v>55</v>
      </c>
      <c r="W155" s="86" t="s">
        <v>55</v>
      </c>
      <c r="X155" s="86" t="s">
        <v>55</v>
      </c>
      <c r="Y155" s="86" t="s">
        <v>55</v>
      </c>
      <c r="Z155" s="86" t="s">
        <v>55</v>
      </c>
      <c r="AA155" s="86" t="s">
        <v>55</v>
      </c>
      <c r="AB155" s="86" t="s">
        <v>55</v>
      </c>
      <c r="AC155" s="86" t="s">
        <v>55</v>
      </c>
      <c r="AD155" s="86" t="s">
        <v>55</v>
      </c>
      <c r="AE155" s="86" t="s">
        <v>55</v>
      </c>
      <c r="AF155" s="86" t="s">
        <v>55</v>
      </c>
      <c r="AG155" s="86" t="s">
        <v>55</v>
      </c>
      <c r="AH155" s="86" t="s">
        <v>55</v>
      </c>
      <c r="AI155" s="86" t="s">
        <v>55</v>
      </c>
    </row>
    <row r="156">
      <c r="A156" s="20"/>
      <c r="B156" s="20"/>
      <c r="C156" s="83">
        <v>130.0</v>
      </c>
      <c r="D156" s="84">
        <v>49035.0</v>
      </c>
      <c r="E156" s="83"/>
      <c r="F156" s="86">
        <v>330.0</v>
      </c>
      <c r="G156" s="86">
        <v>45.37530380753902</v>
      </c>
      <c r="H156" s="86">
        <v>17865.496826823146</v>
      </c>
      <c r="I156" s="86" t="s">
        <v>55</v>
      </c>
      <c r="J156" s="86" t="s">
        <v>55</v>
      </c>
      <c r="K156" s="86" t="s">
        <v>55</v>
      </c>
      <c r="L156" s="86" t="s">
        <v>55</v>
      </c>
      <c r="M156" s="86" t="s">
        <v>55</v>
      </c>
      <c r="N156" s="86" t="s">
        <v>55</v>
      </c>
      <c r="O156" s="86" t="s">
        <v>55</v>
      </c>
      <c r="P156" s="86" t="s">
        <v>55</v>
      </c>
      <c r="Q156" s="86" t="s">
        <v>55</v>
      </c>
      <c r="R156" s="86" t="s">
        <v>55</v>
      </c>
      <c r="S156" s="86" t="s">
        <v>55</v>
      </c>
      <c r="T156" s="86" t="s">
        <v>55</v>
      </c>
      <c r="U156" s="86" t="s">
        <v>55</v>
      </c>
      <c r="V156" s="86" t="s">
        <v>55</v>
      </c>
      <c r="W156" s="86" t="s">
        <v>55</v>
      </c>
      <c r="X156" s="86" t="s">
        <v>55</v>
      </c>
      <c r="Y156" s="86" t="s">
        <v>55</v>
      </c>
      <c r="Z156" s="86" t="s">
        <v>55</v>
      </c>
      <c r="AA156" s="86" t="s">
        <v>55</v>
      </c>
      <c r="AB156" s="86" t="s">
        <v>55</v>
      </c>
      <c r="AC156" s="86" t="s">
        <v>55</v>
      </c>
      <c r="AD156" s="86" t="s">
        <v>55</v>
      </c>
      <c r="AE156" s="86" t="s">
        <v>55</v>
      </c>
      <c r="AF156" s="86" t="s">
        <v>55</v>
      </c>
      <c r="AG156" s="86" t="s">
        <v>55</v>
      </c>
      <c r="AH156" s="86" t="s">
        <v>55</v>
      </c>
      <c r="AI156" s="86" t="s">
        <v>55</v>
      </c>
    </row>
    <row r="157">
      <c r="A157" s="20"/>
      <c r="B157" s="20"/>
      <c r="C157" s="83">
        <v>131.0</v>
      </c>
      <c r="D157" s="84">
        <v>49065.0</v>
      </c>
      <c r="E157" s="83"/>
      <c r="F157" s="86">
        <v>330.0</v>
      </c>
      <c r="G157" s="86">
        <v>44.66374206705786</v>
      </c>
      <c r="H157" s="86">
        <v>17580.160568890205</v>
      </c>
      <c r="I157" s="86" t="s">
        <v>55</v>
      </c>
      <c r="J157" s="86" t="s">
        <v>55</v>
      </c>
      <c r="K157" s="86" t="s">
        <v>55</v>
      </c>
      <c r="L157" s="86" t="s">
        <v>55</v>
      </c>
      <c r="M157" s="86" t="s">
        <v>55</v>
      </c>
      <c r="N157" s="86" t="s">
        <v>55</v>
      </c>
      <c r="O157" s="86" t="s">
        <v>55</v>
      </c>
      <c r="P157" s="86" t="s">
        <v>55</v>
      </c>
      <c r="Q157" s="86" t="s">
        <v>55</v>
      </c>
      <c r="R157" s="86" t="s">
        <v>55</v>
      </c>
      <c r="S157" s="86" t="s">
        <v>55</v>
      </c>
      <c r="T157" s="86" t="s">
        <v>55</v>
      </c>
      <c r="U157" s="86" t="s">
        <v>55</v>
      </c>
      <c r="V157" s="86" t="s">
        <v>55</v>
      </c>
      <c r="W157" s="86" t="s">
        <v>55</v>
      </c>
      <c r="X157" s="86" t="s">
        <v>55</v>
      </c>
      <c r="Y157" s="86" t="s">
        <v>55</v>
      </c>
      <c r="Z157" s="86" t="s">
        <v>55</v>
      </c>
      <c r="AA157" s="86" t="s">
        <v>55</v>
      </c>
      <c r="AB157" s="86" t="s">
        <v>55</v>
      </c>
      <c r="AC157" s="86" t="s">
        <v>55</v>
      </c>
      <c r="AD157" s="86" t="s">
        <v>55</v>
      </c>
      <c r="AE157" s="86" t="s">
        <v>55</v>
      </c>
      <c r="AF157" s="86" t="s">
        <v>55</v>
      </c>
      <c r="AG157" s="86" t="s">
        <v>55</v>
      </c>
      <c r="AH157" s="86" t="s">
        <v>55</v>
      </c>
      <c r="AI157" s="86" t="s">
        <v>55</v>
      </c>
    </row>
    <row r="158">
      <c r="A158" s="20"/>
      <c r="B158" s="20"/>
      <c r="C158" s="83">
        <v>132.0</v>
      </c>
      <c r="D158" s="84">
        <v>49096.0</v>
      </c>
      <c r="E158" s="83"/>
      <c r="F158" s="86">
        <v>330.0</v>
      </c>
      <c r="G158" s="86">
        <v>43.95040142222552</v>
      </c>
      <c r="H158" s="86">
        <v>17294.11097031243</v>
      </c>
      <c r="I158" s="86" t="s">
        <v>55</v>
      </c>
      <c r="J158" s="86" t="s">
        <v>55</v>
      </c>
      <c r="K158" s="86" t="s">
        <v>55</v>
      </c>
      <c r="L158" s="86" t="s">
        <v>55</v>
      </c>
      <c r="M158" s="86" t="s">
        <v>55</v>
      </c>
      <c r="N158" s="86" t="s">
        <v>55</v>
      </c>
      <c r="O158" s="86" t="s">
        <v>55</v>
      </c>
      <c r="P158" s="86" t="s">
        <v>55</v>
      </c>
      <c r="Q158" s="86" t="s">
        <v>55</v>
      </c>
      <c r="R158" s="86" t="s">
        <v>55</v>
      </c>
      <c r="S158" s="86" t="s">
        <v>55</v>
      </c>
      <c r="T158" s="86" t="s">
        <v>55</v>
      </c>
      <c r="U158" s="86" t="s">
        <v>55</v>
      </c>
      <c r="V158" s="86" t="s">
        <v>55</v>
      </c>
      <c r="W158" s="86" t="s">
        <v>55</v>
      </c>
      <c r="X158" s="86" t="s">
        <v>55</v>
      </c>
      <c r="Y158" s="86" t="s">
        <v>55</v>
      </c>
      <c r="Z158" s="86" t="s">
        <v>55</v>
      </c>
      <c r="AA158" s="86" t="s">
        <v>55</v>
      </c>
      <c r="AB158" s="86" t="s">
        <v>55</v>
      </c>
      <c r="AC158" s="86" t="s">
        <v>55</v>
      </c>
      <c r="AD158" s="86" t="s">
        <v>55</v>
      </c>
      <c r="AE158" s="86" t="s">
        <v>55</v>
      </c>
      <c r="AF158" s="86" t="s">
        <v>55</v>
      </c>
      <c r="AG158" s="86" t="s">
        <v>55</v>
      </c>
      <c r="AH158" s="86" t="s">
        <v>55</v>
      </c>
      <c r="AI158" s="86" t="s">
        <v>55</v>
      </c>
    </row>
    <row r="159">
      <c r="A159" s="20"/>
      <c r="B159" s="20"/>
      <c r="C159" s="83">
        <v>133.0</v>
      </c>
      <c r="D159" s="84">
        <v>49126.0</v>
      </c>
      <c r="E159" s="83"/>
      <c r="F159" s="86">
        <v>330.0</v>
      </c>
      <c r="G159" s="86">
        <v>43.23527742578108</v>
      </c>
      <c r="H159" s="86">
        <v>17007.346247738213</v>
      </c>
      <c r="I159" s="86" t="s">
        <v>55</v>
      </c>
      <c r="J159" s="86" t="s">
        <v>55</v>
      </c>
      <c r="K159" s="86" t="s">
        <v>55</v>
      </c>
      <c r="L159" s="86" t="s">
        <v>55</v>
      </c>
      <c r="M159" s="86" t="s">
        <v>55</v>
      </c>
      <c r="N159" s="86" t="s">
        <v>55</v>
      </c>
      <c r="O159" s="86" t="s">
        <v>55</v>
      </c>
      <c r="P159" s="86" t="s">
        <v>55</v>
      </c>
      <c r="Q159" s="86" t="s">
        <v>55</v>
      </c>
      <c r="R159" s="86" t="s">
        <v>55</v>
      </c>
      <c r="S159" s="86" t="s">
        <v>55</v>
      </c>
      <c r="T159" s="86" t="s">
        <v>55</v>
      </c>
      <c r="U159" s="86" t="s">
        <v>55</v>
      </c>
      <c r="V159" s="86" t="s">
        <v>55</v>
      </c>
      <c r="W159" s="86" t="s">
        <v>55</v>
      </c>
      <c r="X159" s="86" t="s">
        <v>55</v>
      </c>
      <c r="Y159" s="86" t="s">
        <v>55</v>
      </c>
      <c r="Z159" s="86" t="s">
        <v>55</v>
      </c>
      <c r="AA159" s="86" t="s">
        <v>55</v>
      </c>
      <c r="AB159" s="86" t="s">
        <v>55</v>
      </c>
      <c r="AC159" s="86" t="s">
        <v>55</v>
      </c>
      <c r="AD159" s="86" t="s">
        <v>55</v>
      </c>
      <c r="AE159" s="86" t="s">
        <v>55</v>
      </c>
      <c r="AF159" s="86" t="s">
        <v>55</v>
      </c>
      <c r="AG159" s="86" t="s">
        <v>55</v>
      </c>
      <c r="AH159" s="86" t="s">
        <v>55</v>
      </c>
      <c r="AI159" s="86" t="s">
        <v>55</v>
      </c>
    </row>
    <row r="160">
      <c r="A160" s="20"/>
      <c r="B160" s="20"/>
      <c r="C160" s="83">
        <v>134.0</v>
      </c>
      <c r="D160" s="84">
        <v>49157.0</v>
      </c>
      <c r="E160" s="83"/>
      <c r="F160" s="86">
        <v>330.0</v>
      </c>
      <c r="G160" s="86">
        <v>42.51836561934553</v>
      </c>
      <c r="H160" s="86">
        <v>16719.864613357557</v>
      </c>
      <c r="I160" s="86" t="s">
        <v>55</v>
      </c>
      <c r="J160" s="86" t="s">
        <v>55</v>
      </c>
      <c r="K160" s="86" t="s">
        <v>55</v>
      </c>
      <c r="L160" s="86" t="s">
        <v>55</v>
      </c>
      <c r="M160" s="86" t="s">
        <v>55</v>
      </c>
      <c r="N160" s="86" t="s">
        <v>55</v>
      </c>
      <c r="O160" s="86" t="s">
        <v>55</v>
      </c>
      <c r="P160" s="86" t="s">
        <v>55</v>
      </c>
      <c r="Q160" s="86" t="s">
        <v>55</v>
      </c>
      <c r="R160" s="86" t="s">
        <v>55</v>
      </c>
      <c r="S160" s="86" t="s">
        <v>55</v>
      </c>
      <c r="T160" s="86" t="s">
        <v>55</v>
      </c>
      <c r="U160" s="86" t="s">
        <v>55</v>
      </c>
      <c r="V160" s="86" t="s">
        <v>55</v>
      </c>
      <c r="W160" s="86" t="s">
        <v>55</v>
      </c>
      <c r="X160" s="86" t="s">
        <v>55</v>
      </c>
      <c r="Y160" s="86" t="s">
        <v>55</v>
      </c>
      <c r="Z160" s="86" t="s">
        <v>55</v>
      </c>
      <c r="AA160" s="86" t="s">
        <v>55</v>
      </c>
      <c r="AB160" s="86" t="s">
        <v>55</v>
      </c>
      <c r="AC160" s="86" t="s">
        <v>55</v>
      </c>
      <c r="AD160" s="86" t="s">
        <v>55</v>
      </c>
      <c r="AE160" s="86" t="s">
        <v>55</v>
      </c>
      <c r="AF160" s="86" t="s">
        <v>55</v>
      </c>
      <c r="AG160" s="86" t="s">
        <v>55</v>
      </c>
      <c r="AH160" s="86" t="s">
        <v>55</v>
      </c>
      <c r="AI160" s="86" t="s">
        <v>55</v>
      </c>
    </row>
    <row r="161">
      <c r="A161" s="20"/>
      <c r="B161" s="20"/>
      <c r="C161" s="83">
        <v>135.0</v>
      </c>
      <c r="D161" s="84">
        <v>49188.0</v>
      </c>
      <c r="E161" s="83"/>
      <c r="F161" s="86">
        <v>330.0</v>
      </c>
      <c r="G161" s="86">
        <v>41.799661533393895</v>
      </c>
      <c r="H161" s="86">
        <v>16431.66427489095</v>
      </c>
      <c r="I161" s="86" t="s">
        <v>55</v>
      </c>
      <c r="J161" s="86" t="s">
        <v>55</v>
      </c>
      <c r="K161" s="86" t="s">
        <v>55</v>
      </c>
      <c r="L161" s="86" t="s">
        <v>55</v>
      </c>
      <c r="M161" s="86" t="s">
        <v>55</v>
      </c>
      <c r="N161" s="86" t="s">
        <v>55</v>
      </c>
      <c r="O161" s="86" t="s">
        <v>55</v>
      </c>
      <c r="P161" s="86" t="s">
        <v>55</v>
      </c>
      <c r="Q161" s="86" t="s">
        <v>55</v>
      </c>
      <c r="R161" s="86" t="s">
        <v>55</v>
      </c>
      <c r="S161" s="86" t="s">
        <v>55</v>
      </c>
      <c r="T161" s="86" t="s">
        <v>55</v>
      </c>
      <c r="U161" s="86" t="s">
        <v>55</v>
      </c>
      <c r="V161" s="86" t="s">
        <v>55</v>
      </c>
      <c r="W161" s="86" t="s">
        <v>55</v>
      </c>
      <c r="X161" s="86" t="s">
        <v>55</v>
      </c>
      <c r="Y161" s="86" t="s">
        <v>55</v>
      </c>
      <c r="Z161" s="86" t="s">
        <v>55</v>
      </c>
      <c r="AA161" s="86" t="s">
        <v>55</v>
      </c>
      <c r="AB161" s="86" t="s">
        <v>55</v>
      </c>
      <c r="AC161" s="86" t="s">
        <v>55</v>
      </c>
      <c r="AD161" s="86" t="s">
        <v>55</v>
      </c>
      <c r="AE161" s="86" t="s">
        <v>55</v>
      </c>
      <c r="AF161" s="86" t="s">
        <v>55</v>
      </c>
      <c r="AG161" s="86" t="s">
        <v>55</v>
      </c>
      <c r="AH161" s="86" t="s">
        <v>55</v>
      </c>
      <c r="AI161" s="86" t="s">
        <v>55</v>
      </c>
    </row>
    <row r="162">
      <c r="A162" s="20"/>
      <c r="B162" s="20"/>
      <c r="C162" s="83">
        <v>136.0</v>
      </c>
      <c r="D162" s="84">
        <v>49218.0</v>
      </c>
      <c r="E162" s="83"/>
      <c r="F162" s="86">
        <v>330.0</v>
      </c>
      <c r="G162" s="86">
        <v>41.07916068722738</v>
      </c>
      <c r="H162" s="86">
        <v>16142.743435578177</v>
      </c>
      <c r="I162" s="86" t="s">
        <v>55</v>
      </c>
      <c r="J162" s="86" t="s">
        <v>55</v>
      </c>
      <c r="K162" s="86" t="s">
        <v>55</v>
      </c>
      <c r="L162" s="86" t="s">
        <v>55</v>
      </c>
      <c r="M162" s="86" t="s">
        <v>55</v>
      </c>
      <c r="N162" s="86" t="s">
        <v>55</v>
      </c>
      <c r="O162" s="86" t="s">
        <v>55</v>
      </c>
      <c r="P162" s="86" t="s">
        <v>55</v>
      </c>
      <c r="Q162" s="86" t="s">
        <v>55</v>
      </c>
      <c r="R162" s="86" t="s">
        <v>55</v>
      </c>
      <c r="S162" s="86" t="s">
        <v>55</v>
      </c>
      <c r="T162" s="86" t="s">
        <v>55</v>
      </c>
      <c r="U162" s="86" t="s">
        <v>55</v>
      </c>
      <c r="V162" s="86" t="s">
        <v>55</v>
      </c>
      <c r="W162" s="86" t="s">
        <v>55</v>
      </c>
      <c r="X162" s="86" t="s">
        <v>55</v>
      </c>
      <c r="Y162" s="86" t="s">
        <v>55</v>
      </c>
      <c r="Z162" s="86" t="s">
        <v>55</v>
      </c>
      <c r="AA162" s="86" t="s">
        <v>55</v>
      </c>
      <c r="AB162" s="86" t="s">
        <v>55</v>
      </c>
      <c r="AC162" s="86" t="s">
        <v>55</v>
      </c>
      <c r="AD162" s="86" t="s">
        <v>55</v>
      </c>
      <c r="AE162" s="86" t="s">
        <v>55</v>
      </c>
      <c r="AF162" s="86" t="s">
        <v>55</v>
      </c>
      <c r="AG162" s="86" t="s">
        <v>55</v>
      </c>
      <c r="AH162" s="86" t="s">
        <v>55</v>
      </c>
      <c r="AI162" s="86" t="s">
        <v>55</v>
      </c>
    </row>
    <row r="163">
      <c r="A163" s="20"/>
      <c r="B163" s="20"/>
      <c r="C163" s="83">
        <v>137.0</v>
      </c>
      <c r="D163" s="84">
        <v>49249.0</v>
      </c>
      <c r="E163" s="83"/>
      <c r="F163" s="86">
        <v>330.0</v>
      </c>
      <c r="G163" s="86">
        <v>40.35685858894544</v>
      </c>
      <c r="H163" s="86">
        <v>15853.100294167123</v>
      </c>
      <c r="I163" s="86" t="s">
        <v>55</v>
      </c>
      <c r="J163" s="86" t="s">
        <v>55</v>
      </c>
      <c r="K163" s="86" t="s">
        <v>55</v>
      </c>
      <c r="L163" s="86" t="s">
        <v>55</v>
      </c>
      <c r="M163" s="86" t="s">
        <v>55</v>
      </c>
      <c r="N163" s="86" t="s">
        <v>55</v>
      </c>
      <c r="O163" s="86" t="s">
        <v>55</v>
      </c>
      <c r="P163" s="86" t="s">
        <v>55</v>
      </c>
      <c r="Q163" s="86" t="s">
        <v>55</v>
      </c>
      <c r="R163" s="86" t="s">
        <v>55</v>
      </c>
      <c r="S163" s="86" t="s">
        <v>55</v>
      </c>
      <c r="T163" s="86" t="s">
        <v>55</v>
      </c>
      <c r="U163" s="86" t="s">
        <v>55</v>
      </c>
      <c r="V163" s="86" t="s">
        <v>55</v>
      </c>
      <c r="W163" s="86" t="s">
        <v>55</v>
      </c>
      <c r="X163" s="86" t="s">
        <v>55</v>
      </c>
      <c r="Y163" s="86" t="s">
        <v>55</v>
      </c>
      <c r="Z163" s="86" t="s">
        <v>55</v>
      </c>
      <c r="AA163" s="86" t="s">
        <v>55</v>
      </c>
      <c r="AB163" s="86" t="s">
        <v>55</v>
      </c>
      <c r="AC163" s="86" t="s">
        <v>55</v>
      </c>
      <c r="AD163" s="86" t="s">
        <v>55</v>
      </c>
      <c r="AE163" s="86" t="s">
        <v>55</v>
      </c>
      <c r="AF163" s="86" t="s">
        <v>55</v>
      </c>
      <c r="AG163" s="86" t="s">
        <v>55</v>
      </c>
      <c r="AH163" s="86" t="s">
        <v>55</v>
      </c>
      <c r="AI163" s="86" t="s">
        <v>55</v>
      </c>
    </row>
    <row r="164">
      <c r="A164" s="20"/>
      <c r="B164" s="20"/>
      <c r="C164" s="83">
        <v>138.0</v>
      </c>
      <c r="D164" s="84">
        <v>49279.0</v>
      </c>
      <c r="E164" s="83"/>
      <c r="F164" s="86">
        <v>330.0</v>
      </c>
      <c r="G164" s="86">
        <v>39.63275073541781</v>
      </c>
      <c r="H164" s="86">
        <v>15562.733044902541</v>
      </c>
      <c r="I164" s="86" t="s">
        <v>55</v>
      </c>
      <c r="J164" s="86" t="s">
        <v>55</v>
      </c>
      <c r="K164" s="86" t="s">
        <v>55</v>
      </c>
      <c r="L164" s="86" t="s">
        <v>55</v>
      </c>
      <c r="M164" s="86" t="s">
        <v>55</v>
      </c>
      <c r="N164" s="86" t="s">
        <v>55</v>
      </c>
      <c r="O164" s="86" t="s">
        <v>55</v>
      </c>
      <c r="P164" s="86" t="s">
        <v>55</v>
      </c>
      <c r="Q164" s="86" t="s">
        <v>55</v>
      </c>
      <c r="R164" s="86" t="s">
        <v>55</v>
      </c>
      <c r="S164" s="86" t="s">
        <v>55</v>
      </c>
      <c r="T164" s="86" t="s">
        <v>55</v>
      </c>
      <c r="U164" s="86" t="s">
        <v>55</v>
      </c>
      <c r="V164" s="86" t="s">
        <v>55</v>
      </c>
      <c r="W164" s="86" t="s">
        <v>55</v>
      </c>
      <c r="X164" s="86" t="s">
        <v>55</v>
      </c>
      <c r="Y164" s="86" t="s">
        <v>55</v>
      </c>
      <c r="Z164" s="86" t="s">
        <v>55</v>
      </c>
      <c r="AA164" s="86" t="s">
        <v>55</v>
      </c>
      <c r="AB164" s="86" t="s">
        <v>55</v>
      </c>
      <c r="AC164" s="86" t="s">
        <v>55</v>
      </c>
      <c r="AD164" s="86" t="s">
        <v>55</v>
      </c>
      <c r="AE164" s="86" t="s">
        <v>55</v>
      </c>
      <c r="AF164" s="86" t="s">
        <v>55</v>
      </c>
      <c r="AG164" s="86" t="s">
        <v>55</v>
      </c>
      <c r="AH164" s="86" t="s">
        <v>55</v>
      </c>
      <c r="AI164" s="86" t="s">
        <v>55</v>
      </c>
    </row>
    <row r="165">
      <c r="A165" s="20"/>
      <c r="B165" s="20"/>
      <c r="C165" s="83">
        <v>139.0</v>
      </c>
      <c r="D165" s="84">
        <v>49310.0</v>
      </c>
      <c r="E165" s="83"/>
      <c r="F165" s="86">
        <v>330.0</v>
      </c>
      <c r="G165" s="86">
        <v>38.90683261225635</v>
      </c>
      <c r="H165" s="86">
        <v>15271.639877514797</v>
      </c>
      <c r="I165" s="86" t="s">
        <v>55</v>
      </c>
      <c r="J165" s="86" t="s">
        <v>55</v>
      </c>
      <c r="K165" s="86" t="s">
        <v>55</v>
      </c>
      <c r="L165" s="86" t="s">
        <v>55</v>
      </c>
      <c r="M165" s="86" t="s">
        <v>55</v>
      </c>
      <c r="N165" s="86" t="s">
        <v>55</v>
      </c>
      <c r="O165" s="86" t="s">
        <v>55</v>
      </c>
      <c r="P165" s="86" t="s">
        <v>55</v>
      </c>
      <c r="Q165" s="86" t="s">
        <v>55</v>
      </c>
      <c r="R165" s="86" t="s">
        <v>55</v>
      </c>
      <c r="S165" s="86" t="s">
        <v>55</v>
      </c>
      <c r="T165" s="86" t="s">
        <v>55</v>
      </c>
      <c r="U165" s="86" t="s">
        <v>55</v>
      </c>
      <c r="V165" s="86" t="s">
        <v>55</v>
      </c>
      <c r="W165" s="86" t="s">
        <v>55</v>
      </c>
      <c r="X165" s="86" t="s">
        <v>55</v>
      </c>
      <c r="Y165" s="86" t="s">
        <v>55</v>
      </c>
      <c r="Z165" s="86" t="s">
        <v>55</v>
      </c>
      <c r="AA165" s="86" t="s">
        <v>55</v>
      </c>
      <c r="AB165" s="86" t="s">
        <v>55</v>
      </c>
      <c r="AC165" s="86" t="s">
        <v>55</v>
      </c>
      <c r="AD165" s="86" t="s">
        <v>55</v>
      </c>
      <c r="AE165" s="86" t="s">
        <v>55</v>
      </c>
      <c r="AF165" s="86" t="s">
        <v>55</v>
      </c>
      <c r="AG165" s="86" t="s">
        <v>55</v>
      </c>
      <c r="AH165" s="86" t="s">
        <v>55</v>
      </c>
      <c r="AI165" s="86" t="s">
        <v>55</v>
      </c>
    </row>
    <row r="166">
      <c r="A166" s="20"/>
      <c r="B166" s="20"/>
      <c r="C166" s="83">
        <v>140.0</v>
      </c>
      <c r="D166" s="84">
        <v>49341.0</v>
      </c>
      <c r="E166" s="83"/>
      <c r="F166" s="86">
        <v>330.0</v>
      </c>
      <c r="G166" s="86">
        <v>38.17909969378699</v>
      </c>
      <c r="H166" s="86">
        <v>14979.818977208584</v>
      </c>
      <c r="I166" s="86" t="s">
        <v>55</v>
      </c>
      <c r="J166" s="86" t="s">
        <v>55</v>
      </c>
      <c r="K166" s="86" t="s">
        <v>55</v>
      </c>
      <c r="L166" s="86" t="s">
        <v>55</v>
      </c>
      <c r="M166" s="86" t="s">
        <v>55</v>
      </c>
      <c r="N166" s="86" t="s">
        <v>55</v>
      </c>
      <c r="O166" s="86" t="s">
        <v>55</v>
      </c>
      <c r="P166" s="86" t="s">
        <v>55</v>
      </c>
      <c r="Q166" s="86" t="s">
        <v>55</v>
      </c>
      <c r="R166" s="86" t="s">
        <v>55</v>
      </c>
      <c r="S166" s="86" t="s">
        <v>55</v>
      </c>
      <c r="T166" s="86" t="s">
        <v>55</v>
      </c>
      <c r="U166" s="86" t="s">
        <v>55</v>
      </c>
      <c r="V166" s="86" t="s">
        <v>55</v>
      </c>
      <c r="W166" s="86" t="s">
        <v>55</v>
      </c>
      <c r="X166" s="86" t="s">
        <v>55</v>
      </c>
      <c r="Y166" s="86" t="s">
        <v>55</v>
      </c>
      <c r="Z166" s="86" t="s">
        <v>55</v>
      </c>
      <c r="AA166" s="86" t="s">
        <v>55</v>
      </c>
      <c r="AB166" s="86" t="s">
        <v>55</v>
      </c>
      <c r="AC166" s="86" t="s">
        <v>55</v>
      </c>
      <c r="AD166" s="86" t="s">
        <v>55</v>
      </c>
      <c r="AE166" s="86" t="s">
        <v>55</v>
      </c>
      <c r="AF166" s="86" t="s">
        <v>55</v>
      </c>
      <c r="AG166" s="86" t="s">
        <v>55</v>
      </c>
      <c r="AH166" s="86" t="s">
        <v>55</v>
      </c>
      <c r="AI166" s="86" t="s">
        <v>55</v>
      </c>
    </row>
    <row r="167">
      <c r="A167" s="20"/>
      <c r="B167" s="20"/>
      <c r="C167" s="83">
        <v>141.0</v>
      </c>
      <c r="D167" s="84">
        <v>49369.0</v>
      </c>
      <c r="E167" s="83"/>
      <c r="F167" s="86">
        <v>330.0</v>
      </c>
      <c r="G167" s="86">
        <v>37.44954744302146</v>
      </c>
      <c r="H167" s="86">
        <v>14687.268524651607</v>
      </c>
      <c r="I167" s="86" t="s">
        <v>55</v>
      </c>
      <c r="J167" s="86" t="s">
        <v>55</v>
      </c>
      <c r="K167" s="86" t="s">
        <v>55</v>
      </c>
      <c r="L167" s="86" t="s">
        <v>55</v>
      </c>
      <c r="M167" s="86" t="s">
        <v>55</v>
      </c>
      <c r="N167" s="86" t="s">
        <v>55</v>
      </c>
      <c r="O167" s="86" t="s">
        <v>55</v>
      </c>
      <c r="P167" s="86" t="s">
        <v>55</v>
      </c>
      <c r="Q167" s="86" t="s">
        <v>55</v>
      </c>
      <c r="R167" s="86" t="s">
        <v>55</v>
      </c>
      <c r="S167" s="86" t="s">
        <v>55</v>
      </c>
      <c r="T167" s="86" t="s">
        <v>55</v>
      </c>
      <c r="U167" s="86" t="s">
        <v>55</v>
      </c>
      <c r="V167" s="86" t="s">
        <v>55</v>
      </c>
      <c r="W167" s="86" t="s">
        <v>55</v>
      </c>
      <c r="X167" s="86" t="s">
        <v>55</v>
      </c>
      <c r="Y167" s="86" t="s">
        <v>55</v>
      </c>
      <c r="Z167" s="86" t="s">
        <v>55</v>
      </c>
      <c r="AA167" s="86" t="s">
        <v>55</v>
      </c>
      <c r="AB167" s="86" t="s">
        <v>55</v>
      </c>
      <c r="AC167" s="86" t="s">
        <v>55</v>
      </c>
      <c r="AD167" s="86" t="s">
        <v>55</v>
      </c>
      <c r="AE167" s="86" t="s">
        <v>55</v>
      </c>
      <c r="AF167" s="86" t="s">
        <v>55</v>
      </c>
      <c r="AG167" s="86" t="s">
        <v>55</v>
      </c>
      <c r="AH167" s="86" t="s">
        <v>55</v>
      </c>
      <c r="AI167" s="86" t="s">
        <v>55</v>
      </c>
    </row>
    <row r="168">
      <c r="A168" s="20"/>
      <c r="B168" s="20"/>
      <c r="C168" s="83">
        <v>142.0</v>
      </c>
      <c r="D168" s="84">
        <v>49400.0</v>
      </c>
      <c r="E168" s="83"/>
      <c r="F168" s="86">
        <v>330.0</v>
      </c>
      <c r="G168" s="86">
        <v>36.718171311629014</v>
      </c>
      <c r="H168" s="86">
        <v>14393.986695963236</v>
      </c>
      <c r="I168" s="86" t="s">
        <v>55</v>
      </c>
      <c r="J168" s="86" t="s">
        <v>55</v>
      </c>
      <c r="K168" s="86" t="s">
        <v>55</v>
      </c>
      <c r="L168" s="86" t="s">
        <v>55</v>
      </c>
      <c r="M168" s="86" t="s">
        <v>55</v>
      </c>
      <c r="N168" s="86" t="s">
        <v>55</v>
      </c>
      <c r="O168" s="86" t="s">
        <v>55</v>
      </c>
      <c r="P168" s="86" t="s">
        <v>55</v>
      </c>
      <c r="Q168" s="86" t="s">
        <v>55</v>
      </c>
      <c r="R168" s="86" t="s">
        <v>55</v>
      </c>
      <c r="S168" s="86" t="s">
        <v>55</v>
      </c>
      <c r="T168" s="86" t="s">
        <v>55</v>
      </c>
      <c r="U168" s="86" t="s">
        <v>55</v>
      </c>
      <c r="V168" s="86" t="s">
        <v>55</v>
      </c>
      <c r="W168" s="86" t="s">
        <v>55</v>
      </c>
      <c r="X168" s="86" t="s">
        <v>55</v>
      </c>
      <c r="Y168" s="86" t="s">
        <v>55</v>
      </c>
      <c r="Z168" s="86" t="s">
        <v>55</v>
      </c>
      <c r="AA168" s="86" t="s">
        <v>55</v>
      </c>
      <c r="AB168" s="86" t="s">
        <v>55</v>
      </c>
      <c r="AC168" s="86" t="s">
        <v>55</v>
      </c>
      <c r="AD168" s="86" t="s">
        <v>55</v>
      </c>
      <c r="AE168" s="86" t="s">
        <v>55</v>
      </c>
      <c r="AF168" s="86" t="s">
        <v>55</v>
      </c>
      <c r="AG168" s="86" t="s">
        <v>55</v>
      </c>
      <c r="AH168" s="86" t="s">
        <v>55</v>
      </c>
      <c r="AI168" s="86" t="s">
        <v>55</v>
      </c>
    </row>
    <row r="169">
      <c r="A169" s="20"/>
      <c r="B169" s="20"/>
      <c r="C169" s="83">
        <v>143.0</v>
      </c>
      <c r="D169" s="84">
        <v>49430.0</v>
      </c>
      <c r="E169" s="83"/>
      <c r="F169" s="86">
        <v>330.0</v>
      </c>
      <c r="G169" s="86">
        <v>35.98496673990809</v>
      </c>
      <c r="H169" s="86">
        <v>14099.971662703145</v>
      </c>
      <c r="I169" s="86" t="s">
        <v>55</v>
      </c>
      <c r="J169" s="86" t="s">
        <v>55</v>
      </c>
      <c r="K169" s="86" t="s">
        <v>55</v>
      </c>
      <c r="L169" s="86" t="s">
        <v>55</v>
      </c>
      <c r="M169" s="86" t="s">
        <v>55</v>
      </c>
      <c r="N169" s="86" t="s">
        <v>55</v>
      </c>
      <c r="O169" s="86" t="s">
        <v>55</v>
      </c>
      <c r="P169" s="86" t="s">
        <v>55</v>
      </c>
      <c r="Q169" s="86" t="s">
        <v>55</v>
      </c>
      <c r="R169" s="86" t="s">
        <v>55</v>
      </c>
      <c r="S169" s="86" t="s">
        <v>55</v>
      </c>
      <c r="T169" s="86" t="s">
        <v>55</v>
      </c>
      <c r="U169" s="86" t="s">
        <v>55</v>
      </c>
      <c r="V169" s="86" t="s">
        <v>55</v>
      </c>
      <c r="W169" s="86" t="s">
        <v>55</v>
      </c>
      <c r="X169" s="86" t="s">
        <v>55</v>
      </c>
      <c r="Y169" s="86" t="s">
        <v>55</v>
      </c>
      <c r="Z169" s="86" t="s">
        <v>55</v>
      </c>
      <c r="AA169" s="86" t="s">
        <v>55</v>
      </c>
      <c r="AB169" s="86" t="s">
        <v>55</v>
      </c>
      <c r="AC169" s="86" t="s">
        <v>55</v>
      </c>
      <c r="AD169" s="86" t="s">
        <v>55</v>
      </c>
      <c r="AE169" s="86" t="s">
        <v>55</v>
      </c>
      <c r="AF169" s="86" t="s">
        <v>55</v>
      </c>
      <c r="AG169" s="86" t="s">
        <v>55</v>
      </c>
      <c r="AH169" s="86" t="s">
        <v>55</v>
      </c>
      <c r="AI169" s="86" t="s">
        <v>55</v>
      </c>
    </row>
    <row r="170">
      <c r="A170" s="20"/>
      <c r="B170" s="20"/>
      <c r="C170" s="83">
        <v>144.0</v>
      </c>
      <c r="D170" s="84">
        <v>49461.0</v>
      </c>
      <c r="E170" s="83"/>
      <c r="F170" s="86">
        <v>330.0</v>
      </c>
      <c r="G170" s="86">
        <v>35.249929156757865</v>
      </c>
      <c r="H170" s="86">
        <v>13805.221591859903</v>
      </c>
      <c r="I170" s="86" t="s">
        <v>55</v>
      </c>
      <c r="J170" s="86" t="s">
        <v>55</v>
      </c>
      <c r="K170" s="86" t="s">
        <v>55</v>
      </c>
      <c r="L170" s="86" t="s">
        <v>55</v>
      </c>
      <c r="M170" s="86" t="s">
        <v>55</v>
      </c>
      <c r="N170" s="86" t="s">
        <v>55</v>
      </c>
      <c r="O170" s="86" t="s">
        <v>55</v>
      </c>
      <c r="P170" s="86" t="s">
        <v>55</v>
      </c>
      <c r="Q170" s="86" t="s">
        <v>55</v>
      </c>
      <c r="R170" s="86" t="s">
        <v>55</v>
      </c>
      <c r="S170" s="86" t="s">
        <v>55</v>
      </c>
      <c r="T170" s="86" t="s">
        <v>55</v>
      </c>
      <c r="U170" s="86" t="s">
        <v>55</v>
      </c>
      <c r="V170" s="86" t="s">
        <v>55</v>
      </c>
      <c r="W170" s="86" t="s">
        <v>55</v>
      </c>
      <c r="X170" s="86" t="s">
        <v>55</v>
      </c>
      <c r="Y170" s="86" t="s">
        <v>55</v>
      </c>
      <c r="Z170" s="86" t="s">
        <v>55</v>
      </c>
      <c r="AA170" s="86" t="s">
        <v>55</v>
      </c>
      <c r="AB170" s="86" t="s">
        <v>55</v>
      </c>
      <c r="AC170" s="86" t="s">
        <v>55</v>
      </c>
      <c r="AD170" s="86" t="s">
        <v>55</v>
      </c>
      <c r="AE170" s="86" t="s">
        <v>55</v>
      </c>
      <c r="AF170" s="86" t="s">
        <v>55</v>
      </c>
      <c r="AG170" s="86" t="s">
        <v>55</v>
      </c>
      <c r="AH170" s="86" t="s">
        <v>55</v>
      </c>
      <c r="AI170" s="86" t="s">
        <v>55</v>
      </c>
    </row>
    <row r="171">
      <c r="A171" s="20"/>
      <c r="B171" s="20"/>
      <c r="C171" s="83">
        <v>145.0</v>
      </c>
      <c r="D171" s="84">
        <v>49491.0</v>
      </c>
      <c r="E171" s="83"/>
      <c r="F171" s="86">
        <v>330.0</v>
      </c>
      <c r="G171" s="86">
        <v>34.513053979649754</v>
      </c>
      <c r="H171" s="86">
        <v>13509.734645839553</v>
      </c>
      <c r="I171" s="86" t="s">
        <v>55</v>
      </c>
      <c r="J171" s="86" t="s">
        <v>55</v>
      </c>
      <c r="K171" s="86" t="s">
        <v>55</v>
      </c>
      <c r="L171" s="86" t="s">
        <v>55</v>
      </c>
      <c r="M171" s="86" t="s">
        <v>55</v>
      </c>
      <c r="N171" s="86" t="s">
        <v>55</v>
      </c>
      <c r="O171" s="86" t="s">
        <v>55</v>
      </c>
      <c r="P171" s="86" t="s">
        <v>55</v>
      </c>
      <c r="Q171" s="86" t="s">
        <v>55</v>
      </c>
      <c r="R171" s="86" t="s">
        <v>55</v>
      </c>
      <c r="S171" s="86" t="s">
        <v>55</v>
      </c>
      <c r="T171" s="86" t="s">
        <v>55</v>
      </c>
      <c r="U171" s="86" t="s">
        <v>55</v>
      </c>
      <c r="V171" s="86" t="s">
        <v>55</v>
      </c>
      <c r="W171" s="86" t="s">
        <v>55</v>
      </c>
      <c r="X171" s="86" t="s">
        <v>55</v>
      </c>
      <c r="Y171" s="86" t="s">
        <v>55</v>
      </c>
      <c r="Z171" s="86" t="s">
        <v>55</v>
      </c>
      <c r="AA171" s="86" t="s">
        <v>55</v>
      </c>
      <c r="AB171" s="86" t="s">
        <v>55</v>
      </c>
      <c r="AC171" s="86" t="s">
        <v>55</v>
      </c>
      <c r="AD171" s="86" t="s">
        <v>55</v>
      </c>
      <c r="AE171" s="86" t="s">
        <v>55</v>
      </c>
      <c r="AF171" s="86" t="s">
        <v>55</v>
      </c>
      <c r="AG171" s="86" t="s">
        <v>55</v>
      </c>
      <c r="AH171" s="86" t="s">
        <v>55</v>
      </c>
      <c r="AI171" s="86" t="s">
        <v>55</v>
      </c>
    </row>
    <row r="172">
      <c r="A172" s="20"/>
      <c r="B172" s="20"/>
      <c r="C172" s="83">
        <v>146.0</v>
      </c>
      <c r="D172" s="84">
        <v>49522.0</v>
      </c>
      <c r="E172" s="83"/>
      <c r="F172" s="86">
        <v>330.0</v>
      </c>
      <c r="G172" s="86">
        <v>33.77433661459888</v>
      </c>
      <c r="H172" s="86">
        <v>13213.508982454152</v>
      </c>
      <c r="I172" s="86" t="s">
        <v>55</v>
      </c>
      <c r="J172" s="86" t="s">
        <v>55</v>
      </c>
      <c r="K172" s="86" t="s">
        <v>55</v>
      </c>
      <c r="L172" s="86" t="s">
        <v>55</v>
      </c>
      <c r="M172" s="86" t="s">
        <v>55</v>
      </c>
      <c r="N172" s="86" t="s">
        <v>55</v>
      </c>
      <c r="O172" s="86" t="s">
        <v>55</v>
      </c>
      <c r="P172" s="86" t="s">
        <v>55</v>
      </c>
      <c r="Q172" s="86" t="s">
        <v>55</v>
      </c>
      <c r="R172" s="86" t="s">
        <v>55</v>
      </c>
      <c r="S172" s="86" t="s">
        <v>55</v>
      </c>
      <c r="T172" s="86" t="s">
        <v>55</v>
      </c>
      <c r="U172" s="86" t="s">
        <v>55</v>
      </c>
      <c r="V172" s="86" t="s">
        <v>55</v>
      </c>
      <c r="W172" s="86" t="s">
        <v>55</v>
      </c>
      <c r="X172" s="86" t="s">
        <v>55</v>
      </c>
      <c r="Y172" s="86" t="s">
        <v>55</v>
      </c>
      <c r="Z172" s="86" t="s">
        <v>55</v>
      </c>
      <c r="AA172" s="86" t="s">
        <v>55</v>
      </c>
      <c r="AB172" s="86" t="s">
        <v>55</v>
      </c>
      <c r="AC172" s="86" t="s">
        <v>55</v>
      </c>
      <c r="AD172" s="86" t="s">
        <v>55</v>
      </c>
      <c r="AE172" s="86" t="s">
        <v>55</v>
      </c>
      <c r="AF172" s="86" t="s">
        <v>55</v>
      </c>
      <c r="AG172" s="86" t="s">
        <v>55</v>
      </c>
      <c r="AH172" s="86" t="s">
        <v>55</v>
      </c>
      <c r="AI172" s="86" t="s">
        <v>55</v>
      </c>
    </row>
    <row r="173">
      <c r="A173" s="20"/>
      <c r="B173" s="20"/>
      <c r="C173" s="83">
        <v>147.0</v>
      </c>
      <c r="D173" s="84">
        <v>49553.0</v>
      </c>
      <c r="E173" s="83"/>
      <c r="F173" s="86">
        <v>330.0</v>
      </c>
      <c r="G173" s="86">
        <v>33.03377245613538</v>
      </c>
      <c r="H173" s="86">
        <v>12916.542754910288</v>
      </c>
      <c r="I173" s="86" t="s">
        <v>55</v>
      </c>
      <c r="J173" s="86" t="s">
        <v>55</v>
      </c>
      <c r="K173" s="86" t="s">
        <v>55</v>
      </c>
      <c r="L173" s="86" t="s">
        <v>55</v>
      </c>
      <c r="M173" s="86" t="s">
        <v>55</v>
      </c>
      <c r="N173" s="86" t="s">
        <v>55</v>
      </c>
      <c r="O173" s="86" t="s">
        <v>55</v>
      </c>
      <c r="P173" s="86" t="s">
        <v>55</v>
      </c>
      <c r="Q173" s="86" t="s">
        <v>55</v>
      </c>
      <c r="R173" s="86" t="s">
        <v>55</v>
      </c>
      <c r="S173" s="86" t="s">
        <v>55</v>
      </c>
      <c r="T173" s="86" t="s">
        <v>55</v>
      </c>
      <c r="U173" s="86" t="s">
        <v>55</v>
      </c>
      <c r="V173" s="86" t="s">
        <v>55</v>
      </c>
      <c r="W173" s="86" t="s">
        <v>55</v>
      </c>
      <c r="X173" s="86" t="s">
        <v>55</v>
      </c>
      <c r="Y173" s="86" t="s">
        <v>55</v>
      </c>
      <c r="Z173" s="86" t="s">
        <v>55</v>
      </c>
      <c r="AA173" s="86" t="s">
        <v>55</v>
      </c>
      <c r="AB173" s="86" t="s">
        <v>55</v>
      </c>
      <c r="AC173" s="86" t="s">
        <v>55</v>
      </c>
      <c r="AD173" s="86" t="s">
        <v>55</v>
      </c>
      <c r="AE173" s="86" t="s">
        <v>55</v>
      </c>
      <c r="AF173" s="86" t="s">
        <v>55</v>
      </c>
      <c r="AG173" s="86" t="s">
        <v>55</v>
      </c>
      <c r="AH173" s="86" t="s">
        <v>55</v>
      </c>
      <c r="AI173" s="86" t="s">
        <v>55</v>
      </c>
    </row>
    <row r="174">
      <c r="A174" s="20"/>
      <c r="B174" s="20"/>
      <c r="C174" s="83">
        <v>148.0</v>
      </c>
      <c r="D174" s="84">
        <v>49583.0</v>
      </c>
      <c r="E174" s="83"/>
      <c r="F174" s="86">
        <v>330.0</v>
      </c>
      <c r="G174" s="86">
        <v>32.29135688727572</v>
      </c>
      <c r="H174" s="86">
        <v>12618.834111797563</v>
      </c>
      <c r="I174" s="86" t="s">
        <v>55</v>
      </c>
      <c r="J174" s="86" t="s">
        <v>55</v>
      </c>
      <c r="K174" s="86" t="s">
        <v>55</v>
      </c>
      <c r="L174" s="86" t="s">
        <v>55</v>
      </c>
      <c r="M174" s="86" t="s">
        <v>55</v>
      </c>
      <c r="N174" s="86" t="s">
        <v>55</v>
      </c>
      <c r="O174" s="86" t="s">
        <v>55</v>
      </c>
      <c r="P174" s="86" t="s">
        <v>55</v>
      </c>
      <c r="Q174" s="86" t="s">
        <v>55</v>
      </c>
      <c r="R174" s="86" t="s">
        <v>55</v>
      </c>
      <c r="S174" s="86" t="s">
        <v>55</v>
      </c>
      <c r="T174" s="86" t="s">
        <v>55</v>
      </c>
      <c r="U174" s="86" t="s">
        <v>55</v>
      </c>
      <c r="V174" s="86" t="s">
        <v>55</v>
      </c>
      <c r="W174" s="86" t="s">
        <v>55</v>
      </c>
      <c r="X174" s="86" t="s">
        <v>55</v>
      </c>
      <c r="Y174" s="86" t="s">
        <v>55</v>
      </c>
      <c r="Z174" s="86" t="s">
        <v>55</v>
      </c>
      <c r="AA174" s="86" t="s">
        <v>55</v>
      </c>
      <c r="AB174" s="86" t="s">
        <v>55</v>
      </c>
      <c r="AC174" s="86" t="s">
        <v>55</v>
      </c>
      <c r="AD174" s="86" t="s">
        <v>55</v>
      </c>
      <c r="AE174" s="86" t="s">
        <v>55</v>
      </c>
      <c r="AF174" s="86" t="s">
        <v>55</v>
      </c>
      <c r="AG174" s="86" t="s">
        <v>55</v>
      </c>
      <c r="AH174" s="86" t="s">
        <v>55</v>
      </c>
      <c r="AI174" s="86" t="s">
        <v>55</v>
      </c>
    </row>
    <row r="175">
      <c r="A175" s="20"/>
      <c r="B175" s="20"/>
      <c r="C175" s="83">
        <v>149.0</v>
      </c>
      <c r="D175" s="84">
        <v>49614.0</v>
      </c>
      <c r="E175" s="83"/>
      <c r="F175" s="86">
        <v>330.0</v>
      </c>
      <c r="G175" s="86">
        <v>31.54708527949391</v>
      </c>
      <c r="H175" s="86">
        <v>12320.381197077057</v>
      </c>
      <c r="I175" s="86" t="s">
        <v>55</v>
      </c>
      <c r="J175" s="86" t="s">
        <v>55</v>
      </c>
      <c r="K175" s="86" t="s">
        <v>55</v>
      </c>
      <c r="L175" s="86" t="s">
        <v>55</v>
      </c>
      <c r="M175" s="86" t="s">
        <v>55</v>
      </c>
      <c r="N175" s="86" t="s">
        <v>55</v>
      </c>
      <c r="O175" s="86" t="s">
        <v>55</v>
      </c>
      <c r="P175" s="86" t="s">
        <v>55</v>
      </c>
      <c r="Q175" s="86" t="s">
        <v>55</v>
      </c>
      <c r="R175" s="86" t="s">
        <v>55</v>
      </c>
      <c r="S175" s="86" t="s">
        <v>55</v>
      </c>
      <c r="T175" s="86" t="s">
        <v>55</v>
      </c>
      <c r="U175" s="86" t="s">
        <v>55</v>
      </c>
      <c r="V175" s="86" t="s">
        <v>55</v>
      </c>
      <c r="W175" s="86" t="s">
        <v>55</v>
      </c>
      <c r="X175" s="86" t="s">
        <v>55</v>
      </c>
      <c r="Y175" s="86" t="s">
        <v>55</v>
      </c>
      <c r="Z175" s="86" t="s">
        <v>55</v>
      </c>
      <c r="AA175" s="86" t="s">
        <v>55</v>
      </c>
      <c r="AB175" s="86" t="s">
        <v>55</v>
      </c>
      <c r="AC175" s="86" t="s">
        <v>55</v>
      </c>
      <c r="AD175" s="86" t="s">
        <v>55</v>
      </c>
      <c r="AE175" s="86" t="s">
        <v>55</v>
      </c>
      <c r="AF175" s="86" t="s">
        <v>55</v>
      </c>
      <c r="AG175" s="86" t="s">
        <v>55</v>
      </c>
      <c r="AH175" s="86" t="s">
        <v>55</v>
      </c>
      <c r="AI175" s="86" t="s">
        <v>55</v>
      </c>
    </row>
    <row r="176">
      <c r="A176" s="20"/>
      <c r="B176" s="20"/>
      <c r="C176" s="83">
        <v>150.0</v>
      </c>
      <c r="D176" s="84">
        <v>49644.0</v>
      </c>
      <c r="E176" s="83"/>
      <c r="F176" s="86">
        <v>330.0</v>
      </c>
      <c r="G176" s="86">
        <v>30.80095299269264</v>
      </c>
      <c r="H176" s="86">
        <v>12021.18215006975</v>
      </c>
      <c r="I176" s="86" t="s">
        <v>55</v>
      </c>
      <c r="J176" s="86" t="s">
        <v>55</v>
      </c>
      <c r="K176" s="86" t="s">
        <v>55</v>
      </c>
      <c r="L176" s="86" t="s">
        <v>55</v>
      </c>
      <c r="M176" s="86" t="s">
        <v>55</v>
      </c>
      <c r="N176" s="86" t="s">
        <v>55</v>
      </c>
      <c r="O176" s="86" t="s">
        <v>55</v>
      </c>
      <c r="P176" s="86" t="s">
        <v>55</v>
      </c>
      <c r="Q176" s="86" t="s">
        <v>55</v>
      </c>
      <c r="R176" s="86" t="s">
        <v>55</v>
      </c>
      <c r="S176" s="86" t="s">
        <v>55</v>
      </c>
      <c r="T176" s="86" t="s">
        <v>55</v>
      </c>
      <c r="U176" s="86" t="s">
        <v>55</v>
      </c>
      <c r="V176" s="86" t="s">
        <v>55</v>
      </c>
      <c r="W176" s="86" t="s">
        <v>55</v>
      </c>
      <c r="X176" s="86" t="s">
        <v>55</v>
      </c>
      <c r="Y176" s="86" t="s">
        <v>55</v>
      </c>
      <c r="Z176" s="86" t="s">
        <v>55</v>
      </c>
      <c r="AA176" s="86" t="s">
        <v>55</v>
      </c>
      <c r="AB176" s="86" t="s">
        <v>55</v>
      </c>
      <c r="AC176" s="86" t="s">
        <v>55</v>
      </c>
      <c r="AD176" s="86" t="s">
        <v>55</v>
      </c>
      <c r="AE176" s="86" t="s">
        <v>55</v>
      </c>
      <c r="AF176" s="86" t="s">
        <v>55</v>
      </c>
      <c r="AG176" s="86" t="s">
        <v>55</v>
      </c>
      <c r="AH176" s="86" t="s">
        <v>55</v>
      </c>
      <c r="AI176" s="86" t="s">
        <v>55</v>
      </c>
    </row>
    <row r="177">
      <c r="A177" s="20"/>
      <c r="B177" s="20"/>
      <c r="C177" s="83">
        <v>151.0</v>
      </c>
      <c r="D177" s="84">
        <v>49675.0</v>
      </c>
      <c r="E177" s="83"/>
      <c r="F177" s="86">
        <v>330.0</v>
      </c>
      <c r="G177" s="86">
        <v>30.052955375174374</v>
      </c>
      <c r="H177" s="86">
        <v>11721.235105444925</v>
      </c>
      <c r="I177" s="86" t="s">
        <v>55</v>
      </c>
      <c r="J177" s="86" t="s">
        <v>55</v>
      </c>
      <c r="K177" s="86" t="s">
        <v>55</v>
      </c>
      <c r="L177" s="86" t="s">
        <v>55</v>
      </c>
      <c r="M177" s="86" t="s">
        <v>55</v>
      </c>
      <c r="N177" s="86" t="s">
        <v>55</v>
      </c>
      <c r="O177" s="86" t="s">
        <v>55</v>
      </c>
      <c r="P177" s="86" t="s">
        <v>55</v>
      </c>
      <c r="Q177" s="86" t="s">
        <v>55</v>
      </c>
      <c r="R177" s="86" t="s">
        <v>55</v>
      </c>
      <c r="S177" s="86" t="s">
        <v>55</v>
      </c>
      <c r="T177" s="86" t="s">
        <v>55</v>
      </c>
      <c r="U177" s="86" t="s">
        <v>55</v>
      </c>
      <c r="V177" s="86" t="s">
        <v>55</v>
      </c>
      <c r="W177" s="86" t="s">
        <v>55</v>
      </c>
      <c r="X177" s="86" t="s">
        <v>55</v>
      </c>
      <c r="Y177" s="86" t="s">
        <v>55</v>
      </c>
      <c r="Z177" s="86" t="s">
        <v>55</v>
      </c>
      <c r="AA177" s="86" t="s">
        <v>55</v>
      </c>
      <c r="AB177" s="86" t="s">
        <v>55</v>
      </c>
      <c r="AC177" s="86" t="s">
        <v>55</v>
      </c>
      <c r="AD177" s="86" t="s">
        <v>55</v>
      </c>
      <c r="AE177" s="86" t="s">
        <v>55</v>
      </c>
      <c r="AF177" s="86" t="s">
        <v>55</v>
      </c>
      <c r="AG177" s="86" t="s">
        <v>55</v>
      </c>
      <c r="AH177" s="86" t="s">
        <v>55</v>
      </c>
      <c r="AI177" s="86" t="s">
        <v>55</v>
      </c>
    </row>
    <row r="178">
      <c r="A178" s="20"/>
      <c r="B178" s="20"/>
      <c r="C178" s="83">
        <v>152.0</v>
      </c>
      <c r="D178" s="84">
        <v>49706.0</v>
      </c>
      <c r="E178" s="83"/>
      <c r="F178" s="86">
        <v>330.0</v>
      </c>
      <c r="G178" s="86">
        <v>29.30308776361231</v>
      </c>
      <c r="H178" s="86">
        <v>11420.538193208537</v>
      </c>
      <c r="I178" s="86" t="s">
        <v>55</v>
      </c>
      <c r="J178" s="86" t="s">
        <v>55</v>
      </c>
      <c r="K178" s="86" t="s">
        <v>55</v>
      </c>
      <c r="L178" s="86" t="s">
        <v>55</v>
      </c>
      <c r="M178" s="86" t="s">
        <v>55</v>
      </c>
      <c r="N178" s="86" t="s">
        <v>55</v>
      </c>
      <c r="O178" s="86" t="s">
        <v>55</v>
      </c>
      <c r="P178" s="86" t="s">
        <v>55</v>
      </c>
      <c r="Q178" s="86" t="s">
        <v>55</v>
      </c>
      <c r="R178" s="86" t="s">
        <v>55</v>
      </c>
      <c r="S178" s="86" t="s">
        <v>55</v>
      </c>
      <c r="T178" s="86" t="s">
        <v>55</v>
      </c>
      <c r="U178" s="86" t="s">
        <v>55</v>
      </c>
      <c r="V178" s="86" t="s">
        <v>55</v>
      </c>
      <c r="W178" s="86" t="s">
        <v>55</v>
      </c>
      <c r="X178" s="86" t="s">
        <v>55</v>
      </c>
      <c r="Y178" s="86" t="s">
        <v>55</v>
      </c>
      <c r="Z178" s="86" t="s">
        <v>55</v>
      </c>
      <c r="AA178" s="86" t="s">
        <v>55</v>
      </c>
      <c r="AB178" s="86" t="s">
        <v>55</v>
      </c>
      <c r="AC178" s="86" t="s">
        <v>55</v>
      </c>
      <c r="AD178" s="86" t="s">
        <v>55</v>
      </c>
      <c r="AE178" s="86" t="s">
        <v>55</v>
      </c>
      <c r="AF178" s="86" t="s">
        <v>55</v>
      </c>
      <c r="AG178" s="86" t="s">
        <v>55</v>
      </c>
      <c r="AH178" s="86" t="s">
        <v>55</v>
      </c>
      <c r="AI178" s="86" t="s">
        <v>55</v>
      </c>
    </row>
    <row r="179">
      <c r="A179" s="20"/>
      <c r="B179" s="20"/>
      <c r="C179" s="83">
        <v>153.0</v>
      </c>
      <c r="D179" s="84">
        <v>49735.0</v>
      </c>
      <c r="E179" s="83"/>
      <c r="F179" s="86">
        <v>330.0</v>
      </c>
      <c r="G179" s="86">
        <v>28.55134548302134</v>
      </c>
      <c r="H179" s="86">
        <v>11119.089538691558</v>
      </c>
      <c r="I179" s="86" t="s">
        <v>55</v>
      </c>
      <c r="J179" s="86" t="s">
        <v>55</v>
      </c>
      <c r="K179" s="86" t="s">
        <v>55</v>
      </c>
      <c r="L179" s="86" t="s">
        <v>55</v>
      </c>
      <c r="M179" s="86" t="s">
        <v>55</v>
      </c>
      <c r="N179" s="86" t="s">
        <v>55</v>
      </c>
      <c r="O179" s="86" t="s">
        <v>55</v>
      </c>
      <c r="P179" s="86" t="s">
        <v>55</v>
      </c>
      <c r="Q179" s="86" t="s">
        <v>55</v>
      </c>
      <c r="R179" s="86" t="s">
        <v>55</v>
      </c>
      <c r="S179" s="86" t="s">
        <v>55</v>
      </c>
      <c r="T179" s="86" t="s">
        <v>55</v>
      </c>
      <c r="U179" s="86" t="s">
        <v>55</v>
      </c>
      <c r="V179" s="86" t="s">
        <v>55</v>
      </c>
      <c r="W179" s="86" t="s">
        <v>55</v>
      </c>
      <c r="X179" s="86" t="s">
        <v>55</v>
      </c>
      <c r="Y179" s="86" t="s">
        <v>55</v>
      </c>
      <c r="Z179" s="86" t="s">
        <v>55</v>
      </c>
      <c r="AA179" s="86" t="s">
        <v>55</v>
      </c>
      <c r="AB179" s="86" t="s">
        <v>55</v>
      </c>
      <c r="AC179" s="86" t="s">
        <v>55</v>
      </c>
      <c r="AD179" s="86" t="s">
        <v>55</v>
      </c>
      <c r="AE179" s="86" t="s">
        <v>55</v>
      </c>
      <c r="AF179" s="86" t="s">
        <v>55</v>
      </c>
      <c r="AG179" s="86" t="s">
        <v>55</v>
      </c>
      <c r="AH179" s="86" t="s">
        <v>55</v>
      </c>
      <c r="AI179" s="86" t="s">
        <v>55</v>
      </c>
    </row>
    <row r="180">
      <c r="A180" s="20"/>
      <c r="B180" s="20"/>
      <c r="C180" s="83">
        <v>154.0</v>
      </c>
      <c r="D180" s="84">
        <v>49766.0</v>
      </c>
      <c r="E180" s="83"/>
      <c r="F180" s="86">
        <v>330.0</v>
      </c>
      <c r="G180" s="86">
        <v>27.797723846728896</v>
      </c>
      <c r="H180" s="86">
        <v>10816.887262538286</v>
      </c>
      <c r="I180" s="86" t="s">
        <v>55</v>
      </c>
      <c r="J180" s="86" t="s">
        <v>55</v>
      </c>
      <c r="K180" s="86" t="s">
        <v>55</v>
      </c>
      <c r="L180" s="86" t="s">
        <v>55</v>
      </c>
      <c r="M180" s="86" t="s">
        <v>55</v>
      </c>
      <c r="N180" s="86" t="s">
        <v>55</v>
      </c>
      <c r="O180" s="86" t="s">
        <v>55</v>
      </c>
      <c r="P180" s="86" t="s">
        <v>55</v>
      </c>
      <c r="Q180" s="86" t="s">
        <v>55</v>
      </c>
      <c r="R180" s="86" t="s">
        <v>55</v>
      </c>
      <c r="S180" s="86" t="s">
        <v>55</v>
      </c>
      <c r="T180" s="86" t="s">
        <v>55</v>
      </c>
      <c r="U180" s="86" t="s">
        <v>55</v>
      </c>
      <c r="V180" s="86" t="s">
        <v>55</v>
      </c>
      <c r="W180" s="86" t="s">
        <v>55</v>
      </c>
      <c r="X180" s="86" t="s">
        <v>55</v>
      </c>
      <c r="Y180" s="86" t="s">
        <v>55</v>
      </c>
      <c r="Z180" s="86" t="s">
        <v>55</v>
      </c>
      <c r="AA180" s="86" t="s">
        <v>55</v>
      </c>
      <c r="AB180" s="86" t="s">
        <v>55</v>
      </c>
      <c r="AC180" s="86" t="s">
        <v>55</v>
      </c>
      <c r="AD180" s="86" t="s">
        <v>55</v>
      </c>
      <c r="AE180" s="86" t="s">
        <v>55</v>
      </c>
      <c r="AF180" s="86" t="s">
        <v>55</v>
      </c>
      <c r="AG180" s="86" t="s">
        <v>55</v>
      </c>
      <c r="AH180" s="86" t="s">
        <v>55</v>
      </c>
      <c r="AI180" s="86" t="s">
        <v>55</v>
      </c>
    </row>
    <row r="181">
      <c r="A181" s="20"/>
      <c r="B181" s="20"/>
      <c r="C181" s="83">
        <v>155.0</v>
      </c>
      <c r="D181" s="84">
        <v>49796.0</v>
      </c>
      <c r="E181" s="83"/>
      <c r="F181" s="86">
        <v>330.0</v>
      </c>
      <c r="G181" s="86">
        <v>27.042218156345715</v>
      </c>
      <c r="H181" s="86">
        <v>10513.929480694633</v>
      </c>
      <c r="I181" s="86" t="s">
        <v>55</v>
      </c>
      <c r="J181" s="86" t="s">
        <v>55</v>
      </c>
      <c r="K181" s="86" t="s">
        <v>55</v>
      </c>
      <c r="L181" s="86" t="s">
        <v>55</v>
      </c>
      <c r="M181" s="86" t="s">
        <v>55</v>
      </c>
      <c r="N181" s="86" t="s">
        <v>55</v>
      </c>
      <c r="O181" s="86" t="s">
        <v>55</v>
      </c>
      <c r="P181" s="86" t="s">
        <v>55</v>
      </c>
      <c r="Q181" s="86" t="s">
        <v>55</v>
      </c>
      <c r="R181" s="86" t="s">
        <v>55</v>
      </c>
      <c r="S181" s="86" t="s">
        <v>55</v>
      </c>
      <c r="T181" s="86" t="s">
        <v>55</v>
      </c>
      <c r="U181" s="86" t="s">
        <v>55</v>
      </c>
      <c r="V181" s="86" t="s">
        <v>55</v>
      </c>
      <c r="W181" s="86" t="s">
        <v>55</v>
      </c>
      <c r="X181" s="86" t="s">
        <v>55</v>
      </c>
      <c r="Y181" s="86" t="s">
        <v>55</v>
      </c>
      <c r="Z181" s="86" t="s">
        <v>55</v>
      </c>
      <c r="AA181" s="86" t="s">
        <v>55</v>
      </c>
      <c r="AB181" s="86" t="s">
        <v>55</v>
      </c>
      <c r="AC181" s="86" t="s">
        <v>55</v>
      </c>
      <c r="AD181" s="86" t="s">
        <v>55</v>
      </c>
      <c r="AE181" s="86" t="s">
        <v>55</v>
      </c>
      <c r="AF181" s="86" t="s">
        <v>55</v>
      </c>
      <c r="AG181" s="86" t="s">
        <v>55</v>
      </c>
      <c r="AH181" s="86" t="s">
        <v>55</v>
      </c>
      <c r="AI181" s="86" t="s">
        <v>55</v>
      </c>
    </row>
    <row r="182">
      <c r="A182" s="20"/>
      <c r="B182" s="20"/>
      <c r="C182" s="83">
        <v>156.0</v>
      </c>
      <c r="D182" s="84">
        <v>49827.0</v>
      </c>
      <c r="E182" s="83"/>
      <c r="F182" s="86">
        <v>330.0</v>
      </c>
      <c r="G182" s="86">
        <v>26.28482370173658</v>
      </c>
      <c r="H182" s="86">
        <v>10210.21430439637</v>
      </c>
      <c r="I182" s="86" t="s">
        <v>55</v>
      </c>
      <c r="J182" s="86" t="s">
        <v>55</v>
      </c>
      <c r="K182" s="86" t="s">
        <v>55</v>
      </c>
      <c r="L182" s="86" t="s">
        <v>55</v>
      </c>
      <c r="M182" s="86" t="s">
        <v>55</v>
      </c>
      <c r="N182" s="86" t="s">
        <v>55</v>
      </c>
      <c r="O182" s="86" t="s">
        <v>55</v>
      </c>
      <c r="P182" s="86" t="s">
        <v>55</v>
      </c>
      <c r="Q182" s="86" t="s">
        <v>55</v>
      </c>
      <c r="R182" s="86" t="s">
        <v>55</v>
      </c>
      <c r="S182" s="86" t="s">
        <v>55</v>
      </c>
      <c r="T182" s="86" t="s">
        <v>55</v>
      </c>
      <c r="U182" s="86" t="s">
        <v>55</v>
      </c>
      <c r="V182" s="86" t="s">
        <v>55</v>
      </c>
      <c r="W182" s="86" t="s">
        <v>55</v>
      </c>
      <c r="X182" s="86" t="s">
        <v>55</v>
      </c>
      <c r="Y182" s="86" t="s">
        <v>55</v>
      </c>
      <c r="Z182" s="86" t="s">
        <v>55</v>
      </c>
      <c r="AA182" s="86" t="s">
        <v>55</v>
      </c>
      <c r="AB182" s="86" t="s">
        <v>55</v>
      </c>
      <c r="AC182" s="86" t="s">
        <v>55</v>
      </c>
      <c r="AD182" s="86" t="s">
        <v>55</v>
      </c>
      <c r="AE182" s="86" t="s">
        <v>55</v>
      </c>
      <c r="AF182" s="86" t="s">
        <v>55</v>
      </c>
      <c r="AG182" s="86" t="s">
        <v>55</v>
      </c>
      <c r="AH182" s="86" t="s">
        <v>55</v>
      </c>
      <c r="AI182" s="86" t="s">
        <v>55</v>
      </c>
    </row>
    <row r="183">
      <c r="A183" s="20"/>
      <c r="B183" s="20"/>
      <c r="C183" s="83">
        <v>157.0</v>
      </c>
      <c r="D183" s="84">
        <v>49857.0</v>
      </c>
      <c r="E183" s="83"/>
      <c r="F183" s="86">
        <v>330.0</v>
      </c>
      <c r="G183" s="86">
        <v>25.525535760990923</v>
      </c>
      <c r="H183" s="86">
        <v>9905.739840157361</v>
      </c>
      <c r="I183" s="86" t="s">
        <v>55</v>
      </c>
      <c r="J183" s="86" t="s">
        <v>55</v>
      </c>
      <c r="K183" s="86" t="s">
        <v>55</v>
      </c>
      <c r="L183" s="86" t="s">
        <v>55</v>
      </c>
      <c r="M183" s="86" t="s">
        <v>55</v>
      </c>
      <c r="N183" s="86" t="s">
        <v>55</v>
      </c>
      <c r="O183" s="86" t="s">
        <v>55</v>
      </c>
      <c r="P183" s="86" t="s">
        <v>55</v>
      </c>
      <c r="Q183" s="86" t="s">
        <v>55</v>
      </c>
      <c r="R183" s="86" t="s">
        <v>55</v>
      </c>
      <c r="S183" s="86" t="s">
        <v>55</v>
      </c>
      <c r="T183" s="86" t="s">
        <v>55</v>
      </c>
      <c r="U183" s="86" t="s">
        <v>55</v>
      </c>
      <c r="V183" s="86" t="s">
        <v>55</v>
      </c>
      <c r="W183" s="86" t="s">
        <v>55</v>
      </c>
      <c r="X183" s="86" t="s">
        <v>55</v>
      </c>
      <c r="Y183" s="86" t="s">
        <v>55</v>
      </c>
      <c r="Z183" s="86" t="s">
        <v>55</v>
      </c>
      <c r="AA183" s="86" t="s">
        <v>55</v>
      </c>
      <c r="AB183" s="86" t="s">
        <v>55</v>
      </c>
      <c r="AC183" s="86" t="s">
        <v>55</v>
      </c>
      <c r="AD183" s="86" t="s">
        <v>55</v>
      </c>
      <c r="AE183" s="86" t="s">
        <v>55</v>
      </c>
      <c r="AF183" s="86" t="s">
        <v>55</v>
      </c>
      <c r="AG183" s="86" t="s">
        <v>55</v>
      </c>
      <c r="AH183" s="86" t="s">
        <v>55</v>
      </c>
      <c r="AI183" s="86" t="s">
        <v>55</v>
      </c>
    </row>
    <row r="184">
      <c r="A184" s="20"/>
      <c r="B184" s="20"/>
      <c r="C184" s="83">
        <v>158.0</v>
      </c>
      <c r="D184" s="84">
        <v>49888.0</v>
      </c>
      <c r="E184" s="83"/>
      <c r="F184" s="86">
        <v>330.0</v>
      </c>
      <c r="G184" s="86">
        <v>24.764349600393402</v>
      </c>
      <c r="H184" s="86">
        <v>9600.504189757754</v>
      </c>
      <c r="I184" s="86" t="s">
        <v>55</v>
      </c>
      <c r="J184" s="86" t="s">
        <v>55</v>
      </c>
      <c r="K184" s="86" t="s">
        <v>55</v>
      </c>
      <c r="L184" s="86" t="s">
        <v>55</v>
      </c>
      <c r="M184" s="86" t="s">
        <v>55</v>
      </c>
      <c r="N184" s="86" t="s">
        <v>55</v>
      </c>
      <c r="O184" s="86" t="s">
        <v>55</v>
      </c>
      <c r="P184" s="86" t="s">
        <v>55</v>
      </c>
      <c r="Q184" s="86" t="s">
        <v>55</v>
      </c>
      <c r="R184" s="86" t="s">
        <v>55</v>
      </c>
      <c r="S184" s="86" t="s">
        <v>55</v>
      </c>
      <c r="T184" s="86" t="s">
        <v>55</v>
      </c>
      <c r="U184" s="86" t="s">
        <v>55</v>
      </c>
      <c r="V184" s="86" t="s">
        <v>55</v>
      </c>
      <c r="W184" s="86" t="s">
        <v>55</v>
      </c>
      <c r="X184" s="86" t="s">
        <v>55</v>
      </c>
      <c r="Y184" s="86" t="s">
        <v>55</v>
      </c>
      <c r="Z184" s="86" t="s">
        <v>55</v>
      </c>
      <c r="AA184" s="86" t="s">
        <v>55</v>
      </c>
      <c r="AB184" s="86" t="s">
        <v>55</v>
      </c>
      <c r="AC184" s="86" t="s">
        <v>55</v>
      </c>
      <c r="AD184" s="86" t="s">
        <v>55</v>
      </c>
      <c r="AE184" s="86" t="s">
        <v>55</v>
      </c>
      <c r="AF184" s="86" t="s">
        <v>55</v>
      </c>
      <c r="AG184" s="86" t="s">
        <v>55</v>
      </c>
      <c r="AH184" s="86" t="s">
        <v>55</v>
      </c>
      <c r="AI184" s="86" t="s">
        <v>55</v>
      </c>
    </row>
    <row r="185">
      <c r="A185" s="20"/>
      <c r="B185" s="20"/>
      <c r="C185" s="83">
        <v>159.0</v>
      </c>
      <c r="D185" s="84">
        <v>49919.0</v>
      </c>
      <c r="E185" s="83"/>
      <c r="F185" s="86">
        <v>330.0</v>
      </c>
      <c r="G185" s="86">
        <v>24.001260474394385</v>
      </c>
      <c r="H185" s="86">
        <v>9294.505450232149</v>
      </c>
      <c r="I185" s="86" t="s">
        <v>55</v>
      </c>
      <c r="J185" s="86" t="s">
        <v>55</v>
      </c>
      <c r="K185" s="86" t="s">
        <v>55</v>
      </c>
      <c r="L185" s="86" t="s">
        <v>55</v>
      </c>
      <c r="M185" s="86" t="s">
        <v>55</v>
      </c>
      <c r="N185" s="86" t="s">
        <v>55</v>
      </c>
      <c r="O185" s="86" t="s">
        <v>55</v>
      </c>
      <c r="P185" s="86" t="s">
        <v>55</v>
      </c>
      <c r="Q185" s="86" t="s">
        <v>55</v>
      </c>
      <c r="R185" s="86" t="s">
        <v>55</v>
      </c>
      <c r="S185" s="86" t="s">
        <v>55</v>
      </c>
      <c r="T185" s="86" t="s">
        <v>55</v>
      </c>
      <c r="U185" s="86" t="s">
        <v>55</v>
      </c>
      <c r="V185" s="86" t="s">
        <v>55</v>
      </c>
      <c r="W185" s="86" t="s">
        <v>55</v>
      </c>
      <c r="X185" s="86" t="s">
        <v>55</v>
      </c>
      <c r="Y185" s="86" t="s">
        <v>55</v>
      </c>
      <c r="Z185" s="86" t="s">
        <v>55</v>
      </c>
      <c r="AA185" s="86" t="s">
        <v>55</v>
      </c>
      <c r="AB185" s="86" t="s">
        <v>55</v>
      </c>
      <c r="AC185" s="86" t="s">
        <v>55</v>
      </c>
      <c r="AD185" s="86" t="s">
        <v>55</v>
      </c>
      <c r="AE185" s="86" t="s">
        <v>55</v>
      </c>
      <c r="AF185" s="86" t="s">
        <v>55</v>
      </c>
      <c r="AG185" s="86" t="s">
        <v>55</v>
      </c>
      <c r="AH185" s="86" t="s">
        <v>55</v>
      </c>
      <c r="AI185" s="86" t="s">
        <v>55</v>
      </c>
    </row>
    <row r="186">
      <c r="A186" s="20"/>
      <c r="B186" s="20"/>
      <c r="C186" s="83">
        <v>160.0</v>
      </c>
      <c r="D186" s="84">
        <v>49949.0</v>
      </c>
      <c r="E186" s="83"/>
      <c r="F186" s="86">
        <v>330.0</v>
      </c>
      <c r="G186" s="86">
        <v>23.236263625580374</v>
      </c>
      <c r="H186" s="86">
        <v>8987.74171385773</v>
      </c>
      <c r="I186" s="86" t="s">
        <v>55</v>
      </c>
      <c r="J186" s="86" t="s">
        <v>55</v>
      </c>
      <c r="K186" s="86" t="s">
        <v>55</v>
      </c>
      <c r="L186" s="86" t="s">
        <v>55</v>
      </c>
      <c r="M186" s="86" t="s">
        <v>55</v>
      </c>
      <c r="N186" s="86" t="s">
        <v>55</v>
      </c>
      <c r="O186" s="86" t="s">
        <v>55</v>
      </c>
      <c r="P186" s="86" t="s">
        <v>55</v>
      </c>
      <c r="Q186" s="86" t="s">
        <v>55</v>
      </c>
      <c r="R186" s="86" t="s">
        <v>55</v>
      </c>
      <c r="S186" s="86" t="s">
        <v>55</v>
      </c>
      <c r="T186" s="86" t="s">
        <v>55</v>
      </c>
      <c r="U186" s="86" t="s">
        <v>55</v>
      </c>
      <c r="V186" s="86" t="s">
        <v>55</v>
      </c>
      <c r="W186" s="86" t="s">
        <v>55</v>
      </c>
      <c r="X186" s="86" t="s">
        <v>55</v>
      </c>
      <c r="Y186" s="86" t="s">
        <v>55</v>
      </c>
      <c r="Z186" s="86" t="s">
        <v>55</v>
      </c>
      <c r="AA186" s="86" t="s">
        <v>55</v>
      </c>
      <c r="AB186" s="86" t="s">
        <v>55</v>
      </c>
      <c r="AC186" s="86" t="s">
        <v>55</v>
      </c>
      <c r="AD186" s="86" t="s">
        <v>55</v>
      </c>
      <c r="AE186" s="86" t="s">
        <v>55</v>
      </c>
      <c r="AF186" s="86" t="s">
        <v>55</v>
      </c>
      <c r="AG186" s="86" t="s">
        <v>55</v>
      </c>
      <c r="AH186" s="86" t="s">
        <v>55</v>
      </c>
      <c r="AI186" s="86" t="s">
        <v>55</v>
      </c>
    </row>
    <row r="187">
      <c r="A187" s="20"/>
      <c r="B187" s="20"/>
      <c r="C187" s="83">
        <v>161.0</v>
      </c>
      <c r="D187" s="84">
        <v>49980.0</v>
      </c>
      <c r="E187" s="83"/>
      <c r="F187" s="86">
        <v>330.0</v>
      </c>
      <c r="G187" s="86">
        <v>22.46935428464432</v>
      </c>
      <c r="H187" s="86">
        <v>8680.211068142373</v>
      </c>
      <c r="I187" s="86" t="s">
        <v>55</v>
      </c>
      <c r="J187" s="86" t="s">
        <v>55</v>
      </c>
      <c r="K187" s="86" t="s">
        <v>55</v>
      </c>
      <c r="L187" s="86" t="s">
        <v>55</v>
      </c>
      <c r="M187" s="86" t="s">
        <v>55</v>
      </c>
      <c r="N187" s="86" t="s">
        <v>55</v>
      </c>
      <c r="O187" s="86" t="s">
        <v>55</v>
      </c>
      <c r="P187" s="86" t="s">
        <v>55</v>
      </c>
      <c r="Q187" s="86" t="s">
        <v>55</v>
      </c>
      <c r="R187" s="86" t="s">
        <v>55</v>
      </c>
      <c r="S187" s="86" t="s">
        <v>55</v>
      </c>
      <c r="T187" s="86" t="s">
        <v>55</v>
      </c>
      <c r="U187" s="86" t="s">
        <v>55</v>
      </c>
      <c r="V187" s="86" t="s">
        <v>55</v>
      </c>
      <c r="W187" s="86" t="s">
        <v>55</v>
      </c>
      <c r="X187" s="86" t="s">
        <v>55</v>
      </c>
      <c r="Y187" s="86" t="s">
        <v>55</v>
      </c>
      <c r="Z187" s="86" t="s">
        <v>55</v>
      </c>
      <c r="AA187" s="86" t="s">
        <v>55</v>
      </c>
      <c r="AB187" s="86" t="s">
        <v>55</v>
      </c>
      <c r="AC187" s="86" t="s">
        <v>55</v>
      </c>
      <c r="AD187" s="86" t="s">
        <v>55</v>
      </c>
      <c r="AE187" s="86" t="s">
        <v>55</v>
      </c>
      <c r="AF187" s="86" t="s">
        <v>55</v>
      </c>
      <c r="AG187" s="86" t="s">
        <v>55</v>
      </c>
      <c r="AH187" s="86" t="s">
        <v>55</v>
      </c>
      <c r="AI187" s="86" t="s">
        <v>55</v>
      </c>
    </row>
    <row r="188">
      <c r="A188" s="20"/>
      <c r="B188" s="20"/>
      <c r="C188" s="83">
        <v>162.0</v>
      </c>
      <c r="D188" s="84">
        <v>50010.0</v>
      </c>
      <c r="E188" s="83"/>
      <c r="F188" s="86">
        <v>330.0</v>
      </c>
      <c r="G188" s="86">
        <v>21.700527670355928</v>
      </c>
      <c r="H188" s="86">
        <v>8371.91159581273</v>
      </c>
      <c r="I188" s="86" t="s">
        <v>55</v>
      </c>
      <c r="J188" s="86" t="s">
        <v>55</v>
      </c>
      <c r="K188" s="86" t="s">
        <v>55</v>
      </c>
      <c r="L188" s="86" t="s">
        <v>55</v>
      </c>
      <c r="M188" s="86" t="s">
        <v>55</v>
      </c>
      <c r="N188" s="86" t="s">
        <v>55</v>
      </c>
      <c r="O188" s="86" t="s">
        <v>55</v>
      </c>
      <c r="P188" s="86" t="s">
        <v>55</v>
      </c>
      <c r="Q188" s="86" t="s">
        <v>55</v>
      </c>
      <c r="R188" s="86" t="s">
        <v>55</v>
      </c>
      <c r="S188" s="86" t="s">
        <v>55</v>
      </c>
      <c r="T188" s="86" t="s">
        <v>55</v>
      </c>
      <c r="U188" s="86" t="s">
        <v>55</v>
      </c>
      <c r="V188" s="86" t="s">
        <v>55</v>
      </c>
      <c r="W188" s="86" t="s">
        <v>55</v>
      </c>
      <c r="X188" s="86" t="s">
        <v>55</v>
      </c>
      <c r="Y188" s="86" t="s">
        <v>55</v>
      </c>
      <c r="Z188" s="86" t="s">
        <v>55</v>
      </c>
      <c r="AA188" s="86" t="s">
        <v>55</v>
      </c>
      <c r="AB188" s="86" t="s">
        <v>55</v>
      </c>
      <c r="AC188" s="86" t="s">
        <v>55</v>
      </c>
      <c r="AD188" s="86" t="s">
        <v>55</v>
      </c>
      <c r="AE188" s="86" t="s">
        <v>55</v>
      </c>
      <c r="AF188" s="86" t="s">
        <v>55</v>
      </c>
      <c r="AG188" s="86" t="s">
        <v>55</v>
      </c>
      <c r="AH188" s="86" t="s">
        <v>55</v>
      </c>
      <c r="AI188" s="86" t="s">
        <v>55</v>
      </c>
    </row>
    <row r="189">
      <c r="A189" s="20"/>
      <c r="B189" s="20"/>
      <c r="C189" s="83">
        <v>163.0</v>
      </c>
      <c r="D189" s="84">
        <v>50041.0</v>
      </c>
      <c r="E189" s="83"/>
      <c r="F189" s="86">
        <v>330.0</v>
      </c>
      <c r="G189" s="86">
        <v>20.929778989531822</v>
      </c>
      <c r="H189" s="86">
        <v>8062.841374802261</v>
      </c>
      <c r="I189" s="86" t="s">
        <v>55</v>
      </c>
      <c r="J189" s="86" t="s">
        <v>55</v>
      </c>
      <c r="K189" s="86" t="s">
        <v>55</v>
      </c>
      <c r="L189" s="86" t="s">
        <v>55</v>
      </c>
      <c r="M189" s="86" t="s">
        <v>55</v>
      </c>
      <c r="N189" s="86" t="s">
        <v>55</v>
      </c>
      <c r="O189" s="86" t="s">
        <v>55</v>
      </c>
      <c r="P189" s="86" t="s">
        <v>55</v>
      </c>
      <c r="Q189" s="86" t="s">
        <v>55</v>
      </c>
      <c r="R189" s="86" t="s">
        <v>55</v>
      </c>
      <c r="S189" s="86" t="s">
        <v>55</v>
      </c>
      <c r="T189" s="86" t="s">
        <v>55</v>
      </c>
      <c r="U189" s="86" t="s">
        <v>55</v>
      </c>
      <c r="V189" s="86" t="s">
        <v>55</v>
      </c>
      <c r="W189" s="86" t="s">
        <v>55</v>
      </c>
      <c r="X189" s="86" t="s">
        <v>55</v>
      </c>
      <c r="Y189" s="86" t="s">
        <v>55</v>
      </c>
      <c r="Z189" s="86" t="s">
        <v>55</v>
      </c>
      <c r="AA189" s="86" t="s">
        <v>55</v>
      </c>
      <c r="AB189" s="86" t="s">
        <v>55</v>
      </c>
      <c r="AC189" s="86" t="s">
        <v>55</v>
      </c>
      <c r="AD189" s="86" t="s">
        <v>55</v>
      </c>
      <c r="AE189" s="86" t="s">
        <v>55</v>
      </c>
      <c r="AF189" s="86" t="s">
        <v>55</v>
      </c>
      <c r="AG189" s="86" t="s">
        <v>55</v>
      </c>
      <c r="AH189" s="86" t="s">
        <v>55</v>
      </c>
      <c r="AI189" s="86" t="s">
        <v>55</v>
      </c>
    </row>
    <row r="190">
      <c r="A190" s="20"/>
      <c r="B190" s="20"/>
      <c r="C190" s="83">
        <v>164.0</v>
      </c>
      <c r="D190" s="84">
        <v>50072.0</v>
      </c>
      <c r="E190" s="83"/>
      <c r="F190" s="86">
        <v>330.0</v>
      </c>
      <c r="G190" s="86">
        <v>20.157103437005652</v>
      </c>
      <c r="H190" s="86">
        <v>7752.998478239267</v>
      </c>
      <c r="I190" s="86" t="s">
        <v>55</v>
      </c>
      <c r="J190" s="86" t="s">
        <v>55</v>
      </c>
      <c r="K190" s="86" t="s">
        <v>55</v>
      </c>
      <c r="L190" s="86" t="s">
        <v>55</v>
      </c>
      <c r="M190" s="86" t="s">
        <v>55</v>
      </c>
      <c r="N190" s="86" t="s">
        <v>55</v>
      </c>
      <c r="O190" s="86" t="s">
        <v>55</v>
      </c>
      <c r="P190" s="86" t="s">
        <v>55</v>
      </c>
      <c r="Q190" s="86" t="s">
        <v>55</v>
      </c>
      <c r="R190" s="86" t="s">
        <v>55</v>
      </c>
      <c r="S190" s="86" t="s">
        <v>55</v>
      </c>
      <c r="T190" s="86" t="s">
        <v>55</v>
      </c>
      <c r="U190" s="86" t="s">
        <v>55</v>
      </c>
      <c r="V190" s="86" t="s">
        <v>55</v>
      </c>
      <c r="W190" s="86" t="s">
        <v>55</v>
      </c>
      <c r="X190" s="86" t="s">
        <v>55</v>
      </c>
      <c r="Y190" s="86" t="s">
        <v>55</v>
      </c>
      <c r="Z190" s="86" t="s">
        <v>55</v>
      </c>
      <c r="AA190" s="86" t="s">
        <v>55</v>
      </c>
      <c r="AB190" s="86" t="s">
        <v>55</v>
      </c>
      <c r="AC190" s="86" t="s">
        <v>55</v>
      </c>
      <c r="AD190" s="86" t="s">
        <v>55</v>
      </c>
      <c r="AE190" s="86" t="s">
        <v>55</v>
      </c>
      <c r="AF190" s="86" t="s">
        <v>55</v>
      </c>
      <c r="AG190" s="86" t="s">
        <v>55</v>
      </c>
      <c r="AH190" s="86" t="s">
        <v>55</v>
      </c>
      <c r="AI190" s="86" t="s">
        <v>55</v>
      </c>
    </row>
    <row r="191">
      <c r="A191" s="20"/>
      <c r="B191" s="20"/>
      <c r="C191" s="83">
        <v>165.0</v>
      </c>
      <c r="D191" s="84">
        <v>50100.0</v>
      </c>
      <c r="E191" s="83"/>
      <c r="F191" s="86">
        <v>330.0</v>
      </c>
      <c r="G191" s="86">
        <v>19.382496195598165</v>
      </c>
      <c r="H191" s="86">
        <v>7442.380974434865</v>
      </c>
      <c r="I191" s="86" t="s">
        <v>55</v>
      </c>
      <c r="J191" s="86" t="s">
        <v>55</v>
      </c>
      <c r="K191" s="86" t="s">
        <v>55</v>
      </c>
      <c r="L191" s="86" t="s">
        <v>55</v>
      </c>
      <c r="M191" s="86" t="s">
        <v>55</v>
      </c>
      <c r="N191" s="86" t="s">
        <v>55</v>
      </c>
      <c r="O191" s="86" t="s">
        <v>55</v>
      </c>
      <c r="P191" s="86" t="s">
        <v>55</v>
      </c>
      <c r="Q191" s="86" t="s">
        <v>55</v>
      </c>
      <c r="R191" s="86" t="s">
        <v>55</v>
      </c>
      <c r="S191" s="86" t="s">
        <v>55</v>
      </c>
      <c r="T191" s="86" t="s">
        <v>55</v>
      </c>
      <c r="U191" s="86" t="s">
        <v>55</v>
      </c>
      <c r="V191" s="86" t="s">
        <v>55</v>
      </c>
      <c r="W191" s="86" t="s">
        <v>55</v>
      </c>
      <c r="X191" s="86" t="s">
        <v>55</v>
      </c>
      <c r="Y191" s="86" t="s">
        <v>55</v>
      </c>
      <c r="Z191" s="86" t="s">
        <v>55</v>
      </c>
      <c r="AA191" s="86" t="s">
        <v>55</v>
      </c>
      <c r="AB191" s="86" t="s">
        <v>55</v>
      </c>
      <c r="AC191" s="86" t="s">
        <v>55</v>
      </c>
      <c r="AD191" s="86" t="s">
        <v>55</v>
      </c>
      <c r="AE191" s="86" t="s">
        <v>55</v>
      </c>
      <c r="AF191" s="86" t="s">
        <v>55</v>
      </c>
      <c r="AG191" s="86" t="s">
        <v>55</v>
      </c>
      <c r="AH191" s="86" t="s">
        <v>55</v>
      </c>
      <c r="AI191" s="86" t="s">
        <v>55</v>
      </c>
    </row>
    <row r="192">
      <c r="A192" s="20"/>
      <c r="B192" s="20"/>
      <c r="C192" s="83">
        <v>166.0</v>
      </c>
      <c r="D192" s="84">
        <v>50131.0</v>
      </c>
      <c r="E192" s="83"/>
      <c r="F192" s="86">
        <v>330.0</v>
      </c>
      <c r="G192" s="86">
        <v>18.60595243608716</v>
      </c>
      <c r="H192" s="86">
        <v>7130.986926870952</v>
      </c>
      <c r="I192" s="86" t="s">
        <v>55</v>
      </c>
      <c r="J192" s="86" t="s">
        <v>55</v>
      </c>
      <c r="K192" s="86" t="s">
        <v>55</v>
      </c>
      <c r="L192" s="86" t="s">
        <v>55</v>
      </c>
      <c r="M192" s="86" t="s">
        <v>55</v>
      </c>
      <c r="N192" s="86" t="s">
        <v>55</v>
      </c>
      <c r="O192" s="86" t="s">
        <v>55</v>
      </c>
      <c r="P192" s="86" t="s">
        <v>55</v>
      </c>
      <c r="Q192" s="86" t="s">
        <v>55</v>
      </c>
      <c r="R192" s="86" t="s">
        <v>55</v>
      </c>
      <c r="S192" s="86" t="s">
        <v>55</v>
      </c>
      <c r="T192" s="86" t="s">
        <v>55</v>
      </c>
      <c r="U192" s="86" t="s">
        <v>55</v>
      </c>
      <c r="V192" s="86" t="s">
        <v>55</v>
      </c>
      <c r="W192" s="86" t="s">
        <v>55</v>
      </c>
      <c r="X192" s="86" t="s">
        <v>55</v>
      </c>
      <c r="Y192" s="86" t="s">
        <v>55</v>
      </c>
      <c r="Z192" s="86" t="s">
        <v>55</v>
      </c>
      <c r="AA192" s="86" t="s">
        <v>55</v>
      </c>
      <c r="AB192" s="86" t="s">
        <v>55</v>
      </c>
      <c r="AC192" s="86" t="s">
        <v>55</v>
      </c>
      <c r="AD192" s="86" t="s">
        <v>55</v>
      </c>
      <c r="AE192" s="86" t="s">
        <v>55</v>
      </c>
      <c r="AF192" s="86" t="s">
        <v>55</v>
      </c>
      <c r="AG192" s="86" t="s">
        <v>55</v>
      </c>
      <c r="AH192" s="86" t="s">
        <v>55</v>
      </c>
      <c r="AI192" s="86" t="s">
        <v>55</v>
      </c>
    </row>
    <row r="193">
      <c r="A193" s="20"/>
      <c r="B193" s="20"/>
      <c r="C193" s="83">
        <v>167.0</v>
      </c>
      <c r="D193" s="84">
        <v>50161.0</v>
      </c>
      <c r="E193" s="83"/>
      <c r="F193" s="86">
        <v>330.0</v>
      </c>
      <c r="G193" s="86">
        <v>17.827467317177376</v>
      </c>
      <c r="H193" s="86">
        <v>6818.814394188129</v>
      </c>
      <c r="I193" s="86" t="s">
        <v>55</v>
      </c>
      <c r="J193" s="86" t="s">
        <v>55</v>
      </c>
      <c r="K193" s="86" t="s">
        <v>55</v>
      </c>
      <c r="L193" s="86" t="s">
        <v>55</v>
      </c>
      <c r="M193" s="86" t="s">
        <v>55</v>
      </c>
      <c r="N193" s="86" t="s">
        <v>55</v>
      </c>
      <c r="O193" s="86" t="s">
        <v>55</v>
      </c>
      <c r="P193" s="86" t="s">
        <v>55</v>
      </c>
      <c r="Q193" s="86" t="s">
        <v>55</v>
      </c>
      <c r="R193" s="86" t="s">
        <v>55</v>
      </c>
      <c r="S193" s="86" t="s">
        <v>55</v>
      </c>
      <c r="T193" s="86" t="s">
        <v>55</v>
      </c>
      <c r="U193" s="86" t="s">
        <v>55</v>
      </c>
      <c r="V193" s="86" t="s">
        <v>55</v>
      </c>
      <c r="W193" s="86" t="s">
        <v>55</v>
      </c>
      <c r="X193" s="86" t="s">
        <v>55</v>
      </c>
      <c r="Y193" s="86" t="s">
        <v>55</v>
      </c>
      <c r="Z193" s="86" t="s">
        <v>55</v>
      </c>
      <c r="AA193" s="86" t="s">
        <v>55</v>
      </c>
      <c r="AB193" s="86" t="s">
        <v>55</v>
      </c>
      <c r="AC193" s="86" t="s">
        <v>55</v>
      </c>
      <c r="AD193" s="86" t="s">
        <v>55</v>
      </c>
      <c r="AE193" s="86" t="s">
        <v>55</v>
      </c>
      <c r="AF193" s="86" t="s">
        <v>55</v>
      </c>
      <c r="AG193" s="86" t="s">
        <v>55</v>
      </c>
      <c r="AH193" s="86" t="s">
        <v>55</v>
      </c>
      <c r="AI193" s="86" t="s">
        <v>55</v>
      </c>
    </row>
    <row r="194">
      <c r="A194" s="20"/>
      <c r="B194" s="20"/>
      <c r="C194" s="83">
        <v>168.0</v>
      </c>
      <c r="D194" s="84">
        <v>50192.0</v>
      </c>
      <c r="E194" s="83"/>
      <c r="F194" s="86">
        <v>330.0</v>
      </c>
      <c r="G194" s="86">
        <v>17.04703598547032</v>
      </c>
      <c r="H194" s="86">
        <v>6505.8614301736</v>
      </c>
      <c r="I194" s="86" t="s">
        <v>55</v>
      </c>
      <c r="J194" s="86" t="s">
        <v>55</v>
      </c>
      <c r="K194" s="86" t="s">
        <v>55</v>
      </c>
      <c r="L194" s="86" t="s">
        <v>55</v>
      </c>
      <c r="M194" s="86" t="s">
        <v>55</v>
      </c>
      <c r="N194" s="86" t="s">
        <v>55</v>
      </c>
      <c r="O194" s="86" t="s">
        <v>55</v>
      </c>
      <c r="P194" s="86" t="s">
        <v>55</v>
      </c>
      <c r="Q194" s="86" t="s">
        <v>55</v>
      </c>
      <c r="R194" s="86" t="s">
        <v>55</v>
      </c>
      <c r="S194" s="86" t="s">
        <v>55</v>
      </c>
      <c r="T194" s="86" t="s">
        <v>55</v>
      </c>
      <c r="U194" s="86" t="s">
        <v>55</v>
      </c>
      <c r="V194" s="86" t="s">
        <v>55</v>
      </c>
      <c r="W194" s="86" t="s">
        <v>55</v>
      </c>
      <c r="X194" s="86" t="s">
        <v>55</v>
      </c>
      <c r="Y194" s="86" t="s">
        <v>55</v>
      </c>
      <c r="Z194" s="86" t="s">
        <v>55</v>
      </c>
      <c r="AA194" s="86" t="s">
        <v>55</v>
      </c>
      <c r="AB194" s="86" t="s">
        <v>55</v>
      </c>
      <c r="AC194" s="86" t="s">
        <v>55</v>
      </c>
      <c r="AD194" s="86" t="s">
        <v>55</v>
      </c>
      <c r="AE194" s="86" t="s">
        <v>55</v>
      </c>
      <c r="AF194" s="86" t="s">
        <v>55</v>
      </c>
      <c r="AG194" s="86" t="s">
        <v>55</v>
      </c>
      <c r="AH194" s="86" t="s">
        <v>55</v>
      </c>
      <c r="AI194" s="86" t="s">
        <v>55</v>
      </c>
    </row>
    <row r="195">
      <c r="A195" s="20"/>
      <c r="B195" s="20"/>
      <c r="C195" s="83">
        <v>169.0</v>
      </c>
      <c r="D195" s="84">
        <v>50222.0</v>
      </c>
      <c r="E195" s="83"/>
      <c r="F195" s="86">
        <v>330.0</v>
      </c>
      <c r="G195" s="86">
        <v>16.264653575434</v>
      </c>
      <c r="H195" s="86">
        <v>6192.126083749034</v>
      </c>
      <c r="I195" s="86" t="s">
        <v>55</v>
      </c>
      <c r="J195" s="86" t="s">
        <v>55</v>
      </c>
      <c r="K195" s="86" t="s">
        <v>55</v>
      </c>
      <c r="L195" s="86" t="s">
        <v>55</v>
      </c>
      <c r="M195" s="86" t="s">
        <v>55</v>
      </c>
      <c r="N195" s="86" t="s">
        <v>55</v>
      </c>
      <c r="O195" s="86" t="s">
        <v>55</v>
      </c>
      <c r="P195" s="86" t="s">
        <v>55</v>
      </c>
      <c r="Q195" s="86" t="s">
        <v>55</v>
      </c>
      <c r="R195" s="86" t="s">
        <v>55</v>
      </c>
      <c r="S195" s="86" t="s">
        <v>55</v>
      </c>
      <c r="T195" s="86" t="s">
        <v>55</v>
      </c>
      <c r="U195" s="86" t="s">
        <v>55</v>
      </c>
      <c r="V195" s="86" t="s">
        <v>55</v>
      </c>
      <c r="W195" s="86" t="s">
        <v>55</v>
      </c>
      <c r="X195" s="86" t="s">
        <v>55</v>
      </c>
      <c r="Y195" s="86" t="s">
        <v>55</v>
      </c>
      <c r="Z195" s="86" t="s">
        <v>55</v>
      </c>
      <c r="AA195" s="86" t="s">
        <v>55</v>
      </c>
      <c r="AB195" s="86" t="s">
        <v>55</v>
      </c>
      <c r="AC195" s="86" t="s">
        <v>55</v>
      </c>
      <c r="AD195" s="86" t="s">
        <v>55</v>
      </c>
      <c r="AE195" s="86" t="s">
        <v>55</v>
      </c>
      <c r="AF195" s="86" t="s">
        <v>55</v>
      </c>
      <c r="AG195" s="86" t="s">
        <v>55</v>
      </c>
      <c r="AH195" s="86" t="s">
        <v>55</v>
      </c>
      <c r="AI195" s="86" t="s">
        <v>55</v>
      </c>
    </row>
    <row r="196">
      <c r="A196" s="20"/>
      <c r="B196" s="20"/>
      <c r="C196" s="83">
        <v>170.0</v>
      </c>
      <c r="D196" s="84">
        <v>50253.0</v>
      </c>
      <c r="E196" s="83"/>
      <c r="F196" s="86">
        <v>330.0</v>
      </c>
      <c r="G196" s="86">
        <v>15.480315209372584</v>
      </c>
      <c r="H196" s="86">
        <v>5877.606398958406</v>
      </c>
      <c r="I196" s="86" t="s">
        <v>55</v>
      </c>
      <c r="J196" s="86" t="s">
        <v>55</v>
      </c>
      <c r="K196" s="86" t="s">
        <v>55</v>
      </c>
      <c r="L196" s="86" t="s">
        <v>55</v>
      </c>
      <c r="M196" s="86" t="s">
        <v>55</v>
      </c>
      <c r="N196" s="86" t="s">
        <v>55</v>
      </c>
      <c r="O196" s="86" t="s">
        <v>55</v>
      </c>
      <c r="P196" s="86" t="s">
        <v>55</v>
      </c>
      <c r="Q196" s="86" t="s">
        <v>55</v>
      </c>
      <c r="R196" s="86" t="s">
        <v>55</v>
      </c>
      <c r="S196" s="86" t="s">
        <v>55</v>
      </c>
      <c r="T196" s="86" t="s">
        <v>55</v>
      </c>
      <c r="U196" s="86" t="s">
        <v>55</v>
      </c>
      <c r="V196" s="86" t="s">
        <v>55</v>
      </c>
      <c r="W196" s="86" t="s">
        <v>55</v>
      </c>
      <c r="X196" s="86" t="s">
        <v>55</v>
      </c>
      <c r="Y196" s="86" t="s">
        <v>55</v>
      </c>
      <c r="Z196" s="86" t="s">
        <v>55</v>
      </c>
      <c r="AA196" s="86" t="s">
        <v>55</v>
      </c>
      <c r="AB196" s="86" t="s">
        <v>55</v>
      </c>
      <c r="AC196" s="86" t="s">
        <v>55</v>
      </c>
      <c r="AD196" s="86" t="s">
        <v>55</v>
      </c>
      <c r="AE196" s="86" t="s">
        <v>55</v>
      </c>
      <c r="AF196" s="86" t="s">
        <v>55</v>
      </c>
      <c r="AG196" s="86" t="s">
        <v>55</v>
      </c>
      <c r="AH196" s="86" t="s">
        <v>55</v>
      </c>
      <c r="AI196" s="86" t="s">
        <v>55</v>
      </c>
    </row>
    <row r="197">
      <c r="A197" s="20"/>
      <c r="B197" s="20"/>
      <c r="C197" s="83">
        <v>171.0</v>
      </c>
      <c r="D197" s="84">
        <v>50284.0</v>
      </c>
      <c r="E197" s="83"/>
      <c r="F197" s="86">
        <v>330.0</v>
      </c>
      <c r="G197" s="86">
        <v>14.694015997396015</v>
      </c>
      <c r="H197" s="86">
        <v>5562.300414955802</v>
      </c>
      <c r="I197" s="86" t="s">
        <v>55</v>
      </c>
      <c r="J197" s="86" t="s">
        <v>55</v>
      </c>
      <c r="K197" s="86" t="s">
        <v>55</v>
      </c>
      <c r="L197" s="86" t="s">
        <v>55</v>
      </c>
      <c r="M197" s="86" t="s">
        <v>55</v>
      </c>
      <c r="N197" s="86" t="s">
        <v>55</v>
      </c>
      <c r="O197" s="86" t="s">
        <v>55</v>
      </c>
      <c r="P197" s="86" t="s">
        <v>55</v>
      </c>
      <c r="Q197" s="86" t="s">
        <v>55</v>
      </c>
      <c r="R197" s="86" t="s">
        <v>55</v>
      </c>
      <c r="S197" s="86" t="s">
        <v>55</v>
      </c>
      <c r="T197" s="86" t="s">
        <v>55</v>
      </c>
      <c r="U197" s="86" t="s">
        <v>55</v>
      </c>
      <c r="V197" s="86" t="s">
        <v>55</v>
      </c>
      <c r="W197" s="86" t="s">
        <v>55</v>
      </c>
      <c r="X197" s="86" t="s">
        <v>55</v>
      </c>
      <c r="Y197" s="86" t="s">
        <v>55</v>
      </c>
      <c r="Z197" s="86" t="s">
        <v>55</v>
      </c>
      <c r="AA197" s="86" t="s">
        <v>55</v>
      </c>
      <c r="AB197" s="86" t="s">
        <v>55</v>
      </c>
      <c r="AC197" s="86" t="s">
        <v>55</v>
      </c>
      <c r="AD197" s="86" t="s">
        <v>55</v>
      </c>
      <c r="AE197" s="86" t="s">
        <v>55</v>
      </c>
      <c r="AF197" s="86" t="s">
        <v>55</v>
      </c>
      <c r="AG197" s="86" t="s">
        <v>55</v>
      </c>
      <c r="AH197" s="86" t="s">
        <v>55</v>
      </c>
      <c r="AI197" s="86" t="s">
        <v>55</v>
      </c>
    </row>
    <row r="198">
      <c r="A198" s="20"/>
      <c r="B198" s="20"/>
      <c r="C198" s="83">
        <v>172.0</v>
      </c>
      <c r="D198" s="84">
        <v>50314.0</v>
      </c>
      <c r="E198" s="83"/>
      <c r="F198" s="86">
        <v>330.0</v>
      </c>
      <c r="G198" s="86">
        <v>13.905751037389505</v>
      </c>
      <c r="H198" s="86">
        <v>5246.2061659931915</v>
      </c>
      <c r="I198" s="86" t="s">
        <v>55</v>
      </c>
      <c r="J198" s="86" t="s">
        <v>55</v>
      </c>
      <c r="K198" s="86" t="s">
        <v>55</v>
      </c>
      <c r="L198" s="86" t="s">
        <v>55</v>
      </c>
      <c r="M198" s="86" t="s">
        <v>55</v>
      </c>
      <c r="N198" s="86" t="s">
        <v>55</v>
      </c>
      <c r="O198" s="86" t="s">
        <v>55</v>
      </c>
      <c r="P198" s="86" t="s">
        <v>55</v>
      </c>
      <c r="Q198" s="86" t="s">
        <v>55</v>
      </c>
      <c r="R198" s="86" t="s">
        <v>55</v>
      </c>
      <c r="S198" s="86" t="s">
        <v>55</v>
      </c>
      <c r="T198" s="86" t="s">
        <v>55</v>
      </c>
      <c r="U198" s="86" t="s">
        <v>55</v>
      </c>
      <c r="V198" s="86" t="s">
        <v>55</v>
      </c>
      <c r="W198" s="86" t="s">
        <v>55</v>
      </c>
      <c r="X198" s="86" t="s">
        <v>55</v>
      </c>
      <c r="Y198" s="86" t="s">
        <v>55</v>
      </c>
      <c r="Z198" s="86" t="s">
        <v>55</v>
      </c>
      <c r="AA198" s="86" t="s">
        <v>55</v>
      </c>
      <c r="AB198" s="86" t="s">
        <v>55</v>
      </c>
      <c r="AC198" s="86" t="s">
        <v>55</v>
      </c>
      <c r="AD198" s="86" t="s">
        <v>55</v>
      </c>
      <c r="AE198" s="86" t="s">
        <v>55</v>
      </c>
      <c r="AF198" s="86" t="s">
        <v>55</v>
      </c>
      <c r="AG198" s="86" t="s">
        <v>55</v>
      </c>
      <c r="AH198" s="86" t="s">
        <v>55</v>
      </c>
      <c r="AI198" s="86" t="s">
        <v>55</v>
      </c>
    </row>
    <row r="199">
      <c r="A199" s="20"/>
      <c r="B199" s="20"/>
      <c r="C199" s="83">
        <v>173.0</v>
      </c>
      <c r="D199" s="84">
        <v>50345.0</v>
      </c>
      <c r="E199" s="83"/>
      <c r="F199" s="86">
        <v>330.0</v>
      </c>
      <c r="G199" s="86">
        <v>13.115515414982978</v>
      </c>
      <c r="H199" s="86">
        <v>4929.321681408174</v>
      </c>
      <c r="I199" s="86" t="s">
        <v>55</v>
      </c>
      <c r="J199" s="86" t="s">
        <v>55</v>
      </c>
      <c r="K199" s="86" t="s">
        <v>55</v>
      </c>
      <c r="L199" s="86" t="s">
        <v>55</v>
      </c>
      <c r="M199" s="86" t="s">
        <v>55</v>
      </c>
      <c r="N199" s="86" t="s">
        <v>55</v>
      </c>
      <c r="O199" s="86" t="s">
        <v>55</v>
      </c>
      <c r="P199" s="86" t="s">
        <v>55</v>
      </c>
      <c r="Q199" s="86" t="s">
        <v>55</v>
      </c>
      <c r="R199" s="86" t="s">
        <v>55</v>
      </c>
      <c r="S199" s="86" t="s">
        <v>55</v>
      </c>
      <c r="T199" s="86" t="s">
        <v>55</v>
      </c>
      <c r="U199" s="86" t="s">
        <v>55</v>
      </c>
      <c r="V199" s="86" t="s">
        <v>55</v>
      </c>
      <c r="W199" s="86" t="s">
        <v>55</v>
      </c>
      <c r="X199" s="86" t="s">
        <v>55</v>
      </c>
      <c r="Y199" s="86" t="s">
        <v>55</v>
      </c>
      <c r="Z199" s="86" t="s">
        <v>55</v>
      </c>
      <c r="AA199" s="86" t="s">
        <v>55</v>
      </c>
      <c r="AB199" s="86" t="s">
        <v>55</v>
      </c>
      <c r="AC199" s="86" t="s">
        <v>55</v>
      </c>
      <c r="AD199" s="86" t="s">
        <v>55</v>
      </c>
      <c r="AE199" s="86" t="s">
        <v>55</v>
      </c>
      <c r="AF199" s="86" t="s">
        <v>55</v>
      </c>
      <c r="AG199" s="86" t="s">
        <v>55</v>
      </c>
      <c r="AH199" s="86" t="s">
        <v>55</v>
      </c>
      <c r="AI199" s="86" t="s">
        <v>55</v>
      </c>
    </row>
    <row r="200">
      <c r="A200" s="20"/>
      <c r="B200" s="20"/>
      <c r="C200" s="83">
        <v>174.0</v>
      </c>
      <c r="D200" s="84">
        <v>50375.0</v>
      </c>
      <c r="E200" s="83"/>
      <c r="F200" s="86">
        <v>330.0</v>
      </c>
      <c r="G200" s="86">
        <v>12.323304203520436</v>
      </c>
      <c r="H200" s="86">
        <v>4611.644985611695</v>
      </c>
      <c r="I200" s="86" t="s">
        <v>55</v>
      </c>
      <c r="J200" s="86" t="s">
        <v>55</v>
      </c>
      <c r="K200" s="86" t="s">
        <v>55</v>
      </c>
      <c r="L200" s="86" t="s">
        <v>55</v>
      </c>
      <c r="M200" s="86" t="s">
        <v>55</v>
      </c>
      <c r="N200" s="86" t="s">
        <v>55</v>
      </c>
      <c r="O200" s="86" t="s">
        <v>55</v>
      </c>
      <c r="P200" s="86" t="s">
        <v>55</v>
      </c>
      <c r="Q200" s="86" t="s">
        <v>55</v>
      </c>
      <c r="R200" s="86" t="s">
        <v>55</v>
      </c>
      <c r="S200" s="86" t="s">
        <v>55</v>
      </c>
      <c r="T200" s="86" t="s">
        <v>55</v>
      </c>
      <c r="U200" s="86" t="s">
        <v>55</v>
      </c>
      <c r="V200" s="86" t="s">
        <v>55</v>
      </c>
      <c r="W200" s="86" t="s">
        <v>55</v>
      </c>
      <c r="X200" s="86" t="s">
        <v>55</v>
      </c>
      <c r="Y200" s="86" t="s">
        <v>55</v>
      </c>
      <c r="Z200" s="86" t="s">
        <v>55</v>
      </c>
      <c r="AA200" s="86" t="s">
        <v>55</v>
      </c>
      <c r="AB200" s="86" t="s">
        <v>55</v>
      </c>
      <c r="AC200" s="86" t="s">
        <v>55</v>
      </c>
      <c r="AD200" s="86" t="s">
        <v>55</v>
      </c>
      <c r="AE200" s="86" t="s">
        <v>55</v>
      </c>
      <c r="AF200" s="86" t="s">
        <v>55</v>
      </c>
      <c r="AG200" s="86" t="s">
        <v>55</v>
      </c>
      <c r="AH200" s="86" t="s">
        <v>55</v>
      </c>
      <c r="AI200" s="86" t="s">
        <v>55</v>
      </c>
    </row>
    <row r="201">
      <c r="A201" s="20"/>
      <c r="B201" s="20"/>
      <c r="C201" s="83">
        <v>175.0</v>
      </c>
      <c r="D201" s="84">
        <v>50406.0</v>
      </c>
      <c r="E201" s="83"/>
      <c r="F201" s="86">
        <v>330.0</v>
      </c>
      <c r="G201" s="86">
        <v>11.529112464029238</v>
      </c>
      <c r="H201" s="86">
        <v>4293.174098075724</v>
      </c>
      <c r="I201" s="86" t="s">
        <v>55</v>
      </c>
      <c r="J201" s="86" t="s">
        <v>55</v>
      </c>
      <c r="K201" s="86" t="s">
        <v>55</v>
      </c>
      <c r="L201" s="86" t="s">
        <v>55</v>
      </c>
      <c r="M201" s="86" t="s">
        <v>55</v>
      </c>
      <c r="N201" s="86" t="s">
        <v>55</v>
      </c>
      <c r="O201" s="86" t="s">
        <v>55</v>
      </c>
      <c r="P201" s="86" t="s">
        <v>55</v>
      </c>
      <c r="Q201" s="86" t="s">
        <v>55</v>
      </c>
      <c r="R201" s="86" t="s">
        <v>55</v>
      </c>
      <c r="S201" s="86" t="s">
        <v>55</v>
      </c>
      <c r="T201" s="86" t="s">
        <v>55</v>
      </c>
      <c r="U201" s="86" t="s">
        <v>55</v>
      </c>
      <c r="V201" s="86" t="s">
        <v>55</v>
      </c>
      <c r="W201" s="86" t="s">
        <v>55</v>
      </c>
      <c r="X201" s="86" t="s">
        <v>55</v>
      </c>
      <c r="Y201" s="86" t="s">
        <v>55</v>
      </c>
      <c r="Z201" s="86" t="s">
        <v>55</v>
      </c>
      <c r="AA201" s="86" t="s">
        <v>55</v>
      </c>
      <c r="AB201" s="86" t="s">
        <v>55</v>
      </c>
      <c r="AC201" s="86" t="s">
        <v>55</v>
      </c>
      <c r="AD201" s="86" t="s">
        <v>55</v>
      </c>
      <c r="AE201" s="86" t="s">
        <v>55</v>
      </c>
      <c r="AF201" s="86" t="s">
        <v>55</v>
      </c>
      <c r="AG201" s="86" t="s">
        <v>55</v>
      </c>
      <c r="AH201" s="86" t="s">
        <v>55</v>
      </c>
      <c r="AI201" s="86" t="s">
        <v>55</v>
      </c>
    </row>
    <row r="202">
      <c r="A202" s="20"/>
      <c r="B202" s="20"/>
      <c r="C202" s="83">
        <v>176.0</v>
      </c>
      <c r="D202" s="84">
        <v>50437.0</v>
      </c>
      <c r="E202" s="83"/>
      <c r="F202" s="86">
        <v>330.0</v>
      </c>
      <c r="G202" s="86">
        <v>10.73293524518931</v>
      </c>
      <c r="H202" s="86">
        <v>3973.907033320913</v>
      </c>
      <c r="I202" s="86" t="s">
        <v>55</v>
      </c>
      <c r="J202" s="86" t="s">
        <v>55</v>
      </c>
      <c r="K202" s="86" t="s">
        <v>55</v>
      </c>
      <c r="L202" s="86" t="s">
        <v>55</v>
      </c>
      <c r="M202" s="86" t="s">
        <v>55</v>
      </c>
      <c r="N202" s="86" t="s">
        <v>55</v>
      </c>
      <c r="O202" s="86" t="s">
        <v>55</v>
      </c>
      <c r="P202" s="86" t="s">
        <v>55</v>
      </c>
      <c r="Q202" s="86" t="s">
        <v>55</v>
      </c>
      <c r="R202" s="86" t="s">
        <v>55</v>
      </c>
      <c r="S202" s="86" t="s">
        <v>55</v>
      </c>
      <c r="T202" s="86" t="s">
        <v>55</v>
      </c>
      <c r="U202" s="86" t="s">
        <v>55</v>
      </c>
      <c r="V202" s="86" t="s">
        <v>55</v>
      </c>
      <c r="W202" s="86" t="s">
        <v>55</v>
      </c>
      <c r="X202" s="86" t="s">
        <v>55</v>
      </c>
      <c r="Y202" s="86" t="s">
        <v>55</v>
      </c>
      <c r="Z202" s="86" t="s">
        <v>55</v>
      </c>
      <c r="AA202" s="86" t="s">
        <v>55</v>
      </c>
      <c r="AB202" s="86" t="s">
        <v>55</v>
      </c>
      <c r="AC202" s="86" t="s">
        <v>55</v>
      </c>
      <c r="AD202" s="86" t="s">
        <v>55</v>
      </c>
      <c r="AE202" s="86" t="s">
        <v>55</v>
      </c>
      <c r="AF202" s="86" t="s">
        <v>55</v>
      </c>
      <c r="AG202" s="86" t="s">
        <v>55</v>
      </c>
      <c r="AH202" s="86" t="s">
        <v>55</v>
      </c>
      <c r="AI202" s="86" t="s">
        <v>55</v>
      </c>
    </row>
    <row r="203">
      <c r="A203" s="20"/>
      <c r="B203" s="20"/>
      <c r="C203" s="83">
        <v>177.0</v>
      </c>
      <c r="D203" s="84">
        <v>50465.0</v>
      </c>
      <c r="E203" s="83"/>
      <c r="F203" s="86">
        <v>330.0</v>
      </c>
      <c r="G203" s="86">
        <v>9.934767583302282</v>
      </c>
      <c r="H203" s="86">
        <v>3653.8418009042152</v>
      </c>
      <c r="I203" s="86" t="s">
        <v>55</v>
      </c>
      <c r="J203" s="86" t="s">
        <v>55</v>
      </c>
      <c r="K203" s="86" t="s">
        <v>55</v>
      </c>
      <c r="L203" s="86" t="s">
        <v>55</v>
      </c>
      <c r="M203" s="86" t="s">
        <v>55</v>
      </c>
      <c r="N203" s="86" t="s">
        <v>55</v>
      </c>
      <c r="O203" s="86" t="s">
        <v>55</v>
      </c>
      <c r="P203" s="86" t="s">
        <v>55</v>
      </c>
      <c r="Q203" s="86" t="s">
        <v>55</v>
      </c>
      <c r="R203" s="86" t="s">
        <v>55</v>
      </c>
      <c r="S203" s="86" t="s">
        <v>55</v>
      </c>
      <c r="T203" s="86" t="s">
        <v>55</v>
      </c>
      <c r="U203" s="86" t="s">
        <v>55</v>
      </c>
      <c r="V203" s="86" t="s">
        <v>55</v>
      </c>
      <c r="W203" s="86" t="s">
        <v>55</v>
      </c>
      <c r="X203" s="86" t="s">
        <v>55</v>
      </c>
      <c r="Y203" s="86" t="s">
        <v>55</v>
      </c>
      <c r="Z203" s="86" t="s">
        <v>55</v>
      </c>
      <c r="AA203" s="86" t="s">
        <v>55</v>
      </c>
      <c r="AB203" s="86" t="s">
        <v>55</v>
      </c>
      <c r="AC203" s="86" t="s">
        <v>55</v>
      </c>
      <c r="AD203" s="86" t="s">
        <v>55</v>
      </c>
      <c r="AE203" s="86" t="s">
        <v>55</v>
      </c>
      <c r="AF203" s="86" t="s">
        <v>55</v>
      </c>
      <c r="AG203" s="86" t="s">
        <v>55</v>
      </c>
      <c r="AH203" s="86" t="s">
        <v>55</v>
      </c>
      <c r="AI203" s="86" t="s">
        <v>55</v>
      </c>
    </row>
    <row r="204">
      <c r="A204" s="20"/>
      <c r="B204" s="20"/>
      <c r="C204" s="83">
        <v>178.0</v>
      </c>
      <c r="D204" s="84">
        <v>50496.0</v>
      </c>
      <c r="E204" s="83"/>
      <c r="F204" s="86">
        <v>330.0</v>
      </c>
      <c r="G204" s="86">
        <v>9.134604502260538</v>
      </c>
      <c r="H204" s="86">
        <v>3332.976405406476</v>
      </c>
      <c r="I204" s="86" t="s">
        <v>55</v>
      </c>
      <c r="J204" s="86" t="s">
        <v>55</v>
      </c>
      <c r="K204" s="86" t="s">
        <v>55</v>
      </c>
      <c r="L204" s="86" t="s">
        <v>55</v>
      </c>
      <c r="M204" s="86" t="s">
        <v>55</v>
      </c>
      <c r="N204" s="86" t="s">
        <v>55</v>
      </c>
      <c r="O204" s="86" t="s">
        <v>55</v>
      </c>
      <c r="P204" s="86" t="s">
        <v>55</v>
      </c>
      <c r="Q204" s="86" t="s">
        <v>55</v>
      </c>
      <c r="R204" s="86" t="s">
        <v>55</v>
      </c>
      <c r="S204" s="86" t="s">
        <v>55</v>
      </c>
      <c r="T204" s="86" t="s">
        <v>55</v>
      </c>
      <c r="U204" s="86" t="s">
        <v>55</v>
      </c>
      <c r="V204" s="86" t="s">
        <v>55</v>
      </c>
      <c r="W204" s="86" t="s">
        <v>55</v>
      </c>
      <c r="X204" s="86" t="s">
        <v>55</v>
      </c>
      <c r="Y204" s="86" t="s">
        <v>55</v>
      </c>
      <c r="Z204" s="86" t="s">
        <v>55</v>
      </c>
      <c r="AA204" s="86" t="s">
        <v>55</v>
      </c>
      <c r="AB204" s="86" t="s">
        <v>55</v>
      </c>
      <c r="AC204" s="86" t="s">
        <v>55</v>
      </c>
      <c r="AD204" s="86" t="s">
        <v>55</v>
      </c>
      <c r="AE204" s="86" t="s">
        <v>55</v>
      </c>
      <c r="AF204" s="86" t="s">
        <v>55</v>
      </c>
      <c r="AG204" s="86" t="s">
        <v>55</v>
      </c>
      <c r="AH204" s="86" t="s">
        <v>55</v>
      </c>
      <c r="AI204" s="86" t="s">
        <v>55</v>
      </c>
    </row>
    <row r="205">
      <c r="A205" s="20"/>
      <c r="B205" s="20"/>
      <c r="C205" s="83">
        <v>179.0</v>
      </c>
      <c r="D205" s="84">
        <v>50526.0</v>
      </c>
      <c r="E205" s="83"/>
      <c r="F205" s="86">
        <v>330.0</v>
      </c>
      <c r="G205" s="86">
        <v>8.33244101351619</v>
      </c>
      <c r="H205" s="86">
        <v>3011.308846419992</v>
      </c>
      <c r="I205" s="86" t="s">
        <v>55</v>
      </c>
      <c r="J205" s="86" t="s">
        <v>55</v>
      </c>
      <c r="K205" s="86" t="s">
        <v>55</v>
      </c>
      <c r="L205" s="86" t="s">
        <v>55</v>
      </c>
      <c r="M205" s="86" t="s">
        <v>55</v>
      </c>
      <c r="N205" s="86" t="s">
        <v>55</v>
      </c>
      <c r="O205" s="86" t="s">
        <v>55</v>
      </c>
      <c r="P205" s="86" t="s">
        <v>55</v>
      </c>
      <c r="Q205" s="86" t="s">
        <v>55</v>
      </c>
      <c r="R205" s="86" t="s">
        <v>55</v>
      </c>
      <c r="S205" s="86" t="s">
        <v>55</v>
      </c>
      <c r="T205" s="86" t="s">
        <v>55</v>
      </c>
      <c r="U205" s="86" t="s">
        <v>55</v>
      </c>
      <c r="V205" s="86" t="s">
        <v>55</v>
      </c>
      <c r="W205" s="86" t="s">
        <v>55</v>
      </c>
      <c r="X205" s="86" t="s">
        <v>55</v>
      </c>
      <c r="Y205" s="86" t="s">
        <v>55</v>
      </c>
      <c r="Z205" s="86" t="s">
        <v>55</v>
      </c>
      <c r="AA205" s="86" t="s">
        <v>55</v>
      </c>
      <c r="AB205" s="86" t="s">
        <v>55</v>
      </c>
      <c r="AC205" s="86" t="s">
        <v>55</v>
      </c>
      <c r="AD205" s="86" t="s">
        <v>55</v>
      </c>
      <c r="AE205" s="86" t="s">
        <v>55</v>
      </c>
      <c r="AF205" s="86" t="s">
        <v>55</v>
      </c>
      <c r="AG205" s="86" t="s">
        <v>55</v>
      </c>
      <c r="AH205" s="86" t="s">
        <v>55</v>
      </c>
      <c r="AI205" s="86" t="s">
        <v>55</v>
      </c>
    </row>
    <row r="206">
      <c r="A206" s="20"/>
      <c r="B206" s="20"/>
      <c r="C206" s="83">
        <v>180.0</v>
      </c>
      <c r="D206" s="84">
        <v>50557.0</v>
      </c>
      <c r="E206" s="83"/>
      <c r="F206" s="86">
        <v>330.0</v>
      </c>
      <c r="G206" s="86">
        <v>7.52827211604998</v>
      </c>
      <c r="H206" s="86">
        <v>2688.837118536042</v>
      </c>
      <c r="I206" s="86" t="s">
        <v>55</v>
      </c>
      <c r="J206" s="86" t="s">
        <v>55</v>
      </c>
      <c r="K206" s="86" t="s">
        <v>55</v>
      </c>
      <c r="L206" s="86" t="s">
        <v>55</v>
      </c>
      <c r="M206" s="86" t="s">
        <v>55</v>
      </c>
      <c r="N206" s="86" t="s">
        <v>55</v>
      </c>
      <c r="O206" s="86" t="s">
        <v>55</v>
      </c>
      <c r="P206" s="86" t="s">
        <v>55</v>
      </c>
      <c r="Q206" s="86" t="s">
        <v>55</v>
      </c>
      <c r="R206" s="86" t="s">
        <v>55</v>
      </c>
      <c r="S206" s="86" t="s">
        <v>55</v>
      </c>
      <c r="T206" s="86" t="s">
        <v>55</v>
      </c>
      <c r="U206" s="86" t="s">
        <v>55</v>
      </c>
      <c r="V206" s="86" t="s">
        <v>55</v>
      </c>
      <c r="W206" s="86" t="s">
        <v>55</v>
      </c>
      <c r="X206" s="86" t="s">
        <v>55</v>
      </c>
      <c r="Y206" s="86" t="s">
        <v>55</v>
      </c>
      <c r="Z206" s="86" t="s">
        <v>55</v>
      </c>
      <c r="AA206" s="86" t="s">
        <v>55</v>
      </c>
      <c r="AB206" s="86" t="s">
        <v>55</v>
      </c>
      <c r="AC206" s="86" t="s">
        <v>55</v>
      </c>
      <c r="AD206" s="86" t="s">
        <v>55</v>
      </c>
      <c r="AE206" s="86" t="s">
        <v>55</v>
      </c>
      <c r="AF206" s="86" t="s">
        <v>55</v>
      </c>
      <c r="AG206" s="86" t="s">
        <v>55</v>
      </c>
      <c r="AH206" s="86" t="s">
        <v>55</v>
      </c>
      <c r="AI206" s="86" t="s">
        <v>55</v>
      </c>
    </row>
    <row r="207">
      <c r="A207" s="20"/>
      <c r="B207" s="20"/>
      <c r="C207" s="83">
        <v>181.0</v>
      </c>
      <c r="D207" s="84">
        <v>50587.0</v>
      </c>
      <c r="E207" s="83"/>
      <c r="F207" s="86">
        <v>330.0</v>
      </c>
      <c r="G207" s="86">
        <v>6.722092796340104</v>
      </c>
      <c r="H207" s="86">
        <v>2365.559211332382</v>
      </c>
      <c r="I207" s="86" t="s">
        <v>55</v>
      </c>
      <c r="J207" s="86" t="s">
        <v>55</v>
      </c>
      <c r="K207" s="86" t="s">
        <v>55</v>
      </c>
      <c r="L207" s="86" t="s">
        <v>55</v>
      </c>
      <c r="M207" s="86" t="s">
        <v>55</v>
      </c>
      <c r="N207" s="86" t="s">
        <v>55</v>
      </c>
      <c r="O207" s="86" t="s">
        <v>55</v>
      </c>
      <c r="P207" s="86" t="s">
        <v>55</v>
      </c>
      <c r="Q207" s="86" t="s">
        <v>55</v>
      </c>
      <c r="R207" s="86" t="s">
        <v>55</v>
      </c>
      <c r="S207" s="86" t="s">
        <v>55</v>
      </c>
      <c r="T207" s="86" t="s">
        <v>55</v>
      </c>
      <c r="U207" s="86" t="s">
        <v>55</v>
      </c>
      <c r="V207" s="86" t="s">
        <v>55</v>
      </c>
      <c r="W207" s="86" t="s">
        <v>55</v>
      </c>
      <c r="X207" s="86" t="s">
        <v>55</v>
      </c>
      <c r="Y207" s="86" t="s">
        <v>55</v>
      </c>
      <c r="Z207" s="86" t="s">
        <v>55</v>
      </c>
      <c r="AA207" s="86" t="s">
        <v>55</v>
      </c>
      <c r="AB207" s="86" t="s">
        <v>55</v>
      </c>
      <c r="AC207" s="86" t="s">
        <v>55</v>
      </c>
      <c r="AD207" s="86" t="s">
        <v>55</v>
      </c>
      <c r="AE207" s="86" t="s">
        <v>55</v>
      </c>
      <c r="AF207" s="86" t="s">
        <v>55</v>
      </c>
      <c r="AG207" s="86" t="s">
        <v>55</v>
      </c>
      <c r="AH207" s="86" t="s">
        <v>55</v>
      </c>
      <c r="AI207" s="86" t="s">
        <v>55</v>
      </c>
    </row>
    <row r="208">
      <c r="A208" s="20"/>
      <c r="B208" s="20"/>
      <c r="C208" s="83">
        <v>182.0</v>
      </c>
      <c r="D208" s="84">
        <v>50618.0</v>
      </c>
      <c r="E208" s="83"/>
      <c r="F208" s="86">
        <v>330.0</v>
      </c>
      <c r="G208" s="86">
        <v>5.913898028330955</v>
      </c>
      <c r="H208" s="86">
        <v>2041.473109360713</v>
      </c>
      <c r="I208" s="86" t="s">
        <v>55</v>
      </c>
      <c r="J208" s="86" t="s">
        <v>55</v>
      </c>
      <c r="K208" s="86" t="s">
        <v>55</v>
      </c>
      <c r="L208" s="86" t="s">
        <v>55</v>
      </c>
      <c r="M208" s="86" t="s">
        <v>55</v>
      </c>
      <c r="N208" s="86" t="s">
        <v>55</v>
      </c>
      <c r="O208" s="86" t="s">
        <v>55</v>
      </c>
      <c r="P208" s="86" t="s">
        <v>55</v>
      </c>
      <c r="Q208" s="86" t="s">
        <v>55</v>
      </c>
      <c r="R208" s="86" t="s">
        <v>55</v>
      </c>
      <c r="S208" s="86" t="s">
        <v>55</v>
      </c>
      <c r="T208" s="86" t="s">
        <v>55</v>
      </c>
      <c r="U208" s="86" t="s">
        <v>55</v>
      </c>
      <c r="V208" s="86" t="s">
        <v>55</v>
      </c>
      <c r="W208" s="86" t="s">
        <v>55</v>
      </c>
      <c r="X208" s="86" t="s">
        <v>55</v>
      </c>
      <c r="Y208" s="86" t="s">
        <v>55</v>
      </c>
      <c r="Z208" s="86" t="s">
        <v>55</v>
      </c>
      <c r="AA208" s="86" t="s">
        <v>55</v>
      </c>
      <c r="AB208" s="86" t="s">
        <v>55</v>
      </c>
      <c r="AC208" s="86" t="s">
        <v>55</v>
      </c>
      <c r="AD208" s="86" t="s">
        <v>55</v>
      </c>
      <c r="AE208" s="86" t="s">
        <v>55</v>
      </c>
      <c r="AF208" s="86" t="s">
        <v>55</v>
      </c>
      <c r="AG208" s="86" t="s">
        <v>55</v>
      </c>
      <c r="AH208" s="86" t="s">
        <v>55</v>
      </c>
      <c r="AI208" s="86" t="s">
        <v>55</v>
      </c>
    </row>
    <row r="209">
      <c r="A209" s="20"/>
      <c r="B209" s="20"/>
      <c r="C209" s="83">
        <v>183.0</v>
      </c>
      <c r="D209" s="84">
        <v>50649.0</v>
      </c>
      <c r="E209" s="83"/>
      <c r="F209" s="86">
        <v>330.0</v>
      </c>
      <c r="G209" s="86">
        <v>5.103682773401782</v>
      </c>
      <c r="H209" s="86">
        <v>1716.5767921341146</v>
      </c>
      <c r="I209" s="86" t="s">
        <v>55</v>
      </c>
      <c r="J209" s="86" t="s">
        <v>55</v>
      </c>
      <c r="K209" s="86" t="s">
        <v>55</v>
      </c>
      <c r="L209" s="86" t="s">
        <v>55</v>
      </c>
      <c r="M209" s="86" t="s">
        <v>55</v>
      </c>
      <c r="N209" s="86" t="s">
        <v>55</v>
      </c>
      <c r="O209" s="86" t="s">
        <v>55</v>
      </c>
      <c r="P209" s="86" t="s">
        <v>55</v>
      </c>
      <c r="Q209" s="86" t="s">
        <v>55</v>
      </c>
      <c r="R209" s="86" t="s">
        <v>55</v>
      </c>
      <c r="S209" s="86" t="s">
        <v>55</v>
      </c>
      <c r="T209" s="86" t="s">
        <v>55</v>
      </c>
      <c r="U209" s="86" t="s">
        <v>55</v>
      </c>
      <c r="V209" s="86" t="s">
        <v>55</v>
      </c>
      <c r="W209" s="86" t="s">
        <v>55</v>
      </c>
      <c r="X209" s="86" t="s">
        <v>55</v>
      </c>
      <c r="Y209" s="86" t="s">
        <v>55</v>
      </c>
      <c r="Z209" s="86" t="s">
        <v>55</v>
      </c>
      <c r="AA209" s="86" t="s">
        <v>55</v>
      </c>
      <c r="AB209" s="86" t="s">
        <v>55</v>
      </c>
      <c r="AC209" s="86" t="s">
        <v>55</v>
      </c>
      <c r="AD209" s="86" t="s">
        <v>55</v>
      </c>
      <c r="AE209" s="86" t="s">
        <v>55</v>
      </c>
      <c r="AF209" s="86" t="s">
        <v>55</v>
      </c>
      <c r="AG209" s="86" t="s">
        <v>55</v>
      </c>
      <c r="AH209" s="86" t="s">
        <v>55</v>
      </c>
      <c r="AI209" s="86" t="s">
        <v>55</v>
      </c>
    </row>
    <row r="210">
      <c r="A210" s="20"/>
      <c r="B210" s="20"/>
      <c r="C210" s="83">
        <v>184.0</v>
      </c>
      <c r="D210" s="84">
        <v>50679.0</v>
      </c>
      <c r="E210" s="83"/>
      <c r="F210" s="86">
        <v>330.0</v>
      </c>
      <c r="G210" s="86">
        <v>4.291441980335287</v>
      </c>
      <c r="H210" s="86">
        <v>1390.86823411445</v>
      </c>
      <c r="I210" s="86" t="s">
        <v>55</v>
      </c>
      <c r="J210" s="86" t="s">
        <v>55</v>
      </c>
      <c r="K210" s="86" t="s">
        <v>55</v>
      </c>
      <c r="L210" s="86" t="s">
        <v>55</v>
      </c>
      <c r="M210" s="86" t="s">
        <v>55</v>
      </c>
      <c r="N210" s="86" t="s">
        <v>55</v>
      </c>
      <c r="O210" s="86" t="s">
        <v>55</v>
      </c>
      <c r="P210" s="86" t="s">
        <v>55</v>
      </c>
      <c r="Q210" s="86" t="s">
        <v>55</v>
      </c>
      <c r="R210" s="86" t="s">
        <v>55</v>
      </c>
      <c r="S210" s="86" t="s">
        <v>55</v>
      </c>
      <c r="T210" s="86" t="s">
        <v>55</v>
      </c>
      <c r="U210" s="86" t="s">
        <v>55</v>
      </c>
      <c r="V210" s="86" t="s">
        <v>55</v>
      </c>
      <c r="W210" s="86" t="s">
        <v>55</v>
      </c>
      <c r="X210" s="86" t="s">
        <v>55</v>
      </c>
      <c r="Y210" s="86" t="s">
        <v>55</v>
      </c>
      <c r="Z210" s="86" t="s">
        <v>55</v>
      </c>
      <c r="AA210" s="86" t="s">
        <v>55</v>
      </c>
      <c r="AB210" s="86" t="s">
        <v>55</v>
      </c>
      <c r="AC210" s="86" t="s">
        <v>55</v>
      </c>
      <c r="AD210" s="86" t="s">
        <v>55</v>
      </c>
      <c r="AE210" s="86" t="s">
        <v>55</v>
      </c>
      <c r="AF210" s="86" t="s">
        <v>55</v>
      </c>
      <c r="AG210" s="86" t="s">
        <v>55</v>
      </c>
      <c r="AH210" s="86" t="s">
        <v>55</v>
      </c>
      <c r="AI210" s="86" t="s">
        <v>55</v>
      </c>
    </row>
    <row r="211">
      <c r="A211" s="20"/>
      <c r="B211" s="20"/>
      <c r="C211" s="83">
        <v>185.0</v>
      </c>
      <c r="D211" s="84">
        <v>50710.0</v>
      </c>
      <c r="E211" s="83"/>
      <c r="F211" s="86">
        <v>330.0</v>
      </c>
      <c r="G211" s="86">
        <v>3.4771705852861245</v>
      </c>
      <c r="H211" s="86">
        <v>1064.345404699736</v>
      </c>
      <c r="I211" s="86" t="s">
        <v>55</v>
      </c>
      <c r="J211" s="86" t="s">
        <v>55</v>
      </c>
      <c r="K211" s="86" t="s">
        <v>55</v>
      </c>
      <c r="L211" s="86" t="s">
        <v>55</v>
      </c>
      <c r="M211" s="86" t="s">
        <v>55</v>
      </c>
      <c r="N211" s="86" t="s">
        <v>55</v>
      </c>
      <c r="O211" s="86" t="s">
        <v>55</v>
      </c>
      <c r="P211" s="86" t="s">
        <v>55</v>
      </c>
      <c r="Q211" s="86" t="s">
        <v>55</v>
      </c>
      <c r="R211" s="86" t="s">
        <v>55</v>
      </c>
      <c r="S211" s="86" t="s">
        <v>55</v>
      </c>
      <c r="T211" s="86" t="s">
        <v>55</v>
      </c>
      <c r="U211" s="86" t="s">
        <v>55</v>
      </c>
      <c r="V211" s="86" t="s">
        <v>55</v>
      </c>
      <c r="W211" s="86" t="s">
        <v>55</v>
      </c>
      <c r="X211" s="86" t="s">
        <v>55</v>
      </c>
      <c r="Y211" s="86" t="s">
        <v>55</v>
      </c>
      <c r="Z211" s="86" t="s">
        <v>55</v>
      </c>
      <c r="AA211" s="86" t="s">
        <v>55</v>
      </c>
      <c r="AB211" s="86" t="s">
        <v>55</v>
      </c>
      <c r="AC211" s="86" t="s">
        <v>55</v>
      </c>
      <c r="AD211" s="86" t="s">
        <v>55</v>
      </c>
      <c r="AE211" s="86" t="s">
        <v>55</v>
      </c>
      <c r="AF211" s="86" t="s">
        <v>55</v>
      </c>
      <c r="AG211" s="86" t="s">
        <v>55</v>
      </c>
      <c r="AH211" s="86" t="s">
        <v>55</v>
      </c>
      <c r="AI211" s="86" t="s">
        <v>55</v>
      </c>
    </row>
    <row r="212">
      <c r="A212" s="20"/>
      <c r="B212" s="20"/>
      <c r="C212" s="83">
        <v>186.0</v>
      </c>
      <c r="D212" s="84">
        <v>50740.0</v>
      </c>
      <c r="E212" s="83"/>
      <c r="F212" s="86">
        <v>330.0</v>
      </c>
      <c r="G212" s="86">
        <v>2.66086351174934</v>
      </c>
      <c r="H212" s="86">
        <v>737.0062682114853</v>
      </c>
      <c r="I212" s="86" t="s">
        <v>55</v>
      </c>
      <c r="J212" s="86" t="s">
        <v>55</v>
      </c>
      <c r="K212" s="86" t="s">
        <v>55</v>
      </c>
      <c r="L212" s="86" t="s">
        <v>55</v>
      </c>
      <c r="M212" s="86" t="s">
        <v>55</v>
      </c>
      <c r="N212" s="86" t="s">
        <v>55</v>
      </c>
      <c r="O212" s="86" t="s">
        <v>55</v>
      </c>
      <c r="P212" s="86" t="s">
        <v>55</v>
      </c>
      <c r="Q212" s="86" t="s">
        <v>55</v>
      </c>
      <c r="R212" s="86" t="s">
        <v>55</v>
      </c>
      <c r="S212" s="86" t="s">
        <v>55</v>
      </c>
      <c r="T212" s="86" t="s">
        <v>55</v>
      </c>
      <c r="U212" s="86" t="s">
        <v>55</v>
      </c>
      <c r="V212" s="86" t="s">
        <v>55</v>
      </c>
      <c r="W212" s="86" t="s">
        <v>55</v>
      </c>
      <c r="X212" s="86" t="s">
        <v>55</v>
      </c>
      <c r="Y212" s="86" t="s">
        <v>55</v>
      </c>
      <c r="Z212" s="86" t="s">
        <v>55</v>
      </c>
      <c r="AA212" s="86" t="s">
        <v>55</v>
      </c>
      <c r="AB212" s="86" t="s">
        <v>55</v>
      </c>
      <c r="AC212" s="86" t="s">
        <v>55</v>
      </c>
      <c r="AD212" s="86" t="s">
        <v>55</v>
      </c>
      <c r="AE212" s="86" t="s">
        <v>55</v>
      </c>
      <c r="AF212" s="86" t="s">
        <v>55</v>
      </c>
      <c r="AG212" s="86" t="s">
        <v>55</v>
      </c>
      <c r="AH212" s="86" t="s">
        <v>55</v>
      </c>
      <c r="AI212" s="86" t="s">
        <v>55</v>
      </c>
    </row>
    <row r="213">
      <c r="A213" s="20"/>
      <c r="B213" s="20"/>
      <c r="C213" s="83">
        <v>187.0</v>
      </c>
      <c r="D213" s="84">
        <v>50771.0</v>
      </c>
      <c r="E213" s="83"/>
      <c r="F213" s="86">
        <v>330.0</v>
      </c>
      <c r="G213" s="86">
        <v>1.8425156705287133</v>
      </c>
      <c r="H213" s="86">
        <v>408.8487838820141</v>
      </c>
      <c r="I213" s="86" t="s">
        <v>55</v>
      </c>
      <c r="J213" s="86" t="s">
        <v>55</v>
      </c>
      <c r="K213" s="86" t="s">
        <v>55</v>
      </c>
      <c r="L213" s="86" t="s">
        <v>55</v>
      </c>
      <c r="M213" s="86" t="s">
        <v>55</v>
      </c>
      <c r="N213" s="86" t="s">
        <v>55</v>
      </c>
      <c r="O213" s="86" t="s">
        <v>55</v>
      </c>
      <c r="P213" s="86" t="s">
        <v>55</v>
      </c>
      <c r="Q213" s="86" t="s">
        <v>55</v>
      </c>
      <c r="R213" s="86" t="s">
        <v>55</v>
      </c>
      <c r="S213" s="86" t="s">
        <v>55</v>
      </c>
      <c r="T213" s="86" t="s">
        <v>55</v>
      </c>
      <c r="U213" s="86" t="s">
        <v>55</v>
      </c>
      <c r="V213" s="86" t="s">
        <v>55</v>
      </c>
      <c r="W213" s="86" t="s">
        <v>55</v>
      </c>
      <c r="X213" s="86" t="s">
        <v>55</v>
      </c>
      <c r="Y213" s="86" t="s">
        <v>55</v>
      </c>
      <c r="Z213" s="86" t="s">
        <v>55</v>
      </c>
      <c r="AA213" s="86" t="s">
        <v>55</v>
      </c>
      <c r="AB213" s="86" t="s">
        <v>55</v>
      </c>
      <c r="AC213" s="86" t="s">
        <v>55</v>
      </c>
      <c r="AD213" s="86" t="s">
        <v>55</v>
      </c>
      <c r="AE213" s="86" t="s">
        <v>55</v>
      </c>
      <c r="AF213" s="86" t="s">
        <v>55</v>
      </c>
      <c r="AG213" s="86" t="s">
        <v>55</v>
      </c>
      <c r="AH213" s="86" t="s">
        <v>55</v>
      </c>
      <c r="AI213" s="86" t="s">
        <v>55</v>
      </c>
    </row>
    <row r="214">
      <c r="A214" s="20"/>
      <c r="B214" s="20"/>
      <c r="C214" s="83">
        <v>188.0</v>
      </c>
      <c r="D214" s="84">
        <v>50802.0</v>
      </c>
      <c r="E214" s="83"/>
      <c r="F214" s="86">
        <v>330.0</v>
      </c>
      <c r="G214" s="86">
        <v>1.0221219597050353</v>
      </c>
      <c r="H214" s="86">
        <v>79.87090584171915</v>
      </c>
      <c r="I214" s="86" t="s">
        <v>55</v>
      </c>
      <c r="J214" s="86" t="s">
        <v>55</v>
      </c>
      <c r="K214" s="86" t="s">
        <v>55</v>
      </c>
      <c r="L214" s="86" t="s">
        <v>55</v>
      </c>
      <c r="M214" s="86" t="s">
        <v>55</v>
      </c>
      <c r="N214" s="86" t="s">
        <v>55</v>
      </c>
      <c r="O214" s="86" t="s">
        <v>55</v>
      </c>
      <c r="P214" s="86" t="s">
        <v>55</v>
      </c>
      <c r="Q214" s="86" t="s">
        <v>55</v>
      </c>
      <c r="R214" s="86" t="s">
        <v>55</v>
      </c>
      <c r="S214" s="86" t="s">
        <v>55</v>
      </c>
      <c r="T214" s="86" t="s">
        <v>55</v>
      </c>
      <c r="U214" s="86" t="s">
        <v>55</v>
      </c>
      <c r="V214" s="86" t="s">
        <v>55</v>
      </c>
      <c r="W214" s="86" t="s">
        <v>55</v>
      </c>
      <c r="X214" s="86" t="s">
        <v>55</v>
      </c>
      <c r="Y214" s="86" t="s">
        <v>55</v>
      </c>
      <c r="Z214" s="86" t="s">
        <v>55</v>
      </c>
      <c r="AA214" s="86" t="s">
        <v>55</v>
      </c>
      <c r="AB214" s="86" t="s">
        <v>55</v>
      </c>
      <c r="AC214" s="86" t="s">
        <v>55</v>
      </c>
      <c r="AD214" s="86" t="s">
        <v>55</v>
      </c>
      <c r="AE214" s="86" t="s">
        <v>55</v>
      </c>
      <c r="AF214" s="86" t="s">
        <v>55</v>
      </c>
      <c r="AG214" s="86" t="s">
        <v>55</v>
      </c>
      <c r="AH214" s="86" t="s">
        <v>55</v>
      </c>
      <c r="AI214" s="86" t="s">
        <v>55</v>
      </c>
    </row>
    <row r="215">
      <c r="A215" s="20"/>
      <c r="B215" s="20"/>
      <c r="C215" s="83">
        <v>189.0</v>
      </c>
      <c r="D215" s="84">
        <v>50830.0</v>
      </c>
      <c r="E215" s="83"/>
      <c r="F215" s="86">
        <v>80.07058310632345</v>
      </c>
      <c r="G215" s="86">
        <v>0.19967726460429788</v>
      </c>
      <c r="H215" s="86">
        <v>0.0</v>
      </c>
      <c r="I215" s="86" t="s">
        <v>55</v>
      </c>
      <c r="J215" s="86" t="s">
        <v>55</v>
      </c>
      <c r="K215" s="86" t="s">
        <v>55</v>
      </c>
      <c r="L215" s="86" t="s">
        <v>55</v>
      </c>
      <c r="M215" s="86" t="s">
        <v>55</v>
      </c>
      <c r="N215" s="86" t="s">
        <v>55</v>
      </c>
      <c r="O215" s="86" t="s">
        <v>55</v>
      </c>
      <c r="P215" s="86" t="s">
        <v>55</v>
      </c>
      <c r="Q215" s="86" t="s">
        <v>55</v>
      </c>
      <c r="R215" s="86" t="s">
        <v>55</v>
      </c>
      <c r="S215" s="86" t="s">
        <v>55</v>
      </c>
      <c r="T215" s="86" t="s">
        <v>55</v>
      </c>
      <c r="U215" s="86" t="s">
        <v>55</v>
      </c>
      <c r="V215" s="86" t="s">
        <v>55</v>
      </c>
      <c r="W215" s="86" t="s">
        <v>55</v>
      </c>
      <c r="X215" s="86" t="s">
        <v>55</v>
      </c>
      <c r="Y215" s="86" t="s">
        <v>55</v>
      </c>
      <c r="Z215" s="86" t="s">
        <v>55</v>
      </c>
      <c r="AA215" s="86" t="s">
        <v>55</v>
      </c>
      <c r="AB215" s="86" t="s">
        <v>55</v>
      </c>
      <c r="AC215" s="86" t="s">
        <v>55</v>
      </c>
      <c r="AD215" s="86" t="s">
        <v>55</v>
      </c>
      <c r="AE215" s="86" t="s">
        <v>55</v>
      </c>
      <c r="AF215" s="86" t="s">
        <v>55</v>
      </c>
      <c r="AG215" s="86" t="s">
        <v>55</v>
      </c>
      <c r="AH215" s="86" t="s">
        <v>55</v>
      </c>
      <c r="AI215" s="86" t="s">
        <v>55</v>
      </c>
    </row>
    <row r="216">
      <c r="A216" s="20"/>
      <c r="B216" s="20"/>
      <c r="C216" s="83">
        <v>190.0</v>
      </c>
      <c r="D216" s="84">
        <v>50861.0</v>
      </c>
      <c r="E216" s="83"/>
      <c r="F216" s="86" t="s">
        <v>55</v>
      </c>
      <c r="G216" s="86" t="s">
        <v>55</v>
      </c>
      <c r="H216" s="86" t="s">
        <v>55</v>
      </c>
      <c r="I216" s="86" t="s">
        <v>55</v>
      </c>
      <c r="J216" s="86" t="s">
        <v>55</v>
      </c>
      <c r="K216" s="86" t="s">
        <v>55</v>
      </c>
      <c r="L216" s="86" t="s">
        <v>55</v>
      </c>
      <c r="M216" s="86" t="s">
        <v>55</v>
      </c>
      <c r="N216" s="86" t="s">
        <v>55</v>
      </c>
      <c r="O216" s="86" t="s">
        <v>55</v>
      </c>
      <c r="P216" s="86" t="s">
        <v>55</v>
      </c>
      <c r="Q216" s="86" t="s">
        <v>55</v>
      </c>
      <c r="R216" s="86" t="s">
        <v>55</v>
      </c>
      <c r="S216" s="86" t="s">
        <v>55</v>
      </c>
      <c r="T216" s="86" t="s">
        <v>55</v>
      </c>
      <c r="U216" s="86" t="s">
        <v>55</v>
      </c>
      <c r="V216" s="86" t="s">
        <v>55</v>
      </c>
      <c r="W216" s="86" t="s">
        <v>55</v>
      </c>
      <c r="X216" s="86" t="s">
        <v>55</v>
      </c>
      <c r="Y216" s="86" t="s">
        <v>55</v>
      </c>
      <c r="Z216" s="86" t="s">
        <v>55</v>
      </c>
      <c r="AA216" s="86" t="s">
        <v>55</v>
      </c>
      <c r="AB216" s="86" t="s">
        <v>55</v>
      </c>
      <c r="AC216" s="86" t="s">
        <v>55</v>
      </c>
      <c r="AD216" s="86" t="s">
        <v>55</v>
      </c>
      <c r="AE216" s="86" t="s">
        <v>55</v>
      </c>
      <c r="AF216" s="86" t="s">
        <v>55</v>
      </c>
      <c r="AG216" s="86" t="s">
        <v>55</v>
      </c>
      <c r="AH216" s="86" t="s">
        <v>55</v>
      </c>
      <c r="AI216" s="86" t="s">
        <v>55</v>
      </c>
    </row>
    <row r="217">
      <c r="A217" s="20"/>
      <c r="B217" s="20"/>
      <c r="C217" s="83">
        <v>191.0</v>
      </c>
      <c r="D217" s="84">
        <v>50891.0</v>
      </c>
      <c r="E217" s="83"/>
      <c r="F217" s="86" t="s">
        <v>55</v>
      </c>
      <c r="G217" s="86" t="s">
        <v>55</v>
      </c>
      <c r="H217" s="86" t="s">
        <v>55</v>
      </c>
      <c r="I217" s="86" t="s">
        <v>55</v>
      </c>
      <c r="J217" s="86" t="s">
        <v>55</v>
      </c>
      <c r="K217" s="86" t="s">
        <v>55</v>
      </c>
      <c r="L217" s="86" t="s">
        <v>55</v>
      </c>
      <c r="M217" s="86" t="s">
        <v>55</v>
      </c>
      <c r="N217" s="86" t="s">
        <v>55</v>
      </c>
      <c r="O217" s="86" t="s">
        <v>55</v>
      </c>
      <c r="P217" s="86" t="s">
        <v>55</v>
      </c>
      <c r="Q217" s="86" t="s">
        <v>55</v>
      </c>
      <c r="R217" s="86" t="s">
        <v>55</v>
      </c>
      <c r="S217" s="86" t="s">
        <v>55</v>
      </c>
      <c r="T217" s="86" t="s">
        <v>55</v>
      </c>
      <c r="U217" s="86" t="s">
        <v>55</v>
      </c>
      <c r="V217" s="86" t="s">
        <v>55</v>
      </c>
      <c r="W217" s="86" t="s">
        <v>55</v>
      </c>
      <c r="X217" s="86" t="s">
        <v>55</v>
      </c>
      <c r="Y217" s="86" t="s">
        <v>55</v>
      </c>
      <c r="Z217" s="86" t="s">
        <v>55</v>
      </c>
      <c r="AA217" s="86" t="s">
        <v>55</v>
      </c>
      <c r="AB217" s="86" t="s">
        <v>55</v>
      </c>
      <c r="AC217" s="86" t="s">
        <v>55</v>
      </c>
      <c r="AD217" s="86" t="s">
        <v>55</v>
      </c>
      <c r="AE217" s="86" t="s">
        <v>55</v>
      </c>
      <c r="AF217" s="86" t="s">
        <v>55</v>
      </c>
      <c r="AG217" s="86" t="s">
        <v>55</v>
      </c>
      <c r="AH217" s="86" t="s">
        <v>55</v>
      </c>
      <c r="AI217" s="86" t="s">
        <v>55</v>
      </c>
    </row>
    <row r="218">
      <c r="A218" s="20"/>
      <c r="B218" s="20"/>
      <c r="C218" s="83">
        <v>192.0</v>
      </c>
      <c r="D218" s="84">
        <v>50922.0</v>
      </c>
      <c r="E218" s="83"/>
      <c r="F218" s="86" t="s">
        <v>55</v>
      </c>
      <c r="G218" s="86" t="s">
        <v>55</v>
      </c>
      <c r="H218" s="86" t="s">
        <v>55</v>
      </c>
      <c r="I218" s="86" t="s">
        <v>55</v>
      </c>
      <c r="J218" s="86" t="s">
        <v>55</v>
      </c>
      <c r="K218" s="86" t="s">
        <v>55</v>
      </c>
      <c r="L218" s="86" t="s">
        <v>55</v>
      </c>
      <c r="M218" s="86" t="s">
        <v>55</v>
      </c>
      <c r="N218" s="86" t="s">
        <v>55</v>
      </c>
      <c r="O218" s="86" t="s">
        <v>55</v>
      </c>
      <c r="P218" s="86" t="s">
        <v>55</v>
      </c>
      <c r="Q218" s="86" t="s">
        <v>55</v>
      </c>
      <c r="R218" s="86" t="s">
        <v>55</v>
      </c>
      <c r="S218" s="86" t="s">
        <v>55</v>
      </c>
      <c r="T218" s="86" t="s">
        <v>55</v>
      </c>
      <c r="U218" s="86" t="s">
        <v>55</v>
      </c>
      <c r="V218" s="86" t="s">
        <v>55</v>
      </c>
      <c r="W218" s="86" t="s">
        <v>55</v>
      </c>
      <c r="X218" s="86" t="s">
        <v>55</v>
      </c>
      <c r="Y218" s="86" t="s">
        <v>55</v>
      </c>
      <c r="Z218" s="86" t="s">
        <v>55</v>
      </c>
      <c r="AA218" s="86" t="s">
        <v>55</v>
      </c>
      <c r="AB218" s="86" t="s">
        <v>55</v>
      </c>
      <c r="AC218" s="86" t="s">
        <v>55</v>
      </c>
      <c r="AD218" s="86" t="s">
        <v>55</v>
      </c>
      <c r="AE218" s="86" t="s">
        <v>55</v>
      </c>
      <c r="AF218" s="86" t="s">
        <v>55</v>
      </c>
      <c r="AG218" s="86" t="s">
        <v>55</v>
      </c>
      <c r="AH218" s="86" t="s">
        <v>55</v>
      </c>
      <c r="AI218" s="86" t="s">
        <v>55</v>
      </c>
    </row>
    <row r="219">
      <c r="A219" s="20"/>
      <c r="B219" s="20"/>
      <c r="C219" s="83">
        <v>193.0</v>
      </c>
      <c r="D219" s="84">
        <v>50952.0</v>
      </c>
      <c r="E219" s="83"/>
      <c r="F219" s="86" t="s">
        <v>55</v>
      </c>
      <c r="G219" s="86" t="s">
        <v>55</v>
      </c>
      <c r="H219" s="86" t="s">
        <v>55</v>
      </c>
      <c r="I219" s="86" t="s">
        <v>55</v>
      </c>
      <c r="J219" s="86" t="s">
        <v>55</v>
      </c>
      <c r="K219" s="86" t="s">
        <v>55</v>
      </c>
      <c r="L219" s="86" t="s">
        <v>55</v>
      </c>
      <c r="M219" s="86" t="s">
        <v>55</v>
      </c>
      <c r="N219" s="86" t="s">
        <v>55</v>
      </c>
      <c r="O219" s="86" t="s">
        <v>55</v>
      </c>
      <c r="P219" s="86" t="s">
        <v>55</v>
      </c>
      <c r="Q219" s="86" t="s">
        <v>55</v>
      </c>
      <c r="R219" s="86" t="s">
        <v>55</v>
      </c>
      <c r="S219" s="86" t="s">
        <v>55</v>
      </c>
      <c r="T219" s="86" t="s">
        <v>55</v>
      </c>
      <c r="U219" s="86" t="s">
        <v>55</v>
      </c>
      <c r="V219" s="86" t="s">
        <v>55</v>
      </c>
      <c r="W219" s="86" t="s">
        <v>55</v>
      </c>
      <c r="X219" s="86" t="s">
        <v>55</v>
      </c>
      <c r="Y219" s="86" t="s">
        <v>55</v>
      </c>
      <c r="Z219" s="86" t="s">
        <v>55</v>
      </c>
      <c r="AA219" s="86" t="s">
        <v>55</v>
      </c>
      <c r="AB219" s="86" t="s">
        <v>55</v>
      </c>
      <c r="AC219" s="86" t="s">
        <v>55</v>
      </c>
      <c r="AD219" s="86" t="s">
        <v>55</v>
      </c>
      <c r="AE219" s="86" t="s">
        <v>55</v>
      </c>
      <c r="AF219" s="86" t="s">
        <v>55</v>
      </c>
      <c r="AG219" s="86" t="s">
        <v>55</v>
      </c>
      <c r="AH219" s="86" t="s">
        <v>55</v>
      </c>
      <c r="AI219" s="86" t="s">
        <v>55</v>
      </c>
    </row>
    <row r="220">
      <c r="A220" s="20"/>
      <c r="B220" s="20"/>
      <c r="C220" s="83">
        <v>194.0</v>
      </c>
      <c r="D220" s="84">
        <v>50983.0</v>
      </c>
      <c r="E220" s="83"/>
      <c r="F220" s="86" t="s">
        <v>55</v>
      </c>
      <c r="G220" s="86" t="s">
        <v>55</v>
      </c>
      <c r="H220" s="86" t="s">
        <v>55</v>
      </c>
      <c r="I220" s="86" t="s">
        <v>55</v>
      </c>
      <c r="J220" s="86" t="s">
        <v>55</v>
      </c>
      <c r="K220" s="86" t="s">
        <v>55</v>
      </c>
      <c r="L220" s="86" t="s">
        <v>55</v>
      </c>
      <c r="M220" s="86" t="s">
        <v>55</v>
      </c>
      <c r="N220" s="86" t="s">
        <v>55</v>
      </c>
      <c r="O220" s="86" t="s">
        <v>55</v>
      </c>
      <c r="P220" s="86" t="s">
        <v>55</v>
      </c>
      <c r="Q220" s="86" t="s">
        <v>55</v>
      </c>
      <c r="R220" s="86" t="s">
        <v>55</v>
      </c>
      <c r="S220" s="86" t="s">
        <v>55</v>
      </c>
      <c r="T220" s="86" t="s">
        <v>55</v>
      </c>
      <c r="U220" s="86" t="s">
        <v>55</v>
      </c>
      <c r="V220" s="86" t="s">
        <v>55</v>
      </c>
      <c r="W220" s="86" t="s">
        <v>55</v>
      </c>
      <c r="X220" s="86" t="s">
        <v>55</v>
      </c>
      <c r="Y220" s="86" t="s">
        <v>55</v>
      </c>
      <c r="Z220" s="86" t="s">
        <v>55</v>
      </c>
      <c r="AA220" s="86" t="s">
        <v>55</v>
      </c>
      <c r="AB220" s="86" t="s">
        <v>55</v>
      </c>
      <c r="AC220" s="86" t="s">
        <v>55</v>
      </c>
      <c r="AD220" s="86" t="s">
        <v>55</v>
      </c>
      <c r="AE220" s="86" t="s">
        <v>55</v>
      </c>
      <c r="AF220" s="86" t="s">
        <v>55</v>
      </c>
      <c r="AG220" s="86" t="s">
        <v>55</v>
      </c>
      <c r="AH220" s="86" t="s">
        <v>55</v>
      </c>
      <c r="AI220" s="86" t="s">
        <v>55</v>
      </c>
    </row>
    <row r="221">
      <c r="A221" s="20"/>
      <c r="B221" s="20"/>
      <c r="C221" s="83">
        <v>195.0</v>
      </c>
      <c r="D221" s="84">
        <v>51014.0</v>
      </c>
      <c r="E221" s="83"/>
      <c r="F221" s="86" t="s">
        <v>55</v>
      </c>
      <c r="G221" s="86" t="s">
        <v>55</v>
      </c>
      <c r="H221" s="86" t="s">
        <v>55</v>
      </c>
      <c r="I221" s="86" t="s">
        <v>55</v>
      </c>
      <c r="J221" s="86" t="s">
        <v>55</v>
      </c>
      <c r="K221" s="86" t="s">
        <v>55</v>
      </c>
      <c r="L221" s="86" t="s">
        <v>55</v>
      </c>
      <c r="M221" s="86" t="s">
        <v>55</v>
      </c>
      <c r="N221" s="86" t="s">
        <v>55</v>
      </c>
      <c r="O221" s="86" t="s">
        <v>55</v>
      </c>
      <c r="P221" s="86" t="s">
        <v>55</v>
      </c>
      <c r="Q221" s="86" t="s">
        <v>55</v>
      </c>
      <c r="R221" s="86" t="s">
        <v>55</v>
      </c>
      <c r="S221" s="86" t="s">
        <v>55</v>
      </c>
      <c r="T221" s="86" t="s">
        <v>55</v>
      </c>
      <c r="U221" s="86" t="s">
        <v>55</v>
      </c>
      <c r="V221" s="86" t="s">
        <v>55</v>
      </c>
      <c r="W221" s="86" t="s">
        <v>55</v>
      </c>
      <c r="X221" s="86" t="s">
        <v>55</v>
      </c>
      <c r="Y221" s="86" t="s">
        <v>55</v>
      </c>
      <c r="Z221" s="86" t="s">
        <v>55</v>
      </c>
      <c r="AA221" s="86" t="s">
        <v>55</v>
      </c>
      <c r="AB221" s="86" t="s">
        <v>55</v>
      </c>
      <c r="AC221" s="86" t="s">
        <v>55</v>
      </c>
      <c r="AD221" s="86" t="s">
        <v>55</v>
      </c>
      <c r="AE221" s="86" t="s">
        <v>55</v>
      </c>
      <c r="AF221" s="86" t="s">
        <v>55</v>
      </c>
      <c r="AG221" s="86" t="s">
        <v>55</v>
      </c>
      <c r="AH221" s="86" t="s">
        <v>55</v>
      </c>
      <c r="AI221" s="86" t="s">
        <v>55</v>
      </c>
    </row>
    <row r="222">
      <c r="A222" s="20"/>
      <c r="B222" s="20"/>
      <c r="C222" s="83">
        <v>196.0</v>
      </c>
      <c r="D222" s="84">
        <v>51044.0</v>
      </c>
      <c r="E222" s="83"/>
      <c r="F222" s="86" t="s">
        <v>55</v>
      </c>
      <c r="G222" s="86" t="s">
        <v>55</v>
      </c>
      <c r="H222" s="86" t="s">
        <v>55</v>
      </c>
      <c r="I222" s="86" t="s">
        <v>55</v>
      </c>
      <c r="J222" s="86" t="s">
        <v>55</v>
      </c>
      <c r="K222" s="86" t="s">
        <v>55</v>
      </c>
      <c r="L222" s="86" t="s">
        <v>55</v>
      </c>
      <c r="M222" s="86" t="s">
        <v>55</v>
      </c>
      <c r="N222" s="86" t="s">
        <v>55</v>
      </c>
      <c r="O222" s="86" t="s">
        <v>55</v>
      </c>
      <c r="P222" s="86" t="s">
        <v>55</v>
      </c>
      <c r="Q222" s="86" t="s">
        <v>55</v>
      </c>
      <c r="R222" s="86" t="s">
        <v>55</v>
      </c>
      <c r="S222" s="86" t="s">
        <v>55</v>
      </c>
      <c r="T222" s="86" t="s">
        <v>55</v>
      </c>
      <c r="U222" s="86" t="s">
        <v>55</v>
      </c>
      <c r="V222" s="86" t="s">
        <v>55</v>
      </c>
      <c r="W222" s="86" t="s">
        <v>55</v>
      </c>
      <c r="X222" s="86" t="s">
        <v>55</v>
      </c>
      <c r="Y222" s="86" t="s">
        <v>55</v>
      </c>
      <c r="Z222" s="86" t="s">
        <v>55</v>
      </c>
      <c r="AA222" s="86" t="s">
        <v>55</v>
      </c>
      <c r="AB222" s="86" t="s">
        <v>55</v>
      </c>
      <c r="AC222" s="86" t="s">
        <v>55</v>
      </c>
      <c r="AD222" s="86" t="s">
        <v>55</v>
      </c>
      <c r="AE222" s="86" t="s">
        <v>55</v>
      </c>
      <c r="AF222" s="86" t="s">
        <v>55</v>
      </c>
      <c r="AG222" s="86" t="s">
        <v>55</v>
      </c>
      <c r="AH222" s="86" t="s">
        <v>55</v>
      </c>
      <c r="AI222" s="86" t="s">
        <v>55</v>
      </c>
    </row>
    <row r="223">
      <c r="A223" s="20"/>
      <c r="B223" s="20"/>
      <c r="C223" s="83">
        <v>197.0</v>
      </c>
      <c r="D223" s="84">
        <v>51075.0</v>
      </c>
      <c r="E223" s="83"/>
      <c r="F223" s="86" t="s">
        <v>55</v>
      </c>
      <c r="G223" s="86" t="s">
        <v>55</v>
      </c>
      <c r="H223" s="86" t="s">
        <v>55</v>
      </c>
      <c r="I223" s="86" t="s">
        <v>55</v>
      </c>
      <c r="J223" s="86" t="s">
        <v>55</v>
      </c>
      <c r="K223" s="86" t="s">
        <v>55</v>
      </c>
      <c r="L223" s="86" t="s">
        <v>55</v>
      </c>
      <c r="M223" s="86" t="s">
        <v>55</v>
      </c>
      <c r="N223" s="86" t="s">
        <v>55</v>
      </c>
      <c r="O223" s="86" t="s">
        <v>55</v>
      </c>
      <c r="P223" s="86" t="s">
        <v>55</v>
      </c>
      <c r="Q223" s="86" t="s">
        <v>55</v>
      </c>
      <c r="R223" s="86" t="s">
        <v>55</v>
      </c>
      <c r="S223" s="86" t="s">
        <v>55</v>
      </c>
      <c r="T223" s="86" t="s">
        <v>55</v>
      </c>
      <c r="U223" s="86" t="s">
        <v>55</v>
      </c>
      <c r="V223" s="86" t="s">
        <v>55</v>
      </c>
      <c r="W223" s="86" t="s">
        <v>55</v>
      </c>
      <c r="X223" s="86" t="s">
        <v>55</v>
      </c>
      <c r="Y223" s="86" t="s">
        <v>55</v>
      </c>
      <c r="Z223" s="86" t="s">
        <v>55</v>
      </c>
      <c r="AA223" s="86" t="s">
        <v>55</v>
      </c>
      <c r="AB223" s="86" t="s">
        <v>55</v>
      </c>
      <c r="AC223" s="86" t="s">
        <v>55</v>
      </c>
      <c r="AD223" s="86" t="s">
        <v>55</v>
      </c>
      <c r="AE223" s="86" t="s">
        <v>55</v>
      </c>
      <c r="AF223" s="86" t="s">
        <v>55</v>
      </c>
      <c r="AG223" s="86" t="s">
        <v>55</v>
      </c>
      <c r="AH223" s="86" t="s">
        <v>55</v>
      </c>
      <c r="AI223" s="86" t="s">
        <v>55</v>
      </c>
    </row>
    <row r="224">
      <c r="A224" s="20"/>
      <c r="B224" s="20"/>
      <c r="C224" s="83">
        <v>198.0</v>
      </c>
      <c r="D224" s="84">
        <v>51105.0</v>
      </c>
      <c r="E224" s="83"/>
      <c r="F224" s="86" t="s">
        <v>55</v>
      </c>
      <c r="G224" s="86" t="s">
        <v>55</v>
      </c>
      <c r="H224" s="86" t="s">
        <v>55</v>
      </c>
      <c r="I224" s="86" t="s">
        <v>55</v>
      </c>
      <c r="J224" s="86" t="s">
        <v>55</v>
      </c>
      <c r="K224" s="86" t="s">
        <v>55</v>
      </c>
      <c r="L224" s="86" t="s">
        <v>55</v>
      </c>
      <c r="M224" s="86" t="s">
        <v>55</v>
      </c>
      <c r="N224" s="86" t="s">
        <v>55</v>
      </c>
      <c r="O224" s="86" t="s">
        <v>55</v>
      </c>
      <c r="P224" s="86" t="s">
        <v>55</v>
      </c>
      <c r="Q224" s="86" t="s">
        <v>55</v>
      </c>
      <c r="R224" s="86" t="s">
        <v>55</v>
      </c>
      <c r="S224" s="86" t="s">
        <v>55</v>
      </c>
      <c r="T224" s="86" t="s">
        <v>55</v>
      </c>
      <c r="U224" s="86" t="s">
        <v>55</v>
      </c>
      <c r="V224" s="86" t="s">
        <v>55</v>
      </c>
      <c r="W224" s="86" t="s">
        <v>55</v>
      </c>
      <c r="X224" s="86" t="s">
        <v>55</v>
      </c>
      <c r="Y224" s="86" t="s">
        <v>55</v>
      </c>
      <c r="Z224" s="86" t="s">
        <v>55</v>
      </c>
      <c r="AA224" s="86" t="s">
        <v>55</v>
      </c>
      <c r="AB224" s="86" t="s">
        <v>55</v>
      </c>
      <c r="AC224" s="86" t="s">
        <v>55</v>
      </c>
      <c r="AD224" s="86" t="s">
        <v>55</v>
      </c>
      <c r="AE224" s="86" t="s">
        <v>55</v>
      </c>
      <c r="AF224" s="86" t="s">
        <v>55</v>
      </c>
      <c r="AG224" s="86" t="s">
        <v>55</v>
      </c>
      <c r="AH224" s="86" t="s">
        <v>55</v>
      </c>
      <c r="AI224" s="86" t="s">
        <v>55</v>
      </c>
    </row>
    <row r="225">
      <c r="A225" s="20"/>
      <c r="B225" s="20"/>
      <c r="C225" s="83">
        <v>199.0</v>
      </c>
      <c r="D225" s="84">
        <v>51136.0</v>
      </c>
      <c r="E225" s="83"/>
      <c r="F225" s="86" t="s">
        <v>55</v>
      </c>
      <c r="G225" s="86" t="s">
        <v>55</v>
      </c>
      <c r="H225" s="86" t="s">
        <v>55</v>
      </c>
      <c r="I225" s="86" t="s">
        <v>55</v>
      </c>
      <c r="J225" s="86" t="s">
        <v>55</v>
      </c>
      <c r="K225" s="86" t="s">
        <v>55</v>
      </c>
      <c r="L225" s="86" t="s">
        <v>55</v>
      </c>
      <c r="M225" s="86" t="s">
        <v>55</v>
      </c>
      <c r="N225" s="86" t="s">
        <v>55</v>
      </c>
      <c r="O225" s="86" t="s">
        <v>55</v>
      </c>
      <c r="P225" s="86" t="s">
        <v>55</v>
      </c>
      <c r="Q225" s="86" t="s">
        <v>55</v>
      </c>
      <c r="R225" s="86" t="s">
        <v>55</v>
      </c>
      <c r="S225" s="86" t="s">
        <v>55</v>
      </c>
      <c r="T225" s="86" t="s">
        <v>55</v>
      </c>
      <c r="U225" s="86" t="s">
        <v>55</v>
      </c>
      <c r="V225" s="86" t="s">
        <v>55</v>
      </c>
      <c r="W225" s="86" t="s">
        <v>55</v>
      </c>
      <c r="X225" s="86" t="s">
        <v>55</v>
      </c>
      <c r="Y225" s="86" t="s">
        <v>55</v>
      </c>
      <c r="Z225" s="86" t="s">
        <v>55</v>
      </c>
      <c r="AA225" s="86" t="s">
        <v>55</v>
      </c>
      <c r="AB225" s="86" t="s">
        <v>55</v>
      </c>
      <c r="AC225" s="86" t="s">
        <v>55</v>
      </c>
      <c r="AD225" s="86" t="s">
        <v>55</v>
      </c>
      <c r="AE225" s="86" t="s">
        <v>55</v>
      </c>
      <c r="AF225" s="86" t="s">
        <v>55</v>
      </c>
      <c r="AG225" s="86" t="s">
        <v>55</v>
      </c>
      <c r="AH225" s="86" t="s">
        <v>55</v>
      </c>
      <c r="AI225" s="86" t="s">
        <v>55</v>
      </c>
    </row>
    <row r="226">
      <c r="A226" s="20"/>
      <c r="B226" s="20"/>
      <c r="C226" s="83">
        <v>200.0</v>
      </c>
      <c r="D226" s="84">
        <v>51167.0</v>
      </c>
      <c r="E226" s="83"/>
      <c r="F226" s="86" t="s">
        <v>55</v>
      </c>
      <c r="G226" s="86" t="s">
        <v>55</v>
      </c>
      <c r="H226" s="86" t="s">
        <v>55</v>
      </c>
      <c r="I226" s="86" t="s">
        <v>55</v>
      </c>
      <c r="J226" s="86" t="s">
        <v>55</v>
      </c>
      <c r="K226" s="86" t="s">
        <v>55</v>
      </c>
      <c r="L226" s="86" t="s">
        <v>55</v>
      </c>
      <c r="M226" s="86" t="s">
        <v>55</v>
      </c>
      <c r="N226" s="86" t="s">
        <v>55</v>
      </c>
      <c r="O226" s="86" t="s">
        <v>55</v>
      </c>
      <c r="P226" s="86" t="s">
        <v>55</v>
      </c>
      <c r="Q226" s="86" t="s">
        <v>55</v>
      </c>
      <c r="R226" s="86" t="s">
        <v>55</v>
      </c>
      <c r="S226" s="86" t="s">
        <v>55</v>
      </c>
      <c r="T226" s="86" t="s">
        <v>55</v>
      </c>
      <c r="U226" s="86" t="s">
        <v>55</v>
      </c>
      <c r="V226" s="86" t="s">
        <v>55</v>
      </c>
      <c r="W226" s="86" t="s">
        <v>55</v>
      </c>
      <c r="X226" s="86" t="s">
        <v>55</v>
      </c>
      <c r="Y226" s="86" t="s">
        <v>55</v>
      </c>
      <c r="Z226" s="86" t="s">
        <v>55</v>
      </c>
      <c r="AA226" s="86" t="s">
        <v>55</v>
      </c>
      <c r="AB226" s="86" t="s">
        <v>55</v>
      </c>
      <c r="AC226" s="86" t="s">
        <v>55</v>
      </c>
      <c r="AD226" s="86" t="s">
        <v>55</v>
      </c>
      <c r="AE226" s="86" t="s">
        <v>55</v>
      </c>
      <c r="AF226" s="86" t="s">
        <v>55</v>
      </c>
      <c r="AG226" s="86" t="s">
        <v>55</v>
      </c>
      <c r="AH226" s="86" t="s">
        <v>55</v>
      </c>
      <c r="AI226" s="86" t="s">
        <v>55</v>
      </c>
    </row>
    <row r="227">
      <c r="A227" s="20"/>
      <c r="B227" s="20"/>
      <c r="C227" s="83">
        <v>201.0</v>
      </c>
      <c r="D227" s="84">
        <v>51196.0</v>
      </c>
      <c r="E227" s="83"/>
      <c r="F227" s="86" t="s">
        <v>55</v>
      </c>
      <c r="G227" s="86" t="s">
        <v>55</v>
      </c>
      <c r="H227" s="86" t="s">
        <v>55</v>
      </c>
      <c r="I227" s="86" t="s">
        <v>55</v>
      </c>
      <c r="J227" s="86" t="s">
        <v>55</v>
      </c>
      <c r="K227" s="86" t="s">
        <v>55</v>
      </c>
      <c r="L227" s="86" t="s">
        <v>55</v>
      </c>
      <c r="M227" s="86" t="s">
        <v>55</v>
      </c>
      <c r="N227" s="86" t="s">
        <v>55</v>
      </c>
      <c r="O227" s="86" t="s">
        <v>55</v>
      </c>
      <c r="P227" s="86" t="s">
        <v>55</v>
      </c>
      <c r="Q227" s="86" t="s">
        <v>55</v>
      </c>
      <c r="R227" s="86" t="s">
        <v>55</v>
      </c>
      <c r="S227" s="86" t="s">
        <v>55</v>
      </c>
      <c r="T227" s="86" t="s">
        <v>55</v>
      </c>
      <c r="U227" s="86" t="s">
        <v>55</v>
      </c>
      <c r="V227" s="86" t="s">
        <v>55</v>
      </c>
      <c r="W227" s="86" t="s">
        <v>55</v>
      </c>
      <c r="X227" s="86" t="s">
        <v>55</v>
      </c>
      <c r="Y227" s="86" t="s">
        <v>55</v>
      </c>
      <c r="Z227" s="86" t="s">
        <v>55</v>
      </c>
      <c r="AA227" s="86" t="s">
        <v>55</v>
      </c>
      <c r="AB227" s="86" t="s">
        <v>55</v>
      </c>
      <c r="AC227" s="86" t="s">
        <v>55</v>
      </c>
      <c r="AD227" s="86" t="s">
        <v>55</v>
      </c>
      <c r="AE227" s="86" t="s">
        <v>55</v>
      </c>
      <c r="AF227" s="86" t="s">
        <v>55</v>
      </c>
      <c r="AG227" s="86" t="s">
        <v>55</v>
      </c>
      <c r="AH227" s="86" t="s">
        <v>55</v>
      </c>
      <c r="AI227" s="86" t="s">
        <v>55</v>
      </c>
    </row>
    <row r="228">
      <c r="A228" s="20"/>
      <c r="B228" s="20"/>
      <c r="C228" s="83">
        <v>202.0</v>
      </c>
      <c r="D228" s="84">
        <v>51227.0</v>
      </c>
      <c r="E228" s="83"/>
      <c r="F228" s="86" t="s">
        <v>55</v>
      </c>
      <c r="G228" s="86" t="s">
        <v>55</v>
      </c>
      <c r="H228" s="86" t="s">
        <v>55</v>
      </c>
      <c r="I228" s="86" t="s">
        <v>55</v>
      </c>
      <c r="J228" s="86" t="s">
        <v>55</v>
      </c>
      <c r="K228" s="86" t="s">
        <v>55</v>
      </c>
      <c r="L228" s="86" t="s">
        <v>55</v>
      </c>
      <c r="M228" s="86" t="s">
        <v>55</v>
      </c>
      <c r="N228" s="86" t="s">
        <v>55</v>
      </c>
      <c r="O228" s="86" t="s">
        <v>55</v>
      </c>
      <c r="P228" s="86" t="s">
        <v>55</v>
      </c>
      <c r="Q228" s="86" t="s">
        <v>55</v>
      </c>
      <c r="R228" s="86" t="s">
        <v>55</v>
      </c>
      <c r="S228" s="86" t="s">
        <v>55</v>
      </c>
      <c r="T228" s="86" t="s">
        <v>55</v>
      </c>
      <c r="U228" s="86" t="s">
        <v>55</v>
      </c>
      <c r="V228" s="86" t="s">
        <v>55</v>
      </c>
      <c r="W228" s="86" t="s">
        <v>55</v>
      </c>
      <c r="X228" s="86" t="s">
        <v>55</v>
      </c>
      <c r="Y228" s="86" t="s">
        <v>55</v>
      </c>
      <c r="Z228" s="86" t="s">
        <v>55</v>
      </c>
      <c r="AA228" s="86" t="s">
        <v>55</v>
      </c>
      <c r="AB228" s="86" t="s">
        <v>55</v>
      </c>
      <c r="AC228" s="86" t="s">
        <v>55</v>
      </c>
      <c r="AD228" s="86" t="s">
        <v>55</v>
      </c>
      <c r="AE228" s="86" t="s">
        <v>55</v>
      </c>
      <c r="AF228" s="86" t="s">
        <v>55</v>
      </c>
      <c r="AG228" s="86" t="s">
        <v>55</v>
      </c>
      <c r="AH228" s="86" t="s">
        <v>55</v>
      </c>
      <c r="AI228" s="86" t="s">
        <v>55</v>
      </c>
    </row>
    <row r="229">
      <c r="A229" s="20"/>
      <c r="B229" s="20"/>
      <c r="C229" s="83">
        <v>203.0</v>
      </c>
      <c r="D229" s="84">
        <v>51257.0</v>
      </c>
      <c r="E229" s="83"/>
      <c r="F229" s="86" t="s">
        <v>55</v>
      </c>
      <c r="G229" s="86" t="s">
        <v>55</v>
      </c>
      <c r="H229" s="86" t="s">
        <v>55</v>
      </c>
      <c r="I229" s="86" t="s">
        <v>55</v>
      </c>
      <c r="J229" s="86" t="s">
        <v>55</v>
      </c>
      <c r="K229" s="86" t="s">
        <v>55</v>
      </c>
      <c r="L229" s="86" t="s">
        <v>55</v>
      </c>
      <c r="M229" s="86" t="s">
        <v>55</v>
      </c>
      <c r="N229" s="86" t="s">
        <v>55</v>
      </c>
      <c r="O229" s="86" t="s">
        <v>55</v>
      </c>
      <c r="P229" s="86" t="s">
        <v>55</v>
      </c>
      <c r="Q229" s="86" t="s">
        <v>55</v>
      </c>
      <c r="R229" s="86" t="s">
        <v>55</v>
      </c>
      <c r="S229" s="86" t="s">
        <v>55</v>
      </c>
      <c r="T229" s="86" t="s">
        <v>55</v>
      </c>
      <c r="U229" s="86" t="s">
        <v>55</v>
      </c>
      <c r="V229" s="86" t="s">
        <v>55</v>
      </c>
      <c r="W229" s="86" t="s">
        <v>55</v>
      </c>
      <c r="X229" s="86" t="s">
        <v>55</v>
      </c>
      <c r="Y229" s="86" t="s">
        <v>55</v>
      </c>
      <c r="Z229" s="86" t="s">
        <v>55</v>
      </c>
      <c r="AA229" s="86" t="s">
        <v>55</v>
      </c>
      <c r="AB229" s="86" t="s">
        <v>55</v>
      </c>
      <c r="AC229" s="86" t="s">
        <v>55</v>
      </c>
      <c r="AD229" s="86" t="s">
        <v>55</v>
      </c>
      <c r="AE229" s="86" t="s">
        <v>55</v>
      </c>
      <c r="AF229" s="86" t="s">
        <v>55</v>
      </c>
      <c r="AG229" s="86" t="s">
        <v>55</v>
      </c>
      <c r="AH229" s="86" t="s">
        <v>55</v>
      </c>
      <c r="AI229" s="86" t="s">
        <v>55</v>
      </c>
    </row>
    <row r="230">
      <c r="A230" s="20"/>
      <c r="B230" s="20"/>
      <c r="C230" s="83">
        <v>204.0</v>
      </c>
      <c r="D230" s="84">
        <v>51288.0</v>
      </c>
      <c r="E230" s="83"/>
      <c r="F230" s="86" t="s">
        <v>55</v>
      </c>
      <c r="G230" s="86" t="s">
        <v>55</v>
      </c>
      <c r="H230" s="86" t="s">
        <v>55</v>
      </c>
      <c r="I230" s="86" t="s">
        <v>55</v>
      </c>
      <c r="J230" s="86" t="s">
        <v>55</v>
      </c>
      <c r="K230" s="86" t="s">
        <v>55</v>
      </c>
      <c r="L230" s="86" t="s">
        <v>55</v>
      </c>
      <c r="M230" s="86" t="s">
        <v>55</v>
      </c>
      <c r="N230" s="86" t="s">
        <v>55</v>
      </c>
      <c r="O230" s="86" t="s">
        <v>55</v>
      </c>
      <c r="P230" s="86" t="s">
        <v>55</v>
      </c>
      <c r="Q230" s="86" t="s">
        <v>55</v>
      </c>
      <c r="R230" s="86" t="s">
        <v>55</v>
      </c>
      <c r="S230" s="86" t="s">
        <v>55</v>
      </c>
      <c r="T230" s="86" t="s">
        <v>55</v>
      </c>
      <c r="U230" s="86" t="s">
        <v>55</v>
      </c>
      <c r="V230" s="86" t="s">
        <v>55</v>
      </c>
      <c r="W230" s="86" t="s">
        <v>55</v>
      </c>
      <c r="X230" s="86" t="s">
        <v>55</v>
      </c>
      <c r="Y230" s="86" t="s">
        <v>55</v>
      </c>
      <c r="Z230" s="86" t="s">
        <v>55</v>
      </c>
      <c r="AA230" s="86" t="s">
        <v>55</v>
      </c>
      <c r="AB230" s="86" t="s">
        <v>55</v>
      </c>
      <c r="AC230" s="86" t="s">
        <v>55</v>
      </c>
      <c r="AD230" s="86" t="s">
        <v>55</v>
      </c>
      <c r="AE230" s="86" t="s">
        <v>55</v>
      </c>
      <c r="AF230" s="86" t="s">
        <v>55</v>
      </c>
      <c r="AG230" s="86" t="s">
        <v>55</v>
      </c>
      <c r="AH230" s="86" t="s">
        <v>55</v>
      </c>
      <c r="AI230" s="86" t="s">
        <v>55</v>
      </c>
    </row>
    <row r="231">
      <c r="A231" s="20"/>
      <c r="B231" s="20"/>
      <c r="C231" s="83">
        <v>205.0</v>
      </c>
      <c r="D231" s="84">
        <v>51318.0</v>
      </c>
      <c r="E231" s="83"/>
      <c r="F231" s="86" t="s">
        <v>55</v>
      </c>
      <c r="G231" s="86" t="s">
        <v>55</v>
      </c>
      <c r="H231" s="86" t="s">
        <v>55</v>
      </c>
      <c r="I231" s="86" t="s">
        <v>55</v>
      </c>
      <c r="J231" s="86" t="s">
        <v>55</v>
      </c>
      <c r="K231" s="86" t="s">
        <v>55</v>
      </c>
      <c r="L231" s="86" t="s">
        <v>55</v>
      </c>
      <c r="M231" s="86" t="s">
        <v>55</v>
      </c>
      <c r="N231" s="86" t="s">
        <v>55</v>
      </c>
      <c r="O231" s="86" t="s">
        <v>55</v>
      </c>
      <c r="P231" s="86" t="s">
        <v>55</v>
      </c>
      <c r="Q231" s="86" t="s">
        <v>55</v>
      </c>
      <c r="R231" s="86" t="s">
        <v>55</v>
      </c>
      <c r="S231" s="86" t="s">
        <v>55</v>
      </c>
      <c r="T231" s="86" t="s">
        <v>55</v>
      </c>
      <c r="U231" s="86" t="s">
        <v>55</v>
      </c>
      <c r="V231" s="86" t="s">
        <v>55</v>
      </c>
      <c r="W231" s="86" t="s">
        <v>55</v>
      </c>
      <c r="X231" s="86" t="s">
        <v>55</v>
      </c>
      <c r="Y231" s="86" t="s">
        <v>55</v>
      </c>
      <c r="Z231" s="86" t="s">
        <v>55</v>
      </c>
      <c r="AA231" s="86" t="s">
        <v>55</v>
      </c>
      <c r="AB231" s="86" t="s">
        <v>55</v>
      </c>
      <c r="AC231" s="86" t="s">
        <v>55</v>
      </c>
      <c r="AD231" s="86" t="s">
        <v>55</v>
      </c>
      <c r="AE231" s="86" t="s">
        <v>55</v>
      </c>
      <c r="AF231" s="86" t="s">
        <v>55</v>
      </c>
      <c r="AG231" s="86" t="s">
        <v>55</v>
      </c>
      <c r="AH231" s="86" t="s">
        <v>55</v>
      </c>
      <c r="AI231" s="86" t="s">
        <v>55</v>
      </c>
    </row>
    <row r="232">
      <c r="A232" s="20"/>
      <c r="B232" s="20"/>
      <c r="C232" s="83">
        <v>206.0</v>
      </c>
      <c r="D232" s="84">
        <v>51349.0</v>
      </c>
      <c r="E232" s="83"/>
      <c r="F232" s="86" t="s">
        <v>55</v>
      </c>
      <c r="G232" s="86" t="s">
        <v>55</v>
      </c>
      <c r="H232" s="86" t="s">
        <v>55</v>
      </c>
      <c r="I232" s="86" t="s">
        <v>55</v>
      </c>
      <c r="J232" s="86" t="s">
        <v>55</v>
      </c>
      <c r="K232" s="86" t="s">
        <v>55</v>
      </c>
      <c r="L232" s="86" t="s">
        <v>55</v>
      </c>
      <c r="M232" s="86" t="s">
        <v>55</v>
      </c>
      <c r="N232" s="86" t="s">
        <v>55</v>
      </c>
      <c r="O232" s="86" t="s">
        <v>55</v>
      </c>
      <c r="P232" s="86" t="s">
        <v>55</v>
      </c>
      <c r="Q232" s="86" t="s">
        <v>55</v>
      </c>
      <c r="R232" s="86" t="s">
        <v>55</v>
      </c>
      <c r="S232" s="86" t="s">
        <v>55</v>
      </c>
      <c r="T232" s="86" t="s">
        <v>55</v>
      </c>
      <c r="U232" s="86" t="s">
        <v>55</v>
      </c>
      <c r="V232" s="86" t="s">
        <v>55</v>
      </c>
      <c r="W232" s="86" t="s">
        <v>55</v>
      </c>
      <c r="X232" s="86" t="s">
        <v>55</v>
      </c>
      <c r="Y232" s="86" t="s">
        <v>55</v>
      </c>
      <c r="Z232" s="86" t="s">
        <v>55</v>
      </c>
      <c r="AA232" s="86" t="s">
        <v>55</v>
      </c>
      <c r="AB232" s="86" t="s">
        <v>55</v>
      </c>
      <c r="AC232" s="86" t="s">
        <v>55</v>
      </c>
      <c r="AD232" s="86" t="s">
        <v>55</v>
      </c>
      <c r="AE232" s="86" t="s">
        <v>55</v>
      </c>
      <c r="AF232" s="86" t="s">
        <v>55</v>
      </c>
      <c r="AG232" s="86" t="s">
        <v>55</v>
      </c>
      <c r="AH232" s="86" t="s">
        <v>55</v>
      </c>
      <c r="AI232" s="86" t="s">
        <v>55</v>
      </c>
    </row>
    <row r="233">
      <c r="A233" s="20"/>
      <c r="B233" s="20"/>
      <c r="C233" s="83">
        <v>207.0</v>
      </c>
      <c r="D233" s="84">
        <v>51380.0</v>
      </c>
      <c r="E233" s="83"/>
      <c r="F233" s="86" t="s">
        <v>55</v>
      </c>
      <c r="G233" s="86" t="s">
        <v>55</v>
      </c>
      <c r="H233" s="86" t="s">
        <v>55</v>
      </c>
      <c r="I233" s="86" t="s">
        <v>55</v>
      </c>
      <c r="J233" s="86" t="s">
        <v>55</v>
      </c>
      <c r="K233" s="86" t="s">
        <v>55</v>
      </c>
      <c r="L233" s="86" t="s">
        <v>55</v>
      </c>
      <c r="M233" s="86" t="s">
        <v>55</v>
      </c>
      <c r="N233" s="86" t="s">
        <v>55</v>
      </c>
      <c r="O233" s="86" t="s">
        <v>55</v>
      </c>
      <c r="P233" s="86" t="s">
        <v>55</v>
      </c>
      <c r="Q233" s="86" t="s">
        <v>55</v>
      </c>
      <c r="R233" s="86" t="s">
        <v>55</v>
      </c>
      <c r="S233" s="86" t="s">
        <v>55</v>
      </c>
      <c r="T233" s="86" t="s">
        <v>55</v>
      </c>
      <c r="U233" s="86" t="s">
        <v>55</v>
      </c>
      <c r="V233" s="86" t="s">
        <v>55</v>
      </c>
      <c r="W233" s="86" t="s">
        <v>55</v>
      </c>
      <c r="X233" s="86" t="s">
        <v>55</v>
      </c>
      <c r="Y233" s="86" t="s">
        <v>55</v>
      </c>
      <c r="Z233" s="86" t="s">
        <v>55</v>
      </c>
      <c r="AA233" s="86" t="s">
        <v>55</v>
      </c>
      <c r="AB233" s="86" t="s">
        <v>55</v>
      </c>
      <c r="AC233" s="86" t="s">
        <v>55</v>
      </c>
      <c r="AD233" s="86" t="s">
        <v>55</v>
      </c>
      <c r="AE233" s="86" t="s">
        <v>55</v>
      </c>
      <c r="AF233" s="86" t="s">
        <v>55</v>
      </c>
      <c r="AG233" s="86" t="s">
        <v>55</v>
      </c>
      <c r="AH233" s="86" t="s">
        <v>55</v>
      </c>
      <c r="AI233" s="86" t="s">
        <v>55</v>
      </c>
    </row>
    <row r="234">
      <c r="A234" s="20"/>
      <c r="B234" s="20"/>
      <c r="C234" s="83">
        <v>208.0</v>
      </c>
      <c r="D234" s="84">
        <v>51410.0</v>
      </c>
      <c r="E234" s="83"/>
      <c r="F234" s="86" t="s">
        <v>55</v>
      </c>
      <c r="G234" s="86" t="s">
        <v>55</v>
      </c>
      <c r="H234" s="86" t="s">
        <v>55</v>
      </c>
      <c r="I234" s="86" t="s">
        <v>55</v>
      </c>
      <c r="J234" s="86" t="s">
        <v>55</v>
      </c>
      <c r="K234" s="86" t="s">
        <v>55</v>
      </c>
      <c r="L234" s="86" t="s">
        <v>55</v>
      </c>
      <c r="M234" s="86" t="s">
        <v>55</v>
      </c>
      <c r="N234" s="86" t="s">
        <v>55</v>
      </c>
      <c r="O234" s="86" t="s">
        <v>55</v>
      </c>
      <c r="P234" s="86" t="s">
        <v>55</v>
      </c>
      <c r="Q234" s="86" t="s">
        <v>55</v>
      </c>
      <c r="R234" s="86" t="s">
        <v>55</v>
      </c>
      <c r="S234" s="86" t="s">
        <v>55</v>
      </c>
      <c r="T234" s="86" t="s">
        <v>55</v>
      </c>
      <c r="U234" s="86" t="s">
        <v>55</v>
      </c>
      <c r="V234" s="86" t="s">
        <v>55</v>
      </c>
      <c r="W234" s="86" t="s">
        <v>55</v>
      </c>
      <c r="X234" s="86" t="s">
        <v>55</v>
      </c>
      <c r="Y234" s="86" t="s">
        <v>55</v>
      </c>
      <c r="Z234" s="86" t="s">
        <v>55</v>
      </c>
      <c r="AA234" s="86" t="s">
        <v>55</v>
      </c>
      <c r="AB234" s="86" t="s">
        <v>55</v>
      </c>
      <c r="AC234" s="86" t="s">
        <v>55</v>
      </c>
      <c r="AD234" s="86" t="s">
        <v>55</v>
      </c>
      <c r="AE234" s="86" t="s">
        <v>55</v>
      </c>
      <c r="AF234" s="86" t="s">
        <v>55</v>
      </c>
      <c r="AG234" s="86" t="s">
        <v>55</v>
      </c>
      <c r="AH234" s="86" t="s">
        <v>55</v>
      </c>
      <c r="AI234" s="86" t="s">
        <v>55</v>
      </c>
    </row>
    <row r="235">
      <c r="A235" s="20"/>
      <c r="B235" s="20"/>
      <c r="C235" s="83">
        <v>209.0</v>
      </c>
      <c r="D235" s="84">
        <v>51441.0</v>
      </c>
      <c r="E235" s="83"/>
      <c r="F235" s="86" t="s">
        <v>55</v>
      </c>
      <c r="G235" s="86" t="s">
        <v>55</v>
      </c>
      <c r="H235" s="86" t="s">
        <v>55</v>
      </c>
      <c r="I235" s="86" t="s">
        <v>55</v>
      </c>
      <c r="J235" s="86" t="s">
        <v>55</v>
      </c>
      <c r="K235" s="86" t="s">
        <v>55</v>
      </c>
      <c r="L235" s="86" t="s">
        <v>55</v>
      </c>
      <c r="M235" s="86" t="s">
        <v>55</v>
      </c>
      <c r="N235" s="86" t="s">
        <v>55</v>
      </c>
      <c r="O235" s="86" t="s">
        <v>55</v>
      </c>
      <c r="P235" s="86" t="s">
        <v>55</v>
      </c>
      <c r="Q235" s="86" t="s">
        <v>55</v>
      </c>
      <c r="R235" s="86" t="s">
        <v>55</v>
      </c>
      <c r="S235" s="86" t="s">
        <v>55</v>
      </c>
      <c r="T235" s="86" t="s">
        <v>55</v>
      </c>
      <c r="U235" s="86" t="s">
        <v>55</v>
      </c>
      <c r="V235" s="86" t="s">
        <v>55</v>
      </c>
      <c r="W235" s="86" t="s">
        <v>55</v>
      </c>
      <c r="X235" s="86" t="s">
        <v>55</v>
      </c>
      <c r="Y235" s="86" t="s">
        <v>55</v>
      </c>
      <c r="Z235" s="86" t="s">
        <v>55</v>
      </c>
      <c r="AA235" s="86" t="s">
        <v>55</v>
      </c>
      <c r="AB235" s="86" t="s">
        <v>55</v>
      </c>
      <c r="AC235" s="86" t="s">
        <v>55</v>
      </c>
      <c r="AD235" s="86" t="s">
        <v>55</v>
      </c>
      <c r="AE235" s="86" t="s">
        <v>55</v>
      </c>
      <c r="AF235" s="86" t="s">
        <v>55</v>
      </c>
      <c r="AG235" s="86" t="s">
        <v>55</v>
      </c>
      <c r="AH235" s="86" t="s">
        <v>55</v>
      </c>
      <c r="AI235" s="86" t="s">
        <v>55</v>
      </c>
    </row>
    <row r="236">
      <c r="A236" s="20"/>
      <c r="B236" s="20"/>
      <c r="C236" s="83">
        <v>210.0</v>
      </c>
      <c r="D236" s="84">
        <v>51471.0</v>
      </c>
      <c r="E236" s="83"/>
      <c r="F236" s="86" t="s">
        <v>55</v>
      </c>
      <c r="G236" s="86" t="s">
        <v>55</v>
      </c>
      <c r="H236" s="86" t="s">
        <v>55</v>
      </c>
      <c r="I236" s="86" t="s">
        <v>55</v>
      </c>
      <c r="J236" s="86" t="s">
        <v>55</v>
      </c>
      <c r="K236" s="86" t="s">
        <v>55</v>
      </c>
      <c r="L236" s="86" t="s">
        <v>55</v>
      </c>
      <c r="M236" s="86" t="s">
        <v>55</v>
      </c>
      <c r="N236" s="86" t="s">
        <v>55</v>
      </c>
      <c r="O236" s="86" t="s">
        <v>55</v>
      </c>
      <c r="P236" s="86" t="s">
        <v>55</v>
      </c>
      <c r="Q236" s="86" t="s">
        <v>55</v>
      </c>
      <c r="R236" s="86" t="s">
        <v>55</v>
      </c>
      <c r="S236" s="86" t="s">
        <v>55</v>
      </c>
      <c r="T236" s="86" t="s">
        <v>55</v>
      </c>
      <c r="U236" s="86" t="s">
        <v>55</v>
      </c>
      <c r="V236" s="86" t="s">
        <v>55</v>
      </c>
      <c r="W236" s="86" t="s">
        <v>55</v>
      </c>
      <c r="X236" s="86" t="s">
        <v>55</v>
      </c>
      <c r="Y236" s="86" t="s">
        <v>55</v>
      </c>
      <c r="Z236" s="86" t="s">
        <v>55</v>
      </c>
      <c r="AA236" s="86" t="s">
        <v>55</v>
      </c>
      <c r="AB236" s="86" t="s">
        <v>55</v>
      </c>
      <c r="AC236" s="86" t="s">
        <v>55</v>
      </c>
      <c r="AD236" s="86" t="s">
        <v>55</v>
      </c>
      <c r="AE236" s="86" t="s">
        <v>55</v>
      </c>
      <c r="AF236" s="86" t="s">
        <v>55</v>
      </c>
      <c r="AG236" s="86" t="s">
        <v>55</v>
      </c>
      <c r="AH236" s="86" t="s">
        <v>55</v>
      </c>
      <c r="AI236" s="86" t="s">
        <v>55</v>
      </c>
    </row>
    <row r="237">
      <c r="A237" s="20"/>
      <c r="B237" s="20"/>
      <c r="C237" s="83">
        <v>211.0</v>
      </c>
      <c r="D237" s="84">
        <v>51502.0</v>
      </c>
      <c r="E237" s="83"/>
      <c r="F237" s="86" t="s">
        <v>55</v>
      </c>
      <c r="G237" s="86" t="s">
        <v>55</v>
      </c>
      <c r="H237" s="86" t="s">
        <v>55</v>
      </c>
      <c r="I237" s="86" t="s">
        <v>55</v>
      </c>
      <c r="J237" s="86" t="s">
        <v>55</v>
      </c>
      <c r="K237" s="86" t="s">
        <v>55</v>
      </c>
      <c r="L237" s="86" t="s">
        <v>55</v>
      </c>
      <c r="M237" s="86" t="s">
        <v>55</v>
      </c>
      <c r="N237" s="86" t="s">
        <v>55</v>
      </c>
      <c r="O237" s="86" t="s">
        <v>55</v>
      </c>
      <c r="P237" s="86" t="s">
        <v>55</v>
      </c>
      <c r="Q237" s="86" t="s">
        <v>55</v>
      </c>
      <c r="R237" s="86" t="s">
        <v>55</v>
      </c>
      <c r="S237" s="86" t="s">
        <v>55</v>
      </c>
      <c r="T237" s="86" t="s">
        <v>55</v>
      </c>
      <c r="U237" s="86" t="s">
        <v>55</v>
      </c>
      <c r="V237" s="86" t="s">
        <v>55</v>
      </c>
      <c r="W237" s="86" t="s">
        <v>55</v>
      </c>
      <c r="X237" s="86" t="s">
        <v>55</v>
      </c>
      <c r="Y237" s="86" t="s">
        <v>55</v>
      </c>
      <c r="Z237" s="86" t="s">
        <v>55</v>
      </c>
      <c r="AA237" s="86" t="s">
        <v>55</v>
      </c>
      <c r="AB237" s="86" t="s">
        <v>55</v>
      </c>
      <c r="AC237" s="86" t="s">
        <v>55</v>
      </c>
      <c r="AD237" s="86" t="s">
        <v>55</v>
      </c>
      <c r="AE237" s="86" t="s">
        <v>55</v>
      </c>
      <c r="AF237" s="86" t="s">
        <v>55</v>
      </c>
      <c r="AG237" s="86" t="s">
        <v>55</v>
      </c>
      <c r="AH237" s="86" t="s">
        <v>55</v>
      </c>
      <c r="AI237" s="86" t="s">
        <v>55</v>
      </c>
    </row>
    <row r="238">
      <c r="A238" s="20"/>
      <c r="B238" s="20"/>
      <c r="C238" s="83">
        <v>212.0</v>
      </c>
      <c r="D238" s="84">
        <v>51533.0</v>
      </c>
      <c r="E238" s="83"/>
      <c r="F238" s="86" t="s">
        <v>55</v>
      </c>
      <c r="G238" s="86" t="s">
        <v>55</v>
      </c>
      <c r="H238" s="86" t="s">
        <v>55</v>
      </c>
      <c r="I238" s="86" t="s">
        <v>55</v>
      </c>
      <c r="J238" s="86" t="s">
        <v>55</v>
      </c>
      <c r="K238" s="86" t="s">
        <v>55</v>
      </c>
      <c r="L238" s="86" t="s">
        <v>55</v>
      </c>
      <c r="M238" s="86" t="s">
        <v>55</v>
      </c>
      <c r="N238" s="86" t="s">
        <v>55</v>
      </c>
      <c r="O238" s="86" t="s">
        <v>55</v>
      </c>
      <c r="P238" s="86" t="s">
        <v>55</v>
      </c>
      <c r="Q238" s="86" t="s">
        <v>55</v>
      </c>
      <c r="R238" s="86" t="s">
        <v>55</v>
      </c>
      <c r="S238" s="86" t="s">
        <v>55</v>
      </c>
      <c r="T238" s="86" t="s">
        <v>55</v>
      </c>
      <c r="U238" s="86" t="s">
        <v>55</v>
      </c>
      <c r="V238" s="86" t="s">
        <v>55</v>
      </c>
      <c r="W238" s="86" t="s">
        <v>55</v>
      </c>
      <c r="X238" s="86" t="s">
        <v>55</v>
      </c>
      <c r="Y238" s="86" t="s">
        <v>55</v>
      </c>
      <c r="Z238" s="86" t="s">
        <v>55</v>
      </c>
      <c r="AA238" s="86" t="s">
        <v>55</v>
      </c>
      <c r="AB238" s="86" t="s">
        <v>55</v>
      </c>
      <c r="AC238" s="86" t="s">
        <v>55</v>
      </c>
      <c r="AD238" s="86" t="s">
        <v>55</v>
      </c>
      <c r="AE238" s="86" t="s">
        <v>55</v>
      </c>
      <c r="AF238" s="86" t="s">
        <v>55</v>
      </c>
      <c r="AG238" s="86" t="s">
        <v>55</v>
      </c>
      <c r="AH238" s="86" t="s">
        <v>55</v>
      </c>
      <c r="AI238" s="86" t="s">
        <v>55</v>
      </c>
    </row>
    <row r="239">
      <c r="A239" s="20"/>
      <c r="B239" s="20"/>
      <c r="C239" s="83">
        <v>213.0</v>
      </c>
      <c r="D239" s="84">
        <v>51561.0</v>
      </c>
      <c r="E239" s="83"/>
      <c r="F239" s="86" t="s">
        <v>55</v>
      </c>
      <c r="G239" s="86" t="s">
        <v>55</v>
      </c>
      <c r="H239" s="86" t="s">
        <v>55</v>
      </c>
      <c r="I239" s="86" t="s">
        <v>55</v>
      </c>
      <c r="J239" s="86" t="s">
        <v>55</v>
      </c>
      <c r="K239" s="86" t="s">
        <v>55</v>
      </c>
      <c r="L239" s="86" t="s">
        <v>55</v>
      </c>
      <c r="M239" s="86" t="s">
        <v>55</v>
      </c>
      <c r="N239" s="86" t="s">
        <v>55</v>
      </c>
      <c r="O239" s="86" t="s">
        <v>55</v>
      </c>
      <c r="P239" s="86" t="s">
        <v>55</v>
      </c>
      <c r="Q239" s="86" t="s">
        <v>55</v>
      </c>
      <c r="R239" s="86" t="s">
        <v>55</v>
      </c>
      <c r="S239" s="86" t="s">
        <v>55</v>
      </c>
      <c r="T239" s="86" t="s">
        <v>55</v>
      </c>
      <c r="U239" s="86" t="s">
        <v>55</v>
      </c>
      <c r="V239" s="86" t="s">
        <v>55</v>
      </c>
      <c r="W239" s="86" t="s">
        <v>55</v>
      </c>
      <c r="X239" s="86" t="s">
        <v>55</v>
      </c>
      <c r="Y239" s="86" t="s">
        <v>55</v>
      </c>
      <c r="Z239" s="86" t="s">
        <v>55</v>
      </c>
      <c r="AA239" s="86" t="s">
        <v>55</v>
      </c>
      <c r="AB239" s="86" t="s">
        <v>55</v>
      </c>
      <c r="AC239" s="86" t="s">
        <v>55</v>
      </c>
      <c r="AD239" s="86" t="s">
        <v>55</v>
      </c>
      <c r="AE239" s="86" t="s">
        <v>55</v>
      </c>
      <c r="AF239" s="86" t="s">
        <v>55</v>
      </c>
      <c r="AG239" s="86" t="s">
        <v>55</v>
      </c>
      <c r="AH239" s="86" t="s">
        <v>55</v>
      </c>
      <c r="AI239" s="86" t="s">
        <v>55</v>
      </c>
    </row>
    <row r="240">
      <c r="A240" s="20"/>
      <c r="B240" s="20"/>
      <c r="C240" s="83">
        <v>214.0</v>
      </c>
      <c r="D240" s="84">
        <v>51592.0</v>
      </c>
      <c r="E240" s="83"/>
      <c r="F240" s="86" t="s">
        <v>55</v>
      </c>
      <c r="G240" s="86" t="s">
        <v>55</v>
      </c>
      <c r="H240" s="86" t="s">
        <v>55</v>
      </c>
      <c r="I240" s="86" t="s">
        <v>55</v>
      </c>
      <c r="J240" s="86" t="s">
        <v>55</v>
      </c>
      <c r="K240" s="86" t="s">
        <v>55</v>
      </c>
      <c r="L240" s="86" t="s">
        <v>55</v>
      </c>
      <c r="M240" s="86" t="s">
        <v>55</v>
      </c>
      <c r="N240" s="86" t="s">
        <v>55</v>
      </c>
      <c r="O240" s="86" t="s">
        <v>55</v>
      </c>
      <c r="P240" s="86" t="s">
        <v>55</v>
      </c>
      <c r="Q240" s="86" t="s">
        <v>55</v>
      </c>
      <c r="R240" s="86" t="s">
        <v>55</v>
      </c>
      <c r="S240" s="86" t="s">
        <v>55</v>
      </c>
      <c r="T240" s="86" t="s">
        <v>55</v>
      </c>
      <c r="U240" s="86" t="s">
        <v>55</v>
      </c>
      <c r="V240" s="86" t="s">
        <v>55</v>
      </c>
      <c r="W240" s="86" t="s">
        <v>55</v>
      </c>
      <c r="X240" s="86" t="s">
        <v>55</v>
      </c>
      <c r="Y240" s="86" t="s">
        <v>55</v>
      </c>
      <c r="Z240" s="86" t="s">
        <v>55</v>
      </c>
      <c r="AA240" s="86" t="s">
        <v>55</v>
      </c>
      <c r="AB240" s="86" t="s">
        <v>55</v>
      </c>
      <c r="AC240" s="86" t="s">
        <v>55</v>
      </c>
      <c r="AD240" s="86" t="s">
        <v>55</v>
      </c>
      <c r="AE240" s="86" t="s">
        <v>55</v>
      </c>
      <c r="AF240" s="86" t="s">
        <v>55</v>
      </c>
      <c r="AG240" s="86" t="s">
        <v>55</v>
      </c>
      <c r="AH240" s="86" t="s">
        <v>55</v>
      </c>
      <c r="AI240" s="86" t="s">
        <v>55</v>
      </c>
    </row>
    <row r="241">
      <c r="A241" s="20"/>
      <c r="B241" s="20"/>
      <c r="C241" s="83">
        <v>215.0</v>
      </c>
      <c r="D241" s="84">
        <v>51622.0</v>
      </c>
      <c r="E241" s="83"/>
      <c r="F241" s="86" t="s">
        <v>55</v>
      </c>
      <c r="G241" s="86" t="s">
        <v>55</v>
      </c>
      <c r="H241" s="86" t="s">
        <v>55</v>
      </c>
      <c r="I241" s="86" t="s">
        <v>55</v>
      </c>
      <c r="J241" s="86" t="s">
        <v>55</v>
      </c>
      <c r="K241" s="86" t="s">
        <v>55</v>
      </c>
      <c r="L241" s="86" t="s">
        <v>55</v>
      </c>
      <c r="M241" s="86" t="s">
        <v>55</v>
      </c>
      <c r="N241" s="86" t="s">
        <v>55</v>
      </c>
      <c r="O241" s="86" t="s">
        <v>55</v>
      </c>
      <c r="P241" s="86" t="s">
        <v>55</v>
      </c>
      <c r="Q241" s="86" t="s">
        <v>55</v>
      </c>
      <c r="R241" s="86" t="s">
        <v>55</v>
      </c>
      <c r="S241" s="86" t="s">
        <v>55</v>
      </c>
      <c r="T241" s="86" t="s">
        <v>55</v>
      </c>
      <c r="U241" s="86" t="s">
        <v>55</v>
      </c>
      <c r="V241" s="86" t="s">
        <v>55</v>
      </c>
      <c r="W241" s="86" t="s">
        <v>55</v>
      </c>
      <c r="X241" s="86" t="s">
        <v>55</v>
      </c>
      <c r="Y241" s="86" t="s">
        <v>55</v>
      </c>
      <c r="Z241" s="86" t="s">
        <v>55</v>
      </c>
      <c r="AA241" s="86" t="s">
        <v>55</v>
      </c>
      <c r="AB241" s="86" t="s">
        <v>55</v>
      </c>
      <c r="AC241" s="86" t="s">
        <v>55</v>
      </c>
      <c r="AD241" s="86" t="s">
        <v>55</v>
      </c>
      <c r="AE241" s="86" t="s">
        <v>55</v>
      </c>
      <c r="AF241" s="86" t="s">
        <v>55</v>
      </c>
      <c r="AG241" s="86" t="s">
        <v>55</v>
      </c>
      <c r="AH241" s="86" t="s">
        <v>55</v>
      </c>
      <c r="AI241" s="86" t="s">
        <v>55</v>
      </c>
    </row>
    <row r="242">
      <c r="A242" s="20"/>
      <c r="B242" s="20"/>
      <c r="C242" s="83">
        <v>216.0</v>
      </c>
      <c r="D242" s="84">
        <v>51653.0</v>
      </c>
      <c r="E242" s="83"/>
      <c r="F242" s="86" t="s">
        <v>55</v>
      </c>
      <c r="G242" s="86" t="s">
        <v>55</v>
      </c>
      <c r="H242" s="86" t="s">
        <v>55</v>
      </c>
      <c r="I242" s="86" t="s">
        <v>55</v>
      </c>
      <c r="J242" s="86" t="s">
        <v>55</v>
      </c>
      <c r="K242" s="86" t="s">
        <v>55</v>
      </c>
      <c r="L242" s="86" t="s">
        <v>55</v>
      </c>
      <c r="M242" s="86" t="s">
        <v>55</v>
      </c>
      <c r="N242" s="86" t="s">
        <v>55</v>
      </c>
      <c r="O242" s="86" t="s">
        <v>55</v>
      </c>
      <c r="P242" s="86" t="s">
        <v>55</v>
      </c>
      <c r="Q242" s="86" t="s">
        <v>55</v>
      </c>
      <c r="R242" s="86" t="s">
        <v>55</v>
      </c>
      <c r="S242" s="86" t="s">
        <v>55</v>
      </c>
      <c r="T242" s="86" t="s">
        <v>55</v>
      </c>
      <c r="U242" s="86" t="s">
        <v>55</v>
      </c>
      <c r="V242" s="86" t="s">
        <v>55</v>
      </c>
      <c r="W242" s="86" t="s">
        <v>55</v>
      </c>
      <c r="X242" s="86" t="s">
        <v>55</v>
      </c>
      <c r="Y242" s="86" t="s">
        <v>55</v>
      </c>
      <c r="Z242" s="86" t="s">
        <v>55</v>
      </c>
      <c r="AA242" s="86" t="s">
        <v>55</v>
      </c>
      <c r="AB242" s="86" t="s">
        <v>55</v>
      </c>
      <c r="AC242" s="86" t="s">
        <v>55</v>
      </c>
      <c r="AD242" s="86" t="s">
        <v>55</v>
      </c>
      <c r="AE242" s="86" t="s">
        <v>55</v>
      </c>
      <c r="AF242" s="86" t="s">
        <v>55</v>
      </c>
      <c r="AG242" s="86" t="s">
        <v>55</v>
      </c>
      <c r="AH242" s="86" t="s">
        <v>55</v>
      </c>
      <c r="AI242" s="86" t="s">
        <v>55</v>
      </c>
    </row>
    <row r="243">
      <c r="A243" s="20"/>
      <c r="B243" s="20"/>
      <c r="C243" s="83">
        <v>217.0</v>
      </c>
      <c r="D243" s="84">
        <v>51683.0</v>
      </c>
      <c r="E243" s="83"/>
      <c r="F243" s="86" t="s">
        <v>55</v>
      </c>
      <c r="G243" s="86" t="s">
        <v>55</v>
      </c>
      <c r="H243" s="86" t="s">
        <v>55</v>
      </c>
      <c r="I243" s="86" t="s">
        <v>55</v>
      </c>
      <c r="J243" s="86" t="s">
        <v>55</v>
      </c>
      <c r="K243" s="86" t="s">
        <v>55</v>
      </c>
      <c r="L243" s="86" t="s">
        <v>55</v>
      </c>
      <c r="M243" s="86" t="s">
        <v>55</v>
      </c>
      <c r="N243" s="86" t="s">
        <v>55</v>
      </c>
      <c r="O243" s="86" t="s">
        <v>55</v>
      </c>
      <c r="P243" s="86" t="s">
        <v>55</v>
      </c>
      <c r="Q243" s="86" t="s">
        <v>55</v>
      </c>
      <c r="R243" s="86" t="s">
        <v>55</v>
      </c>
      <c r="S243" s="86" t="s">
        <v>55</v>
      </c>
      <c r="T243" s="86" t="s">
        <v>55</v>
      </c>
      <c r="U243" s="86" t="s">
        <v>55</v>
      </c>
      <c r="V243" s="86" t="s">
        <v>55</v>
      </c>
      <c r="W243" s="86" t="s">
        <v>55</v>
      </c>
      <c r="X243" s="86" t="s">
        <v>55</v>
      </c>
      <c r="Y243" s="86" t="s">
        <v>55</v>
      </c>
      <c r="Z243" s="86" t="s">
        <v>55</v>
      </c>
      <c r="AA243" s="86" t="s">
        <v>55</v>
      </c>
      <c r="AB243" s="86" t="s">
        <v>55</v>
      </c>
      <c r="AC243" s="86" t="s">
        <v>55</v>
      </c>
      <c r="AD243" s="86" t="s">
        <v>55</v>
      </c>
      <c r="AE243" s="86" t="s">
        <v>55</v>
      </c>
      <c r="AF243" s="86" t="s">
        <v>55</v>
      </c>
      <c r="AG243" s="86" t="s">
        <v>55</v>
      </c>
      <c r="AH243" s="86" t="s">
        <v>55</v>
      </c>
      <c r="AI243" s="86" t="s">
        <v>55</v>
      </c>
    </row>
    <row r="244">
      <c r="A244" s="20"/>
      <c r="B244" s="20"/>
      <c r="C244" s="83">
        <v>218.0</v>
      </c>
      <c r="D244" s="84">
        <v>51714.0</v>
      </c>
      <c r="E244" s="83"/>
      <c r="F244" s="86" t="s">
        <v>55</v>
      </c>
      <c r="G244" s="86" t="s">
        <v>55</v>
      </c>
      <c r="H244" s="86" t="s">
        <v>55</v>
      </c>
      <c r="I244" s="86" t="s">
        <v>55</v>
      </c>
      <c r="J244" s="86" t="s">
        <v>55</v>
      </c>
      <c r="K244" s="86" t="s">
        <v>55</v>
      </c>
      <c r="L244" s="86" t="s">
        <v>55</v>
      </c>
      <c r="M244" s="86" t="s">
        <v>55</v>
      </c>
      <c r="N244" s="86" t="s">
        <v>55</v>
      </c>
      <c r="O244" s="86" t="s">
        <v>55</v>
      </c>
      <c r="P244" s="86" t="s">
        <v>55</v>
      </c>
      <c r="Q244" s="86" t="s">
        <v>55</v>
      </c>
      <c r="R244" s="86" t="s">
        <v>55</v>
      </c>
      <c r="S244" s="86" t="s">
        <v>55</v>
      </c>
      <c r="T244" s="86" t="s">
        <v>55</v>
      </c>
      <c r="U244" s="86" t="s">
        <v>55</v>
      </c>
      <c r="V244" s="86" t="s">
        <v>55</v>
      </c>
      <c r="W244" s="86" t="s">
        <v>55</v>
      </c>
      <c r="X244" s="86" t="s">
        <v>55</v>
      </c>
      <c r="Y244" s="86" t="s">
        <v>55</v>
      </c>
      <c r="Z244" s="86" t="s">
        <v>55</v>
      </c>
      <c r="AA244" s="86" t="s">
        <v>55</v>
      </c>
      <c r="AB244" s="86" t="s">
        <v>55</v>
      </c>
      <c r="AC244" s="86" t="s">
        <v>55</v>
      </c>
      <c r="AD244" s="86" t="s">
        <v>55</v>
      </c>
      <c r="AE244" s="86" t="s">
        <v>55</v>
      </c>
      <c r="AF244" s="86" t="s">
        <v>55</v>
      </c>
      <c r="AG244" s="86" t="s">
        <v>55</v>
      </c>
      <c r="AH244" s="86" t="s">
        <v>55</v>
      </c>
      <c r="AI244" s="86" t="s">
        <v>55</v>
      </c>
    </row>
    <row r="245">
      <c r="A245" s="20"/>
      <c r="B245" s="20"/>
      <c r="C245" s="83">
        <v>219.0</v>
      </c>
      <c r="D245" s="84">
        <v>51745.0</v>
      </c>
      <c r="E245" s="83"/>
      <c r="F245" s="86" t="s">
        <v>55</v>
      </c>
      <c r="G245" s="86" t="s">
        <v>55</v>
      </c>
      <c r="H245" s="86" t="s">
        <v>55</v>
      </c>
      <c r="I245" s="86" t="s">
        <v>55</v>
      </c>
      <c r="J245" s="86" t="s">
        <v>55</v>
      </c>
      <c r="K245" s="86" t="s">
        <v>55</v>
      </c>
      <c r="L245" s="86" t="s">
        <v>55</v>
      </c>
      <c r="M245" s="86" t="s">
        <v>55</v>
      </c>
      <c r="N245" s="86" t="s">
        <v>55</v>
      </c>
      <c r="O245" s="86" t="s">
        <v>55</v>
      </c>
      <c r="P245" s="86" t="s">
        <v>55</v>
      </c>
      <c r="Q245" s="86" t="s">
        <v>55</v>
      </c>
      <c r="R245" s="86" t="s">
        <v>55</v>
      </c>
      <c r="S245" s="86" t="s">
        <v>55</v>
      </c>
      <c r="T245" s="86" t="s">
        <v>55</v>
      </c>
      <c r="U245" s="86" t="s">
        <v>55</v>
      </c>
      <c r="V245" s="86" t="s">
        <v>55</v>
      </c>
      <c r="W245" s="86" t="s">
        <v>55</v>
      </c>
      <c r="X245" s="86" t="s">
        <v>55</v>
      </c>
      <c r="Y245" s="86" t="s">
        <v>55</v>
      </c>
      <c r="Z245" s="86" t="s">
        <v>55</v>
      </c>
      <c r="AA245" s="86" t="s">
        <v>55</v>
      </c>
      <c r="AB245" s="86" t="s">
        <v>55</v>
      </c>
      <c r="AC245" s="86" t="s">
        <v>55</v>
      </c>
      <c r="AD245" s="86" t="s">
        <v>55</v>
      </c>
      <c r="AE245" s="86" t="s">
        <v>55</v>
      </c>
      <c r="AF245" s="86" t="s">
        <v>55</v>
      </c>
      <c r="AG245" s="86" t="s">
        <v>55</v>
      </c>
      <c r="AH245" s="86" t="s">
        <v>55</v>
      </c>
      <c r="AI245" s="86" t="s">
        <v>55</v>
      </c>
    </row>
    <row r="246">
      <c r="A246" s="20"/>
      <c r="B246" s="20"/>
      <c r="C246" s="83">
        <v>220.0</v>
      </c>
      <c r="D246" s="84">
        <v>51775.0</v>
      </c>
      <c r="E246" s="83"/>
      <c r="F246" s="86" t="s">
        <v>55</v>
      </c>
      <c r="G246" s="86" t="s">
        <v>55</v>
      </c>
      <c r="H246" s="86" t="s">
        <v>55</v>
      </c>
      <c r="I246" s="86" t="s">
        <v>55</v>
      </c>
      <c r="J246" s="86" t="s">
        <v>55</v>
      </c>
      <c r="K246" s="86" t="s">
        <v>55</v>
      </c>
      <c r="L246" s="86" t="s">
        <v>55</v>
      </c>
      <c r="M246" s="86" t="s">
        <v>55</v>
      </c>
      <c r="N246" s="86" t="s">
        <v>55</v>
      </c>
      <c r="O246" s="86" t="s">
        <v>55</v>
      </c>
      <c r="P246" s="86" t="s">
        <v>55</v>
      </c>
      <c r="Q246" s="86" t="s">
        <v>55</v>
      </c>
      <c r="R246" s="86" t="s">
        <v>55</v>
      </c>
      <c r="S246" s="86" t="s">
        <v>55</v>
      </c>
      <c r="T246" s="86" t="s">
        <v>55</v>
      </c>
      <c r="U246" s="86" t="s">
        <v>55</v>
      </c>
      <c r="V246" s="86" t="s">
        <v>55</v>
      </c>
      <c r="W246" s="86" t="s">
        <v>55</v>
      </c>
      <c r="X246" s="86" t="s">
        <v>55</v>
      </c>
      <c r="Y246" s="86" t="s">
        <v>55</v>
      </c>
      <c r="Z246" s="86" t="s">
        <v>55</v>
      </c>
      <c r="AA246" s="86" t="s">
        <v>55</v>
      </c>
      <c r="AB246" s="86" t="s">
        <v>55</v>
      </c>
      <c r="AC246" s="86" t="s">
        <v>55</v>
      </c>
      <c r="AD246" s="86" t="s">
        <v>55</v>
      </c>
      <c r="AE246" s="86" t="s">
        <v>55</v>
      </c>
      <c r="AF246" s="86" t="s">
        <v>55</v>
      </c>
      <c r="AG246" s="86" t="s">
        <v>55</v>
      </c>
      <c r="AH246" s="86" t="s">
        <v>55</v>
      </c>
      <c r="AI246" s="86" t="s">
        <v>55</v>
      </c>
    </row>
    <row r="247">
      <c r="A247" s="20"/>
      <c r="B247" s="20"/>
      <c r="C247" s="83">
        <v>221.0</v>
      </c>
      <c r="D247" s="84">
        <v>51806.0</v>
      </c>
      <c r="E247" s="83"/>
      <c r="F247" s="86" t="s">
        <v>55</v>
      </c>
      <c r="G247" s="86" t="s">
        <v>55</v>
      </c>
      <c r="H247" s="86" t="s">
        <v>55</v>
      </c>
      <c r="I247" s="86" t="s">
        <v>55</v>
      </c>
      <c r="J247" s="86" t="s">
        <v>55</v>
      </c>
      <c r="K247" s="86" t="s">
        <v>55</v>
      </c>
      <c r="L247" s="86" t="s">
        <v>55</v>
      </c>
      <c r="M247" s="86" t="s">
        <v>55</v>
      </c>
      <c r="N247" s="86" t="s">
        <v>55</v>
      </c>
      <c r="O247" s="86" t="s">
        <v>55</v>
      </c>
      <c r="P247" s="86" t="s">
        <v>55</v>
      </c>
      <c r="Q247" s="86" t="s">
        <v>55</v>
      </c>
      <c r="R247" s="86" t="s">
        <v>55</v>
      </c>
      <c r="S247" s="86" t="s">
        <v>55</v>
      </c>
      <c r="T247" s="86" t="s">
        <v>55</v>
      </c>
      <c r="U247" s="86" t="s">
        <v>55</v>
      </c>
      <c r="V247" s="86" t="s">
        <v>55</v>
      </c>
      <c r="W247" s="86" t="s">
        <v>55</v>
      </c>
      <c r="X247" s="86" t="s">
        <v>55</v>
      </c>
      <c r="Y247" s="86" t="s">
        <v>55</v>
      </c>
      <c r="Z247" s="86" t="s">
        <v>55</v>
      </c>
      <c r="AA247" s="86" t="s">
        <v>55</v>
      </c>
      <c r="AB247" s="86" t="s">
        <v>55</v>
      </c>
      <c r="AC247" s="86" t="s">
        <v>55</v>
      </c>
      <c r="AD247" s="86" t="s">
        <v>55</v>
      </c>
      <c r="AE247" s="86" t="s">
        <v>55</v>
      </c>
      <c r="AF247" s="86" t="s">
        <v>55</v>
      </c>
      <c r="AG247" s="86" t="s">
        <v>55</v>
      </c>
      <c r="AH247" s="86" t="s">
        <v>55</v>
      </c>
      <c r="AI247" s="86" t="s">
        <v>55</v>
      </c>
    </row>
    <row r="248">
      <c r="A248" s="20"/>
      <c r="B248" s="20"/>
      <c r="C248" s="83">
        <v>222.0</v>
      </c>
      <c r="D248" s="84">
        <v>51836.0</v>
      </c>
      <c r="E248" s="83"/>
      <c r="F248" s="86" t="s">
        <v>55</v>
      </c>
      <c r="G248" s="86" t="s">
        <v>55</v>
      </c>
      <c r="H248" s="86" t="s">
        <v>55</v>
      </c>
      <c r="I248" s="86" t="s">
        <v>55</v>
      </c>
      <c r="J248" s="86" t="s">
        <v>55</v>
      </c>
      <c r="K248" s="86" t="s">
        <v>55</v>
      </c>
      <c r="L248" s="86" t="s">
        <v>55</v>
      </c>
      <c r="M248" s="86" t="s">
        <v>55</v>
      </c>
      <c r="N248" s="86" t="s">
        <v>55</v>
      </c>
      <c r="O248" s="86" t="s">
        <v>55</v>
      </c>
      <c r="P248" s="86" t="s">
        <v>55</v>
      </c>
      <c r="Q248" s="86" t="s">
        <v>55</v>
      </c>
      <c r="R248" s="86" t="s">
        <v>55</v>
      </c>
      <c r="S248" s="86" t="s">
        <v>55</v>
      </c>
      <c r="T248" s="86" t="s">
        <v>55</v>
      </c>
      <c r="U248" s="86" t="s">
        <v>55</v>
      </c>
      <c r="V248" s="86" t="s">
        <v>55</v>
      </c>
      <c r="W248" s="86" t="s">
        <v>55</v>
      </c>
      <c r="X248" s="86" t="s">
        <v>55</v>
      </c>
      <c r="Y248" s="86" t="s">
        <v>55</v>
      </c>
      <c r="Z248" s="86" t="s">
        <v>55</v>
      </c>
      <c r="AA248" s="86" t="s">
        <v>55</v>
      </c>
      <c r="AB248" s="86" t="s">
        <v>55</v>
      </c>
      <c r="AC248" s="86" t="s">
        <v>55</v>
      </c>
      <c r="AD248" s="86" t="s">
        <v>55</v>
      </c>
      <c r="AE248" s="86" t="s">
        <v>55</v>
      </c>
      <c r="AF248" s="86" t="s">
        <v>55</v>
      </c>
      <c r="AG248" s="86" t="s">
        <v>55</v>
      </c>
      <c r="AH248" s="86" t="s">
        <v>55</v>
      </c>
      <c r="AI248" s="86" t="s">
        <v>55</v>
      </c>
    </row>
    <row r="249">
      <c r="A249" s="20"/>
      <c r="B249" s="20"/>
      <c r="C249" s="83">
        <v>223.0</v>
      </c>
      <c r="D249" s="84">
        <v>51867.0</v>
      </c>
      <c r="E249" s="83"/>
      <c r="F249" s="86" t="s">
        <v>55</v>
      </c>
      <c r="G249" s="86" t="s">
        <v>55</v>
      </c>
      <c r="H249" s="86" t="s">
        <v>55</v>
      </c>
      <c r="I249" s="86" t="s">
        <v>55</v>
      </c>
      <c r="J249" s="86" t="s">
        <v>55</v>
      </c>
      <c r="K249" s="86" t="s">
        <v>55</v>
      </c>
      <c r="L249" s="86" t="s">
        <v>55</v>
      </c>
      <c r="M249" s="86" t="s">
        <v>55</v>
      </c>
      <c r="N249" s="86" t="s">
        <v>55</v>
      </c>
      <c r="O249" s="86" t="s">
        <v>55</v>
      </c>
      <c r="P249" s="86" t="s">
        <v>55</v>
      </c>
      <c r="Q249" s="86" t="s">
        <v>55</v>
      </c>
      <c r="R249" s="86" t="s">
        <v>55</v>
      </c>
      <c r="S249" s="86" t="s">
        <v>55</v>
      </c>
      <c r="T249" s="86" t="s">
        <v>55</v>
      </c>
      <c r="U249" s="86" t="s">
        <v>55</v>
      </c>
      <c r="V249" s="86" t="s">
        <v>55</v>
      </c>
      <c r="W249" s="86" t="s">
        <v>55</v>
      </c>
      <c r="X249" s="86" t="s">
        <v>55</v>
      </c>
      <c r="Y249" s="86" t="s">
        <v>55</v>
      </c>
      <c r="Z249" s="86" t="s">
        <v>55</v>
      </c>
      <c r="AA249" s="86" t="s">
        <v>55</v>
      </c>
      <c r="AB249" s="86" t="s">
        <v>55</v>
      </c>
      <c r="AC249" s="86" t="s">
        <v>55</v>
      </c>
      <c r="AD249" s="86" t="s">
        <v>55</v>
      </c>
      <c r="AE249" s="86" t="s">
        <v>55</v>
      </c>
      <c r="AF249" s="86" t="s">
        <v>55</v>
      </c>
      <c r="AG249" s="86" t="s">
        <v>55</v>
      </c>
      <c r="AH249" s="86" t="s">
        <v>55</v>
      </c>
      <c r="AI249" s="86" t="s">
        <v>55</v>
      </c>
    </row>
    <row r="250">
      <c r="A250" s="20"/>
      <c r="B250" s="20"/>
      <c r="C250" s="83">
        <v>224.0</v>
      </c>
      <c r="D250" s="84">
        <v>51898.0</v>
      </c>
      <c r="E250" s="83"/>
      <c r="F250" s="86" t="s">
        <v>55</v>
      </c>
      <c r="G250" s="86" t="s">
        <v>55</v>
      </c>
      <c r="H250" s="86" t="s">
        <v>55</v>
      </c>
      <c r="I250" s="86" t="s">
        <v>55</v>
      </c>
      <c r="J250" s="86" t="s">
        <v>55</v>
      </c>
      <c r="K250" s="86" t="s">
        <v>55</v>
      </c>
      <c r="L250" s="86" t="s">
        <v>55</v>
      </c>
      <c r="M250" s="86" t="s">
        <v>55</v>
      </c>
      <c r="N250" s="86" t="s">
        <v>55</v>
      </c>
      <c r="O250" s="86" t="s">
        <v>55</v>
      </c>
      <c r="P250" s="86" t="s">
        <v>55</v>
      </c>
      <c r="Q250" s="86" t="s">
        <v>55</v>
      </c>
      <c r="R250" s="86" t="s">
        <v>55</v>
      </c>
      <c r="S250" s="86" t="s">
        <v>55</v>
      </c>
      <c r="T250" s="86" t="s">
        <v>55</v>
      </c>
      <c r="U250" s="86" t="s">
        <v>55</v>
      </c>
      <c r="V250" s="86" t="s">
        <v>55</v>
      </c>
      <c r="W250" s="86" t="s">
        <v>55</v>
      </c>
      <c r="X250" s="86" t="s">
        <v>55</v>
      </c>
      <c r="Y250" s="86" t="s">
        <v>55</v>
      </c>
      <c r="Z250" s="86" t="s">
        <v>55</v>
      </c>
      <c r="AA250" s="86" t="s">
        <v>55</v>
      </c>
      <c r="AB250" s="86" t="s">
        <v>55</v>
      </c>
      <c r="AC250" s="86" t="s">
        <v>55</v>
      </c>
      <c r="AD250" s="86" t="s">
        <v>55</v>
      </c>
      <c r="AE250" s="86" t="s">
        <v>55</v>
      </c>
      <c r="AF250" s="86" t="s">
        <v>55</v>
      </c>
      <c r="AG250" s="86" t="s">
        <v>55</v>
      </c>
      <c r="AH250" s="86" t="s">
        <v>55</v>
      </c>
      <c r="AI250" s="86" t="s">
        <v>55</v>
      </c>
    </row>
    <row r="251">
      <c r="A251" s="20"/>
      <c r="B251" s="20"/>
      <c r="C251" s="83">
        <v>225.0</v>
      </c>
      <c r="D251" s="84">
        <v>51926.0</v>
      </c>
      <c r="E251" s="83"/>
      <c r="F251" s="86" t="s">
        <v>55</v>
      </c>
      <c r="G251" s="86" t="s">
        <v>55</v>
      </c>
      <c r="H251" s="86" t="s">
        <v>55</v>
      </c>
      <c r="I251" s="86" t="s">
        <v>55</v>
      </c>
      <c r="J251" s="86" t="s">
        <v>55</v>
      </c>
      <c r="K251" s="86" t="s">
        <v>55</v>
      </c>
      <c r="L251" s="86" t="s">
        <v>55</v>
      </c>
      <c r="M251" s="86" t="s">
        <v>55</v>
      </c>
      <c r="N251" s="86" t="s">
        <v>55</v>
      </c>
      <c r="O251" s="86" t="s">
        <v>55</v>
      </c>
      <c r="P251" s="86" t="s">
        <v>55</v>
      </c>
      <c r="Q251" s="86" t="s">
        <v>55</v>
      </c>
      <c r="R251" s="86" t="s">
        <v>55</v>
      </c>
      <c r="S251" s="86" t="s">
        <v>55</v>
      </c>
      <c r="T251" s="86" t="s">
        <v>55</v>
      </c>
      <c r="U251" s="86" t="s">
        <v>55</v>
      </c>
      <c r="V251" s="86" t="s">
        <v>55</v>
      </c>
      <c r="W251" s="86" t="s">
        <v>55</v>
      </c>
      <c r="X251" s="86" t="s">
        <v>55</v>
      </c>
      <c r="Y251" s="86" t="s">
        <v>55</v>
      </c>
      <c r="Z251" s="86" t="s">
        <v>55</v>
      </c>
      <c r="AA251" s="86" t="s">
        <v>55</v>
      </c>
      <c r="AB251" s="86" t="s">
        <v>55</v>
      </c>
      <c r="AC251" s="86" t="s">
        <v>55</v>
      </c>
      <c r="AD251" s="86" t="s">
        <v>55</v>
      </c>
      <c r="AE251" s="86" t="s">
        <v>55</v>
      </c>
      <c r="AF251" s="86" t="s">
        <v>55</v>
      </c>
      <c r="AG251" s="86" t="s">
        <v>55</v>
      </c>
      <c r="AH251" s="86" t="s">
        <v>55</v>
      </c>
      <c r="AI251" s="86" t="s">
        <v>55</v>
      </c>
    </row>
    <row r="252">
      <c r="A252" s="20"/>
      <c r="B252" s="20"/>
      <c r="C252" s="83">
        <v>226.0</v>
      </c>
      <c r="D252" s="84">
        <v>51957.0</v>
      </c>
      <c r="E252" s="83"/>
      <c r="F252" s="86" t="s">
        <v>55</v>
      </c>
      <c r="G252" s="86" t="s">
        <v>55</v>
      </c>
      <c r="H252" s="86" t="s">
        <v>55</v>
      </c>
      <c r="I252" s="86" t="s">
        <v>55</v>
      </c>
      <c r="J252" s="86" t="s">
        <v>55</v>
      </c>
      <c r="K252" s="86" t="s">
        <v>55</v>
      </c>
      <c r="L252" s="86" t="s">
        <v>55</v>
      </c>
      <c r="M252" s="86" t="s">
        <v>55</v>
      </c>
      <c r="N252" s="86" t="s">
        <v>55</v>
      </c>
      <c r="O252" s="86" t="s">
        <v>55</v>
      </c>
      <c r="P252" s="86" t="s">
        <v>55</v>
      </c>
      <c r="Q252" s="86" t="s">
        <v>55</v>
      </c>
      <c r="R252" s="86" t="s">
        <v>55</v>
      </c>
      <c r="S252" s="86" t="s">
        <v>55</v>
      </c>
      <c r="T252" s="86" t="s">
        <v>55</v>
      </c>
      <c r="U252" s="86" t="s">
        <v>55</v>
      </c>
      <c r="V252" s="86" t="s">
        <v>55</v>
      </c>
      <c r="W252" s="86" t="s">
        <v>55</v>
      </c>
      <c r="X252" s="86" t="s">
        <v>55</v>
      </c>
      <c r="Y252" s="86" t="s">
        <v>55</v>
      </c>
      <c r="Z252" s="86" t="s">
        <v>55</v>
      </c>
      <c r="AA252" s="86" t="s">
        <v>55</v>
      </c>
      <c r="AB252" s="86" t="s">
        <v>55</v>
      </c>
      <c r="AC252" s="86" t="s">
        <v>55</v>
      </c>
      <c r="AD252" s="86" t="s">
        <v>55</v>
      </c>
      <c r="AE252" s="86" t="s">
        <v>55</v>
      </c>
      <c r="AF252" s="86" t="s">
        <v>55</v>
      </c>
      <c r="AG252" s="86" t="s">
        <v>55</v>
      </c>
      <c r="AH252" s="86" t="s">
        <v>55</v>
      </c>
      <c r="AI252" s="86" t="s">
        <v>55</v>
      </c>
    </row>
    <row r="253">
      <c r="A253" s="20"/>
      <c r="B253" s="20"/>
      <c r="C253" s="83">
        <v>227.0</v>
      </c>
      <c r="D253" s="84">
        <v>51987.0</v>
      </c>
      <c r="E253" s="83"/>
      <c r="F253" s="86" t="s">
        <v>55</v>
      </c>
      <c r="G253" s="86" t="s">
        <v>55</v>
      </c>
      <c r="H253" s="86" t="s">
        <v>55</v>
      </c>
      <c r="I253" s="86" t="s">
        <v>55</v>
      </c>
      <c r="J253" s="86" t="s">
        <v>55</v>
      </c>
      <c r="K253" s="86" t="s">
        <v>55</v>
      </c>
      <c r="L253" s="86" t="s">
        <v>55</v>
      </c>
      <c r="M253" s="86" t="s">
        <v>55</v>
      </c>
      <c r="N253" s="86" t="s">
        <v>55</v>
      </c>
      <c r="O253" s="86" t="s">
        <v>55</v>
      </c>
      <c r="P253" s="86" t="s">
        <v>55</v>
      </c>
      <c r="Q253" s="86" t="s">
        <v>55</v>
      </c>
      <c r="R253" s="86" t="s">
        <v>55</v>
      </c>
      <c r="S253" s="86" t="s">
        <v>55</v>
      </c>
      <c r="T253" s="86" t="s">
        <v>55</v>
      </c>
      <c r="U253" s="86" t="s">
        <v>55</v>
      </c>
      <c r="V253" s="86" t="s">
        <v>55</v>
      </c>
      <c r="W253" s="86" t="s">
        <v>55</v>
      </c>
      <c r="X253" s="86" t="s">
        <v>55</v>
      </c>
      <c r="Y253" s="86" t="s">
        <v>55</v>
      </c>
      <c r="Z253" s="86" t="s">
        <v>55</v>
      </c>
      <c r="AA253" s="86" t="s">
        <v>55</v>
      </c>
      <c r="AB253" s="86" t="s">
        <v>55</v>
      </c>
      <c r="AC253" s="86" t="s">
        <v>55</v>
      </c>
      <c r="AD253" s="86" t="s">
        <v>55</v>
      </c>
      <c r="AE253" s="86" t="s">
        <v>55</v>
      </c>
      <c r="AF253" s="86" t="s">
        <v>55</v>
      </c>
      <c r="AG253" s="86" t="s">
        <v>55</v>
      </c>
      <c r="AH253" s="86" t="s">
        <v>55</v>
      </c>
      <c r="AI253" s="86" t="s">
        <v>55</v>
      </c>
    </row>
    <row r="254">
      <c r="A254" s="20"/>
      <c r="B254" s="20"/>
      <c r="C254" s="83">
        <v>228.0</v>
      </c>
      <c r="D254" s="84">
        <v>52018.0</v>
      </c>
      <c r="E254" s="83"/>
      <c r="F254" s="86" t="s">
        <v>55</v>
      </c>
      <c r="G254" s="86" t="s">
        <v>55</v>
      </c>
      <c r="H254" s="86" t="s">
        <v>55</v>
      </c>
      <c r="I254" s="86" t="s">
        <v>55</v>
      </c>
      <c r="J254" s="86" t="s">
        <v>55</v>
      </c>
      <c r="K254" s="86" t="s">
        <v>55</v>
      </c>
      <c r="L254" s="86" t="s">
        <v>55</v>
      </c>
      <c r="M254" s="86" t="s">
        <v>55</v>
      </c>
      <c r="N254" s="86" t="s">
        <v>55</v>
      </c>
      <c r="O254" s="86" t="s">
        <v>55</v>
      </c>
      <c r="P254" s="86" t="s">
        <v>55</v>
      </c>
      <c r="Q254" s="86" t="s">
        <v>55</v>
      </c>
      <c r="R254" s="86" t="s">
        <v>55</v>
      </c>
      <c r="S254" s="86" t="s">
        <v>55</v>
      </c>
      <c r="T254" s="86" t="s">
        <v>55</v>
      </c>
      <c r="U254" s="86" t="s">
        <v>55</v>
      </c>
      <c r="V254" s="86" t="s">
        <v>55</v>
      </c>
      <c r="W254" s="86" t="s">
        <v>55</v>
      </c>
      <c r="X254" s="86" t="s">
        <v>55</v>
      </c>
      <c r="Y254" s="86" t="s">
        <v>55</v>
      </c>
      <c r="Z254" s="86" t="s">
        <v>55</v>
      </c>
      <c r="AA254" s="86" t="s">
        <v>55</v>
      </c>
      <c r="AB254" s="86" t="s">
        <v>55</v>
      </c>
      <c r="AC254" s="86" t="s">
        <v>55</v>
      </c>
      <c r="AD254" s="86" t="s">
        <v>55</v>
      </c>
      <c r="AE254" s="86" t="s">
        <v>55</v>
      </c>
      <c r="AF254" s="86" t="s">
        <v>55</v>
      </c>
      <c r="AG254" s="86" t="s">
        <v>55</v>
      </c>
      <c r="AH254" s="86" t="s">
        <v>55</v>
      </c>
      <c r="AI254" s="86" t="s">
        <v>55</v>
      </c>
    </row>
    <row r="255">
      <c r="A255" s="20"/>
      <c r="B255" s="20"/>
      <c r="C255" s="83">
        <v>229.0</v>
      </c>
      <c r="D255" s="84">
        <v>52048.0</v>
      </c>
      <c r="E255" s="83"/>
      <c r="F255" s="86" t="s">
        <v>55</v>
      </c>
      <c r="G255" s="86" t="s">
        <v>55</v>
      </c>
      <c r="H255" s="86" t="s">
        <v>55</v>
      </c>
      <c r="I255" s="86" t="s">
        <v>55</v>
      </c>
      <c r="J255" s="86" t="s">
        <v>55</v>
      </c>
      <c r="K255" s="86" t="s">
        <v>55</v>
      </c>
      <c r="L255" s="86" t="s">
        <v>55</v>
      </c>
      <c r="M255" s="86" t="s">
        <v>55</v>
      </c>
      <c r="N255" s="86" t="s">
        <v>55</v>
      </c>
      <c r="O255" s="86" t="s">
        <v>55</v>
      </c>
      <c r="P255" s="86" t="s">
        <v>55</v>
      </c>
      <c r="Q255" s="86" t="s">
        <v>55</v>
      </c>
      <c r="R255" s="86" t="s">
        <v>55</v>
      </c>
      <c r="S255" s="86" t="s">
        <v>55</v>
      </c>
      <c r="T255" s="86" t="s">
        <v>55</v>
      </c>
      <c r="U255" s="86" t="s">
        <v>55</v>
      </c>
      <c r="V255" s="86" t="s">
        <v>55</v>
      </c>
      <c r="W255" s="86" t="s">
        <v>55</v>
      </c>
      <c r="X255" s="86" t="s">
        <v>55</v>
      </c>
      <c r="Y255" s="86" t="s">
        <v>55</v>
      </c>
      <c r="Z255" s="86" t="s">
        <v>55</v>
      </c>
      <c r="AA255" s="86" t="s">
        <v>55</v>
      </c>
      <c r="AB255" s="86" t="s">
        <v>55</v>
      </c>
      <c r="AC255" s="86" t="s">
        <v>55</v>
      </c>
      <c r="AD255" s="86" t="s">
        <v>55</v>
      </c>
      <c r="AE255" s="86" t="s">
        <v>55</v>
      </c>
      <c r="AF255" s="86" t="s">
        <v>55</v>
      </c>
      <c r="AG255" s="86" t="s">
        <v>55</v>
      </c>
      <c r="AH255" s="86" t="s">
        <v>55</v>
      </c>
      <c r="AI255" s="86" t="s">
        <v>55</v>
      </c>
    </row>
    <row r="256">
      <c r="A256" s="20"/>
      <c r="B256" s="20"/>
      <c r="C256" s="83">
        <v>230.0</v>
      </c>
      <c r="D256" s="84">
        <v>52079.0</v>
      </c>
      <c r="E256" s="83"/>
      <c r="F256" s="86" t="s">
        <v>55</v>
      </c>
      <c r="G256" s="86" t="s">
        <v>55</v>
      </c>
      <c r="H256" s="86" t="s">
        <v>55</v>
      </c>
      <c r="I256" s="86" t="s">
        <v>55</v>
      </c>
      <c r="J256" s="86" t="s">
        <v>55</v>
      </c>
      <c r="K256" s="86" t="s">
        <v>55</v>
      </c>
      <c r="L256" s="86" t="s">
        <v>55</v>
      </c>
      <c r="M256" s="86" t="s">
        <v>55</v>
      </c>
      <c r="N256" s="86" t="s">
        <v>55</v>
      </c>
      <c r="O256" s="86" t="s">
        <v>55</v>
      </c>
      <c r="P256" s="86" t="s">
        <v>55</v>
      </c>
      <c r="Q256" s="86" t="s">
        <v>55</v>
      </c>
      <c r="R256" s="86" t="s">
        <v>55</v>
      </c>
      <c r="S256" s="86" t="s">
        <v>55</v>
      </c>
      <c r="T256" s="86" t="s">
        <v>55</v>
      </c>
      <c r="U256" s="86" t="s">
        <v>55</v>
      </c>
      <c r="V256" s="86" t="s">
        <v>55</v>
      </c>
      <c r="W256" s="86" t="s">
        <v>55</v>
      </c>
      <c r="X256" s="86" t="s">
        <v>55</v>
      </c>
      <c r="Y256" s="86" t="s">
        <v>55</v>
      </c>
      <c r="Z256" s="86" t="s">
        <v>55</v>
      </c>
      <c r="AA256" s="86" t="s">
        <v>55</v>
      </c>
      <c r="AB256" s="86" t="s">
        <v>55</v>
      </c>
      <c r="AC256" s="86" t="s">
        <v>55</v>
      </c>
      <c r="AD256" s="86" t="s">
        <v>55</v>
      </c>
      <c r="AE256" s="86" t="s">
        <v>55</v>
      </c>
      <c r="AF256" s="86" t="s">
        <v>55</v>
      </c>
      <c r="AG256" s="86" t="s">
        <v>55</v>
      </c>
      <c r="AH256" s="86" t="s">
        <v>55</v>
      </c>
      <c r="AI256" s="86" t="s">
        <v>55</v>
      </c>
    </row>
    <row r="257">
      <c r="A257" s="20"/>
      <c r="B257" s="20"/>
      <c r="C257" s="83">
        <v>231.0</v>
      </c>
      <c r="D257" s="84">
        <v>52110.0</v>
      </c>
      <c r="E257" s="83"/>
      <c r="F257" s="86" t="s">
        <v>55</v>
      </c>
      <c r="G257" s="86" t="s">
        <v>55</v>
      </c>
      <c r="H257" s="86" t="s">
        <v>55</v>
      </c>
      <c r="I257" s="86" t="s">
        <v>55</v>
      </c>
      <c r="J257" s="86" t="s">
        <v>55</v>
      </c>
      <c r="K257" s="86" t="s">
        <v>55</v>
      </c>
      <c r="L257" s="86" t="s">
        <v>55</v>
      </c>
      <c r="M257" s="86" t="s">
        <v>55</v>
      </c>
      <c r="N257" s="86" t="s">
        <v>55</v>
      </c>
      <c r="O257" s="86" t="s">
        <v>55</v>
      </c>
      <c r="P257" s="86" t="s">
        <v>55</v>
      </c>
      <c r="Q257" s="86" t="s">
        <v>55</v>
      </c>
      <c r="R257" s="86" t="s">
        <v>55</v>
      </c>
      <c r="S257" s="86" t="s">
        <v>55</v>
      </c>
      <c r="T257" s="86" t="s">
        <v>55</v>
      </c>
      <c r="U257" s="86" t="s">
        <v>55</v>
      </c>
      <c r="V257" s="86" t="s">
        <v>55</v>
      </c>
      <c r="W257" s="86" t="s">
        <v>55</v>
      </c>
      <c r="X257" s="86" t="s">
        <v>55</v>
      </c>
      <c r="Y257" s="86" t="s">
        <v>55</v>
      </c>
      <c r="Z257" s="86" t="s">
        <v>55</v>
      </c>
      <c r="AA257" s="86" t="s">
        <v>55</v>
      </c>
      <c r="AB257" s="86" t="s">
        <v>55</v>
      </c>
      <c r="AC257" s="86" t="s">
        <v>55</v>
      </c>
      <c r="AD257" s="86" t="s">
        <v>55</v>
      </c>
      <c r="AE257" s="86" t="s">
        <v>55</v>
      </c>
      <c r="AF257" s="86" t="s">
        <v>55</v>
      </c>
      <c r="AG257" s="86" t="s">
        <v>55</v>
      </c>
      <c r="AH257" s="86" t="s">
        <v>55</v>
      </c>
      <c r="AI257" s="86" t="s">
        <v>55</v>
      </c>
    </row>
    <row r="258">
      <c r="A258" s="20"/>
      <c r="B258" s="20"/>
      <c r="C258" s="83">
        <v>232.0</v>
      </c>
      <c r="D258" s="84">
        <v>52140.0</v>
      </c>
      <c r="E258" s="83"/>
      <c r="F258" s="86" t="s">
        <v>55</v>
      </c>
      <c r="G258" s="86" t="s">
        <v>55</v>
      </c>
      <c r="H258" s="86" t="s">
        <v>55</v>
      </c>
      <c r="I258" s="86" t="s">
        <v>55</v>
      </c>
      <c r="J258" s="86" t="s">
        <v>55</v>
      </c>
      <c r="K258" s="86" t="s">
        <v>55</v>
      </c>
      <c r="L258" s="86" t="s">
        <v>55</v>
      </c>
      <c r="M258" s="86" t="s">
        <v>55</v>
      </c>
      <c r="N258" s="86" t="s">
        <v>55</v>
      </c>
      <c r="O258" s="86" t="s">
        <v>55</v>
      </c>
      <c r="P258" s="86" t="s">
        <v>55</v>
      </c>
      <c r="Q258" s="86" t="s">
        <v>55</v>
      </c>
      <c r="R258" s="86" t="s">
        <v>55</v>
      </c>
      <c r="S258" s="86" t="s">
        <v>55</v>
      </c>
      <c r="T258" s="86" t="s">
        <v>55</v>
      </c>
      <c r="U258" s="86" t="s">
        <v>55</v>
      </c>
      <c r="V258" s="86" t="s">
        <v>55</v>
      </c>
      <c r="W258" s="86" t="s">
        <v>55</v>
      </c>
      <c r="X258" s="86" t="s">
        <v>55</v>
      </c>
      <c r="Y258" s="86" t="s">
        <v>55</v>
      </c>
      <c r="Z258" s="86" t="s">
        <v>55</v>
      </c>
      <c r="AA258" s="86" t="s">
        <v>55</v>
      </c>
      <c r="AB258" s="86" t="s">
        <v>55</v>
      </c>
      <c r="AC258" s="86" t="s">
        <v>55</v>
      </c>
      <c r="AD258" s="86" t="s">
        <v>55</v>
      </c>
      <c r="AE258" s="86" t="s">
        <v>55</v>
      </c>
      <c r="AF258" s="86" t="s">
        <v>55</v>
      </c>
      <c r="AG258" s="86" t="s">
        <v>55</v>
      </c>
      <c r="AH258" s="86" t="s">
        <v>55</v>
      </c>
      <c r="AI258" s="86" t="s">
        <v>55</v>
      </c>
    </row>
    <row r="259">
      <c r="A259" s="20"/>
      <c r="B259" s="20"/>
      <c r="C259" s="83">
        <v>233.0</v>
      </c>
      <c r="D259" s="84">
        <v>52171.0</v>
      </c>
      <c r="E259" s="83"/>
      <c r="F259" s="86" t="s">
        <v>55</v>
      </c>
      <c r="G259" s="86" t="s">
        <v>55</v>
      </c>
      <c r="H259" s="86" t="s">
        <v>55</v>
      </c>
      <c r="I259" s="86" t="s">
        <v>55</v>
      </c>
      <c r="J259" s="86" t="s">
        <v>55</v>
      </c>
      <c r="K259" s="86" t="s">
        <v>55</v>
      </c>
      <c r="L259" s="86" t="s">
        <v>55</v>
      </c>
      <c r="M259" s="86" t="s">
        <v>55</v>
      </c>
      <c r="N259" s="86" t="s">
        <v>55</v>
      </c>
      <c r="O259" s="86" t="s">
        <v>55</v>
      </c>
      <c r="P259" s="86" t="s">
        <v>55</v>
      </c>
      <c r="Q259" s="86" t="s">
        <v>55</v>
      </c>
      <c r="R259" s="86" t="s">
        <v>55</v>
      </c>
      <c r="S259" s="86" t="s">
        <v>55</v>
      </c>
      <c r="T259" s="86" t="s">
        <v>55</v>
      </c>
      <c r="U259" s="86" t="s">
        <v>55</v>
      </c>
      <c r="V259" s="86" t="s">
        <v>55</v>
      </c>
      <c r="W259" s="86" t="s">
        <v>55</v>
      </c>
      <c r="X259" s="86" t="s">
        <v>55</v>
      </c>
      <c r="Y259" s="86" t="s">
        <v>55</v>
      </c>
      <c r="Z259" s="86" t="s">
        <v>55</v>
      </c>
      <c r="AA259" s="86" t="s">
        <v>55</v>
      </c>
      <c r="AB259" s="86" t="s">
        <v>55</v>
      </c>
      <c r="AC259" s="86" t="s">
        <v>55</v>
      </c>
      <c r="AD259" s="86" t="s">
        <v>55</v>
      </c>
      <c r="AE259" s="86" t="s">
        <v>55</v>
      </c>
      <c r="AF259" s="86" t="s">
        <v>55</v>
      </c>
      <c r="AG259" s="86" t="s">
        <v>55</v>
      </c>
      <c r="AH259" s="86" t="s">
        <v>55</v>
      </c>
      <c r="AI259" s="86" t="s">
        <v>55</v>
      </c>
    </row>
    <row r="260">
      <c r="A260" s="20"/>
      <c r="B260" s="20"/>
      <c r="C260" s="83">
        <v>234.0</v>
      </c>
      <c r="D260" s="84">
        <v>52201.0</v>
      </c>
      <c r="E260" s="83"/>
      <c r="F260" s="86" t="s">
        <v>55</v>
      </c>
      <c r="G260" s="86" t="s">
        <v>55</v>
      </c>
      <c r="H260" s="86" t="s">
        <v>55</v>
      </c>
      <c r="I260" s="86" t="s">
        <v>55</v>
      </c>
      <c r="J260" s="86" t="s">
        <v>55</v>
      </c>
      <c r="K260" s="86" t="s">
        <v>55</v>
      </c>
      <c r="L260" s="86" t="s">
        <v>55</v>
      </c>
      <c r="M260" s="86" t="s">
        <v>55</v>
      </c>
      <c r="N260" s="86" t="s">
        <v>55</v>
      </c>
      <c r="O260" s="86" t="s">
        <v>55</v>
      </c>
      <c r="P260" s="86" t="s">
        <v>55</v>
      </c>
      <c r="Q260" s="86" t="s">
        <v>55</v>
      </c>
      <c r="R260" s="86" t="s">
        <v>55</v>
      </c>
      <c r="S260" s="86" t="s">
        <v>55</v>
      </c>
      <c r="T260" s="86" t="s">
        <v>55</v>
      </c>
      <c r="U260" s="86" t="s">
        <v>55</v>
      </c>
      <c r="V260" s="86" t="s">
        <v>55</v>
      </c>
      <c r="W260" s="86" t="s">
        <v>55</v>
      </c>
      <c r="X260" s="86" t="s">
        <v>55</v>
      </c>
      <c r="Y260" s="86" t="s">
        <v>55</v>
      </c>
      <c r="Z260" s="86" t="s">
        <v>55</v>
      </c>
      <c r="AA260" s="86" t="s">
        <v>55</v>
      </c>
      <c r="AB260" s="86" t="s">
        <v>55</v>
      </c>
      <c r="AC260" s="86" t="s">
        <v>55</v>
      </c>
      <c r="AD260" s="86" t="s">
        <v>55</v>
      </c>
      <c r="AE260" s="86" t="s">
        <v>55</v>
      </c>
      <c r="AF260" s="86" t="s">
        <v>55</v>
      </c>
      <c r="AG260" s="86" t="s">
        <v>55</v>
      </c>
      <c r="AH260" s="86" t="s">
        <v>55</v>
      </c>
      <c r="AI260" s="86" t="s">
        <v>55</v>
      </c>
    </row>
    <row r="261">
      <c r="A261" s="20"/>
      <c r="B261" s="20"/>
      <c r="C261" s="83">
        <v>235.0</v>
      </c>
      <c r="D261" s="84">
        <v>52232.0</v>
      </c>
      <c r="E261" s="83"/>
      <c r="F261" s="86" t="s">
        <v>55</v>
      </c>
      <c r="G261" s="86" t="s">
        <v>55</v>
      </c>
      <c r="H261" s="86" t="s">
        <v>55</v>
      </c>
      <c r="I261" s="86" t="s">
        <v>55</v>
      </c>
      <c r="J261" s="86" t="s">
        <v>55</v>
      </c>
      <c r="K261" s="86" t="s">
        <v>55</v>
      </c>
      <c r="L261" s="86" t="s">
        <v>55</v>
      </c>
      <c r="M261" s="86" t="s">
        <v>55</v>
      </c>
      <c r="N261" s="86" t="s">
        <v>55</v>
      </c>
      <c r="O261" s="86" t="s">
        <v>55</v>
      </c>
      <c r="P261" s="86" t="s">
        <v>55</v>
      </c>
      <c r="Q261" s="86" t="s">
        <v>55</v>
      </c>
      <c r="R261" s="86" t="s">
        <v>55</v>
      </c>
      <c r="S261" s="86" t="s">
        <v>55</v>
      </c>
      <c r="T261" s="86" t="s">
        <v>55</v>
      </c>
      <c r="U261" s="86" t="s">
        <v>55</v>
      </c>
      <c r="V261" s="86" t="s">
        <v>55</v>
      </c>
      <c r="W261" s="86" t="s">
        <v>55</v>
      </c>
      <c r="X261" s="86" t="s">
        <v>55</v>
      </c>
      <c r="Y261" s="86" t="s">
        <v>55</v>
      </c>
      <c r="Z261" s="86" t="s">
        <v>55</v>
      </c>
      <c r="AA261" s="86" t="s">
        <v>55</v>
      </c>
      <c r="AB261" s="86" t="s">
        <v>55</v>
      </c>
      <c r="AC261" s="86" t="s">
        <v>55</v>
      </c>
      <c r="AD261" s="86" t="s">
        <v>55</v>
      </c>
      <c r="AE261" s="86" t="s">
        <v>55</v>
      </c>
      <c r="AF261" s="86" t="s">
        <v>55</v>
      </c>
      <c r="AG261" s="86" t="s">
        <v>55</v>
      </c>
      <c r="AH261" s="86" t="s">
        <v>55</v>
      </c>
      <c r="AI261" s="86" t="s">
        <v>55</v>
      </c>
    </row>
    <row r="262">
      <c r="A262" s="20"/>
      <c r="B262" s="20"/>
      <c r="C262" s="83">
        <v>236.0</v>
      </c>
      <c r="D262" s="84">
        <v>52263.0</v>
      </c>
      <c r="E262" s="83"/>
      <c r="F262" s="86" t="s">
        <v>55</v>
      </c>
      <c r="G262" s="86" t="s">
        <v>55</v>
      </c>
      <c r="H262" s="86" t="s">
        <v>55</v>
      </c>
      <c r="I262" s="86" t="s">
        <v>55</v>
      </c>
      <c r="J262" s="86" t="s">
        <v>55</v>
      </c>
      <c r="K262" s="86" t="s">
        <v>55</v>
      </c>
      <c r="L262" s="86" t="s">
        <v>55</v>
      </c>
      <c r="M262" s="86" t="s">
        <v>55</v>
      </c>
      <c r="N262" s="86" t="s">
        <v>55</v>
      </c>
      <c r="O262" s="86" t="s">
        <v>55</v>
      </c>
      <c r="P262" s="86" t="s">
        <v>55</v>
      </c>
      <c r="Q262" s="86" t="s">
        <v>55</v>
      </c>
      <c r="R262" s="86" t="s">
        <v>55</v>
      </c>
      <c r="S262" s="86" t="s">
        <v>55</v>
      </c>
      <c r="T262" s="86" t="s">
        <v>55</v>
      </c>
      <c r="U262" s="86" t="s">
        <v>55</v>
      </c>
      <c r="V262" s="86" t="s">
        <v>55</v>
      </c>
      <c r="W262" s="86" t="s">
        <v>55</v>
      </c>
      <c r="X262" s="86" t="s">
        <v>55</v>
      </c>
      <c r="Y262" s="86" t="s">
        <v>55</v>
      </c>
      <c r="Z262" s="86" t="s">
        <v>55</v>
      </c>
      <c r="AA262" s="86" t="s">
        <v>55</v>
      </c>
      <c r="AB262" s="86" t="s">
        <v>55</v>
      </c>
      <c r="AC262" s="86" t="s">
        <v>55</v>
      </c>
      <c r="AD262" s="86" t="s">
        <v>55</v>
      </c>
      <c r="AE262" s="86" t="s">
        <v>55</v>
      </c>
      <c r="AF262" s="86" t="s">
        <v>55</v>
      </c>
      <c r="AG262" s="86" t="s">
        <v>55</v>
      </c>
      <c r="AH262" s="86" t="s">
        <v>55</v>
      </c>
      <c r="AI262" s="86" t="s">
        <v>55</v>
      </c>
    </row>
    <row r="263">
      <c r="A263" s="20"/>
      <c r="B263" s="20"/>
      <c r="C263" s="83">
        <v>237.0</v>
      </c>
      <c r="D263" s="84">
        <v>52291.0</v>
      </c>
      <c r="E263" s="83"/>
      <c r="F263" s="86" t="s">
        <v>55</v>
      </c>
      <c r="G263" s="86" t="s">
        <v>55</v>
      </c>
      <c r="H263" s="86" t="s">
        <v>55</v>
      </c>
      <c r="I263" s="86" t="s">
        <v>55</v>
      </c>
      <c r="J263" s="86" t="s">
        <v>55</v>
      </c>
      <c r="K263" s="86" t="s">
        <v>55</v>
      </c>
      <c r="L263" s="86" t="s">
        <v>55</v>
      </c>
      <c r="M263" s="86" t="s">
        <v>55</v>
      </c>
      <c r="N263" s="86" t="s">
        <v>55</v>
      </c>
      <c r="O263" s="86" t="s">
        <v>55</v>
      </c>
      <c r="P263" s="86" t="s">
        <v>55</v>
      </c>
      <c r="Q263" s="86" t="s">
        <v>55</v>
      </c>
      <c r="R263" s="86" t="s">
        <v>55</v>
      </c>
      <c r="S263" s="86" t="s">
        <v>55</v>
      </c>
      <c r="T263" s="86" t="s">
        <v>55</v>
      </c>
      <c r="U263" s="86" t="s">
        <v>55</v>
      </c>
      <c r="V263" s="86" t="s">
        <v>55</v>
      </c>
      <c r="W263" s="86" t="s">
        <v>55</v>
      </c>
      <c r="X263" s="86" t="s">
        <v>55</v>
      </c>
      <c r="Y263" s="86" t="s">
        <v>55</v>
      </c>
      <c r="Z263" s="86" t="s">
        <v>55</v>
      </c>
      <c r="AA263" s="86" t="s">
        <v>55</v>
      </c>
      <c r="AB263" s="86" t="s">
        <v>55</v>
      </c>
      <c r="AC263" s="86" t="s">
        <v>55</v>
      </c>
      <c r="AD263" s="86" t="s">
        <v>55</v>
      </c>
      <c r="AE263" s="86" t="s">
        <v>55</v>
      </c>
      <c r="AF263" s="86" t="s">
        <v>55</v>
      </c>
      <c r="AG263" s="86" t="s">
        <v>55</v>
      </c>
      <c r="AH263" s="86" t="s">
        <v>55</v>
      </c>
      <c r="AI263" s="86" t="s">
        <v>55</v>
      </c>
    </row>
    <row r="264">
      <c r="A264" s="20"/>
      <c r="B264" s="20"/>
      <c r="C264" s="83">
        <v>238.0</v>
      </c>
      <c r="D264" s="84">
        <v>52322.0</v>
      </c>
      <c r="E264" s="83"/>
      <c r="F264" s="86" t="s">
        <v>55</v>
      </c>
      <c r="G264" s="86" t="s">
        <v>55</v>
      </c>
      <c r="H264" s="86" t="s">
        <v>55</v>
      </c>
      <c r="I264" s="86" t="s">
        <v>55</v>
      </c>
      <c r="J264" s="86" t="s">
        <v>55</v>
      </c>
      <c r="K264" s="86" t="s">
        <v>55</v>
      </c>
      <c r="L264" s="86" t="s">
        <v>55</v>
      </c>
      <c r="M264" s="86" t="s">
        <v>55</v>
      </c>
      <c r="N264" s="86" t="s">
        <v>55</v>
      </c>
      <c r="O264" s="86" t="s">
        <v>55</v>
      </c>
      <c r="P264" s="86" t="s">
        <v>55</v>
      </c>
      <c r="Q264" s="86" t="s">
        <v>55</v>
      </c>
      <c r="R264" s="86" t="s">
        <v>55</v>
      </c>
      <c r="S264" s="86" t="s">
        <v>55</v>
      </c>
      <c r="T264" s="86" t="s">
        <v>55</v>
      </c>
      <c r="U264" s="86" t="s">
        <v>55</v>
      </c>
      <c r="V264" s="86" t="s">
        <v>55</v>
      </c>
      <c r="W264" s="86" t="s">
        <v>55</v>
      </c>
      <c r="X264" s="86" t="s">
        <v>55</v>
      </c>
      <c r="Y264" s="86" t="s">
        <v>55</v>
      </c>
      <c r="Z264" s="86" t="s">
        <v>55</v>
      </c>
      <c r="AA264" s="86" t="s">
        <v>55</v>
      </c>
      <c r="AB264" s="86" t="s">
        <v>55</v>
      </c>
      <c r="AC264" s="86" t="s">
        <v>55</v>
      </c>
      <c r="AD264" s="86" t="s">
        <v>55</v>
      </c>
      <c r="AE264" s="86" t="s">
        <v>55</v>
      </c>
      <c r="AF264" s="86" t="s">
        <v>55</v>
      </c>
      <c r="AG264" s="86" t="s">
        <v>55</v>
      </c>
      <c r="AH264" s="86" t="s">
        <v>55</v>
      </c>
      <c r="AI264" s="86" t="s">
        <v>55</v>
      </c>
    </row>
    <row r="265">
      <c r="A265" s="20"/>
      <c r="B265" s="20"/>
      <c r="C265" s="83">
        <v>239.0</v>
      </c>
      <c r="D265" s="84">
        <v>52352.0</v>
      </c>
      <c r="E265" s="83"/>
      <c r="F265" s="86" t="s">
        <v>55</v>
      </c>
      <c r="G265" s="86" t="s">
        <v>55</v>
      </c>
      <c r="H265" s="86" t="s">
        <v>55</v>
      </c>
      <c r="I265" s="86" t="s">
        <v>55</v>
      </c>
      <c r="J265" s="86" t="s">
        <v>55</v>
      </c>
      <c r="K265" s="86" t="s">
        <v>55</v>
      </c>
      <c r="L265" s="86" t="s">
        <v>55</v>
      </c>
      <c r="M265" s="86" t="s">
        <v>55</v>
      </c>
      <c r="N265" s="86" t="s">
        <v>55</v>
      </c>
      <c r="O265" s="86" t="s">
        <v>55</v>
      </c>
      <c r="P265" s="86" t="s">
        <v>55</v>
      </c>
      <c r="Q265" s="86" t="s">
        <v>55</v>
      </c>
      <c r="R265" s="86" t="s">
        <v>55</v>
      </c>
      <c r="S265" s="86" t="s">
        <v>55</v>
      </c>
      <c r="T265" s="86" t="s">
        <v>55</v>
      </c>
      <c r="U265" s="86" t="s">
        <v>55</v>
      </c>
      <c r="V265" s="86" t="s">
        <v>55</v>
      </c>
      <c r="W265" s="86" t="s">
        <v>55</v>
      </c>
      <c r="X265" s="86" t="s">
        <v>55</v>
      </c>
      <c r="Y265" s="86" t="s">
        <v>55</v>
      </c>
      <c r="Z265" s="86" t="s">
        <v>55</v>
      </c>
      <c r="AA265" s="86" t="s">
        <v>55</v>
      </c>
      <c r="AB265" s="86" t="s">
        <v>55</v>
      </c>
      <c r="AC265" s="86" t="s">
        <v>55</v>
      </c>
      <c r="AD265" s="86" t="s">
        <v>55</v>
      </c>
      <c r="AE265" s="86" t="s">
        <v>55</v>
      </c>
      <c r="AF265" s="86" t="s">
        <v>55</v>
      </c>
      <c r="AG265" s="86" t="s">
        <v>55</v>
      </c>
      <c r="AH265" s="86" t="s">
        <v>55</v>
      </c>
      <c r="AI265" s="86" t="s">
        <v>55</v>
      </c>
    </row>
    <row r="266">
      <c r="A266" s="20"/>
      <c r="B266" s="20"/>
      <c r="C266" s="83">
        <v>240.0</v>
      </c>
      <c r="D266" s="84">
        <v>52383.0</v>
      </c>
      <c r="E266" s="83"/>
      <c r="F266" s="86" t="s">
        <v>55</v>
      </c>
      <c r="G266" s="86" t="s">
        <v>55</v>
      </c>
      <c r="H266" s="86" t="s">
        <v>55</v>
      </c>
      <c r="I266" s="86" t="s">
        <v>55</v>
      </c>
      <c r="J266" s="86" t="s">
        <v>55</v>
      </c>
      <c r="K266" s="86" t="s">
        <v>55</v>
      </c>
      <c r="L266" s="86" t="s">
        <v>55</v>
      </c>
      <c r="M266" s="86" t="s">
        <v>55</v>
      </c>
      <c r="N266" s="86" t="s">
        <v>55</v>
      </c>
      <c r="O266" s="86" t="s">
        <v>55</v>
      </c>
      <c r="P266" s="86" t="s">
        <v>55</v>
      </c>
      <c r="Q266" s="86" t="s">
        <v>55</v>
      </c>
      <c r="R266" s="86" t="s">
        <v>55</v>
      </c>
      <c r="S266" s="86" t="s">
        <v>55</v>
      </c>
      <c r="T266" s="86" t="s">
        <v>55</v>
      </c>
      <c r="U266" s="86" t="s">
        <v>55</v>
      </c>
      <c r="V266" s="86" t="s">
        <v>55</v>
      </c>
      <c r="W266" s="86" t="s">
        <v>55</v>
      </c>
      <c r="X266" s="86" t="s">
        <v>55</v>
      </c>
      <c r="Y266" s="86" t="s">
        <v>55</v>
      </c>
      <c r="Z266" s="86" t="s">
        <v>55</v>
      </c>
      <c r="AA266" s="86" t="s">
        <v>55</v>
      </c>
      <c r="AB266" s="86" t="s">
        <v>55</v>
      </c>
      <c r="AC266" s="86" t="s">
        <v>55</v>
      </c>
      <c r="AD266" s="86" t="s">
        <v>55</v>
      </c>
      <c r="AE266" s="86" t="s">
        <v>55</v>
      </c>
      <c r="AF266" s="86" t="s">
        <v>55</v>
      </c>
      <c r="AG266" s="86" t="s">
        <v>55</v>
      </c>
      <c r="AH266" s="86" t="s">
        <v>55</v>
      </c>
      <c r="AI266" s="86" t="s">
        <v>55</v>
      </c>
    </row>
    <row r="267">
      <c r="A267" s="20"/>
      <c r="B267" s="20"/>
      <c r="C267" s="83">
        <v>241.0</v>
      </c>
      <c r="D267" s="84">
        <v>52413.0</v>
      </c>
      <c r="E267" s="83"/>
      <c r="F267" s="86" t="s">
        <v>55</v>
      </c>
      <c r="G267" s="86" t="s">
        <v>55</v>
      </c>
      <c r="H267" s="86" t="s">
        <v>55</v>
      </c>
      <c r="I267" s="86" t="s">
        <v>55</v>
      </c>
      <c r="J267" s="86" t="s">
        <v>55</v>
      </c>
      <c r="K267" s="86" t="s">
        <v>55</v>
      </c>
      <c r="L267" s="86" t="s">
        <v>55</v>
      </c>
      <c r="M267" s="86" t="s">
        <v>55</v>
      </c>
      <c r="N267" s="86" t="s">
        <v>55</v>
      </c>
      <c r="O267" s="86" t="s">
        <v>55</v>
      </c>
      <c r="P267" s="86" t="s">
        <v>55</v>
      </c>
      <c r="Q267" s="86" t="s">
        <v>55</v>
      </c>
      <c r="R267" s="86" t="s">
        <v>55</v>
      </c>
      <c r="S267" s="86" t="s">
        <v>55</v>
      </c>
      <c r="T267" s="86" t="s">
        <v>55</v>
      </c>
      <c r="U267" s="86" t="s">
        <v>55</v>
      </c>
      <c r="V267" s="86" t="s">
        <v>55</v>
      </c>
      <c r="W267" s="86" t="s">
        <v>55</v>
      </c>
      <c r="X267" s="86" t="s">
        <v>55</v>
      </c>
      <c r="Y267" s="86" t="s">
        <v>55</v>
      </c>
      <c r="Z267" s="86" t="s">
        <v>55</v>
      </c>
      <c r="AA267" s="86" t="s">
        <v>55</v>
      </c>
      <c r="AB267" s="86" t="s">
        <v>55</v>
      </c>
      <c r="AC267" s="86" t="s">
        <v>55</v>
      </c>
      <c r="AD267" s="86" t="s">
        <v>55</v>
      </c>
      <c r="AE267" s="86" t="s">
        <v>55</v>
      </c>
      <c r="AF267" s="86" t="s">
        <v>55</v>
      </c>
      <c r="AG267" s="86" t="s">
        <v>55</v>
      </c>
      <c r="AH267" s="86" t="s">
        <v>55</v>
      </c>
      <c r="AI267" s="86" t="s">
        <v>55</v>
      </c>
    </row>
    <row r="268">
      <c r="A268" s="20"/>
      <c r="B268" s="20"/>
      <c r="C268" s="83">
        <v>242.0</v>
      </c>
      <c r="D268" s="84">
        <v>52444.0</v>
      </c>
      <c r="E268" s="83"/>
      <c r="F268" s="86" t="s">
        <v>55</v>
      </c>
      <c r="G268" s="86" t="s">
        <v>55</v>
      </c>
      <c r="H268" s="86" t="s">
        <v>55</v>
      </c>
      <c r="I268" s="86" t="s">
        <v>55</v>
      </c>
      <c r="J268" s="86" t="s">
        <v>55</v>
      </c>
      <c r="K268" s="86" t="s">
        <v>55</v>
      </c>
      <c r="L268" s="86" t="s">
        <v>55</v>
      </c>
      <c r="M268" s="86" t="s">
        <v>55</v>
      </c>
      <c r="N268" s="86" t="s">
        <v>55</v>
      </c>
      <c r="O268" s="86" t="s">
        <v>55</v>
      </c>
      <c r="P268" s="86" t="s">
        <v>55</v>
      </c>
      <c r="Q268" s="86" t="s">
        <v>55</v>
      </c>
      <c r="R268" s="86" t="s">
        <v>55</v>
      </c>
      <c r="S268" s="86" t="s">
        <v>55</v>
      </c>
      <c r="T268" s="86" t="s">
        <v>55</v>
      </c>
      <c r="U268" s="86" t="s">
        <v>55</v>
      </c>
      <c r="V268" s="86" t="s">
        <v>55</v>
      </c>
      <c r="W268" s="86" t="s">
        <v>55</v>
      </c>
      <c r="X268" s="86" t="s">
        <v>55</v>
      </c>
      <c r="Y268" s="86" t="s">
        <v>55</v>
      </c>
      <c r="Z268" s="86" t="s">
        <v>55</v>
      </c>
      <c r="AA268" s="86" t="s">
        <v>55</v>
      </c>
      <c r="AB268" s="86" t="s">
        <v>55</v>
      </c>
      <c r="AC268" s="86" t="s">
        <v>55</v>
      </c>
      <c r="AD268" s="86" t="s">
        <v>55</v>
      </c>
      <c r="AE268" s="86" t="s">
        <v>55</v>
      </c>
      <c r="AF268" s="86" t="s">
        <v>55</v>
      </c>
      <c r="AG268" s="86" t="s">
        <v>55</v>
      </c>
      <c r="AH268" s="86" t="s">
        <v>55</v>
      </c>
      <c r="AI268" s="86" t="s">
        <v>55</v>
      </c>
    </row>
    <row r="269">
      <c r="A269" s="20"/>
      <c r="B269" s="20"/>
      <c r="C269" s="83">
        <v>243.0</v>
      </c>
      <c r="D269" s="84">
        <v>52475.0</v>
      </c>
      <c r="E269" s="83"/>
      <c r="F269" s="86" t="s">
        <v>55</v>
      </c>
      <c r="G269" s="86" t="s">
        <v>55</v>
      </c>
      <c r="H269" s="86" t="s">
        <v>55</v>
      </c>
      <c r="I269" s="86" t="s">
        <v>55</v>
      </c>
      <c r="J269" s="86" t="s">
        <v>55</v>
      </c>
      <c r="K269" s="86" t="s">
        <v>55</v>
      </c>
      <c r="L269" s="86" t="s">
        <v>55</v>
      </c>
      <c r="M269" s="86" t="s">
        <v>55</v>
      </c>
      <c r="N269" s="86" t="s">
        <v>55</v>
      </c>
      <c r="O269" s="86" t="s">
        <v>55</v>
      </c>
      <c r="P269" s="86" t="s">
        <v>55</v>
      </c>
      <c r="Q269" s="86" t="s">
        <v>55</v>
      </c>
      <c r="R269" s="86" t="s">
        <v>55</v>
      </c>
      <c r="S269" s="86" t="s">
        <v>55</v>
      </c>
      <c r="T269" s="86" t="s">
        <v>55</v>
      </c>
      <c r="U269" s="86" t="s">
        <v>55</v>
      </c>
      <c r="V269" s="86" t="s">
        <v>55</v>
      </c>
      <c r="W269" s="86" t="s">
        <v>55</v>
      </c>
      <c r="X269" s="86" t="s">
        <v>55</v>
      </c>
      <c r="Y269" s="86" t="s">
        <v>55</v>
      </c>
      <c r="Z269" s="86" t="s">
        <v>55</v>
      </c>
      <c r="AA269" s="86" t="s">
        <v>55</v>
      </c>
      <c r="AB269" s="86" t="s">
        <v>55</v>
      </c>
      <c r="AC269" s="86" t="s">
        <v>55</v>
      </c>
      <c r="AD269" s="86" t="s">
        <v>55</v>
      </c>
      <c r="AE269" s="86" t="s">
        <v>55</v>
      </c>
      <c r="AF269" s="86" t="s">
        <v>55</v>
      </c>
      <c r="AG269" s="86" t="s">
        <v>55</v>
      </c>
      <c r="AH269" s="86" t="s">
        <v>55</v>
      </c>
      <c r="AI269" s="86" t="s">
        <v>55</v>
      </c>
    </row>
    <row r="270">
      <c r="A270" s="20"/>
      <c r="B270" s="20"/>
      <c r="C270" s="83">
        <v>244.0</v>
      </c>
      <c r="D270" s="84">
        <v>52505.0</v>
      </c>
      <c r="E270" s="83"/>
      <c r="F270" s="86" t="s">
        <v>55</v>
      </c>
      <c r="G270" s="86" t="s">
        <v>55</v>
      </c>
      <c r="H270" s="86" t="s">
        <v>55</v>
      </c>
      <c r="I270" s="86" t="s">
        <v>55</v>
      </c>
      <c r="J270" s="86" t="s">
        <v>55</v>
      </c>
      <c r="K270" s="86" t="s">
        <v>55</v>
      </c>
      <c r="L270" s="86" t="s">
        <v>55</v>
      </c>
      <c r="M270" s="86" t="s">
        <v>55</v>
      </c>
      <c r="N270" s="86" t="s">
        <v>55</v>
      </c>
      <c r="O270" s="86" t="s">
        <v>55</v>
      </c>
      <c r="P270" s="86" t="s">
        <v>55</v>
      </c>
      <c r="Q270" s="86" t="s">
        <v>55</v>
      </c>
      <c r="R270" s="86" t="s">
        <v>55</v>
      </c>
      <c r="S270" s="86" t="s">
        <v>55</v>
      </c>
      <c r="T270" s="86" t="s">
        <v>55</v>
      </c>
      <c r="U270" s="86" t="s">
        <v>55</v>
      </c>
      <c r="V270" s="86" t="s">
        <v>55</v>
      </c>
      <c r="W270" s="86" t="s">
        <v>55</v>
      </c>
      <c r="X270" s="86" t="s">
        <v>55</v>
      </c>
      <c r="Y270" s="86" t="s">
        <v>55</v>
      </c>
      <c r="Z270" s="86" t="s">
        <v>55</v>
      </c>
      <c r="AA270" s="86" t="s">
        <v>55</v>
      </c>
      <c r="AB270" s="86" t="s">
        <v>55</v>
      </c>
      <c r="AC270" s="86" t="s">
        <v>55</v>
      </c>
      <c r="AD270" s="86" t="s">
        <v>55</v>
      </c>
      <c r="AE270" s="86" t="s">
        <v>55</v>
      </c>
      <c r="AF270" s="86" t="s">
        <v>55</v>
      </c>
      <c r="AG270" s="86" t="s">
        <v>55</v>
      </c>
      <c r="AH270" s="86" t="s">
        <v>55</v>
      </c>
      <c r="AI270" s="86" t="s">
        <v>55</v>
      </c>
    </row>
    <row r="271">
      <c r="A271" s="20"/>
      <c r="B271" s="20"/>
      <c r="C271" s="83">
        <v>245.0</v>
      </c>
      <c r="D271" s="84">
        <v>52536.0</v>
      </c>
      <c r="E271" s="83"/>
      <c r="F271" s="86" t="s">
        <v>55</v>
      </c>
      <c r="G271" s="86" t="s">
        <v>55</v>
      </c>
      <c r="H271" s="86" t="s">
        <v>55</v>
      </c>
      <c r="I271" s="86" t="s">
        <v>55</v>
      </c>
      <c r="J271" s="86" t="s">
        <v>55</v>
      </c>
      <c r="K271" s="86" t="s">
        <v>55</v>
      </c>
      <c r="L271" s="86" t="s">
        <v>55</v>
      </c>
      <c r="M271" s="86" t="s">
        <v>55</v>
      </c>
      <c r="N271" s="86" t="s">
        <v>55</v>
      </c>
      <c r="O271" s="86" t="s">
        <v>55</v>
      </c>
      <c r="P271" s="86" t="s">
        <v>55</v>
      </c>
      <c r="Q271" s="86" t="s">
        <v>55</v>
      </c>
      <c r="R271" s="86" t="s">
        <v>55</v>
      </c>
      <c r="S271" s="86" t="s">
        <v>55</v>
      </c>
      <c r="T271" s="86" t="s">
        <v>55</v>
      </c>
      <c r="U271" s="86" t="s">
        <v>55</v>
      </c>
      <c r="V271" s="86" t="s">
        <v>55</v>
      </c>
      <c r="W271" s="86" t="s">
        <v>55</v>
      </c>
      <c r="X271" s="86" t="s">
        <v>55</v>
      </c>
      <c r="Y271" s="86" t="s">
        <v>55</v>
      </c>
      <c r="Z271" s="86" t="s">
        <v>55</v>
      </c>
      <c r="AA271" s="86" t="s">
        <v>55</v>
      </c>
      <c r="AB271" s="86" t="s">
        <v>55</v>
      </c>
      <c r="AC271" s="86" t="s">
        <v>55</v>
      </c>
      <c r="AD271" s="86" t="s">
        <v>55</v>
      </c>
      <c r="AE271" s="86" t="s">
        <v>55</v>
      </c>
      <c r="AF271" s="86" t="s">
        <v>55</v>
      </c>
      <c r="AG271" s="86" t="s">
        <v>55</v>
      </c>
      <c r="AH271" s="86" t="s">
        <v>55</v>
      </c>
      <c r="AI271" s="86" t="s">
        <v>55</v>
      </c>
    </row>
    <row r="272">
      <c r="A272" s="20"/>
      <c r="B272" s="20"/>
      <c r="C272" s="83">
        <v>246.0</v>
      </c>
      <c r="D272" s="84">
        <v>52566.0</v>
      </c>
      <c r="E272" s="83"/>
      <c r="F272" s="86" t="s">
        <v>55</v>
      </c>
      <c r="G272" s="86" t="s">
        <v>55</v>
      </c>
      <c r="H272" s="86" t="s">
        <v>55</v>
      </c>
      <c r="I272" s="86" t="s">
        <v>55</v>
      </c>
      <c r="J272" s="86" t="s">
        <v>55</v>
      </c>
      <c r="K272" s="86" t="s">
        <v>55</v>
      </c>
      <c r="L272" s="86" t="s">
        <v>55</v>
      </c>
      <c r="M272" s="86" t="s">
        <v>55</v>
      </c>
      <c r="N272" s="86" t="s">
        <v>55</v>
      </c>
      <c r="O272" s="86" t="s">
        <v>55</v>
      </c>
      <c r="P272" s="86" t="s">
        <v>55</v>
      </c>
      <c r="Q272" s="86" t="s">
        <v>55</v>
      </c>
      <c r="R272" s="86" t="s">
        <v>55</v>
      </c>
      <c r="S272" s="86" t="s">
        <v>55</v>
      </c>
      <c r="T272" s="86" t="s">
        <v>55</v>
      </c>
      <c r="U272" s="86" t="s">
        <v>55</v>
      </c>
      <c r="V272" s="86" t="s">
        <v>55</v>
      </c>
      <c r="W272" s="86" t="s">
        <v>55</v>
      </c>
      <c r="X272" s="86" t="s">
        <v>55</v>
      </c>
      <c r="Y272" s="86" t="s">
        <v>55</v>
      </c>
      <c r="Z272" s="86" t="s">
        <v>55</v>
      </c>
      <c r="AA272" s="86" t="s">
        <v>55</v>
      </c>
      <c r="AB272" s="86" t="s">
        <v>55</v>
      </c>
      <c r="AC272" s="86" t="s">
        <v>55</v>
      </c>
      <c r="AD272" s="86" t="s">
        <v>55</v>
      </c>
      <c r="AE272" s="86" t="s">
        <v>55</v>
      </c>
      <c r="AF272" s="86" t="s">
        <v>55</v>
      </c>
      <c r="AG272" s="86" t="s">
        <v>55</v>
      </c>
      <c r="AH272" s="86" t="s">
        <v>55</v>
      </c>
      <c r="AI272" s="86" t="s">
        <v>55</v>
      </c>
    </row>
    <row r="273">
      <c r="A273" s="20"/>
      <c r="B273" s="20"/>
      <c r="C273" s="83">
        <v>247.0</v>
      </c>
      <c r="D273" s="84">
        <v>52597.0</v>
      </c>
      <c r="E273" s="83"/>
      <c r="F273" s="86" t="s">
        <v>55</v>
      </c>
      <c r="G273" s="86" t="s">
        <v>55</v>
      </c>
      <c r="H273" s="86" t="s">
        <v>55</v>
      </c>
      <c r="I273" s="86" t="s">
        <v>55</v>
      </c>
      <c r="J273" s="86" t="s">
        <v>55</v>
      </c>
      <c r="K273" s="86" t="s">
        <v>55</v>
      </c>
      <c r="L273" s="86" t="s">
        <v>55</v>
      </c>
      <c r="M273" s="86" t="s">
        <v>55</v>
      </c>
      <c r="N273" s="86" t="s">
        <v>55</v>
      </c>
      <c r="O273" s="86" t="s">
        <v>55</v>
      </c>
      <c r="P273" s="86" t="s">
        <v>55</v>
      </c>
      <c r="Q273" s="86" t="s">
        <v>55</v>
      </c>
      <c r="R273" s="86" t="s">
        <v>55</v>
      </c>
      <c r="S273" s="86" t="s">
        <v>55</v>
      </c>
      <c r="T273" s="86" t="s">
        <v>55</v>
      </c>
      <c r="U273" s="86" t="s">
        <v>55</v>
      </c>
      <c r="V273" s="86" t="s">
        <v>55</v>
      </c>
      <c r="W273" s="86" t="s">
        <v>55</v>
      </c>
      <c r="X273" s="86" t="s">
        <v>55</v>
      </c>
      <c r="Y273" s="86" t="s">
        <v>55</v>
      </c>
      <c r="Z273" s="86" t="s">
        <v>55</v>
      </c>
      <c r="AA273" s="86" t="s">
        <v>55</v>
      </c>
      <c r="AB273" s="86" t="s">
        <v>55</v>
      </c>
      <c r="AC273" s="86" t="s">
        <v>55</v>
      </c>
      <c r="AD273" s="86" t="s">
        <v>55</v>
      </c>
      <c r="AE273" s="86" t="s">
        <v>55</v>
      </c>
      <c r="AF273" s="86" t="s">
        <v>55</v>
      </c>
      <c r="AG273" s="86" t="s">
        <v>55</v>
      </c>
      <c r="AH273" s="86" t="s">
        <v>55</v>
      </c>
      <c r="AI273" s="86" t="s">
        <v>55</v>
      </c>
    </row>
    <row r="274">
      <c r="A274" s="20"/>
      <c r="B274" s="20"/>
      <c r="C274" s="83">
        <v>248.0</v>
      </c>
      <c r="D274" s="84">
        <v>52628.0</v>
      </c>
      <c r="E274" s="83"/>
      <c r="F274" s="86" t="s">
        <v>55</v>
      </c>
      <c r="G274" s="86" t="s">
        <v>55</v>
      </c>
      <c r="H274" s="86" t="s">
        <v>55</v>
      </c>
      <c r="I274" s="86" t="s">
        <v>55</v>
      </c>
      <c r="J274" s="86" t="s">
        <v>55</v>
      </c>
      <c r="K274" s="86" t="s">
        <v>55</v>
      </c>
      <c r="L274" s="86" t="s">
        <v>55</v>
      </c>
      <c r="M274" s="86" t="s">
        <v>55</v>
      </c>
      <c r="N274" s="86" t="s">
        <v>55</v>
      </c>
      <c r="O274" s="86" t="s">
        <v>55</v>
      </c>
      <c r="P274" s="86" t="s">
        <v>55</v>
      </c>
      <c r="Q274" s="86" t="s">
        <v>55</v>
      </c>
      <c r="R274" s="86" t="s">
        <v>55</v>
      </c>
      <c r="S274" s="86" t="s">
        <v>55</v>
      </c>
      <c r="T274" s="86" t="s">
        <v>55</v>
      </c>
      <c r="U274" s="86" t="s">
        <v>55</v>
      </c>
      <c r="V274" s="86" t="s">
        <v>55</v>
      </c>
      <c r="W274" s="86" t="s">
        <v>55</v>
      </c>
      <c r="X274" s="86" t="s">
        <v>55</v>
      </c>
      <c r="Y274" s="86" t="s">
        <v>55</v>
      </c>
      <c r="Z274" s="86" t="s">
        <v>55</v>
      </c>
      <c r="AA274" s="86" t="s">
        <v>55</v>
      </c>
      <c r="AB274" s="86" t="s">
        <v>55</v>
      </c>
      <c r="AC274" s="86" t="s">
        <v>55</v>
      </c>
      <c r="AD274" s="86" t="s">
        <v>55</v>
      </c>
      <c r="AE274" s="86" t="s">
        <v>55</v>
      </c>
      <c r="AF274" s="86" t="s">
        <v>55</v>
      </c>
      <c r="AG274" s="86" t="s">
        <v>55</v>
      </c>
      <c r="AH274" s="86" t="s">
        <v>55</v>
      </c>
      <c r="AI274" s="86" t="s">
        <v>55</v>
      </c>
    </row>
    <row r="275">
      <c r="A275" s="20"/>
      <c r="B275" s="20"/>
      <c r="C275" s="83">
        <v>249.0</v>
      </c>
      <c r="D275" s="84">
        <v>52657.0</v>
      </c>
      <c r="E275" s="83"/>
      <c r="F275" s="86" t="s">
        <v>55</v>
      </c>
      <c r="G275" s="86" t="s">
        <v>55</v>
      </c>
      <c r="H275" s="86" t="s">
        <v>55</v>
      </c>
      <c r="I275" s="86" t="s">
        <v>55</v>
      </c>
      <c r="J275" s="86" t="s">
        <v>55</v>
      </c>
      <c r="K275" s="86" t="s">
        <v>55</v>
      </c>
      <c r="L275" s="86" t="s">
        <v>55</v>
      </c>
      <c r="M275" s="86" t="s">
        <v>55</v>
      </c>
      <c r="N275" s="86" t="s">
        <v>55</v>
      </c>
      <c r="O275" s="86" t="s">
        <v>55</v>
      </c>
      <c r="P275" s="86" t="s">
        <v>55</v>
      </c>
      <c r="Q275" s="86" t="s">
        <v>55</v>
      </c>
      <c r="R275" s="86" t="s">
        <v>55</v>
      </c>
      <c r="S275" s="86" t="s">
        <v>55</v>
      </c>
      <c r="T275" s="86" t="s">
        <v>55</v>
      </c>
      <c r="U275" s="86" t="s">
        <v>55</v>
      </c>
      <c r="V275" s="86" t="s">
        <v>55</v>
      </c>
      <c r="W275" s="86" t="s">
        <v>55</v>
      </c>
      <c r="X275" s="86" t="s">
        <v>55</v>
      </c>
      <c r="Y275" s="86" t="s">
        <v>55</v>
      </c>
      <c r="Z275" s="86" t="s">
        <v>55</v>
      </c>
      <c r="AA275" s="86" t="s">
        <v>55</v>
      </c>
      <c r="AB275" s="86" t="s">
        <v>55</v>
      </c>
      <c r="AC275" s="86" t="s">
        <v>55</v>
      </c>
      <c r="AD275" s="86" t="s">
        <v>55</v>
      </c>
      <c r="AE275" s="86" t="s">
        <v>55</v>
      </c>
      <c r="AF275" s="86" t="s">
        <v>55</v>
      </c>
      <c r="AG275" s="86" t="s">
        <v>55</v>
      </c>
      <c r="AH275" s="86" t="s">
        <v>55</v>
      </c>
      <c r="AI275" s="86" t="s">
        <v>55</v>
      </c>
    </row>
    <row r="276">
      <c r="A276" s="20"/>
      <c r="B276" s="20"/>
      <c r="C276" s="83">
        <v>250.0</v>
      </c>
      <c r="D276" s="84">
        <v>52688.0</v>
      </c>
      <c r="E276" s="83"/>
      <c r="F276" s="86" t="s">
        <v>55</v>
      </c>
      <c r="G276" s="86" t="s">
        <v>55</v>
      </c>
      <c r="H276" s="86" t="s">
        <v>55</v>
      </c>
      <c r="I276" s="86" t="s">
        <v>55</v>
      </c>
      <c r="J276" s="86" t="s">
        <v>55</v>
      </c>
      <c r="K276" s="86" t="s">
        <v>55</v>
      </c>
      <c r="L276" s="86" t="s">
        <v>55</v>
      </c>
      <c r="M276" s="86" t="s">
        <v>55</v>
      </c>
      <c r="N276" s="86" t="s">
        <v>55</v>
      </c>
      <c r="O276" s="86" t="s">
        <v>55</v>
      </c>
      <c r="P276" s="86" t="s">
        <v>55</v>
      </c>
      <c r="Q276" s="86" t="s">
        <v>55</v>
      </c>
      <c r="R276" s="86" t="s">
        <v>55</v>
      </c>
      <c r="S276" s="86" t="s">
        <v>55</v>
      </c>
      <c r="T276" s="86" t="s">
        <v>55</v>
      </c>
      <c r="U276" s="86" t="s">
        <v>55</v>
      </c>
      <c r="V276" s="86" t="s">
        <v>55</v>
      </c>
      <c r="W276" s="86" t="s">
        <v>55</v>
      </c>
      <c r="X276" s="86" t="s">
        <v>55</v>
      </c>
      <c r="Y276" s="86" t="s">
        <v>55</v>
      </c>
      <c r="Z276" s="86" t="s">
        <v>55</v>
      </c>
      <c r="AA276" s="86" t="s">
        <v>55</v>
      </c>
      <c r="AB276" s="86" t="s">
        <v>55</v>
      </c>
      <c r="AC276" s="86" t="s">
        <v>55</v>
      </c>
      <c r="AD276" s="86" t="s">
        <v>55</v>
      </c>
      <c r="AE276" s="86" t="s">
        <v>55</v>
      </c>
      <c r="AF276" s="86" t="s">
        <v>55</v>
      </c>
      <c r="AG276" s="86" t="s">
        <v>55</v>
      </c>
      <c r="AH276" s="86" t="s">
        <v>55</v>
      </c>
      <c r="AI276" s="86" t="s">
        <v>55</v>
      </c>
    </row>
    <row r="277">
      <c r="A277" s="20"/>
      <c r="B277" s="20"/>
      <c r="C277" s="83">
        <v>251.0</v>
      </c>
      <c r="D277" s="84">
        <v>52718.0</v>
      </c>
      <c r="E277" s="83"/>
      <c r="F277" s="86" t="s">
        <v>55</v>
      </c>
      <c r="G277" s="86" t="s">
        <v>55</v>
      </c>
      <c r="H277" s="86" t="s">
        <v>55</v>
      </c>
      <c r="I277" s="86" t="s">
        <v>55</v>
      </c>
      <c r="J277" s="86" t="s">
        <v>55</v>
      </c>
      <c r="K277" s="86" t="s">
        <v>55</v>
      </c>
      <c r="L277" s="86" t="s">
        <v>55</v>
      </c>
      <c r="M277" s="86" t="s">
        <v>55</v>
      </c>
      <c r="N277" s="86" t="s">
        <v>55</v>
      </c>
      <c r="O277" s="86" t="s">
        <v>55</v>
      </c>
      <c r="P277" s="86" t="s">
        <v>55</v>
      </c>
      <c r="Q277" s="86" t="s">
        <v>55</v>
      </c>
      <c r="R277" s="86" t="s">
        <v>55</v>
      </c>
      <c r="S277" s="86" t="s">
        <v>55</v>
      </c>
      <c r="T277" s="86" t="s">
        <v>55</v>
      </c>
      <c r="U277" s="86" t="s">
        <v>55</v>
      </c>
      <c r="V277" s="86" t="s">
        <v>55</v>
      </c>
      <c r="W277" s="86" t="s">
        <v>55</v>
      </c>
      <c r="X277" s="86" t="s">
        <v>55</v>
      </c>
      <c r="Y277" s="86" t="s">
        <v>55</v>
      </c>
      <c r="Z277" s="86" t="s">
        <v>55</v>
      </c>
      <c r="AA277" s="86" t="s">
        <v>55</v>
      </c>
      <c r="AB277" s="86" t="s">
        <v>55</v>
      </c>
      <c r="AC277" s="86" t="s">
        <v>55</v>
      </c>
      <c r="AD277" s="86" t="s">
        <v>55</v>
      </c>
      <c r="AE277" s="86" t="s">
        <v>55</v>
      </c>
      <c r="AF277" s="86" t="s">
        <v>55</v>
      </c>
      <c r="AG277" s="86" t="s">
        <v>55</v>
      </c>
      <c r="AH277" s="86" t="s">
        <v>55</v>
      </c>
      <c r="AI277" s="86" t="s">
        <v>55</v>
      </c>
    </row>
    <row r="278">
      <c r="A278" s="20"/>
      <c r="B278" s="20"/>
      <c r="C278" s="83">
        <v>252.0</v>
      </c>
      <c r="D278" s="84">
        <v>52749.0</v>
      </c>
      <c r="E278" s="83"/>
      <c r="F278" s="86" t="s">
        <v>55</v>
      </c>
      <c r="G278" s="86" t="s">
        <v>55</v>
      </c>
      <c r="H278" s="86" t="s">
        <v>55</v>
      </c>
      <c r="I278" s="86" t="s">
        <v>55</v>
      </c>
      <c r="J278" s="86" t="s">
        <v>55</v>
      </c>
      <c r="K278" s="86" t="s">
        <v>55</v>
      </c>
      <c r="L278" s="86" t="s">
        <v>55</v>
      </c>
      <c r="M278" s="86" t="s">
        <v>55</v>
      </c>
      <c r="N278" s="86" t="s">
        <v>55</v>
      </c>
      <c r="O278" s="86" t="s">
        <v>55</v>
      </c>
      <c r="P278" s="86" t="s">
        <v>55</v>
      </c>
      <c r="Q278" s="86" t="s">
        <v>55</v>
      </c>
      <c r="R278" s="86" t="s">
        <v>55</v>
      </c>
      <c r="S278" s="86" t="s">
        <v>55</v>
      </c>
      <c r="T278" s="86" t="s">
        <v>55</v>
      </c>
      <c r="U278" s="86" t="s">
        <v>55</v>
      </c>
      <c r="V278" s="86" t="s">
        <v>55</v>
      </c>
      <c r="W278" s="86" t="s">
        <v>55</v>
      </c>
      <c r="X278" s="86" t="s">
        <v>55</v>
      </c>
      <c r="Y278" s="86" t="s">
        <v>55</v>
      </c>
      <c r="Z278" s="86" t="s">
        <v>55</v>
      </c>
      <c r="AA278" s="86" t="s">
        <v>55</v>
      </c>
      <c r="AB278" s="86" t="s">
        <v>55</v>
      </c>
      <c r="AC278" s="86" t="s">
        <v>55</v>
      </c>
      <c r="AD278" s="86" t="s">
        <v>55</v>
      </c>
      <c r="AE278" s="86" t="s">
        <v>55</v>
      </c>
      <c r="AF278" s="86" t="s">
        <v>55</v>
      </c>
      <c r="AG278" s="86" t="s">
        <v>55</v>
      </c>
      <c r="AH278" s="86" t="s">
        <v>55</v>
      </c>
      <c r="AI278" s="86" t="s">
        <v>55</v>
      </c>
    </row>
    <row r="279">
      <c r="A279" s="20"/>
      <c r="B279" s="20"/>
      <c r="C279" s="83">
        <v>253.0</v>
      </c>
      <c r="D279" s="84">
        <v>52779.0</v>
      </c>
      <c r="E279" s="83"/>
      <c r="F279" s="86" t="s">
        <v>55</v>
      </c>
      <c r="G279" s="86" t="s">
        <v>55</v>
      </c>
      <c r="H279" s="86" t="s">
        <v>55</v>
      </c>
      <c r="I279" s="86" t="s">
        <v>55</v>
      </c>
      <c r="J279" s="86" t="s">
        <v>55</v>
      </c>
      <c r="K279" s="86" t="s">
        <v>55</v>
      </c>
      <c r="L279" s="86" t="s">
        <v>55</v>
      </c>
      <c r="M279" s="86" t="s">
        <v>55</v>
      </c>
      <c r="N279" s="86" t="s">
        <v>55</v>
      </c>
      <c r="O279" s="86" t="s">
        <v>55</v>
      </c>
      <c r="P279" s="86" t="s">
        <v>55</v>
      </c>
      <c r="Q279" s="86" t="s">
        <v>55</v>
      </c>
      <c r="R279" s="86" t="s">
        <v>55</v>
      </c>
      <c r="S279" s="86" t="s">
        <v>55</v>
      </c>
      <c r="T279" s="86" t="s">
        <v>55</v>
      </c>
      <c r="U279" s="86" t="s">
        <v>55</v>
      </c>
      <c r="V279" s="86" t="s">
        <v>55</v>
      </c>
      <c r="W279" s="86" t="s">
        <v>55</v>
      </c>
      <c r="X279" s="86" t="s">
        <v>55</v>
      </c>
      <c r="Y279" s="86" t="s">
        <v>55</v>
      </c>
      <c r="Z279" s="86" t="s">
        <v>55</v>
      </c>
      <c r="AA279" s="86" t="s">
        <v>55</v>
      </c>
      <c r="AB279" s="86" t="s">
        <v>55</v>
      </c>
      <c r="AC279" s="86" t="s">
        <v>55</v>
      </c>
      <c r="AD279" s="86" t="s">
        <v>55</v>
      </c>
      <c r="AE279" s="86" t="s">
        <v>55</v>
      </c>
      <c r="AF279" s="86" t="s">
        <v>55</v>
      </c>
      <c r="AG279" s="86" t="s">
        <v>55</v>
      </c>
      <c r="AH279" s="86" t="s">
        <v>55</v>
      </c>
      <c r="AI279" s="86" t="s">
        <v>55</v>
      </c>
    </row>
    <row r="280">
      <c r="A280" s="20"/>
      <c r="B280" s="20"/>
      <c r="C280" s="83">
        <v>254.0</v>
      </c>
      <c r="D280" s="84">
        <v>52810.0</v>
      </c>
      <c r="E280" s="83"/>
      <c r="F280" s="86" t="s">
        <v>55</v>
      </c>
      <c r="G280" s="86" t="s">
        <v>55</v>
      </c>
      <c r="H280" s="86" t="s">
        <v>55</v>
      </c>
      <c r="I280" s="86" t="s">
        <v>55</v>
      </c>
      <c r="J280" s="86" t="s">
        <v>55</v>
      </c>
      <c r="K280" s="86" t="s">
        <v>55</v>
      </c>
      <c r="L280" s="86" t="s">
        <v>55</v>
      </c>
      <c r="M280" s="86" t="s">
        <v>55</v>
      </c>
      <c r="N280" s="86" t="s">
        <v>55</v>
      </c>
      <c r="O280" s="86" t="s">
        <v>55</v>
      </c>
      <c r="P280" s="86" t="s">
        <v>55</v>
      </c>
      <c r="Q280" s="86" t="s">
        <v>55</v>
      </c>
      <c r="R280" s="86" t="s">
        <v>55</v>
      </c>
      <c r="S280" s="86" t="s">
        <v>55</v>
      </c>
      <c r="T280" s="86" t="s">
        <v>55</v>
      </c>
      <c r="U280" s="86" t="s">
        <v>55</v>
      </c>
      <c r="V280" s="86" t="s">
        <v>55</v>
      </c>
      <c r="W280" s="86" t="s">
        <v>55</v>
      </c>
      <c r="X280" s="86" t="s">
        <v>55</v>
      </c>
      <c r="Y280" s="86" t="s">
        <v>55</v>
      </c>
      <c r="Z280" s="86" t="s">
        <v>55</v>
      </c>
      <c r="AA280" s="86" t="s">
        <v>55</v>
      </c>
      <c r="AB280" s="86" t="s">
        <v>55</v>
      </c>
      <c r="AC280" s="86" t="s">
        <v>55</v>
      </c>
      <c r="AD280" s="86" t="s">
        <v>55</v>
      </c>
      <c r="AE280" s="86" t="s">
        <v>55</v>
      </c>
      <c r="AF280" s="86" t="s">
        <v>55</v>
      </c>
      <c r="AG280" s="86" t="s">
        <v>55</v>
      </c>
      <c r="AH280" s="86" t="s">
        <v>55</v>
      </c>
      <c r="AI280" s="86" t="s">
        <v>55</v>
      </c>
    </row>
    <row r="281">
      <c r="A281" s="20"/>
      <c r="B281" s="20"/>
      <c r="C281" s="83">
        <v>255.0</v>
      </c>
      <c r="D281" s="84">
        <v>52841.0</v>
      </c>
      <c r="E281" s="83"/>
      <c r="F281" s="86" t="s">
        <v>55</v>
      </c>
      <c r="G281" s="86" t="s">
        <v>55</v>
      </c>
      <c r="H281" s="86" t="s">
        <v>55</v>
      </c>
      <c r="I281" s="86" t="s">
        <v>55</v>
      </c>
      <c r="J281" s="86" t="s">
        <v>55</v>
      </c>
      <c r="K281" s="86" t="s">
        <v>55</v>
      </c>
      <c r="L281" s="86" t="s">
        <v>55</v>
      </c>
      <c r="M281" s="86" t="s">
        <v>55</v>
      </c>
      <c r="N281" s="86" t="s">
        <v>55</v>
      </c>
      <c r="O281" s="86" t="s">
        <v>55</v>
      </c>
      <c r="P281" s="86" t="s">
        <v>55</v>
      </c>
      <c r="Q281" s="86" t="s">
        <v>55</v>
      </c>
      <c r="R281" s="86" t="s">
        <v>55</v>
      </c>
      <c r="S281" s="86" t="s">
        <v>55</v>
      </c>
      <c r="T281" s="86" t="s">
        <v>55</v>
      </c>
      <c r="U281" s="86" t="s">
        <v>55</v>
      </c>
      <c r="V281" s="86" t="s">
        <v>55</v>
      </c>
      <c r="W281" s="86" t="s">
        <v>55</v>
      </c>
      <c r="X281" s="86" t="s">
        <v>55</v>
      </c>
      <c r="Y281" s="86" t="s">
        <v>55</v>
      </c>
      <c r="Z281" s="86" t="s">
        <v>55</v>
      </c>
      <c r="AA281" s="86" t="s">
        <v>55</v>
      </c>
      <c r="AB281" s="86" t="s">
        <v>55</v>
      </c>
      <c r="AC281" s="86" t="s">
        <v>55</v>
      </c>
      <c r="AD281" s="86" t="s">
        <v>55</v>
      </c>
      <c r="AE281" s="86" t="s">
        <v>55</v>
      </c>
      <c r="AF281" s="86" t="s">
        <v>55</v>
      </c>
      <c r="AG281" s="86" t="s">
        <v>55</v>
      </c>
      <c r="AH281" s="86" t="s">
        <v>55</v>
      </c>
      <c r="AI281" s="86" t="s">
        <v>55</v>
      </c>
    </row>
    <row r="282">
      <c r="A282" s="20"/>
      <c r="B282" s="20"/>
      <c r="C282" s="83">
        <v>256.0</v>
      </c>
      <c r="D282" s="84">
        <v>52871.0</v>
      </c>
      <c r="E282" s="83"/>
      <c r="F282" s="86" t="s">
        <v>55</v>
      </c>
      <c r="G282" s="86" t="s">
        <v>55</v>
      </c>
      <c r="H282" s="86" t="s">
        <v>55</v>
      </c>
      <c r="I282" s="86" t="s">
        <v>55</v>
      </c>
      <c r="J282" s="86" t="s">
        <v>55</v>
      </c>
      <c r="K282" s="86" t="s">
        <v>55</v>
      </c>
      <c r="L282" s="86" t="s">
        <v>55</v>
      </c>
      <c r="M282" s="86" t="s">
        <v>55</v>
      </c>
      <c r="N282" s="86" t="s">
        <v>55</v>
      </c>
      <c r="O282" s="86" t="s">
        <v>55</v>
      </c>
      <c r="P282" s="86" t="s">
        <v>55</v>
      </c>
      <c r="Q282" s="86" t="s">
        <v>55</v>
      </c>
      <c r="R282" s="86" t="s">
        <v>55</v>
      </c>
      <c r="S282" s="86" t="s">
        <v>55</v>
      </c>
      <c r="T282" s="86" t="s">
        <v>55</v>
      </c>
      <c r="U282" s="86" t="s">
        <v>55</v>
      </c>
      <c r="V282" s="86" t="s">
        <v>55</v>
      </c>
      <c r="W282" s="86" t="s">
        <v>55</v>
      </c>
      <c r="X282" s="86" t="s">
        <v>55</v>
      </c>
      <c r="Y282" s="86" t="s">
        <v>55</v>
      </c>
      <c r="Z282" s="86" t="s">
        <v>55</v>
      </c>
      <c r="AA282" s="86" t="s">
        <v>55</v>
      </c>
      <c r="AB282" s="86" t="s">
        <v>55</v>
      </c>
      <c r="AC282" s="86" t="s">
        <v>55</v>
      </c>
      <c r="AD282" s="86" t="s">
        <v>55</v>
      </c>
      <c r="AE282" s="86" t="s">
        <v>55</v>
      </c>
      <c r="AF282" s="86" t="s">
        <v>55</v>
      </c>
      <c r="AG282" s="86" t="s">
        <v>55</v>
      </c>
      <c r="AH282" s="86" t="s">
        <v>55</v>
      </c>
      <c r="AI282" s="86" t="s">
        <v>55</v>
      </c>
    </row>
    <row r="283">
      <c r="A283" s="20"/>
      <c r="B283" s="20"/>
      <c r="C283" s="83">
        <v>257.0</v>
      </c>
      <c r="D283" s="84">
        <v>52902.0</v>
      </c>
      <c r="E283" s="83"/>
      <c r="F283" s="86" t="s">
        <v>55</v>
      </c>
      <c r="G283" s="86" t="s">
        <v>55</v>
      </c>
      <c r="H283" s="86" t="s">
        <v>55</v>
      </c>
      <c r="I283" s="86" t="s">
        <v>55</v>
      </c>
      <c r="J283" s="86" t="s">
        <v>55</v>
      </c>
      <c r="K283" s="86" t="s">
        <v>55</v>
      </c>
      <c r="L283" s="86" t="s">
        <v>55</v>
      </c>
      <c r="M283" s="86" t="s">
        <v>55</v>
      </c>
      <c r="N283" s="86" t="s">
        <v>55</v>
      </c>
      <c r="O283" s="86" t="s">
        <v>55</v>
      </c>
      <c r="P283" s="86" t="s">
        <v>55</v>
      </c>
      <c r="Q283" s="86" t="s">
        <v>55</v>
      </c>
      <c r="R283" s="86" t="s">
        <v>55</v>
      </c>
      <c r="S283" s="86" t="s">
        <v>55</v>
      </c>
      <c r="T283" s="86" t="s">
        <v>55</v>
      </c>
      <c r="U283" s="86" t="s">
        <v>55</v>
      </c>
      <c r="V283" s="86" t="s">
        <v>55</v>
      </c>
      <c r="W283" s="86" t="s">
        <v>55</v>
      </c>
      <c r="X283" s="86" t="s">
        <v>55</v>
      </c>
      <c r="Y283" s="86" t="s">
        <v>55</v>
      </c>
      <c r="Z283" s="86" t="s">
        <v>55</v>
      </c>
      <c r="AA283" s="86" t="s">
        <v>55</v>
      </c>
      <c r="AB283" s="86" t="s">
        <v>55</v>
      </c>
      <c r="AC283" s="86" t="s">
        <v>55</v>
      </c>
      <c r="AD283" s="86" t="s">
        <v>55</v>
      </c>
      <c r="AE283" s="86" t="s">
        <v>55</v>
      </c>
      <c r="AF283" s="86" t="s">
        <v>55</v>
      </c>
      <c r="AG283" s="86" t="s">
        <v>55</v>
      </c>
      <c r="AH283" s="86" t="s">
        <v>55</v>
      </c>
      <c r="AI283" s="86" t="s">
        <v>55</v>
      </c>
    </row>
    <row r="284">
      <c r="A284" s="20"/>
      <c r="B284" s="20"/>
      <c r="C284" s="83">
        <v>258.0</v>
      </c>
      <c r="D284" s="84">
        <v>52932.0</v>
      </c>
      <c r="E284" s="83"/>
      <c r="F284" s="86" t="s">
        <v>55</v>
      </c>
      <c r="G284" s="86" t="s">
        <v>55</v>
      </c>
      <c r="H284" s="86" t="s">
        <v>55</v>
      </c>
      <c r="I284" s="86" t="s">
        <v>55</v>
      </c>
      <c r="J284" s="86" t="s">
        <v>55</v>
      </c>
      <c r="K284" s="86" t="s">
        <v>55</v>
      </c>
      <c r="L284" s="86" t="s">
        <v>55</v>
      </c>
      <c r="M284" s="86" t="s">
        <v>55</v>
      </c>
      <c r="N284" s="86" t="s">
        <v>55</v>
      </c>
      <c r="O284" s="86" t="s">
        <v>55</v>
      </c>
      <c r="P284" s="86" t="s">
        <v>55</v>
      </c>
      <c r="Q284" s="86" t="s">
        <v>55</v>
      </c>
      <c r="R284" s="86" t="s">
        <v>55</v>
      </c>
      <c r="S284" s="86" t="s">
        <v>55</v>
      </c>
      <c r="T284" s="86" t="s">
        <v>55</v>
      </c>
      <c r="U284" s="86" t="s">
        <v>55</v>
      </c>
      <c r="V284" s="86" t="s">
        <v>55</v>
      </c>
      <c r="W284" s="86" t="s">
        <v>55</v>
      </c>
      <c r="X284" s="86" t="s">
        <v>55</v>
      </c>
      <c r="Y284" s="86" t="s">
        <v>55</v>
      </c>
      <c r="Z284" s="86" t="s">
        <v>55</v>
      </c>
      <c r="AA284" s="86" t="s">
        <v>55</v>
      </c>
      <c r="AB284" s="86" t="s">
        <v>55</v>
      </c>
      <c r="AC284" s="86" t="s">
        <v>55</v>
      </c>
      <c r="AD284" s="86" t="s">
        <v>55</v>
      </c>
      <c r="AE284" s="86" t="s">
        <v>55</v>
      </c>
      <c r="AF284" s="86" t="s">
        <v>55</v>
      </c>
      <c r="AG284" s="86" t="s">
        <v>55</v>
      </c>
      <c r="AH284" s="86" t="s">
        <v>55</v>
      </c>
      <c r="AI284" s="86" t="s">
        <v>55</v>
      </c>
    </row>
    <row r="285">
      <c r="A285" s="20"/>
      <c r="B285" s="20"/>
      <c r="C285" s="83">
        <v>259.0</v>
      </c>
      <c r="D285" s="84">
        <v>52963.0</v>
      </c>
      <c r="E285" s="83"/>
      <c r="F285" s="86" t="s">
        <v>55</v>
      </c>
      <c r="G285" s="86" t="s">
        <v>55</v>
      </c>
      <c r="H285" s="86" t="s">
        <v>55</v>
      </c>
      <c r="I285" s="86" t="s">
        <v>55</v>
      </c>
      <c r="J285" s="86" t="s">
        <v>55</v>
      </c>
      <c r="K285" s="86" t="s">
        <v>55</v>
      </c>
      <c r="L285" s="86" t="s">
        <v>55</v>
      </c>
      <c r="M285" s="86" t="s">
        <v>55</v>
      </c>
      <c r="N285" s="86" t="s">
        <v>55</v>
      </c>
      <c r="O285" s="86" t="s">
        <v>55</v>
      </c>
      <c r="P285" s="86" t="s">
        <v>55</v>
      </c>
      <c r="Q285" s="86" t="s">
        <v>55</v>
      </c>
      <c r="R285" s="86" t="s">
        <v>55</v>
      </c>
      <c r="S285" s="86" t="s">
        <v>55</v>
      </c>
      <c r="T285" s="86" t="s">
        <v>55</v>
      </c>
      <c r="U285" s="86" t="s">
        <v>55</v>
      </c>
      <c r="V285" s="86" t="s">
        <v>55</v>
      </c>
      <c r="W285" s="86" t="s">
        <v>55</v>
      </c>
      <c r="X285" s="86" t="s">
        <v>55</v>
      </c>
      <c r="Y285" s="86" t="s">
        <v>55</v>
      </c>
      <c r="Z285" s="86" t="s">
        <v>55</v>
      </c>
      <c r="AA285" s="86" t="s">
        <v>55</v>
      </c>
      <c r="AB285" s="86" t="s">
        <v>55</v>
      </c>
      <c r="AC285" s="86" t="s">
        <v>55</v>
      </c>
      <c r="AD285" s="86" t="s">
        <v>55</v>
      </c>
      <c r="AE285" s="86" t="s">
        <v>55</v>
      </c>
      <c r="AF285" s="86" t="s">
        <v>55</v>
      </c>
      <c r="AG285" s="86" t="s">
        <v>55</v>
      </c>
      <c r="AH285" s="86" t="s">
        <v>55</v>
      </c>
      <c r="AI285" s="86" t="s">
        <v>55</v>
      </c>
    </row>
    <row r="286">
      <c r="A286" s="20"/>
      <c r="B286" s="20"/>
      <c r="C286" s="83">
        <v>260.0</v>
      </c>
      <c r="D286" s="84">
        <v>52994.0</v>
      </c>
      <c r="E286" s="83"/>
      <c r="F286" s="86" t="s">
        <v>55</v>
      </c>
      <c r="G286" s="86" t="s">
        <v>55</v>
      </c>
      <c r="H286" s="86" t="s">
        <v>55</v>
      </c>
      <c r="I286" s="86" t="s">
        <v>55</v>
      </c>
      <c r="J286" s="86" t="s">
        <v>55</v>
      </c>
      <c r="K286" s="86" t="s">
        <v>55</v>
      </c>
      <c r="L286" s="86" t="s">
        <v>55</v>
      </c>
      <c r="M286" s="86" t="s">
        <v>55</v>
      </c>
      <c r="N286" s="86" t="s">
        <v>55</v>
      </c>
      <c r="O286" s="86" t="s">
        <v>55</v>
      </c>
      <c r="P286" s="86" t="s">
        <v>55</v>
      </c>
      <c r="Q286" s="86" t="s">
        <v>55</v>
      </c>
      <c r="R286" s="86" t="s">
        <v>55</v>
      </c>
      <c r="S286" s="86" t="s">
        <v>55</v>
      </c>
      <c r="T286" s="86" t="s">
        <v>55</v>
      </c>
      <c r="U286" s="86" t="s">
        <v>55</v>
      </c>
      <c r="V286" s="86" t="s">
        <v>55</v>
      </c>
      <c r="W286" s="86" t="s">
        <v>55</v>
      </c>
      <c r="X286" s="86" t="s">
        <v>55</v>
      </c>
      <c r="Y286" s="86" t="s">
        <v>55</v>
      </c>
      <c r="Z286" s="86" t="s">
        <v>55</v>
      </c>
      <c r="AA286" s="86" t="s">
        <v>55</v>
      </c>
      <c r="AB286" s="86" t="s">
        <v>55</v>
      </c>
      <c r="AC286" s="86" t="s">
        <v>55</v>
      </c>
      <c r="AD286" s="86" t="s">
        <v>55</v>
      </c>
      <c r="AE286" s="86" t="s">
        <v>55</v>
      </c>
      <c r="AF286" s="86" t="s">
        <v>55</v>
      </c>
      <c r="AG286" s="86" t="s">
        <v>55</v>
      </c>
      <c r="AH286" s="86" t="s">
        <v>55</v>
      </c>
      <c r="AI286" s="86" t="s">
        <v>55</v>
      </c>
    </row>
    <row r="287">
      <c r="A287" s="20"/>
      <c r="B287" s="20"/>
      <c r="C287" s="83">
        <v>261.0</v>
      </c>
      <c r="D287" s="84">
        <v>53022.0</v>
      </c>
      <c r="E287" s="83"/>
      <c r="F287" s="86" t="s">
        <v>55</v>
      </c>
      <c r="G287" s="86" t="s">
        <v>55</v>
      </c>
      <c r="H287" s="86" t="s">
        <v>55</v>
      </c>
      <c r="I287" s="86" t="s">
        <v>55</v>
      </c>
      <c r="J287" s="86" t="s">
        <v>55</v>
      </c>
      <c r="K287" s="86" t="s">
        <v>55</v>
      </c>
      <c r="L287" s="86" t="s">
        <v>55</v>
      </c>
      <c r="M287" s="86" t="s">
        <v>55</v>
      </c>
      <c r="N287" s="86" t="s">
        <v>55</v>
      </c>
      <c r="O287" s="86" t="s">
        <v>55</v>
      </c>
      <c r="P287" s="86" t="s">
        <v>55</v>
      </c>
      <c r="Q287" s="86" t="s">
        <v>55</v>
      </c>
      <c r="R287" s="86" t="s">
        <v>55</v>
      </c>
      <c r="S287" s="86" t="s">
        <v>55</v>
      </c>
      <c r="T287" s="86" t="s">
        <v>55</v>
      </c>
      <c r="U287" s="86" t="s">
        <v>55</v>
      </c>
      <c r="V287" s="86" t="s">
        <v>55</v>
      </c>
      <c r="W287" s="86" t="s">
        <v>55</v>
      </c>
      <c r="X287" s="86" t="s">
        <v>55</v>
      </c>
      <c r="Y287" s="86" t="s">
        <v>55</v>
      </c>
      <c r="Z287" s="86" t="s">
        <v>55</v>
      </c>
      <c r="AA287" s="86" t="s">
        <v>55</v>
      </c>
      <c r="AB287" s="86" t="s">
        <v>55</v>
      </c>
      <c r="AC287" s="86" t="s">
        <v>55</v>
      </c>
      <c r="AD287" s="86" t="s">
        <v>55</v>
      </c>
      <c r="AE287" s="86" t="s">
        <v>55</v>
      </c>
      <c r="AF287" s="86" t="s">
        <v>55</v>
      </c>
      <c r="AG287" s="86" t="s">
        <v>55</v>
      </c>
      <c r="AH287" s="86" t="s">
        <v>55</v>
      </c>
      <c r="AI287" s="86" t="s">
        <v>55</v>
      </c>
    </row>
    <row r="288">
      <c r="A288" s="20"/>
      <c r="B288" s="20"/>
      <c r="C288" s="83">
        <v>262.0</v>
      </c>
      <c r="D288" s="84">
        <v>53053.0</v>
      </c>
      <c r="E288" s="83"/>
      <c r="F288" s="86" t="s">
        <v>55</v>
      </c>
      <c r="G288" s="86" t="s">
        <v>55</v>
      </c>
      <c r="H288" s="86" t="s">
        <v>55</v>
      </c>
      <c r="I288" s="86" t="s">
        <v>55</v>
      </c>
      <c r="J288" s="86" t="s">
        <v>55</v>
      </c>
      <c r="K288" s="86" t="s">
        <v>55</v>
      </c>
      <c r="L288" s="86" t="s">
        <v>55</v>
      </c>
      <c r="M288" s="86" t="s">
        <v>55</v>
      </c>
      <c r="N288" s="86" t="s">
        <v>55</v>
      </c>
      <c r="O288" s="86" t="s">
        <v>55</v>
      </c>
      <c r="P288" s="86" t="s">
        <v>55</v>
      </c>
      <c r="Q288" s="86" t="s">
        <v>55</v>
      </c>
      <c r="R288" s="86" t="s">
        <v>55</v>
      </c>
      <c r="S288" s="86" t="s">
        <v>55</v>
      </c>
      <c r="T288" s="86" t="s">
        <v>55</v>
      </c>
      <c r="U288" s="86" t="s">
        <v>55</v>
      </c>
      <c r="V288" s="86" t="s">
        <v>55</v>
      </c>
      <c r="W288" s="86" t="s">
        <v>55</v>
      </c>
      <c r="X288" s="86" t="s">
        <v>55</v>
      </c>
      <c r="Y288" s="86" t="s">
        <v>55</v>
      </c>
      <c r="Z288" s="86" t="s">
        <v>55</v>
      </c>
      <c r="AA288" s="86" t="s">
        <v>55</v>
      </c>
      <c r="AB288" s="86" t="s">
        <v>55</v>
      </c>
      <c r="AC288" s="86" t="s">
        <v>55</v>
      </c>
      <c r="AD288" s="86" t="s">
        <v>55</v>
      </c>
      <c r="AE288" s="86" t="s">
        <v>55</v>
      </c>
      <c r="AF288" s="86" t="s">
        <v>55</v>
      </c>
      <c r="AG288" s="86" t="s">
        <v>55</v>
      </c>
      <c r="AH288" s="86" t="s">
        <v>55</v>
      </c>
      <c r="AI288" s="86" t="s">
        <v>55</v>
      </c>
    </row>
    <row r="289">
      <c r="A289" s="20"/>
      <c r="B289" s="20"/>
      <c r="C289" s="83">
        <v>263.0</v>
      </c>
      <c r="D289" s="84">
        <v>53083.0</v>
      </c>
      <c r="E289" s="83"/>
      <c r="F289" s="86" t="s">
        <v>55</v>
      </c>
      <c r="G289" s="86" t="s">
        <v>55</v>
      </c>
      <c r="H289" s="86" t="s">
        <v>55</v>
      </c>
      <c r="I289" s="86" t="s">
        <v>55</v>
      </c>
      <c r="J289" s="86" t="s">
        <v>55</v>
      </c>
      <c r="K289" s="86" t="s">
        <v>55</v>
      </c>
      <c r="L289" s="86" t="s">
        <v>55</v>
      </c>
      <c r="M289" s="86" t="s">
        <v>55</v>
      </c>
      <c r="N289" s="86" t="s">
        <v>55</v>
      </c>
      <c r="O289" s="86" t="s">
        <v>55</v>
      </c>
      <c r="P289" s="86" t="s">
        <v>55</v>
      </c>
      <c r="Q289" s="86" t="s">
        <v>55</v>
      </c>
      <c r="R289" s="86" t="s">
        <v>55</v>
      </c>
      <c r="S289" s="86" t="s">
        <v>55</v>
      </c>
      <c r="T289" s="86" t="s">
        <v>55</v>
      </c>
      <c r="U289" s="86" t="s">
        <v>55</v>
      </c>
      <c r="V289" s="86" t="s">
        <v>55</v>
      </c>
      <c r="W289" s="86" t="s">
        <v>55</v>
      </c>
      <c r="X289" s="86" t="s">
        <v>55</v>
      </c>
      <c r="Y289" s="86" t="s">
        <v>55</v>
      </c>
      <c r="Z289" s="86" t="s">
        <v>55</v>
      </c>
      <c r="AA289" s="86" t="s">
        <v>55</v>
      </c>
      <c r="AB289" s="86" t="s">
        <v>55</v>
      </c>
      <c r="AC289" s="86" t="s">
        <v>55</v>
      </c>
      <c r="AD289" s="86" t="s">
        <v>55</v>
      </c>
      <c r="AE289" s="86" t="s">
        <v>55</v>
      </c>
      <c r="AF289" s="86" t="s">
        <v>55</v>
      </c>
      <c r="AG289" s="86" t="s">
        <v>55</v>
      </c>
      <c r="AH289" s="86" t="s">
        <v>55</v>
      </c>
      <c r="AI289" s="86" t="s">
        <v>55</v>
      </c>
    </row>
    <row r="290">
      <c r="A290" s="20"/>
      <c r="B290" s="20"/>
      <c r="C290" s="83">
        <v>264.0</v>
      </c>
      <c r="D290" s="84">
        <v>53114.0</v>
      </c>
      <c r="E290" s="83"/>
      <c r="F290" s="86" t="s">
        <v>55</v>
      </c>
      <c r="G290" s="86" t="s">
        <v>55</v>
      </c>
      <c r="H290" s="86" t="s">
        <v>55</v>
      </c>
      <c r="I290" s="86" t="s">
        <v>55</v>
      </c>
      <c r="J290" s="86" t="s">
        <v>55</v>
      </c>
      <c r="K290" s="86" t="s">
        <v>55</v>
      </c>
      <c r="L290" s="86" t="s">
        <v>55</v>
      </c>
      <c r="M290" s="86" t="s">
        <v>55</v>
      </c>
      <c r="N290" s="86" t="s">
        <v>55</v>
      </c>
      <c r="O290" s="86" t="s">
        <v>55</v>
      </c>
      <c r="P290" s="86" t="s">
        <v>55</v>
      </c>
      <c r="Q290" s="86" t="s">
        <v>55</v>
      </c>
      <c r="R290" s="86" t="s">
        <v>55</v>
      </c>
      <c r="S290" s="86" t="s">
        <v>55</v>
      </c>
      <c r="T290" s="86" t="s">
        <v>55</v>
      </c>
      <c r="U290" s="86" t="s">
        <v>55</v>
      </c>
      <c r="V290" s="86" t="s">
        <v>55</v>
      </c>
      <c r="W290" s="86" t="s">
        <v>55</v>
      </c>
      <c r="X290" s="86" t="s">
        <v>55</v>
      </c>
      <c r="Y290" s="86" t="s">
        <v>55</v>
      </c>
      <c r="Z290" s="86" t="s">
        <v>55</v>
      </c>
      <c r="AA290" s="86" t="s">
        <v>55</v>
      </c>
      <c r="AB290" s="86" t="s">
        <v>55</v>
      </c>
      <c r="AC290" s="86" t="s">
        <v>55</v>
      </c>
      <c r="AD290" s="86" t="s">
        <v>55</v>
      </c>
      <c r="AE290" s="86" t="s">
        <v>55</v>
      </c>
      <c r="AF290" s="86" t="s">
        <v>55</v>
      </c>
      <c r="AG290" s="86" t="s">
        <v>55</v>
      </c>
      <c r="AH290" s="86" t="s">
        <v>55</v>
      </c>
      <c r="AI290" s="86" t="s">
        <v>55</v>
      </c>
    </row>
    <row r="291">
      <c r="A291" s="20"/>
      <c r="B291" s="20"/>
      <c r="C291" s="83">
        <v>265.0</v>
      </c>
      <c r="D291" s="84">
        <v>53144.0</v>
      </c>
      <c r="E291" s="83"/>
      <c r="F291" s="86" t="s">
        <v>55</v>
      </c>
      <c r="G291" s="86" t="s">
        <v>55</v>
      </c>
      <c r="H291" s="86" t="s">
        <v>55</v>
      </c>
      <c r="I291" s="86" t="s">
        <v>55</v>
      </c>
      <c r="J291" s="86" t="s">
        <v>55</v>
      </c>
      <c r="K291" s="86" t="s">
        <v>55</v>
      </c>
      <c r="L291" s="86" t="s">
        <v>55</v>
      </c>
      <c r="M291" s="86" t="s">
        <v>55</v>
      </c>
      <c r="N291" s="86" t="s">
        <v>55</v>
      </c>
      <c r="O291" s="86" t="s">
        <v>55</v>
      </c>
      <c r="P291" s="86" t="s">
        <v>55</v>
      </c>
      <c r="Q291" s="86" t="s">
        <v>55</v>
      </c>
      <c r="R291" s="86" t="s">
        <v>55</v>
      </c>
      <c r="S291" s="86" t="s">
        <v>55</v>
      </c>
      <c r="T291" s="86" t="s">
        <v>55</v>
      </c>
      <c r="U291" s="86" t="s">
        <v>55</v>
      </c>
      <c r="V291" s="86" t="s">
        <v>55</v>
      </c>
      <c r="W291" s="86" t="s">
        <v>55</v>
      </c>
      <c r="X291" s="86" t="s">
        <v>55</v>
      </c>
      <c r="Y291" s="86" t="s">
        <v>55</v>
      </c>
      <c r="Z291" s="86" t="s">
        <v>55</v>
      </c>
      <c r="AA291" s="86" t="s">
        <v>55</v>
      </c>
      <c r="AB291" s="86" t="s">
        <v>55</v>
      </c>
      <c r="AC291" s="86" t="s">
        <v>55</v>
      </c>
      <c r="AD291" s="86" t="s">
        <v>55</v>
      </c>
      <c r="AE291" s="86" t="s">
        <v>55</v>
      </c>
      <c r="AF291" s="86" t="s">
        <v>55</v>
      </c>
      <c r="AG291" s="86" t="s">
        <v>55</v>
      </c>
      <c r="AH291" s="86" t="s">
        <v>55</v>
      </c>
      <c r="AI291" s="86" t="s">
        <v>55</v>
      </c>
    </row>
    <row r="292">
      <c r="A292" s="20"/>
      <c r="B292" s="20"/>
      <c r="C292" s="83">
        <v>266.0</v>
      </c>
      <c r="D292" s="84">
        <v>53175.0</v>
      </c>
      <c r="E292" s="83"/>
      <c r="F292" s="86" t="s">
        <v>55</v>
      </c>
      <c r="G292" s="86" t="s">
        <v>55</v>
      </c>
      <c r="H292" s="86" t="s">
        <v>55</v>
      </c>
      <c r="I292" s="86" t="s">
        <v>55</v>
      </c>
      <c r="J292" s="86" t="s">
        <v>55</v>
      </c>
      <c r="K292" s="86" t="s">
        <v>55</v>
      </c>
      <c r="L292" s="86" t="s">
        <v>55</v>
      </c>
      <c r="M292" s="86" t="s">
        <v>55</v>
      </c>
      <c r="N292" s="86" t="s">
        <v>55</v>
      </c>
      <c r="O292" s="86" t="s">
        <v>55</v>
      </c>
      <c r="P292" s="86" t="s">
        <v>55</v>
      </c>
      <c r="Q292" s="86" t="s">
        <v>55</v>
      </c>
      <c r="R292" s="86" t="s">
        <v>55</v>
      </c>
      <c r="S292" s="86" t="s">
        <v>55</v>
      </c>
      <c r="T292" s="86" t="s">
        <v>55</v>
      </c>
      <c r="U292" s="86" t="s">
        <v>55</v>
      </c>
      <c r="V292" s="86" t="s">
        <v>55</v>
      </c>
      <c r="W292" s="86" t="s">
        <v>55</v>
      </c>
      <c r="X292" s="86" t="s">
        <v>55</v>
      </c>
      <c r="Y292" s="86" t="s">
        <v>55</v>
      </c>
      <c r="Z292" s="86" t="s">
        <v>55</v>
      </c>
      <c r="AA292" s="86" t="s">
        <v>55</v>
      </c>
      <c r="AB292" s="86" t="s">
        <v>55</v>
      </c>
      <c r="AC292" s="86" t="s">
        <v>55</v>
      </c>
      <c r="AD292" s="86" t="s">
        <v>55</v>
      </c>
      <c r="AE292" s="86" t="s">
        <v>55</v>
      </c>
      <c r="AF292" s="86" t="s">
        <v>55</v>
      </c>
      <c r="AG292" s="86" t="s">
        <v>55</v>
      </c>
      <c r="AH292" s="86" t="s">
        <v>55</v>
      </c>
      <c r="AI292" s="86" t="s">
        <v>55</v>
      </c>
    </row>
    <row r="293">
      <c r="A293" s="20"/>
      <c r="B293" s="20"/>
      <c r="C293" s="83">
        <v>267.0</v>
      </c>
      <c r="D293" s="84">
        <v>53206.0</v>
      </c>
      <c r="E293" s="83"/>
      <c r="F293" s="86" t="s">
        <v>55</v>
      </c>
      <c r="G293" s="86" t="s">
        <v>55</v>
      </c>
      <c r="H293" s="86" t="s">
        <v>55</v>
      </c>
      <c r="I293" s="86" t="s">
        <v>55</v>
      </c>
      <c r="J293" s="86" t="s">
        <v>55</v>
      </c>
      <c r="K293" s="86" t="s">
        <v>55</v>
      </c>
      <c r="L293" s="86" t="s">
        <v>55</v>
      </c>
      <c r="M293" s="86" t="s">
        <v>55</v>
      </c>
      <c r="N293" s="86" t="s">
        <v>55</v>
      </c>
      <c r="O293" s="86" t="s">
        <v>55</v>
      </c>
      <c r="P293" s="86" t="s">
        <v>55</v>
      </c>
      <c r="Q293" s="86" t="s">
        <v>55</v>
      </c>
      <c r="R293" s="86" t="s">
        <v>55</v>
      </c>
      <c r="S293" s="86" t="s">
        <v>55</v>
      </c>
      <c r="T293" s="86" t="s">
        <v>55</v>
      </c>
      <c r="U293" s="86" t="s">
        <v>55</v>
      </c>
      <c r="V293" s="86" t="s">
        <v>55</v>
      </c>
      <c r="W293" s="86" t="s">
        <v>55</v>
      </c>
      <c r="X293" s="86" t="s">
        <v>55</v>
      </c>
      <c r="Y293" s="86" t="s">
        <v>55</v>
      </c>
      <c r="Z293" s="86" t="s">
        <v>55</v>
      </c>
      <c r="AA293" s="86" t="s">
        <v>55</v>
      </c>
      <c r="AB293" s="86" t="s">
        <v>55</v>
      </c>
      <c r="AC293" s="86" t="s">
        <v>55</v>
      </c>
      <c r="AD293" s="86" t="s">
        <v>55</v>
      </c>
      <c r="AE293" s="86" t="s">
        <v>55</v>
      </c>
      <c r="AF293" s="86" t="s">
        <v>55</v>
      </c>
      <c r="AG293" s="86" t="s">
        <v>55</v>
      </c>
      <c r="AH293" s="86" t="s">
        <v>55</v>
      </c>
      <c r="AI293" s="86" t="s">
        <v>55</v>
      </c>
    </row>
    <row r="294">
      <c r="A294" s="20"/>
      <c r="B294" s="20"/>
      <c r="C294" s="83">
        <v>268.0</v>
      </c>
      <c r="D294" s="84">
        <v>53236.0</v>
      </c>
      <c r="E294" s="83"/>
      <c r="F294" s="86" t="s">
        <v>55</v>
      </c>
      <c r="G294" s="86" t="s">
        <v>55</v>
      </c>
      <c r="H294" s="86" t="s">
        <v>55</v>
      </c>
      <c r="I294" s="86" t="s">
        <v>55</v>
      </c>
      <c r="J294" s="86" t="s">
        <v>55</v>
      </c>
      <c r="K294" s="86" t="s">
        <v>55</v>
      </c>
      <c r="L294" s="86" t="s">
        <v>55</v>
      </c>
      <c r="M294" s="86" t="s">
        <v>55</v>
      </c>
      <c r="N294" s="86" t="s">
        <v>55</v>
      </c>
      <c r="O294" s="86" t="s">
        <v>55</v>
      </c>
      <c r="P294" s="86" t="s">
        <v>55</v>
      </c>
      <c r="Q294" s="86" t="s">
        <v>55</v>
      </c>
      <c r="R294" s="86" t="s">
        <v>55</v>
      </c>
      <c r="S294" s="86" t="s">
        <v>55</v>
      </c>
      <c r="T294" s="86" t="s">
        <v>55</v>
      </c>
      <c r="U294" s="86" t="s">
        <v>55</v>
      </c>
      <c r="V294" s="86" t="s">
        <v>55</v>
      </c>
      <c r="W294" s="86" t="s">
        <v>55</v>
      </c>
      <c r="X294" s="86" t="s">
        <v>55</v>
      </c>
      <c r="Y294" s="86" t="s">
        <v>55</v>
      </c>
      <c r="Z294" s="86" t="s">
        <v>55</v>
      </c>
      <c r="AA294" s="86" t="s">
        <v>55</v>
      </c>
      <c r="AB294" s="86" t="s">
        <v>55</v>
      </c>
      <c r="AC294" s="86" t="s">
        <v>55</v>
      </c>
      <c r="AD294" s="86" t="s">
        <v>55</v>
      </c>
      <c r="AE294" s="86" t="s">
        <v>55</v>
      </c>
      <c r="AF294" s="86" t="s">
        <v>55</v>
      </c>
      <c r="AG294" s="86" t="s">
        <v>55</v>
      </c>
      <c r="AH294" s="86" t="s">
        <v>55</v>
      </c>
      <c r="AI294" s="86" t="s">
        <v>55</v>
      </c>
    </row>
    <row r="295">
      <c r="A295" s="20"/>
      <c r="B295" s="20"/>
      <c r="C295" s="83">
        <v>269.0</v>
      </c>
      <c r="D295" s="84">
        <v>53267.0</v>
      </c>
      <c r="E295" s="83"/>
      <c r="F295" s="86" t="s">
        <v>55</v>
      </c>
      <c r="G295" s="86" t="s">
        <v>55</v>
      </c>
      <c r="H295" s="86" t="s">
        <v>55</v>
      </c>
      <c r="I295" s="86" t="s">
        <v>55</v>
      </c>
      <c r="J295" s="86" t="s">
        <v>55</v>
      </c>
      <c r="K295" s="86" t="s">
        <v>55</v>
      </c>
      <c r="L295" s="86" t="s">
        <v>55</v>
      </c>
      <c r="M295" s="86" t="s">
        <v>55</v>
      </c>
      <c r="N295" s="86" t="s">
        <v>55</v>
      </c>
      <c r="O295" s="86" t="s">
        <v>55</v>
      </c>
      <c r="P295" s="86" t="s">
        <v>55</v>
      </c>
      <c r="Q295" s="86" t="s">
        <v>55</v>
      </c>
      <c r="R295" s="86" t="s">
        <v>55</v>
      </c>
      <c r="S295" s="86" t="s">
        <v>55</v>
      </c>
      <c r="T295" s="86" t="s">
        <v>55</v>
      </c>
      <c r="U295" s="86" t="s">
        <v>55</v>
      </c>
      <c r="V295" s="86" t="s">
        <v>55</v>
      </c>
      <c r="W295" s="86" t="s">
        <v>55</v>
      </c>
      <c r="X295" s="86" t="s">
        <v>55</v>
      </c>
      <c r="Y295" s="86" t="s">
        <v>55</v>
      </c>
      <c r="Z295" s="86" t="s">
        <v>55</v>
      </c>
      <c r="AA295" s="86" t="s">
        <v>55</v>
      </c>
      <c r="AB295" s="86" t="s">
        <v>55</v>
      </c>
      <c r="AC295" s="86" t="s">
        <v>55</v>
      </c>
      <c r="AD295" s="86" t="s">
        <v>55</v>
      </c>
      <c r="AE295" s="86" t="s">
        <v>55</v>
      </c>
      <c r="AF295" s="86" t="s">
        <v>55</v>
      </c>
      <c r="AG295" s="86" t="s">
        <v>55</v>
      </c>
      <c r="AH295" s="86" t="s">
        <v>55</v>
      </c>
      <c r="AI295" s="86" t="s">
        <v>55</v>
      </c>
    </row>
    <row r="296">
      <c r="A296" s="20"/>
      <c r="B296" s="20"/>
      <c r="C296" s="83">
        <v>270.0</v>
      </c>
      <c r="D296" s="84">
        <v>53297.0</v>
      </c>
      <c r="E296" s="83"/>
      <c r="F296" s="86" t="s">
        <v>55</v>
      </c>
      <c r="G296" s="86" t="s">
        <v>55</v>
      </c>
      <c r="H296" s="86" t="s">
        <v>55</v>
      </c>
      <c r="I296" s="86" t="s">
        <v>55</v>
      </c>
      <c r="J296" s="86" t="s">
        <v>55</v>
      </c>
      <c r="K296" s="86" t="s">
        <v>55</v>
      </c>
      <c r="L296" s="86" t="s">
        <v>55</v>
      </c>
      <c r="M296" s="86" t="s">
        <v>55</v>
      </c>
      <c r="N296" s="86" t="s">
        <v>55</v>
      </c>
      <c r="O296" s="86" t="s">
        <v>55</v>
      </c>
      <c r="P296" s="86" t="s">
        <v>55</v>
      </c>
      <c r="Q296" s="86" t="s">
        <v>55</v>
      </c>
      <c r="R296" s="86" t="s">
        <v>55</v>
      </c>
      <c r="S296" s="86" t="s">
        <v>55</v>
      </c>
      <c r="T296" s="86" t="s">
        <v>55</v>
      </c>
      <c r="U296" s="86" t="s">
        <v>55</v>
      </c>
      <c r="V296" s="86" t="s">
        <v>55</v>
      </c>
      <c r="W296" s="86" t="s">
        <v>55</v>
      </c>
      <c r="X296" s="86" t="s">
        <v>55</v>
      </c>
      <c r="Y296" s="86" t="s">
        <v>55</v>
      </c>
      <c r="Z296" s="86" t="s">
        <v>55</v>
      </c>
      <c r="AA296" s="86" t="s">
        <v>55</v>
      </c>
      <c r="AB296" s="86" t="s">
        <v>55</v>
      </c>
      <c r="AC296" s="86" t="s">
        <v>55</v>
      </c>
      <c r="AD296" s="86" t="s">
        <v>55</v>
      </c>
      <c r="AE296" s="86" t="s">
        <v>55</v>
      </c>
      <c r="AF296" s="86" t="s">
        <v>55</v>
      </c>
      <c r="AG296" s="86" t="s">
        <v>55</v>
      </c>
      <c r="AH296" s="86" t="s">
        <v>55</v>
      </c>
      <c r="AI296" s="86" t="s">
        <v>55</v>
      </c>
    </row>
    <row r="297">
      <c r="A297" s="20"/>
      <c r="B297" s="20"/>
      <c r="C297" s="83">
        <v>271.0</v>
      </c>
      <c r="D297" s="84">
        <v>53328.0</v>
      </c>
      <c r="E297" s="83"/>
      <c r="F297" s="86" t="s">
        <v>55</v>
      </c>
      <c r="G297" s="86" t="s">
        <v>55</v>
      </c>
      <c r="H297" s="86" t="s">
        <v>55</v>
      </c>
      <c r="I297" s="86" t="s">
        <v>55</v>
      </c>
      <c r="J297" s="86" t="s">
        <v>55</v>
      </c>
      <c r="K297" s="86" t="s">
        <v>55</v>
      </c>
      <c r="L297" s="86" t="s">
        <v>55</v>
      </c>
      <c r="M297" s="86" t="s">
        <v>55</v>
      </c>
      <c r="N297" s="86" t="s">
        <v>55</v>
      </c>
      <c r="O297" s="86" t="s">
        <v>55</v>
      </c>
      <c r="P297" s="86" t="s">
        <v>55</v>
      </c>
      <c r="Q297" s="86" t="s">
        <v>55</v>
      </c>
      <c r="R297" s="86" t="s">
        <v>55</v>
      </c>
      <c r="S297" s="86" t="s">
        <v>55</v>
      </c>
      <c r="T297" s="86" t="s">
        <v>55</v>
      </c>
      <c r="U297" s="86" t="s">
        <v>55</v>
      </c>
      <c r="V297" s="86" t="s">
        <v>55</v>
      </c>
      <c r="W297" s="86" t="s">
        <v>55</v>
      </c>
      <c r="X297" s="86" t="s">
        <v>55</v>
      </c>
      <c r="Y297" s="86" t="s">
        <v>55</v>
      </c>
      <c r="Z297" s="86" t="s">
        <v>55</v>
      </c>
      <c r="AA297" s="86" t="s">
        <v>55</v>
      </c>
      <c r="AB297" s="86" t="s">
        <v>55</v>
      </c>
      <c r="AC297" s="86" t="s">
        <v>55</v>
      </c>
      <c r="AD297" s="86" t="s">
        <v>55</v>
      </c>
      <c r="AE297" s="86" t="s">
        <v>55</v>
      </c>
      <c r="AF297" s="86" t="s">
        <v>55</v>
      </c>
      <c r="AG297" s="86" t="s">
        <v>55</v>
      </c>
      <c r="AH297" s="86" t="s">
        <v>55</v>
      </c>
      <c r="AI297" s="86" t="s">
        <v>55</v>
      </c>
    </row>
    <row r="298">
      <c r="A298" s="20"/>
      <c r="B298" s="20"/>
      <c r="C298" s="83">
        <v>272.0</v>
      </c>
      <c r="D298" s="84">
        <v>53359.0</v>
      </c>
      <c r="E298" s="83"/>
      <c r="F298" s="86" t="s">
        <v>55</v>
      </c>
      <c r="G298" s="86" t="s">
        <v>55</v>
      </c>
      <c r="H298" s="86" t="s">
        <v>55</v>
      </c>
      <c r="I298" s="86" t="s">
        <v>55</v>
      </c>
      <c r="J298" s="86" t="s">
        <v>55</v>
      </c>
      <c r="K298" s="86" t="s">
        <v>55</v>
      </c>
      <c r="L298" s="86" t="s">
        <v>55</v>
      </c>
      <c r="M298" s="86" t="s">
        <v>55</v>
      </c>
      <c r="N298" s="86" t="s">
        <v>55</v>
      </c>
      <c r="O298" s="86" t="s">
        <v>55</v>
      </c>
      <c r="P298" s="86" t="s">
        <v>55</v>
      </c>
      <c r="Q298" s="86" t="s">
        <v>55</v>
      </c>
      <c r="R298" s="86" t="s">
        <v>55</v>
      </c>
      <c r="S298" s="86" t="s">
        <v>55</v>
      </c>
      <c r="T298" s="86" t="s">
        <v>55</v>
      </c>
      <c r="U298" s="86" t="s">
        <v>55</v>
      </c>
      <c r="V298" s="86" t="s">
        <v>55</v>
      </c>
      <c r="W298" s="86" t="s">
        <v>55</v>
      </c>
      <c r="X298" s="86" t="s">
        <v>55</v>
      </c>
      <c r="Y298" s="86" t="s">
        <v>55</v>
      </c>
      <c r="Z298" s="86" t="s">
        <v>55</v>
      </c>
      <c r="AA298" s="86" t="s">
        <v>55</v>
      </c>
      <c r="AB298" s="86" t="s">
        <v>55</v>
      </c>
      <c r="AC298" s="86" t="s">
        <v>55</v>
      </c>
      <c r="AD298" s="86" t="s">
        <v>55</v>
      </c>
      <c r="AE298" s="86" t="s">
        <v>55</v>
      </c>
      <c r="AF298" s="86" t="s">
        <v>55</v>
      </c>
      <c r="AG298" s="86" t="s">
        <v>55</v>
      </c>
      <c r="AH298" s="86" t="s">
        <v>55</v>
      </c>
      <c r="AI298" s="86" t="s">
        <v>55</v>
      </c>
    </row>
    <row r="299">
      <c r="A299" s="20"/>
      <c r="B299" s="20"/>
      <c r="C299" s="83">
        <v>273.0</v>
      </c>
      <c r="D299" s="84">
        <v>53387.0</v>
      </c>
      <c r="E299" s="83"/>
      <c r="F299" s="86" t="s">
        <v>55</v>
      </c>
      <c r="G299" s="86" t="s">
        <v>55</v>
      </c>
      <c r="H299" s="86" t="s">
        <v>55</v>
      </c>
      <c r="I299" s="86" t="s">
        <v>55</v>
      </c>
      <c r="J299" s="86" t="s">
        <v>55</v>
      </c>
      <c r="K299" s="86" t="s">
        <v>55</v>
      </c>
      <c r="L299" s="86" t="s">
        <v>55</v>
      </c>
      <c r="M299" s="86" t="s">
        <v>55</v>
      </c>
      <c r="N299" s="86" t="s">
        <v>55</v>
      </c>
      <c r="O299" s="86" t="s">
        <v>55</v>
      </c>
      <c r="P299" s="86" t="s">
        <v>55</v>
      </c>
      <c r="Q299" s="86" t="s">
        <v>55</v>
      </c>
      <c r="R299" s="86" t="s">
        <v>55</v>
      </c>
      <c r="S299" s="86" t="s">
        <v>55</v>
      </c>
      <c r="T299" s="86" t="s">
        <v>55</v>
      </c>
      <c r="U299" s="86" t="s">
        <v>55</v>
      </c>
      <c r="V299" s="86" t="s">
        <v>55</v>
      </c>
      <c r="W299" s="86" t="s">
        <v>55</v>
      </c>
      <c r="X299" s="86" t="s">
        <v>55</v>
      </c>
      <c r="Y299" s="86" t="s">
        <v>55</v>
      </c>
      <c r="Z299" s="86" t="s">
        <v>55</v>
      </c>
      <c r="AA299" s="86" t="s">
        <v>55</v>
      </c>
      <c r="AB299" s="86" t="s">
        <v>55</v>
      </c>
      <c r="AC299" s="86" t="s">
        <v>55</v>
      </c>
      <c r="AD299" s="86" t="s">
        <v>55</v>
      </c>
      <c r="AE299" s="86" t="s">
        <v>55</v>
      </c>
      <c r="AF299" s="86" t="s">
        <v>55</v>
      </c>
      <c r="AG299" s="86" t="s">
        <v>55</v>
      </c>
      <c r="AH299" s="86" t="s">
        <v>55</v>
      </c>
      <c r="AI299" s="86" t="s">
        <v>55</v>
      </c>
    </row>
    <row r="300">
      <c r="A300" s="20"/>
      <c r="B300" s="20"/>
      <c r="C300" s="83">
        <v>274.0</v>
      </c>
      <c r="D300" s="84">
        <v>53418.0</v>
      </c>
      <c r="E300" s="83"/>
      <c r="F300" s="86" t="s">
        <v>55</v>
      </c>
      <c r="G300" s="86" t="s">
        <v>55</v>
      </c>
      <c r="H300" s="86" t="s">
        <v>55</v>
      </c>
      <c r="I300" s="86" t="s">
        <v>55</v>
      </c>
      <c r="J300" s="86" t="s">
        <v>55</v>
      </c>
      <c r="K300" s="86" t="s">
        <v>55</v>
      </c>
      <c r="L300" s="86" t="s">
        <v>55</v>
      </c>
      <c r="M300" s="86" t="s">
        <v>55</v>
      </c>
      <c r="N300" s="86" t="s">
        <v>55</v>
      </c>
      <c r="O300" s="86" t="s">
        <v>55</v>
      </c>
      <c r="P300" s="86" t="s">
        <v>55</v>
      </c>
      <c r="Q300" s="86" t="s">
        <v>55</v>
      </c>
      <c r="R300" s="86" t="s">
        <v>55</v>
      </c>
      <c r="S300" s="86" t="s">
        <v>55</v>
      </c>
      <c r="T300" s="86" t="s">
        <v>55</v>
      </c>
      <c r="U300" s="86" t="s">
        <v>55</v>
      </c>
      <c r="V300" s="86" t="s">
        <v>55</v>
      </c>
      <c r="W300" s="86" t="s">
        <v>55</v>
      </c>
      <c r="X300" s="86" t="s">
        <v>55</v>
      </c>
      <c r="Y300" s="86" t="s">
        <v>55</v>
      </c>
      <c r="Z300" s="86" t="s">
        <v>55</v>
      </c>
      <c r="AA300" s="86" t="s">
        <v>55</v>
      </c>
      <c r="AB300" s="86" t="s">
        <v>55</v>
      </c>
      <c r="AC300" s="86" t="s">
        <v>55</v>
      </c>
      <c r="AD300" s="86" t="s">
        <v>55</v>
      </c>
      <c r="AE300" s="86" t="s">
        <v>55</v>
      </c>
      <c r="AF300" s="86" t="s">
        <v>55</v>
      </c>
      <c r="AG300" s="86" t="s">
        <v>55</v>
      </c>
      <c r="AH300" s="86" t="s">
        <v>55</v>
      </c>
      <c r="AI300" s="86" t="s">
        <v>55</v>
      </c>
    </row>
    <row r="301">
      <c r="A301" s="20"/>
      <c r="B301" s="20"/>
      <c r="C301" s="83">
        <v>275.0</v>
      </c>
      <c r="D301" s="84">
        <v>53448.0</v>
      </c>
      <c r="E301" s="83"/>
      <c r="F301" s="86" t="s">
        <v>55</v>
      </c>
      <c r="G301" s="86" t="s">
        <v>55</v>
      </c>
      <c r="H301" s="86" t="s">
        <v>55</v>
      </c>
      <c r="I301" s="86" t="s">
        <v>55</v>
      </c>
      <c r="J301" s="86" t="s">
        <v>55</v>
      </c>
      <c r="K301" s="86" t="s">
        <v>55</v>
      </c>
      <c r="L301" s="86" t="s">
        <v>55</v>
      </c>
      <c r="M301" s="86" t="s">
        <v>55</v>
      </c>
      <c r="N301" s="86" t="s">
        <v>55</v>
      </c>
      <c r="O301" s="86" t="s">
        <v>55</v>
      </c>
      <c r="P301" s="86" t="s">
        <v>55</v>
      </c>
      <c r="Q301" s="86" t="s">
        <v>55</v>
      </c>
      <c r="R301" s="86" t="s">
        <v>55</v>
      </c>
      <c r="S301" s="86" t="s">
        <v>55</v>
      </c>
      <c r="T301" s="86" t="s">
        <v>55</v>
      </c>
      <c r="U301" s="86" t="s">
        <v>55</v>
      </c>
      <c r="V301" s="86" t="s">
        <v>55</v>
      </c>
      <c r="W301" s="86" t="s">
        <v>55</v>
      </c>
      <c r="X301" s="86" t="s">
        <v>55</v>
      </c>
      <c r="Y301" s="86" t="s">
        <v>55</v>
      </c>
      <c r="Z301" s="86" t="s">
        <v>55</v>
      </c>
      <c r="AA301" s="86" t="s">
        <v>55</v>
      </c>
      <c r="AB301" s="86" t="s">
        <v>55</v>
      </c>
      <c r="AC301" s="86" t="s">
        <v>55</v>
      </c>
      <c r="AD301" s="86" t="s">
        <v>55</v>
      </c>
      <c r="AE301" s="86" t="s">
        <v>55</v>
      </c>
      <c r="AF301" s="86" t="s">
        <v>55</v>
      </c>
      <c r="AG301" s="86" t="s">
        <v>55</v>
      </c>
      <c r="AH301" s="86" t="s">
        <v>55</v>
      </c>
      <c r="AI301" s="86" t="s">
        <v>55</v>
      </c>
    </row>
    <row r="302">
      <c r="A302" s="20"/>
      <c r="B302" s="20"/>
      <c r="C302" s="83">
        <v>276.0</v>
      </c>
      <c r="D302" s="84">
        <v>53479.0</v>
      </c>
      <c r="E302" s="83"/>
      <c r="F302" s="86" t="s">
        <v>55</v>
      </c>
      <c r="G302" s="86" t="s">
        <v>55</v>
      </c>
      <c r="H302" s="86" t="s">
        <v>55</v>
      </c>
      <c r="I302" s="86" t="s">
        <v>55</v>
      </c>
      <c r="J302" s="86" t="s">
        <v>55</v>
      </c>
      <c r="K302" s="86" t="s">
        <v>55</v>
      </c>
      <c r="L302" s="86" t="s">
        <v>55</v>
      </c>
      <c r="M302" s="86" t="s">
        <v>55</v>
      </c>
      <c r="N302" s="86" t="s">
        <v>55</v>
      </c>
      <c r="O302" s="86" t="s">
        <v>55</v>
      </c>
      <c r="P302" s="86" t="s">
        <v>55</v>
      </c>
      <c r="Q302" s="86" t="s">
        <v>55</v>
      </c>
      <c r="R302" s="86" t="s">
        <v>55</v>
      </c>
      <c r="S302" s="86" t="s">
        <v>55</v>
      </c>
      <c r="T302" s="86" t="s">
        <v>55</v>
      </c>
      <c r="U302" s="86" t="s">
        <v>55</v>
      </c>
      <c r="V302" s="86" t="s">
        <v>55</v>
      </c>
      <c r="W302" s="86" t="s">
        <v>55</v>
      </c>
      <c r="X302" s="86" t="s">
        <v>55</v>
      </c>
      <c r="Y302" s="86" t="s">
        <v>55</v>
      </c>
      <c r="Z302" s="86" t="s">
        <v>55</v>
      </c>
      <c r="AA302" s="86" t="s">
        <v>55</v>
      </c>
      <c r="AB302" s="86" t="s">
        <v>55</v>
      </c>
      <c r="AC302" s="86" t="s">
        <v>55</v>
      </c>
      <c r="AD302" s="86" t="s">
        <v>55</v>
      </c>
      <c r="AE302" s="86" t="s">
        <v>55</v>
      </c>
      <c r="AF302" s="86" t="s">
        <v>55</v>
      </c>
      <c r="AG302" s="86" t="s">
        <v>55</v>
      </c>
      <c r="AH302" s="86" t="s">
        <v>55</v>
      </c>
      <c r="AI302" s="86" t="s">
        <v>55</v>
      </c>
    </row>
    <row r="303">
      <c r="A303" s="20"/>
      <c r="B303" s="20"/>
      <c r="C303" s="83">
        <v>277.0</v>
      </c>
      <c r="D303" s="84">
        <v>53509.0</v>
      </c>
      <c r="E303" s="83"/>
      <c r="F303" s="86" t="s">
        <v>55</v>
      </c>
      <c r="G303" s="86" t="s">
        <v>55</v>
      </c>
      <c r="H303" s="86" t="s">
        <v>55</v>
      </c>
      <c r="I303" s="86" t="s">
        <v>55</v>
      </c>
      <c r="J303" s="86" t="s">
        <v>55</v>
      </c>
      <c r="K303" s="86" t="s">
        <v>55</v>
      </c>
      <c r="L303" s="86" t="s">
        <v>55</v>
      </c>
      <c r="M303" s="86" t="s">
        <v>55</v>
      </c>
      <c r="N303" s="86" t="s">
        <v>55</v>
      </c>
      <c r="O303" s="86" t="s">
        <v>55</v>
      </c>
      <c r="P303" s="86" t="s">
        <v>55</v>
      </c>
      <c r="Q303" s="86" t="s">
        <v>55</v>
      </c>
      <c r="R303" s="86" t="s">
        <v>55</v>
      </c>
      <c r="S303" s="86" t="s">
        <v>55</v>
      </c>
      <c r="T303" s="86" t="s">
        <v>55</v>
      </c>
      <c r="U303" s="86" t="s">
        <v>55</v>
      </c>
      <c r="V303" s="86" t="s">
        <v>55</v>
      </c>
      <c r="W303" s="86" t="s">
        <v>55</v>
      </c>
      <c r="X303" s="86" t="s">
        <v>55</v>
      </c>
      <c r="Y303" s="86" t="s">
        <v>55</v>
      </c>
      <c r="Z303" s="86" t="s">
        <v>55</v>
      </c>
      <c r="AA303" s="86" t="s">
        <v>55</v>
      </c>
      <c r="AB303" s="86" t="s">
        <v>55</v>
      </c>
      <c r="AC303" s="86" t="s">
        <v>55</v>
      </c>
      <c r="AD303" s="86" t="s">
        <v>55</v>
      </c>
      <c r="AE303" s="86" t="s">
        <v>55</v>
      </c>
      <c r="AF303" s="86" t="s">
        <v>55</v>
      </c>
      <c r="AG303" s="86" t="s">
        <v>55</v>
      </c>
      <c r="AH303" s="86" t="s">
        <v>55</v>
      </c>
      <c r="AI303" s="86" t="s">
        <v>55</v>
      </c>
    </row>
    <row r="304">
      <c r="A304" s="20"/>
      <c r="B304" s="20"/>
      <c r="C304" s="83">
        <v>278.0</v>
      </c>
      <c r="D304" s="84">
        <v>53540.0</v>
      </c>
      <c r="E304" s="83"/>
      <c r="F304" s="86" t="s">
        <v>55</v>
      </c>
      <c r="G304" s="86" t="s">
        <v>55</v>
      </c>
      <c r="H304" s="86" t="s">
        <v>55</v>
      </c>
      <c r="I304" s="86" t="s">
        <v>55</v>
      </c>
      <c r="J304" s="86" t="s">
        <v>55</v>
      </c>
      <c r="K304" s="86" t="s">
        <v>55</v>
      </c>
      <c r="L304" s="86" t="s">
        <v>55</v>
      </c>
      <c r="M304" s="86" t="s">
        <v>55</v>
      </c>
      <c r="N304" s="86" t="s">
        <v>55</v>
      </c>
      <c r="O304" s="86" t="s">
        <v>55</v>
      </c>
      <c r="P304" s="86" t="s">
        <v>55</v>
      </c>
      <c r="Q304" s="86" t="s">
        <v>55</v>
      </c>
      <c r="R304" s="86" t="s">
        <v>55</v>
      </c>
      <c r="S304" s="86" t="s">
        <v>55</v>
      </c>
      <c r="T304" s="86" t="s">
        <v>55</v>
      </c>
      <c r="U304" s="86" t="s">
        <v>55</v>
      </c>
      <c r="V304" s="86" t="s">
        <v>55</v>
      </c>
      <c r="W304" s="86" t="s">
        <v>55</v>
      </c>
      <c r="X304" s="86" t="s">
        <v>55</v>
      </c>
      <c r="Y304" s="86" t="s">
        <v>55</v>
      </c>
      <c r="Z304" s="86" t="s">
        <v>55</v>
      </c>
      <c r="AA304" s="86" t="s">
        <v>55</v>
      </c>
      <c r="AB304" s="86" t="s">
        <v>55</v>
      </c>
      <c r="AC304" s="86" t="s">
        <v>55</v>
      </c>
      <c r="AD304" s="86" t="s">
        <v>55</v>
      </c>
      <c r="AE304" s="86" t="s">
        <v>55</v>
      </c>
      <c r="AF304" s="86" t="s">
        <v>55</v>
      </c>
      <c r="AG304" s="86" t="s">
        <v>55</v>
      </c>
      <c r="AH304" s="86" t="s">
        <v>55</v>
      </c>
      <c r="AI304" s="86" t="s">
        <v>55</v>
      </c>
    </row>
    <row r="305">
      <c r="A305" s="20"/>
      <c r="B305" s="20"/>
      <c r="C305" s="83">
        <v>279.0</v>
      </c>
      <c r="D305" s="84">
        <v>53571.0</v>
      </c>
      <c r="E305" s="83"/>
      <c r="F305" s="86" t="s">
        <v>55</v>
      </c>
      <c r="G305" s="86" t="s">
        <v>55</v>
      </c>
      <c r="H305" s="86" t="s">
        <v>55</v>
      </c>
      <c r="I305" s="86" t="s">
        <v>55</v>
      </c>
      <c r="J305" s="86" t="s">
        <v>55</v>
      </c>
      <c r="K305" s="86" t="s">
        <v>55</v>
      </c>
      <c r="L305" s="86" t="s">
        <v>55</v>
      </c>
      <c r="M305" s="86" t="s">
        <v>55</v>
      </c>
      <c r="N305" s="86" t="s">
        <v>55</v>
      </c>
      <c r="O305" s="86" t="s">
        <v>55</v>
      </c>
      <c r="P305" s="86" t="s">
        <v>55</v>
      </c>
      <c r="Q305" s="86" t="s">
        <v>55</v>
      </c>
      <c r="R305" s="86" t="s">
        <v>55</v>
      </c>
      <c r="S305" s="86" t="s">
        <v>55</v>
      </c>
      <c r="T305" s="86" t="s">
        <v>55</v>
      </c>
      <c r="U305" s="86" t="s">
        <v>55</v>
      </c>
      <c r="V305" s="86" t="s">
        <v>55</v>
      </c>
      <c r="W305" s="86" t="s">
        <v>55</v>
      </c>
      <c r="X305" s="86" t="s">
        <v>55</v>
      </c>
      <c r="Y305" s="86" t="s">
        <v>55</v>
      </c>
      <c r="Z305" s="86" t="s">
        <v>55</v>
      </c>
      <c r="AA305" s="86" t="s">
        <v>55</v>
      </c>
      <c r="AB305" s="86" t="s">
        <v>55</v>
      </c>
      <c r="AC305" s="86" t="s">
        <v>55</v>
      </c>
      <c r="AD305" s="86" t="s">
        <v>55</v>
      </c>
      <c r="AE305" s="86" t="s">
        <v>55</v>
      </c>
      <c r="AF305" s="86" t="s">
        <v>55</v>
      </c>
      <c r="AG305" s="86" t="s">
        <v>55</v>
      </c>
      <c r="AH305" s="86" t="s">
        <v>55</v>
      </c>
      <c r="AI305" s="86" t="s">
        <v>55</v>
      </c>
    </row>
    <row r="306">
      <c r="A306" s="20"/>
      <c r="B306" s="20"/>
      <c r="C306" s="83">
        <v>280.0</v>
      </c>
      <c r="D306" s="84">
        <v>53601.0</v>
      </c>
      <c r="E306" s="83"/>
      <c r="F306" s="86" t="s">
        <v>55</v>
      </c>
      <c r="G306" s="86" t="s">
        <v>55</v>
      </c>
      <c r="H306" s="86" t="s">
        <v>55</v>
      </c>
      <c r="I306" s="86" t="s">
        <v>55</v>
      </c>
      <c r="J306" s="86" t="s">
        <v>55</v>
      </c>
      <c r="K306" s="86" t="s">
        <v>55</v>
      </c>
      <c r="L306" s="86" t="s">
        <v>55</v>
      </c>
      <c r="M306" s="86" t="s">
        <v>55</v>
      </c>
      <c r="N306" s="86" t="s">
        <v>55</v>
      </c>
      <c r="O306" s="86" t="s">
        <v>55</v>
      </c>
      <c r="P306" s="86" t="s">
        <v>55</v>
      </c>
      <c r="Q306" s="86" t="s">
        <v>55</v>
      </c>
      <c r="R306" s="86" t="s">
        <v>55</v>
      </c>
      <c r="S306" s="86" t="s">
        <v>55</v>
      </c>
      <c r="T306" s="86" t="s">
        <v>55</v>
      </c>
      <c r="U306" s="86" t="s">
        <v>55</v>
      </c>
      <c r="V306" s="86" t="s">
        <v>55</v>
      </c>
      <c r="W306" s="86" t="s">
        <v>55</v>
      </c>
      <c r="X306" s="86" t="s">
        <v>55</v>
      </c>
      <c r="Y306" s="86" t="s">
        <v>55</v>
      </c>
      <c r="Z306" s="86" t="s">
        <v>55</v>
      </c>
      <c r="AA306" s="86" t="s">
        <v>55</v>
      </c>
      <c r="AB306" s="86" t="s">
        <v>55</v>
      </c>
      <c r="AC306" s="86" t="s">
        <v>55</v>
      </c>
      <c r="AD306" s="86" t="s">
        <v>55</v>
      </c>
      <c r="AE306" s="86" t="s">
        <v>55</v>
      </c>
      <c r="AF306" s="86" t="s">
        <v>55</v>
      </c>
      <c r="AG306" s="86" t="s">
        <v>55</v>
      </c>
      <c r="AH306" s="86" t="s">
        <v>55</v>
      </c>
      <c r="AI306" s="86" t="s">
        <v>55</v>
      </c>
    </row>
    <row r="307">
      <c r="A307" s="20"/>
      <c r="B307" s="20"/>
      <c r="C307" s="83">
        <v>281.0</v>
      </c>
      <c r="D307" s="84"/>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row>
    <row r="308">
      <c r="A308" s="20"/>
      <c r="B308" s="20"/>
      <c r="C308" s="83">
        <v>282.0</v>
      </c>
      <c r="D308" s="84"/>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row>
    <row r="309">
      <c r="A309" s="20"/>
      <c r="B309" s="20"/>
      <c r="C309" s="83">
        <v>283.0</v>
      </c>
      <c r="D309" s="84"/>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row>
    <row r="310">
      <c r="A310" s="20"/>
      <c r="B310" s="20"/>
      <c r="C310" s="83">
        <v>284.0</v>
      </c>
      <c r="D310" s="84"/>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row>
    <row r="311">
      <c r="A311" s="20"/>
      <c r="B311" s="20"/>
      <c r="C311" s="83">
        <v>285.0</v>
      </c>
      <c r="D311" s="84"/>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row>
    <row r="312">
      <c r="A312" s="20"/>
      <c r="B312" s="20"/>
      <c r="C312" s="83">
        <v>286.0</v>
      </c>
      <c r="D312" s="84"/>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row>
    <row r="313">
      <c r="A313" s="20"/>
      <c r="B313" s="20"/>
      <c r="C313" s="83">
        <v>287.0</v>
      </c>
      <c r="D313" s="84"/>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83"/>
    </row>
    <row r="314">
      <c r="A314" s="20"/>
      <c r="B314" s="20"/>
      <c r="C314" s="83">
        <v>288.0</v>
      </c>
      <c r="D314" s="84"/>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row>
    <row r="315">
      <c r="A315" s="20"/>
      <c r="B315" s="20"/>
      <c r="C315" s="83">
        <v>289.0</v>
      </c>
      <c r="D315" s="84"/>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row>
    <row r="316">
      <c r="A316" s="20"/>
      <c r="B316" s="20"/>
      <c r="C316" s="83">
        <v>290.0</v>
      </c>
      <c r="D316" s="84"/>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row>
    <row r="317">
      <c r="A317" s="20"/>
      <c r="B317" s="20"/>
      <c r="C317" s="83">
        <v>291.0</v>
      </c>
      <c r="D317" s="84"/>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row>
    <row r="318">
      <c r="A318" s="20"/>
      <c r="B318" s="20"/>
      <c r="C318" s="83">
        <v>292.0</v>
      </c>
      <c r="D318" s="84"/>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c r="AI318" s="83"/>
    </row>
    <row r="319">
      <c r="A319" s="20"/>
      <c r="B319" s="20"/>
      <c r="C319" s="83">
        <v>293.0</v>
      </c>
      <c r="D319" s="84"/>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c r="AI319" s="83"/>
    </row>
    <row r="320">
      <c r="A320" s="20"/>
      <c r="B320" s="20"/>
      <c r="C320" s="83">
        <v>294.0</v>
      </c>
      <c r="D320" s="84"/>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row>
    <row r="321">
      <c r="A321" s="20"/>
      <c r="B321" s="20"/>
      <c r="C321" s="83">
        <v>295.0</v>
      </c>
      <c r="D321" s="84"/>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row>
    <row r="322">
      <c r="A322" s="20"/>
      <c r="B322" s="20"/>
      <c r="C322" s="83">
        <v>296.0</v>
      </c>
      <c r="D322" s="84"/>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row>
    <row r="323">
      <c r="A323" s="20"/>
      <c r="B323" s="20"/>
      <c r="C323" s="83">
        <v>297.0</v>
      </c>
      <c r="D323" s="84"/>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row>
    <row r="324">
      <c r="A324" s="20"/>
      <c r="B324" s="20"/>
      <c r="C324" s="83">
        <v>298.0</v>
      </c>
      <c r="D324" s="84"/>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c r="AI324" s="83"/>
    </row>
    <row r="325">
      <c r="A325" s="20"/>
      <c r="B325" s="20"/>
      <c r="C325" s="83">
        <v>299.0</v>
      </c>
      <c r="D325" s="84"/>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c r="AI325" s="83"/>
    </row>
    <row r="326">
      <c r="A326" s="20"/>
      <c r="B326" s="20"/>
      <c r="C326" s="83">
        <v>300.0</v>
      </c>
      <c r="D326" s="84"/>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row>
    <row r="327">
      <c r="A327" s="20"/>
      <c r="B327" s="20"/>
      <c r="C327" s="83">
        <v>301.0</v>
      </c>
      <c r="D327" s="84"/>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row>
    <row r="328">
      <c r="A328" s="20"/>
      <c r="B328" s="20"/>
      <c r="C328" s="83">
        <v>302.0</v>
      </c>
      <c r="D328" s="84"/>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row>
    <row r="329">
      <c r="A329" s="20"/>
      <c r="B329" s="20"/>
      <c r="C329" s="83">
        <v>303.0</v>
      </c>
      <c r="D329" s="84"/>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row>
    <row r="330">
      <c r="A330" s="20"/>
      <c r="B330" s="20"/>
      <c r="C330" s="83">
        <v>304.0</v>
      </c>
      <c r="D330" s="84"/>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row>
    <row r="331">
      <c r="A331" s="20"/>
      <c r="B331" s="20"/>
      <c r="C331" s="83">
        <v>305.0</v>
      </c>
      <c r="D331" s="84"/>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row>
    <row r="332">
      <c r="A332" s="20"/>
      <c r="B332" s="20"/>
      <c r="C332" s="83">
        <v>306.0</v>
      </c>
      <c r="D332" s="84"/>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row>
    <row r="333">
      <c r="A333" s="20"/>
      <c r="B333" s="20"/>
      <c r="C333" s="83">
        <v>307.0</v>
      </c>
      <c r="D333" s="84"/>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row>
    <row r="334">
      <c r="A334" s="20"/>
      <c r="B334" s="20"/>
      <c r="C334" s="83">
        <v>308.0</v>
      </c>
      <c r="D334" s="84"/>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row>
    <row r="335">
      <c r="A335" s="20"/>
      <c r="B335" s="20"/>
      <c r="C335" s="83">
        <v>309.0</v>
      </c>
      <c r="D335" s="84"/>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c r="AI335" s="83"/>
    </row>
    <row r="336">
      <c r="A336" s="20"/>
      <c r="B336" s="20"/>
      <c r="C336" s="83">
        <v>310.0</v>
      </c>
      <c r="D336" s="84"/>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row>
    <row r="337">
      <c r="A337" s="20"/>
      <c r="B337" s="20"/>
      <c r="C337" s="83">
        <v>311.0</v>
      </c>
      <c r="D337" s="84"/>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c r="AI337" s="83"/>
    </row>
    <row r="338">
      <c r="A338" s="20"/>
      <c r="B338" s="20"/>
      <c r="C338" s="83">
        <v>312.0</v>
      </c>
      <c r="D338" s="84"/>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row>
    <row r="339">
      <c r="A339" s="20"/>
      <c r="B339" s="20"/>
      <c r="C339" s="83">
        <v>313.0</v>
      </c>
      <c r="D339" s="84"/>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row>
    <row r="340">
      <c r="A340" s="20"/>
      <c r="B340" s="20"/>
      <c r="C340" s="83">
        <v>314.0</v>
      </c>
      <c r="D340" s="84"/>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row>
    <row r="341">
      <c r="A341" s="20"/>
      <c r="B341" s="20"/>
      <c r="C341" s="83">
        <v>315.0</v>
      </c>
      <c r="D341" s="84"/>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row>
    <row r="342">
      <c r="A342" s="20"/>
      <c r="B342" s="20"/>
      <c r="C342" s="83">
        <v>316.0</v>
      </c>
      <c r="D342" s="84"/>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row>
    <row r="343">
      <c r="A343" s="20"/>
      <c r="B343" s="20"/>
      <c r="C343" s="83">
        <v>317.0</v>
      </c>
      <c r="D343" s="84"/>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row>
    <row r="344">
      <c r="A344" s="20"/>
      <c r="B344" s="20"/>
      <c r="C344" s="83">
        <v>318.0</v>
      </c>
      <c r="D344" s="84"/>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row>
    <row r="345">
      <c r="A345" s="20"/>
      <c r="B345" s="20"/>
      <c r="C345" s="83">
        <v>319.0</v>
      </c>
      <c r="D345" s="84"/>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row>
    <row r="346">
      <c r="A346" s="20"/>
      <c r="B346" s="20"/>
      <c r="C346" s="83">
        <v>320.0</v>
      </c>
      <c r="D346" s="84"/>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row>
    <row r="347">
      <c r="A347" s="20"/>
      <c r="B347" s="20"/>
      <c r="C347" s="83">
        <v>321.0</v>
      </c>
      <c r="D347" s="84"/>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row>
    <row r="348">
      <c r="A348" s="20"/>
      <c r="B348" s="20"/>
      <c r="C348" s="83">
        <v>322.0</v>
      </c>
      <c r="D348" s="84"/>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row>
    <row r="349">
      <c r="A349" s="20"/>
      <c r="B349" s="20"/>
      <c r="C349" s="83">
        <v>323.0</v>
      </c>
      <c r="D349" s="84"/>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row>
    <row r="350">
      <c r="A350" s="20"/>
      <c r="B350" s="20"/>
      <c r="C350" s="83">
        <v>324.0</v>
      </c>
      <c r="D350" s="84"/>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3"/>
    </row>
    <row r="351">
      <c r="A351" s="20"/>
      <c r="B351" s="20"/>
      <c r="C351" s="83">
        <v>325.0</v>
      </c>
      <c r="D351" s="84"/>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row>
    <row r="352">
      <c r="A352" s="20"/>
      <c r="B352" s="20"/>
      <c r="C352" s="83">
        <v>326.0</v>
      </c>
      <c r="D352" s="84"/>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row>
    <row r="353">
      <c r="A353" s="20"/>
      <c r="B353" s="20"/>
      <c r="C353" s="83">
        <v>327.0</v>
      </c>
      <c r="D353" s="84"/>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row>
    <row r="354">
      <c r="A354" s="20"/>
      <c r="B354" s="20"/>
      <c r="C354" s="83">
        <v>328.0</v>
      </c>
      <c r="D354" s="84"/>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row>
    <row r="355">
      <c r="A355" s="20"/>
      <c r="B355" s="20"/>
      <c r="C355" s="83">
        <v>329.0</v>
      </c>
      <c r="D355" s="84"/>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row>
    <row r="356">
      <c r="A356" s="20"/>
      <c r="B356" s="20"/>
      <c r="C356" s="83">
        <v>330.0</v>
      </c>
      <c r="D356" s="84"/>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row>
    <row r="357">
      <c r="A357" s="20"/>
      <c r="B357" s="20"/>
      <c r="C357" s="83">
        <v>331.0</v>
      </c>
      <c r="D357" s="84"/>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row>
    <row r="358">
      <c r="A358" s="20"/>
      <c r="B358" s="20"/>
      <c r="C358" s="83">
        <v>332.0</v>
      </c>
      <c r="D358" s="84"/>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row>
    <row r="359">
      <c r="A359" s="20"/>
      <c r="B359" s="20"/>
      <c r="C359" s="83">
        <v>333.0</v>
      </c>
      <c r="D359" s="84"/>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row>
    <row r="360">
      <c r="A360" s="20"/>
      <c r="B360" s="20"/>
      <c r="C360" s="83">
        <v>334.0</v>
      </c>
      <c r="D360" s="84"/>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row>
    <row r="361">
      <c r="A361" s="20"/>
      <c r="B361" s="20"/>
      <c r="C361" s="83">
        <v>335.0</v>
      </c>
      <c r="D361" s="84"/>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row>
    <row r="362">
      <c r="A362" s="20"/>
      <c r="B362" s="20"/>
      <c r="C362" s="83">
        <v>336.0</v>
      </c>
      <c r="D362" s="84"/>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row>
    <row r="363">
      <c r="A363" s="20"/>
      <c r="B363" s="20"/>
      <c r="C363" s="83">
        <v>337.0</v>
      </c>
      <c r="D363" s="84"/>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row>
    <row r="364">
      <c r="A364" s="20"/>
      <c r="B364" s="20"/>
      <c r="C364" s="83">
        <v>338.0</v>
      </c>
      <c r="D364" s="84"/>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row>
    <row r="365">
      <c r="A365" s="20"/>
      <c r="B365" s="20"/>
      <c r="C365" s="83">
        <v>339.0</v>
      </c>
      <c r="D365" s="84"/>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row>
    <row r="366">
      <c r="A366" s="20"/>
      <c r="B366" s="20"/>
      <c r="C366" s="83">
        <v>340.0</v>
      </c>
      <c r="D366" s="84"/>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row>
    <row r="367">
      <c r="A367" s="20"/>
      <c r="B367" s="20"/>
      <c r="C367" s="83">
        <v>341.0</v>
      </c>
      <c r="D367" s="84"/>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row>
    <row r="368">
      <c r="A368" s="20"/>
      <c r="B368" s="20"/>
      <c r="C368" s="83">
        <v>342.0</v>
      </c>
      <c r="D368" s="84"/>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row>
    <row r="369">
      <c r="A369" s="20"/>
      <c r="B369" s="20"/>
      <c r="C369" s="83">
        <v>343.0</v>
      </c>
      <c r="D369" s="84"/>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row>
    <row r="370">
      <c r="A370" s="20"/>
      <c r="B370" s="20"/>
      <c r="C370" s="83">
        <v>344.0</v>
      </c>
      <c r="D370" s="84"/>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row>
    <row r="371">
      <c r="A371" s="20"/>
      <c r="B371" s="20"/>
      <c r="C371" s="83">
        <v>345.0</v>
      </c>
      <c r="D371" s="84"/>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row>
    <row r="372">
      <c r="A372" s="20"/>
      <c r="B372" s="20"/>
      <c r="C372" s="83">
        <v>346.0</v>
      </c>
      <c r="D372" s="84"/>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row>
    <row r="373">
      <c r="A373" s="20"/>
      <c r="B373" s="20"/>
      <c r="C373" s="83">
        <v>347.0</v>
      </c>
      <c r="D373" s="84"/>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row>
    <row r="374">
      <c r="A374" s="20"/>
      <c r="B374" s="20"/>
      <c r="C374" s="83">
        <v>348.0</v>
      </c>
      <c r="D374" s="84"/>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row>
    <row r="375">
      <c r="A375" s="20"/>
      <c r="B375" s="20"/>
      <c r="C375" s="83">
        <v>349.0</v>
      </c>
      <c r="D375" s="84"/>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row>
    <row r="376">
      <c r="A376" s="20"/>
      <c r="B376" s="20"/>
      <c r="C376" s="83">
        <v>350.0</v>
      </c>
      <c r="D376" s="84"/>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row>
    <row r="377">
      <c r="A377" s="20"/>
      <c r="B377" s="20"/>
      <c r="C377" s="83">
        <v>351.0</v>
      </c>
      <c r="D377" s="84"/>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row>
    <row r="378">
      <c r="A378" s="20"/>
      <c r="B378" s="20"/>
      <c r="C378" s="83">
        <v>352.0</v>
      </c>
      <c r="D378" s="84"/>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row>
    <row r="379">
      <c r="A379" s="20"/>
      <c r="B379" s="20"/>
      <c r="C379" s="83">
        <v>353.0</v>
      </c>
      <c r="D379" s="84"/>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row>
    <row r="380">
      <c r="A380" s="20"/>
      <c r="B380" s="20"/>
      <c r="C380" s="83">
        <v>354.0</v>
      </c>
      <c r="D380" s="84"/>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row>
    <row r="381">
      <c r="A381" s="20"/>
      <c r="B381" s="20"/>
      <c r="C381" s="83">
        <v>355.0</v>
      </c>
      <c r="D381" s="84"/>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row>
    <row r="382">
      <c r="A382" s="20"/>
      <c r="B382" s="20"/>
      <c r="C382" s="83">
        <v>356.0</v>
      </c>
      <c r="D382" s="84"/>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row>
    <row r="383">
      <c r="A383" s="20"/>
      <c r="B383" s="20"/>
      <c r="C383" s="83">
        <v>357.0</v>
      </c>
      <c r="D383" s="84"/>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row>
    <row r="384">
      <c r="A384" s="20"/>
      <c r="B384" s="20"/>
      <c r="C384" s="83">
        <v>358.0</v>
      </c>
      <c r="D384" s="84"/>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c r="AI384" s="83"/>
    </row>
    <row r="385">
      <c r="A385" s="20"/>
      <c r="B385" s="20"/>
      <c r="C385" s="83">
        <v>359.0</v>
      </c>
      <c r="D385" s="84"/>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row>
    <row r="386">
      <c r="A386" s="20"/>
      <c r="B386" s="20"/>
      <c r="C386" s="83">
        <v>360.0</v>
      </c>
      <c r="D386" s="84"/>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c r="AI386" s="83"/>
    </row>
    <row r="387">
      <c r="A387" s="20"/>
      <c r="B387" s="20"/>
      <c r="C387" s="83">
        <v>361.0</v>
      </c>
      <c r="D387" s="84"/>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c r="AI387" s="83"/>
    </row>
    <row r="388">
      <c r="A388" s="20"/>
      <c r="B388" s="20"/>
      <c r="C388" s="83">
        <v>362.0</v>
      </c>
      <c r="D388" s="84"/>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c r="AI388" s="83"/>
    </row>
    <row r="389">
      <c r="A389" s="20"/>
      <c r="B389" s="20"/>
      <c r="C389" s="83">
        <v>363.0</v>
      </c>
      <c r="D389" s="84"/>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c r="AI389" s="83"/>
    </row>
    <row r="390">
      <c r="A390" s="20"/>
      <c r="B390" s="20"/>
      <c r="C390" s="83">
        <v>364.0</v>
      </c>
      <c r="D390" s="84"/>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c r="AI390" s="83"/>
    </row>
    <row r="391">
      <c r="A391" s="20"/>
      <c r="B391" s="20"/>
      <c r="C391" s="83">
        <v>365.0</v>
      </c>
      <c r="D391" s="84"/>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3"/>
      <c r="AI391" s="83"/>
    </row>
    <row r="392">
      <c r="A392" s="20"/>
      <c r="B392" s="20"/>
      <c r="C392" s="83">
        <v>366.0</v>
      </c>
      <c r="D392" s="84"/>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c r="AI392" s="83"/>
    </row>
    <row r="393">
      <c r="A393" s="20"/>
      <c r="B393" s="20"/>
      <c r="C393" s="83">
        <v>367.0</v>
      </c>
      <c r="D393" s="84"/>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row>
    <row r="394">
      <c r="A394" s="20"/>
      <c r="B394" s="20"/>
      <c r="C394" s="83">
        <v>368.0</v>
      </c>
      <c r="D394" s="84"/>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c r="AI394" s="83"/>
    </row>
    <row r="395">
      <c r="A395" s="20"/>
      <c r="B395" s="20"/>
      <c r="C395" s="83">
        <v>369.0</v>
      </c>
      <c r="D395" s="84"/>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c r="AI395" s="83"/>
    </row>
    <row r="396">
      <c r="A396" s="20"/>
      <c r="B396" s="20"/>
      <c r="C396" s="83">
        <v>370.0</v>
      </c>
      <c r="D396" s="84"/>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c r="AI396" s="83"/>
    </row>
    <row r="397">
      <c r="A397" s="20"/>
      <c r="B397" s="20"/>
      <c r="C397" s="83">
        <v>371.0</v>
      </c>
      <c r="D397" s="84"/>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c r="AI397" s="83"/>
    </row>
    <row r="398">
      <c r="A398" s="20"/>
      <c r="B398" s="20"/>
      <c r="C398" s="83">
        <v>372.0</v>
      </c>
      <c r="D398" s="84"/>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3"/>
      <c r="AI398" s="83"/>
    </row>
    <row r="399">
      <c r="A399" s="20"/>
      <c r="B399" s="20"/>
      <c r="C399" s="83">
        <v>373.0</v>
      </c>
      <c r="D399" s="84"/>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3"/>
      <c r="AI399" s="83"/>
    </row>
    <row r="400">
      <c r="A400" s="20"/>
      <c r="B400" s="20"/>
      <c r="C400" s="83">
        <v>374.0</v>
      </c>
      <c r="D400" s="84"/>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3"/>
      <c r="AI400" s="83"/>
    </row>
    <row r="401">
      <c r="A401" s="20"/>
      <c r="B401" s="20"/>
      <c r="C401" s="83">
        <v>375.0</v>
      </c>
      <c r="D401" s="84"/>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3"/>
      <c r="AI401" s="83"/>
    </row>
    <row r="402">
      <c r="A402" s="20"/>
      <c r="B402" s="20"/>
      <c r="C402" s="83">
        <v>376.0</v>
      </c>
      <c r="D402" s="84"/>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c r="AI402" s="83"/>
    </row>
    <row r="403">
      <c r="A403" s="20"/>
      <c r="B403" s="20"/>
      <c r="C403" s="83">
        <v>377.0</v>
      </c>
      <c r="D403" s="84"/>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c r="AI403" s="83"/>
    </row>
    <row r="404">
      <c r="A404" s="20"/>
      <c r="B404" s="20"/>
      <c r="C404" s="83">
        <v>378.0</v>
      </c>
      <c r="D404" s="84"/>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c r="AI404" s="83"/>
    </row>
    <row r="405">
      <c r="A405" s="20"/>
      <c r="B405" s="20"/>
      <c r="C405" s="83">
        <v>379.0</v>
      </c>
      <c r="D405" s="84"/>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c r="AI405" s="83"/>
    </row>
    <row r="406">
      <c r="A406" s="20"/>
      <c r="B406" s="20"/>
      <c r="C406" s="83">
        <v>380.0</v>
      </c>
      <c r="D406" s="84"/>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c r="AI406" s="83"/>
    </row>
    <row r="407">
      <c r="A407" s="20"/>
      <c r="B407" s="20"/>
      <c r="C407" s="83">
        <v>381.0</v>
      </c>
      <c r="D407" s="84"/>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c r="AI407" s="83"/>
    </row>
    <row r="408">
      <c r="A408" s="20"/>
      <c r="B408" s="20"/>
      <c r="C408" s="83">
        <v>382.0</v>
      </c>
      <c r="D408" s="84"/>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c r="AI408" s="83"/>
    </row>
    <row r="409">
      <c r="A409" s="20"/>
      <c r="B409" s="20"/>
      <c r="C409" s="83">
        <v>383.0</v>
      </c>
      <c r="D409" s="84"/>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3"/>
    </row>
    <row r="410">
      <c r="A410" s="20"/>
      <c r="B410" s="20"/>
      <c r="C410" s="83">
        <v>384.0</v>
      </c>
      <c r="D410" s="84"/>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3"/>
      <c r="AI410" s="83"/>
    </row>
    <row r="411">
      <c r="A411" s="20"/>
      <c r="B411" s="20"/>
      <c r="C411" s="83">
        <v>385.0</v>
      </c>
      <c r="D411" s="84"/>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c r="AI411" s="83"/>
    </row>
    <row r="412">
      <c r="A412" s="20"/>
      <c r="B412" s="20"/>
      <c r="C412" s="83">
        <v>386.0</v>
      </c>
      <c r="D412" s="84"/>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3"/>
      <c r="AI412" s="83"/>
    </row>
    <row r="413">
      <c r="A413" s="20"/>
      <c r="B413" s="20"/>
      <c r="C413" s="83">
        <v>387.0</v>
      </c>
      <c r="D413" s="84"/>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c r="AI413" s="83"/>
    </row>
    <row r="414">
      <c r="A414" s="20"/>
      <c r="B414" s="20"/>
      <c r="C414" s="83">
        <v>388.0</v>
      </c>
      <c r="D414" s="84"/>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c r="AI414" s="83"/>
    </row>
    <row r="415">
      <c r="A415" s="20"/>
      <c r="B415" s="20"/>
      <c r="C415" s="83">
        <v>389.0</v>
      </c>
      <c r="D415" s="84"/>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c r="AI415" s="83"/>
    </row>
    <row r="416">
      <c r="A416" s="20"/>
      <c r="B416" s="20"/>
      <c r="C416" s="83">
        <v>390.0</v>
      </c>
      <c r="D416" s="84"/>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c r="AI416" s="83"/>
    </row>
    <row r="417">
      <c r="A417" s="20"/>
      <c r="B417" s="20"/>
      <c r="C417" s="83">
        <v>391.0</v>
      </c>
      <c r="D417" s="84"/>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83"/>
    </row>
    <row r="418">
      <c r="A418" s="20"/>
      <c r="B418" s="20"/>
      <c r="C418" s="83">
        <v>392.0</v>
      </c>
      <c r="D418" s="84"/>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c r="AI418" s="83"/>
    </row>
    <row r="419">
      <c r="A419" s="20"/>
      <c r="B419" s="20"/>
      <c r="C419" s="83">
        <v>393.0</v>
      </c>
      <c r="D419" s="84"/>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c r="AI419" s="83"/>
    </row>
    <row r="420">
      <c r="A420" s="20"/>
      <c r="B420" s="20"/>
      <c r="C420" s="83">
        <v>394.0</v>
      </c>
      <c r="D420" s="84"/>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c r="AI420" s="83"/>
    </row>
    <row r="421">
      <c r="A421" s="20"/>
      <c r="B421" s="20"/>
      <c r="C421" s="83">
        <v>395.0</v>
      </c>
      <c r="D421" s="84"/>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row>
    <row r="422">
      <c r="A422" s="20"/>
      <c r="B422" s="20"/>
      <c r="C422" s="83">
        <v>396.0</v>
      </c>
      <c r="D422" s="84"/>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row>
    <row r="423">
      <c r="A423" s="20"/>
      <c r="B423" s="20"/>
      <c r="C423" s="83">
        <v>397.0</v>
      </c>
      <c r="D423" s="84"/>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row>
    <row r="424">
      <c r="A424" s="20"/>
      <c r="B424" s="20"/>
      <c r="C424" s="83">
        <v>398.0</v>
      </c>
      <c r="D424" s="84"/>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row>
    <row r="425">
      <c r="A425" s="20"/>
      <c r="B425" s="20"/>
      <c r="C425" s="83">
        <v>399.0</v>
      </c>
      <c r="D425" s="84"/>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row>
    <row r="426">
      <c r="A426" s="20"/>
      <c r="B426" s="20"/>
      <c r="C426" s="83">
        <v>400.0</v>
      </c>
      <c r="D426" s="84"/>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c r="AI426" s="83"/>
    </row>
    <row r="427">
      <c r="A427" s="20"/>
      <c r="B427" s="20"/>
      <c r="C427" s="83">
        <v>401.0</v>
      </c>
      <c r="D427" s="84"/>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c r="AI427" s="83"/>
    </row>
    <row r="428">
      <c r="A428" s="20"/>
      <c r="B428" s="20"/>
      <c r="C428" s="83">
        <v>402.0</v>
      </c>
      <c r="D428" s="84"/>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row>
    <row r="429">
      <c r="A429" s="20"/>
      <c r="B429" s="20"/>
      <c r="C429" s="83">
        <v>403.0</v>
      </c>
      <c r="D429" s="84"/>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row>
    <row r="430">
      <c r="A430" s="20"/>
      <c r="B430" s="20"/>
      <c r="C430" s="83">
        <v>404.0</v>
      </c>
      <c r="D430" s="84"/>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row>
    <row r="431">
      <c r="A431" s="20"/>
      <c r="B431" s="20"/>
      <c r="C431" s="83">
        <v>405.0</v>
      </c>
      <c r="D431" s="84"/>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c r="AI431" s="83"/>
    </row>
    <row r="432">
      <c r="A432" s="20"/>
      <c r="B432" s="20"/>
      <c r="C432" s="83">
        <v>406.0</v>
      </c>
      <c r="D432" s="84"/>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c r="AI432" s="83"/>
    </row>
    <row r="433">
      <c r="A433" s="20"/>
      <c r="B433" s="20"/>
      <c r="C433" s="83">
        <v>407.0</v>
      </c>
      <c r="D433" s="84"/>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c r="AI433" s="83"/>
    </row>
    <row r="434">
      <c r="A434" s="20"/>
      <c r="B434" s="20"/>
      <c r="C434" s="83">
        <v>408.0</v>
      </c>
      <c r="D434" s="84"/>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c r="AI434" s="83"/>
    </row>
    <row r="435">
      <c r="A435" s="20"/>
      <c r="B435" s="20"/>
      <c r="C435" s="83">
        <v>409.0</v>
      </c>
      <c r="D435" s="84"/>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3"/>
    </row>
    <row r="436">
      <c r="A436" s="20"/>
      <c r="B436" s="20"/>
      <c r="C436" s="83">
        <v>410.0</v>
      </c>
      <c r="D436" s="84"/>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c r="AI436" s="83"/>
    </row>
    <row r="437">
      <c r="A437" s="20"/>
      <c r="B437" s="20"/>
      <c r="C437" s="83">
        <v>411.0</v>
      </c>
      <c r="D437" s="84"/>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3"/>
      <c r="AI437" s="83"/>
    </row>
    <row r="438">
      <c r="A438" s="20"/>
      <c r="B438" s="20"/>
      <c r="C438" s="83">
        <v>412.0</v>
      </c>
      <c r="D438" s="84"/>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row>
    <row r="439">
      <c r="A439" s="20"/>
      <c r="B439" s="20"/>
      <c r="C439" s="83">
        <v>413.0</v>
      </c>
      <c r="D439" s="84"/>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3"/>
      <c r="AI439" s="83"/>
    </row>
    <row r="440">
      <c r="A440" s="20"/>
      <c r="B440" s="20"/>
      <c r="C440" s="83">
        <v>414.0</v>
      </c>
      <c r="D440" s="84"/>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c r="AI440" s="83"/>
    </row>
    <row r="441">
      <c r="A441" s="20"/>
      <c r="B441" s="20"/>
      <c r="C441" s="83">
        <v>415.0</v>
      </c>
      <c r="D441" s="84"/>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c r="AI441" s="83"/>
    </row>
    <row r="442">
      <c r="A442" s="20"/>
      <c r="B442" s="20"/>
      <c r="C442" s="83">
        <v>416.0</v>
      </c>
      <c r="D442" s="84"/>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3"/>
      <c r="AI442" s="83"/>
    </row>
    <row r="443">
      <c r="A443" s="20"/>
      <c r="B443" s="20"/>
      <c r="C443" s="83">
        <v>417.0</v>
      </c>
      <c r="D443" s="84"/>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c r="AI443" s="83"/>
    </row>
    <row r="444">
      <c r="A444" s="20"/>
      <c r="B444" s="20"/>
      <c r="C444" s="83">
        <v>418.0</v>
      </c>
      <c r="D444" s="84"/>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3"/>
      <c r="AI444" s="83"/>
    </row>
    <row r="445">
      <c r="A445" s="20"/>
      <c r="B445" s="20"/>
      <c r="C445" s="83">
        <v>419.0</v>
      </c>
      <c r="D445" s="84"/>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3"/>
      <c r="AI445" s="83"/>
    </row>
    <row r="446">
      <c r="A446" s="20"/>
      <c r="B446" s="20"/>
      <c r="C446" s="83">
        <v>420.0</v>
      </c>
      <c r="D446" s="84"/>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c r="AI446" s="83"/>
    </row>
    <row r="447">
      <c r="A447" s="20"/>
      <c r="B447" s="20"/>
      <c r="C447" s="83">
        <v>421.0</v>
      </c>
      <c r="D447" s="84"/>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c r="AI447" s="83"/>
    </row>
    <row r="448">
      <c r="A448" s="20"/>
      <c r="B448" s="20"/>
      <c r="C448" s="83">
        <v>422.0</v>
      </c>
      <c r="D448" s="84"/>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3"/>
      <c r="AI448" s="83"/>
    </row>
    <row r="449">
      <c r="A449" s="20"/>
      <c r="B449" s="20"/>
      <c r="C449" s="83">
        <v>423.0</v>
      </c>
      <c r="D449" s="84"/>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c r="AI449" s="83"/>
    </row>
    <row r="450">
      <c r="A450" s="20"/>
      <c r="B450" s="20"/>
      <c r="C450" s="83">
        <v>424.0</v>
      </c>
      <c r="D450" s="84"/>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3"/>
      <c r="AI450" s="83"/>
    </row>
    <row r="451">
      <c r="A451" s="20"/>
      <c r="B451" s="20"/>
      <c r="C451" s="83">
        <v>425.0</v>
      </c>
      <c r="D451" s="84"/>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c r="AI451" s="83"/>
    </row>
    <row r="452">
      <c r="A452" s="20"/>
      <c r="B452" s="20"/>
      <c r="C452" s="83">
        <v>426.0</v>
      </c>
      <c r="D452" s="84"/>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row>
    <row r="453">
      <c r="A453" s="20"/>
      <c r="B453" s="20"/>
      <c r="C453" s="83">
        <v>427.0</v>
      </c>
      <c r="D453" s="84"/>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row>
    <row r="454">
      <c r="A454" s="20"/>
      <c r="B454" s="20"/>
      <c r="C454" s="83">
        <v>428.0</v>
      </c>
      <c r="D454" s="84"/>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c r="AI454" s="83"/>
    </row>
    <row r="455">
      <c r="A455" s="20"/>
      <c r="B455" s="20"/>
      <c r="C455" s="83">
        <v>429.0</v>
      </c>
      <c r="D455" s="84"/>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c r="AI455" s="83"/>
    </row>
    <row r="456">
      <c r="A456" s="20"/>
      <c r="B456" s="20"/>
      <c r="C456" s="83">
        <v>430.0</v>
      </c>
      <c r="D456" s="84"/>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c r="AI456" s="83"/>
    </row>
    <row r="457">
      <c r="A457" s="20"/>
      <c r="B457" s="20"/>
      <c r="C457" s="83">
        <v>431.0</v>
      </c>
      <c r="D457" s="84"/>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c r="AI457" s="83"/>
    </row>
    <row r="458">
      <c r="A458" s="20"/>
      <c r="B458" s="20"/>
      <c r="C458" s="83">
        <v>432.0</v>
      </c>
      <c r="D458" s="84"/>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c r="AI458" s="83"/>
    </row>
    <row r="459">
      <c r="A459" s="20"/>
      <c r="B459" s="20"/>
      <c r="C459" s="83">
        <v>433.0</v>
      </c>
      <c r="D459" s="84"/>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c r="AI459" s="83"/>
    </row>
    <row r="460">
      <c r="A460" s="20"/>
      <c r="B460" s="20"/>
      <c r="C460" s="83">
        <v>434.0</v>
      </c>
      <c r="D460" s="84"/>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c r="AI460" s="83"/>
    </row>
    <row r="461">
      <c r="A461" s="20"/>
      <c r="B461" s="20"/>
      <c r="C461" s="83">
        <v>435.0</v>
      </c>
      <c r="D461" s="84"/>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row>
    <row r="462">
      <c r="A462" s="20"/>
      <c r="B462" s="20"/>
      <c r="C462" s="83">
        <v>436.0</v>
      </c>
      <c r="D462" s="84"/>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c r="AI462" s="83"/>
    </row>
    <row r="463">
      <c r="A463" s="20"/>
      <c r="B463" s="20"/>
      <c r="C463" s="83">
        <v>437.0</v>
      </c>
      <c r="D463" s="84"/>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c r="AI463" s="83"/>
    </row>
    <row r="464">
      <c r="A464" s="20"/>
      <c r="B464" s="20"/>
      <c r="C464" s="83">
        <v>438.0</v>
      </c>
      <c r="D464" s="84"/>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c r="AI464" s="83"/>
    </row>
    <row r="465">
      <c r="A465" s="20"/>
      <c r="B465" s="20"/>
      <c r="C465" s="83">
        <v>439.0</v>
      </c>
      <c r="D465" s="84"/>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c r="AI465" s="83"/>
    </row>
    <row r="466">
      <c r="A466" s="20"/>
      <c r="B466" s="20"/>
      <c r="C466" s="83">
        <v>440.0</v>
      </c>
      <c r="D466" s="84"/>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row>
    <row r="467">
      <c r="A467" s="20"/>
      <c r="B467" s="20"/>
      <c r="C467" s="83">
        <v>441.0</v>
      </c>
      <c r="D467" s="84"/>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c r="AI467" s="83"/>
    </row>
    <row r="468">
      <c r="A468" s="20"/>
      <c r="B468" s="20"/>
      <c r="C468" s="83">
        <v>442.0</v>
      </c>
      <c r="D468" s="84"/>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c r="AI468" s="83"/>
    </row>
    <row r="469">
      <c r="A469" s="20"/>
      <c r="B469" s="20"/>
      <c r="C469" s="83">
        <v>443.0</v>
      </c>
      <c r="D469" s="84"/>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row>
    <row r="470">
      <c r="A470" s="20"/>
      <c r="B470" s="20"/>
      <c r="C470" s="83">
        <v>444.0</v>
      </c>
      <c r="D470" s="84"/>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row>
    <row r="471">
      <c r="A471" s="20"/>
      <c r="B471" s="20"/>
      <c r="C471" s="83">
        <v>445.0</v>
      </c>
      <c r="D471" s="84"/>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row>
    <row r="472">
      <c r="A472" s="20"/>
      <c r="B472" s="20"/>
      <c r="C472" s="83">
        <v>446.0</v>
      </c>
      <c r="D472" s="84"/>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row>
    <row r="473">
      <c r="A473" s="20"/>
      <c r="B473" s="20"/>
      <c r="C473" s="83">
        <v>447.0</v>
      </c>
      <c r="D473" s="84"/>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row>
    <row r="474">
      <c r="A474" s="20"/>
      <c r="B474" s="20"/>
      <c r="C474" s="83">
        <v>448.0</v>
      </c>
      <c r="D474" s="84"/>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row>
    <row r="475">
      <c r="A475" s="20"/>
      <c r="B475" s="20"/>
      <c r="C475" s="83">
        <v>449.0</v>
      </c>
      <c r="D475" s="84"/>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c r="AI475" s="83"/>
    </row>
    <row r="476">
      <c r="A476" s="20"/>
      <c r="B476" s="20"/>
      <c r="C476" s="83">
        <v>450.0</v>
      </c>
      <c r="D476" s="84"/>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row>
    <row r="477">
      <c r="A477" s="20"/>
      <c r="B477" s="20"/>
      <c r="C477" s="83">
        <v>451.0</v>
      </c>
      <c r="D477" s="84"/>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c r="AI477" s="83"/>
    </row>
    <row r="478">
      <c r="A478" s="20"/>
      <c r="B478" s="20"/>
      <c r="C478" s="83">
        <v>452.0</v>
      </c>
      <c r="D478" s="84"/>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c r="AI478" s="83"/>
    </row>
    <row r="479">
      <c r="A479" s="20"/>
      <c r="B479" s="20"/>
      <c r="C479" s="83">
        <v>453.0</v>
      </c>
      <c r="D479" s="84"/>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row>
    <row r="480">
      <c r="A480" s="20"/>
      <c r="B480" s="20"/>
      <c r="C480" s="83">
        <v>454.0</v>
      </c>
      <c r="D480" s="84"/>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row>
    <row r="481">
      <c r="A481" s="20"/>
      <c r="B481" s="20"/>
      <c r="C481" s="83">
        <v>455.0</v>
      </c>
      <c r="D481" s="84"/>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c r="AI481" s="83"/>
    </row>
    <row r="482">
      <c r="A482" s="20"/>
      <c r="B482" s="20"/>
      <c r="C482" s="83">
        <v>456.0</v>
      </c>
      <c r="D482" s="84"/>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row>
    <row r="483">
      <c r="A483" s="20"/>
      <c r="B483" s="20"/>
      <c r="C483" s="83">
        <v>457.0</v>
      </c>
      <c r="D483" s="84"/>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c r="AI483" s="83"/>
    </row>
    <row r="484">
      <c r="A484" s="20"/>
      <c r="B484" s="20"/>
      <c r="C484" s="83">
        <v>458.0</v>
      </c>
      <c r="D484" s="84"/>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row>
    <row r="485">
      <c r="A485" s="20"/>
      <c r="B485" s="20"/>
      <c r="C485" s="83">
        <v>459.0</v>
      </c>
      <c r="D485" s="84"/>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row>
    <row r="486">
      <c r="A486" s="20"/>
      <c r="B486" s="20"/>
      <c r="C486" s="83">
        <v>460.0</v>
      </c>
      <c r="D486" s="84"/>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row>
    <row r="487">
      <c r="A487" s="20"/>
      <c r="B487" s="20"/>
      <c r="C487" s="83">
        <v>461.0</v>
      </c>
      <c r="D487" s="84"/>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c r="AI487" s="83"/>
    </row>
    <row r="488">
      <c r="A488" s="20"/>
      <c r="B488" s="20"/>
      <c r="C488" s="83">
        <v>462.0</v>
      </c>
      <c r="D488" s="84"/>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3"/>
      <c r="AI488" s="83"/>
    </row>
    <row r="489">
      <c r="A489" s="20"/>
      <c r="B489" s="20"/>
      <c r="C489" s="83">
        <v>463.0</v>
      </c>
      <c r="D489" s="84"/>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c r="AI489" s="83"/>
    </row>
    <row r="490">
      <c r="A490" s="20"/>
      <c r="B490" s="20"/>
      <c r="C490" s="83">
        <v>464.0</v>
      </c>
      <c r="D490" s="84"/>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c r="AI490" s="83"/>
    </row>
    <row r="491">
      <c r="A491" s="20"/>
      <c r="B491" s="20"/>
      <c r="C491" s="83">
        <v>465.0</v>
      </c>
      <c r="D491" s="84"/>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c r="AI491" s="83"/>
    </row>
    <row r="492">
      <c r="A492" s="20"/>
      <c r="B492" s="20"/>
      <c r="C492" s="83">
        <v>466.0</v>
      </c>
      <c r="D492" s="84"/>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3"/>
      <c r="AI492" s="83"/>
    </row>
    <row r="493">
      <c r="A493" s="20"/>
      <c r="B493" s="20"/>
      <c r="C493" s="83">
        <v>467.0</v>
      </c>
      <c r="D493" s="84"/>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c r="AI493" s="83"/>
    </row>
    <row r="494">
      <c r="A494" s="20"/>
      <c r="B494" s="20"/>
      <c r="C494" s="83">
        <v>468.0</v>
      </c>
      <c r="D494" s="84"/>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3"/>
      <c r="AI494" s="83"/>
    </row>
    <row r="495">
      <c r="A495" s="20"/>
      <c r="B495" s="20"/>
      <c r="C495" s="83">
        <v>469.0</v>
      </c>
      <c r="D495" s="84"/>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3"/>
      <c r="AI495" s="83"/>
    </row>
    <row r="496">
      <c r="A496" s="20"/>
      <c r="B496" s="20"/>
      <c r="C496" s="83">
        <v>470.0</v>
      </c>
      <c r="D496" s="84"/>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c r="AI496" s="83"/>
    </row>
    <row r="497">
      <c r="A497" s="20"/>
      <c r="B497" s="20"/>
      <c r="C497" s="83">
        <v>471.0</v>
      </c>
      <c r="D497" s="84"/>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row>
    <row r="498">
      <c r="A498" s="20"/>
      <c r="B498" s="20"/>
      <c r="C498" s="83">
        <v>472.0</v>
      </c>
      <c r="D498" s="84"/>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c r="AI498" s="83"/>
    </row>
    <row r="499">
      <c r="A499" s="20"/>
      <c r="B499" s="20"/>
      <c r="C499" s="83">
        <v>473.0</v>
      </c>
      <c r="D499" s="84"/>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c r="AI499" s="83"/>
    </row>
    <row r="500">
      <c r="A500" s="20"/>
      <c r="B500" s="20"/>
      <c r="C500" s="83">
        <v>474.0</v>
      </c>
      <c r="D500" s="84"/>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c r="AI500" s="83"/>
    </row>
    <row r="501">
      <c r="A501" s="20"/>
      <c r="B501" s="20"/>
      <c r="C501" s="83">
        <v>475.0</v>
      </c>
      <c r="D501" s="84"/>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c r="AI501" s="83"/>
    </row>
    <row r="502">
      <c r="A502" s="20"/>
      <c r="B502" s="20"/>
      <c r="C502" s="83">
        <v>476.0</v>
      </c>
      <c r="D502" s="84"/>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3"/>
      <c r="AI502" s="83"/>
    </row>
    <row r="503">
      <c r="A503" s="20"/>
      <c r="B503" s="20"/>
      <c r="C503" s="83">
        <v>477.0</v>
      </c>
      <c r="D503" s="84"/>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c r="AI503" s="83"/>
    </row>
    <row r="504">
      <c r="A504" s="20"/>
      <c r="B504" s="20"/>
      <c r="C504" s="83">
        <v>478.0</v>
      </c>
      <c r="D504" s="84"/>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3"/>
      <c r="AI504" s="83"/>
    </row>
    <row r="505">
      <c r="A505" s="20"/>
      <c r="B505" s="20"/>
      <c r="C505" s="83">
        <v>479.0</v>
      </c>
      <c r="D505" s="84"/>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c r="AI505" s="83"/>
    </row>
    <row r="506">
      <c r="A506" s="20"/>
      <c r="B506" s="20"/>
      <c r="C506" s="83">
        <v>480.0</v>
      </c>
      <c r="D506" s="84"/>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c r="AI506" s="83"/>
    </row>
    <row r="507">
      <c r="A507" s="20"/>
      <c r="B507" s="20"/>
      <c r="C507" s="83">
        <v>481.0</v>
      </c>
      <c r="D507" s="84"/>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c r="AI507" s="83"/>
    </row>
    <row r="508">
      <c r="A508" s="20"/>
      <c r="B508" s="20"/>
      <c r="C508" s="83">
        <v>482.0</v>
      </c>
      <c r="D508" s="84"/>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c r="AI508" s="83"/>
    </row>
    <row r="509">
      <c r="A509" s="20"/>
      <c r="B509" s="20"/>
      <c r="C509" s="83">
        <v>483.0</v>
      </c>
      <c r="D509" s="84"/>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c r="AI509" s="83"/>
    </row>
    <row r="510">
      <c r="A510" s="20"/>
      <c r="B510" s="20"/>
      <c r="C510" s="83">
        <v>484.0</v>
      </c>
      <c r="D510" s="84"/>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3"/>
      <c r="AI510" s="83"/>
    </row>
    <row r="511">
      <c r="A511" s="20"/>
      <c r="B511" s="20"/>
      <c r="C511" s="83">
        <v>485.0</v>
      </c>
      <c r="D511" s="84"/>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c r="AI511" s="83"/>
    </row>
    <row r="512">
      <c r="A512" s="20"/>
      <c r="B512" s="20"/>
      <c r="C512" s="83">
        <v>486.0</v>
      </c>
      <c r="D512" s="84"/>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3"/>
      <c r="AI512" s="83"/>
    </row>
    <row r="513">
      <c r="A513" s="20"/>
      <c r="B513" s="20"/>
      <c r="C513" s="83">
        <v>487.0</v>
      </c>
      <c r="D513" s="84"/>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c r="AI513" s="83"/>
    </row>
    <row r="514">
      <c r="A514" s="20"/>
      <c r="B514" s="20"/>
      <c r="C514" s="83">
        <v>488.0</v>
      </c>
      <c r="D514" s="84"/>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c r="AI514" s="83"/>
    </row>
    <row r="515">
      <c r="A515" s="20"/>
      <c r="B515" s="20"/>
      <c r="C515" s="83">
        <v>489.0</v>
      </c>
      <c r="D515" s="84"/>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3"/>
      <c r="AI515" s="83"/>
    </row>
    <row r="516">
      <c r="A516" s="20"/>
      <c r="B516" s="20"/>
      <c r="C516" s="83">
        <v>490.0</v>
      </c>
      <c r="D516" s="84"/>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c r="AI516" s="83"/>
    </row>
    <row r="517">
      <c r="A517" s="20"/>
      <c r="B517" s="20"/>
      <c r="C517" s="83">
        <v>491.0</v>
      </c>
      <c r="D517" s="84"/>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row>
    <row r="518">
      <c r="A518" s="20"/>
      <c r="B518" s="20"/>
      <c r="C518" s="83">
        <v>492.0</v>
      </c>
      <c r="D518" s="84"/>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c r="AI518" s="83"/>
    </row>
    <row r="519">
      <c r="A519" s="20"/>
      <c r="B519" s="20"/>
      <c r="C519" s="83">
        <v>493.0</v>
      </c>
      <c r="D519" s="84"/>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3"/>
      <c r="AI519" s="83"/>
    </row>
    <row r="520">
      <c r="A520" s="20"/>
      <c r="B520" s="20"/>
      <c r="C520" s="83">
        <v>494.0</v>
      </c>
      <c r="D520" s="84"/>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3"/>
      <c r="AI520" s="83"/>
    </row>
    <row r="521">
      <c r="A521" s="20"/>
      <c r="B521" s="20"/>
      <c r="C521" s="83">
        <v>495.0</v>
      </c>
      <c r="D521" s="84"/>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c r="AI521" s="83"/>
    </row>
    <row r="522">
      <c r="A522" s="20"/>
      <c r="B522" s="20"/>
      <c r="C522" s="83">
        <v>496.0</v>
      </c>
      <c r="D522" s="84"/>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c r="AI522" s="83"/>
    </row>
    <row r="523">
      <c r="A523" s="20"/>
      <c r="B523" s="20"/>
      <c r="C523" s="83">
        <v>497.0</v>
      </c>
      <c r="D523" s="84"/>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3"/>
      <c r="AI523" s="83"/>
    </row>
    <row r="524">
      <c r="A524" s="20"/>
      <c r="B524" s="20"/>
      <c r="C524" s="83">
        <v>498.0</v>
      </c>
      <c r="D524" s="84"/>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c r="AI524" s="83"/>
    </row>
    <row r="525">
      <c r="A525" s="20"/>
      <c r="B525" s="20"/>
      <c r="C525" s="83">
        <v>499.0</v>
      </c>
      <c r="D525" s="84"/>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3"/>
      <c r="AI525" s="83"/>
    </row>
    <row r="526">
      <c r="A526" s="20"/>
      <c r="B526" s="20"/>
      <c r="C526" s="83">
        <v>500.0</v>
      </c>
      <c r="D526" s="84"/>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c r="AI526" s="83"/>
    </row>
    <row r="527">
      <c r="A527" s="20"/>
      <c r="B527" s="20"/>
      <c r="C527" s="83">
        <v>501.0</v>
      </c>
      <c r="D527" s="84"/>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c r="AI527" s="83"/>
    </row>
    <row r="528">
      <c r="A528" s="20"/>
      <c r="B528" s="20"/>
      <c r="C528" s="83">
        <v>502.0</v>
      </c>
      <c r="D528" s="84"/>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3"/>
      <c r="AI528" s="83"/>
    </row>
    <row r="529">
      <c r="A529" s="20"/>
      <c r="B529" s="20"/>
      <c r="C529" s="83">
        <v>503.0</v>
      </c>
      <c r="D529" s="84"/>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3"/>
      <c r="AI529" s="83"/>
    </row>
    <row r="530">
      <c r="A530" s="20"/>
      <c r="B530" s="20"/>
      <c r="C530" s="83">
        <v>504.0</v>
      </c>
      <c r="D530" s="84"/>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c r="AI530" s="83"/>
    </row>
    <row r="531">
      <c r="A531" s="20"/>
      <c r="B531" s="20"/>
      <c r="C531" s="83">
        <v>505.0</v>
      </c>
      <c r="D531" s="84"/>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3"/>
      <c r="AI531" s="83"/>
    </row>
    <row r="532">
      <c r="A532" s="20"/>
      <c r="B532" s="20"/>
      <c r="C532" s="83">
        <v>506.0</v>
      </c>
      <c r="D532" s="84"/>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3"/>
      <c r="AI532" s="83"/>
    </row>
    <row r="533">
      <c r="A533" s="20"/>
      <c r="B533" s="20"/>
      <c r="C533" s="83">
        <v>507.0</v>
      </c>
      <c r="D533" s="84"/>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3"/>
      <c r="AI533" s="83"/>
    </row>
    <row r="534">
      <c r="A534" s="20"/>
      <c r="B534" s="20"/>
      <c r="C534" s="83">
        <v>508.0</v>
      </c>
      <c r="D534" s="84"/>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c r="AI534" s="83"/>
    </row>
    <row r="535">
      <c r="A535" s="20"/>
      <c r="B535" s="20"/>
      <c r="C535" s="83">
        <v>509.0</v>
      </c>
      <c r="D535" s="84"/>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c r="AI535" s="83"/>
    </row>
    <row r="536">
      <c r="A536" s="20"/>
      <c r="B536" s="20"/>
      <c r="C536" s="83">
        <v>510.0</v>
      </c>
      <c r="D536" s="84"/>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3"/>
      <c r="AI536" s="83"/>
    </row>
    <row r="537">
      <c r="A537" s="20"/>
      <c r="B537" s="20"/>
      <c r="C537" s="83">
        <v>511.0</v>
      </c>
      <c r="D537" s="84"/>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3"/>
      <c r="AI537" s="83"/>
    </row>
    <row r="538">
      <c r="A538" s="20"/>
      <c r="B538" s="20"/>
      <c r="C538" s="83">
        <v>512.0</v>
      </c>
      <c r="D538" s="84"/>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3"/>
      <c r="AI538" s="83"/>
    </row>
    <row r="539">
      <c r="A539" s="20"/>
      <c r="B539" s="20"/>
      <c r="C539" s="83">
        <v>513.0</v>
      </c>
      <c r="D539" s="84"/>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3"/>
      <c r="AI539" s="83"/>
    </row>
    <row r="540">
      <c r="A540" s="20"/>
      <c r="B540" s="20"/>
      <c r="C540" s="83">
        <v>514.0</v>
      </c>
      <c r="D540" s="84"/>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row>
    <row r="541">
      <c r="A541" s="20"/>
      <c r="B541" s="20"/>
      <c r="C541" s="83">
        <v>515.0</v>
      </c>
      <c r="D541" s="84"/>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3"/>
      <c r="AI541" s="83"/>
    </row>
    <row r="542">
      <c r="A542" s="20"/>
      <c r="B542" s="20"/>
      <c r="C542" s="83">
        <v>516.0</v>
      </c>
      <c r="D542" s="84"/>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c r="AI542" s="83"/>
    </row>
    <row r="543">
      <c r="A543" s="20"/>
      <c r="B543" s="20"/>
      <c r="C543" s="83">
        <v>517.0</v>
      </c>
      <c r="D543" s="84"/>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c r="AI543" s="83"/>
    </row>
    <row r="544">
      <c r="A544" s="20"/>
      <c r="B544" s="20"/>
      <c r="C544" s="83">
        <v>518.0</v>
      </c>
      <c r="D544" s="84"/>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c r="AI544" s="83"/>
    </row>
    <row r="545">
      <c r="A545" s="20"/>
      <c r="B545" s="20"/>
      <c r="C545" s="83">
        <v>519.0</v>
      </c>
      <c r="D545" s="84"/>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c r="AI545" s="83"/>
    </row>
    <row r="546">
      <c r="A546" s="20"/>
      <c r="B546" s="20"/>
      <c r="C546" s="83">
        <v>520.0</v>
      </c>
      <c r="D546" s="84"/>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3"/>
      <c r="AI546" s="83"/>
    </row>
    <row r="547">
      <c r="A547" s="20"/>
      <c r="B547" s="20"/>
      <c r="C547" s="83">
        <v>521.0</v>
      </c>
      <c r="D547" s="84"/>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c r="AI547" s="83"/>
    </row>
    <row r="548">
      <c r="A548" s="20"/>
      <c r="B548" s="20"/>
      <c r="C548" s="83">
        <v>522.0</v>
      </c>
      <c r="D548" s="84"/>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c r="AI548" s="83"/>
    </row>
    <row r="549">
      <c r="A549" s="20"/>
      <c r="B549" s="20"/>
      <c r="C549" s="83">
        <v>523.0</v>
      </c>
      <c r="D549" s="84"/>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row>
    <row r="550">
      <c r="A550" s="20"/>
      <c r="B550" s="20"/>
      <c r="C550" s="83">
        <v>524.0</v>
      </c>
      <c r="D550" s="84"/>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c r="AI550" s="83"/>
    </row>
    <row r="551">
      <c r="A551" s="20"/>
      <c r="B551" s="20"/>
      <c r="C551" s="83">
        <v>525.0</v>
      </c>
      <c r="D551" s="84"/>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c r="AI551" s="83"/>
    </row>
    <row r="552">
      <c r="A552" s="20"/>
      <c r="B552" s="20"/>
      <c r="C552" s="83">
        <v>526.0</v>
      </c>
      <c r="D552" s="84"/>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c r="AI552" s="83"/>
    </row>
    <row r="553">
      <c r="A553" s="20"/>
      <c r="B553" s="20"/>
      <c r="C553" s="83">
        <v>527.0</v>
      </c>
      <c r="D553" s="84"/>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c r="AI553" s="83"/>
    </row>
    <row r="554">
      <c r="A554" s="20"/>
      <c r="B554" s="20"/>
      <c r="C554" s="83">
        <v>528.0</v>
      </c>
      <c r="D554" s="84"/>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c r="AI554" s="83"/>
    </row>
    <row r="555">
      <c r="A555" s="20"/>
      <c r="B555" s="20"/>
      <c r="C555" s="83">
        <v>529.0</v>
      </c>
      <c r="D555" s="84"/>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c r="AI555" s="83"/>
    </row>
    <row r="556">
      <c r="A556" s="20"/>
      <c r="B556" s="20"/>
      <c r="C556" s="83">
        <v>530.0</v>
      </c>
      <c r="D556" s="84"/>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c r="AI556" s="83"/>
    </row>
    <row r="557">
      <c r="A557" s="20"/>
      <c r="B557" s="20"/>
      <c r="C557" s="83">
        <v>531.0</v>
      </c>
      <c r="D557" s="84"/>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c r="AI557" s="83"/>
    </row>
    <row r="558">
      <c r="A558" s="20"/>
      <c r="B558" s="20"/>
      <c r="C558" s="83">
        <v>532.0</v>
      </c>
      <c r="D558" s="84"/>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c r="AI558" s="83"/>
    </row>
    <row r="559">
      <c r="A559" s="20"/>
      <c r="B559" s="20"/>
      <c r="C559" s="83">
        <v>533.0</v>
      </c>
      <c r="D559" s="84"/>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c r="AI559" s="83"/>
    </row>
    <row r="560">
      <c r="A560" s="20"/>
      <c r="B560" s="20"/>
      <c r="C560" s="83">
        <v>534.0</v>
      </c>
      <c r="D560" s="84"/>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row>
    <row r="561">
      <c r="A561" s="20"/>
      <c r="B561" s="20"/>
      <c r="C561" s="83">
        <v>535.0</v>
      </c>
      <c r="D561" s="84"/>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c r="AI561" s="83"/>
    </row>
    <row r="562">
      <c r="A562" s="20"/>
      <c r="B562" s="20"/>
      <c r="C562" s="83">
        <v>536.0</v>
      </c>
      <c r="D562" s="84"/>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c r="AI562" s="83"/>
    </row>
    <row r="563">
      <c r="A563" s="20"/>
      <c r="B563" s="20"/>
      <c r="C563" s="83">
        <v>537.0</v>
      </c>
      <c r="D563" s="84"/>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c r="AI563" s="83"/>
    </row>
    <row r="564">
      <c r="A564" s="20"/>
      <c r="B564" s="20"/>
      <c r="C564" s="83">
        <v>538.0</v>
      </c>
      <c r="D564" s="84"/>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c r="AI564" s="83"/>
    </row>
    <row r="565">
      <c r="A565" s="20"/>
      <c r="B565" s="20"/>
      <c r="C565" s="83">
        <v>539.0</v>
      </c>
      <c r="D565" s="84"/>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c r="AI565" s="83"/>
    </row>
    <row r="566">
      <c r="A566" s="20"/>
      <c r="B566" s="20"/>
      <c r="C566" s="83">
        <v>540.0</v>
      </c>
      <c r="D566" s="84"/>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c r="AI566" s="83"/>
    </row>
    <row r="567">
      <c r="A567" s="20"/>
      <c r="B567" s="20"/>
      <c r="C567" s="83">
        <v>541.0</v>
      </c>
      <c r="D567" s="84"/>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c r="AI567" s="83"/>
    </row>
    <row r="568">
      <c r="A568" s="20"/>
      <c r="B568" s="20"/>
      <c r="C568" s="83">
        <v>542.0</v>
      </c>
      <c r="D568" s="84"/>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c r="AI568" s="83"/>
    </row>
    <row r="569">
      <c r="A569" s="20"/>
      <c r="B569" s="20"/>
      <c r="C569" s="83">
        <v>543.0</v>
      </c>
      <c r="D569" s="84"/>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c r="AI569" s="83"/>
    </row>
    <row r="570">
      <c r="A570" s="20"/>
      <c r="B570" s="20"/>
      <c r="C570" s="83">
        <v>544.0</v>
      </c>
      <c r="D570" s="84"/>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c r="AI570" s="83"/>
    </row>
    <row r="571">
      <c r="A571" s="20"/>
      <c r="B571" s="20"/>
      <c r="C571" s="83">
        <v>545.0</v>
      </c>
      <c r="D571" s="84"/>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row>
    <row r="572">
      <c r="A572" s="20"/>
      <c r="B572" s="20"/>
      <c r="C572" s="83">
        <v>546.0</v>
      </c>
      <c r="D572" s="84"/>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c r="AI572" s="83"/>
    </row>
    <row r="573">
      <c r="A573" s="20"/>
      <c r="B573" s="20"/>
      <c r="C573" s="83">
        <v>547.0</v>
      </c>
      <c r="D573" s="84"/>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c r="AI573" s="83"/>
    </row>
    <row r="574">
      <c r="A574" s="20"/>
      <c r="B574" s="20"/>
      <c r="C574" s="83">
        <v>548.0</v>
      </c>
      <c r="D574" s="84"/>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c r="AI574" s="83"/>
    </row>
    <row r="575">
      <c r="A575" s="20"/>
      <c r="B575" s="20"/>
      <c r="C575" s="83">
        <v>549.0</v>
      </c>
      <c r="D575" s="84"/>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row>
    <row r="576">
      <c r="A576" s="20"/>
      <c r="B576" s="20"/>
      <c r="C576" s="83">
        <v>550.0</v>
      </c>
      <c r="D576" s="84"/>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c r="AI576" s="83"/>
    </row>
    <row r="577">
      <c r="A577" s="20"/>
      <c r="B577" s="20"/>
      <c r="C577" s="83">
        <v>551.0</v>
      </c>
      <c r="D577" s="84"/>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c r="AI577" s="83"/>
    </row>
    <row r="578">
      <c r="A578" s="20"/>
      <c r="B578" s="20"/>
      <c r="C578" s="83">
        <v>552.0</v>
      </c>
      <c r="D578" s="84"/>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row>
    <row r="579">
      <c r="A579" s="20"/>
      <c r="B579" s="20"/>
      <c r="C579" s="83">
        <v>553.0</v>
      </c>
      <c r="D579" s="84"/>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c r="AI579" s="83"/>
    </row>
    <row r="580">
      <c r="A580" s="20"/>
      <c r="B580" s="20"/>
      <c r="C580" s="83">
        <v>554.0</v>
      </c>
      <c r="D580" s="84"/>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row>
    <row r="581">
      <c r="A581" s="20"/>
      <c r="B581" s="20"/>
      <c r="C581" s="83">
        <v>555.0</v>
      </c>
      <c r="D581" s="84"/>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row>
    <row r="582">
      <c r="A582" s="20"/>
      <c r="B582" s="20"/>
      <c r="C582" s="83">
        <v>556.0</v>
      </c>
      <c r="D582" s="84"/>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row>
    <row r="583">
      <c r="A583" s="20"/>
      <c r="B583" s="20"/>
      <c r="C583" s="83">
        <v>557.0</v>
      </c>
      <c r="D583" s="84"/>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c r="AI583" s="83"/>
    </row>
    <row r="584">
      <c r="A584" s="20"/>
      <c r="B584" s="20"/>
      <c r="C584" s="83">
        <v>558.0</v>
      </c>
      <c r="D584" s="84"/>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c r="AI584" s="83"/>
    </row>
    <row r="585">
      <c r="A585" s="20"/>
      <c r="B585" s="20"/>
      <c r="C585" s="83">
        <v>559.0</v>
      </c>
      <c r="D585" s="84"/>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row>
    <row r="586">
      <c r="A586" s="20"/>
      <c r="B586" s="20"/>
      <c r="C586" s="83">
        <v>560.0</v>
      </c>
      <c r="D586" s="84"/>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row>
    <row r="587">
      <c r="A587" s="20"/>
      <c r="B587" s="20"/>
      <c r="C587" s="83">
        <v>561.0</v>
      </c>
      <c r="D587" s="84"/>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row>
    <row r="588">
      <c r="A588" s="20"/>
      <c r="B588" s="20"/>
      <c r="C588" s="83">
        <v>562.0</v>
      </c>
      <c r="D588" s="84"/>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row>
    <row r="589">
      <c r="A589" s="20"/>
      <c r="B589" s="20"/>
      <c r="C589" s="83">
        <v>563.0</v>
      </c>
      <c r="D589" s="84"/>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row>
    <row r="590">
      <c r="A590" s="20"/>
      <c r="B590" s="20"/>
      <c r="C590" s="83">
        <v>564.0</v>
      </c>
      <c r="D590" s="84"/>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row>
    <row r="591">
      <c r="A591" s="20"/>
      <c r="B591" s="20"/>
      <c r="C591" s="83">
        <v>565.0</v>
      </c>
      <c r="D591" s="84"/>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row>
    <row r="592">
      <c r="A592" s="20"/>
      <c r="B592" s="20"/>
      <c r="C592" s="83">
        <v>566.0</v>
      </c>
      <c r="D592" s="84"/>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row>
    <row r="593">
      <c r="A593" s="20"/>
      <c r="B593" s="20"/>
      <c r="C593" s="83">
        <v>567.0</v>
      </c>
      <c r="D593" s="84"/>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row>
    <row r="594">
      <c r="A594" s="20"/>
      <c r="B594" s="20"/>
      <c r="C594" s="83">
        <v>568.0</v>
      </c>
      <c r="D594" s="84"/>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row>
    <row r="595">
      <c r="A595" s="20"/>
      <c r="B595" s="20"/>
      <c r="C595" s="83">
        <v>569.0</v>
      </c>
      <c r="D595" s="84"/>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row>
    <row r="596">
      <c r="A596" s="20"/>
      <c r="B596" s="20"/>
      <c r="C596" s="83">
        <v>570.0</v>
      </c>
      <c r="D596" s="84"/>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row>
    <row r="597">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row>
    <row r="598">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row>
    <row r="599">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row>
    <row r="600">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row>
    <row r="60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row>
    <row r="6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row>
    <row r="6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row>
    <row r="604">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row>
    <row r="60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row>
    <row r="606">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row>
    <row r="607">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row>
    <row r="608">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row>
    <row r="609">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row>
    <row r="610">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row>
    <row r="61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row>
    <row r="61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row>
    <row r="61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row>
    <row r="614">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row>
    <row r="61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row>
    <row r="616">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row>
    <row r="617">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row>
    <row r="618">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row>
    <row r="619">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row>
    <row r="620">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row>
    <row r="62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row>
    <row r="62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row>
    <row r="62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row>
    <row r="624">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row>
    <row r="6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row>
    <row r="626">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row>
    <row r="627">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row>
    <row r="628">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row>
    <row r="629">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row>
    <row r="630">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row>
    <row r="63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row>
    <row r="63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row>
    <row r="63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row>
    <row r="634">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row>
    <row r="63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row>
    <row r="636">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row>
    <row r="637">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row>
    <row r="638">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row>
    <row r="639">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row>
    <row r="640">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row>
    <row r="64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row>
    <row r="64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row>
    <row r="64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row>
    <row r="644">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row>
    <row r="64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row>
    <row r="646">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row>
    <row r="647">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row>
    <row r="648">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row>
    <row r="649">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row>
    <row r="650">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row>
    <row r="65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row>
    <row r="65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row>
    <row r="65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row>
    <row r="654">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row>
    <row r="65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row>
    <row r="656">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row>
    <row r="657">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row>
    <row r="658">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row>
    <row r="659">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row>
    <row r="660">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row>
    <row r="66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row>
    <row r="66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row>
    <row r="66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row>
    <row r="664">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row>
    <row r="66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row>
    <row r="666">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row>
    <row r="667">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row>
    <row r="668">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row>
    <row r="669">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row>
    <row r="670">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row>
    <row r="67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row>
    <row r="67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row>
    <row r="67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row>
    <row r="674">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row>
    <row r="67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row>
    <row r="676">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row>
    <row r="677">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row>
    <row r="678">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row>
    <row r="679">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row>
    <row r="680">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row>
    <row r="68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row>
    <row r="68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row>
    <row r="68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row>
    <row r="684">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row>
    <row r="68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row>
    <row r="686">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row>
    <row r="687">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row>
    <row r="688">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row>
    <row r="689">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row>
    <row r="690">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row>
    <row r="69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row>
    <row r="69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row>
    <row r="69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row>
    <row r="694">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row>
    <row r="69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row>
    <row r="696">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row>
    <row r="697">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row>
    <row r="698">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row>
    <row r="699">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row>
    <row r="700">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row>
    <row r="70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row>
    <row r="7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row>
    <row r="7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row>
    <row r="704">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row>
    <row r="70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row>
    <row r="706">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row>
    <row r="707">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row>
    <row r="708">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row>
    <row r="709">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row>
    <row r="710">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row>
    <row r="71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row>
    <row r="71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row>
    <row r="71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row>
    <row r="714">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row>
    <row r="71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row>
    <row r="716">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row>
    <row r="717">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row>
    <row r="718">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row>
    <row r="719">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row>
    <row r="720">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row>
    <row r="72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row>
    <row r="72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row>
    <row r="72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row>
    <row r="724">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row>
    <row r="7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row>
    <row r="726">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row>
    <row r="727">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row>
    <row r="728">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row>
    <row r="729">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row>
    <row r="730">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row>
    <row r="73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row>
    <row r="73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row>
    <row r="73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row>
    <row r="734">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row>
    <row r="73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row>
    <row r="736">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row>
    <row r="737">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row>
    <row r="738">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row>
    <row r="739">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row>
    <row r="740">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row>
    <row r="74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row>
    <row r="74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row>
    <row r="74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row>
    <row r="744">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row>
    <row r="74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row>
    <row r="746">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row>
    <row r="747">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row>
    <row r="748">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row>
    <row r="749">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row>
    <row r="750">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row>
    <row r="75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row>
    <row r="75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row>
    <row r="75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row>
    <row r="754">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row>
    <row r="75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row>
    <row r="756">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row>
    <row r="757">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row>
    <row r="758">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row>
    <row r="759">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row>
    <row r="760">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row>
    <row r="76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row>
    <row r="76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row>
    <row r="76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row>
    <row r="764">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row>
    <row r="76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row>
    <row r="766">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row>
    <row r="767">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row>
    <row r="768">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row>
    <row r="769">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row>
    <row r="770">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row>
    <row r="77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row>
    <row r="77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row>
    <row r="77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row>
    <row r="774">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row>
    <row r="77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row>
    <row r="776">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row>
    <row r="777">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row>
    <row r="778">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row>
    <row r="779">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row>
    <row r="780">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row>
    <row r="78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row>
    <row r="78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row>
    <row r="78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row>
    <row r="784">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row>
    <row r="78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row>
    <row r="786">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row>
    <row r="787">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row>
    <row r="788">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row>
    <row r="789">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row>
    <row r="790">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row>
    <row r="79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row>
    <row r="79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row>
    <row r="79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row>
    <row r="794">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row>
    <row r="79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row>
    <row r="796">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row>
    <row r="797">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row>
    <row r="798">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row>
    <row r="799">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row>
    <row r="800">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row>
    <row r="80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row>
    <row r="8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row>
    <row r="8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row>
    <row r="804">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row>
    <row r="80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row>
    <row r="806">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row>
    <row r="807">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row>
    <row r="808">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row>
    <row r="809">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row>
    <row r="810">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row>
    <row r="81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row>
    <row r="81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row>
    <row r="81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row>
    <row r="814">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row>
    <row r="81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row>
    <row r="816">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row>
    <row r="817">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row>
    <row r="818">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row>
    <row r="819">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row>
    <row r="820">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row>
    <row r="82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row>
    <row r="82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row>
    <row r="82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row>
    <row r="824">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row>
    <row r="8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row>
    <row r="826">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row>
    <row r="827">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row>
    <row r="828">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row>
    <row r="829">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row>
    <row r="830">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row>
    <row r="83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row>
    <row r="83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row>
    <row r="83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row>
    <row r="834">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row>
    <row r="83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row>
    <row r="836">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row>
    <row r="837">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row>
    <row r="838">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row>
    <row r="839">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row>
    <row r="840">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row>
    <row r="84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row>
    <row r="84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row>
    <row r="84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row>
    <row r="844">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row>
    <row r="84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row>
    <row r="846">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row>
    <row r="847">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row>
    <row r="848">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row>
    <row r="849">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row>
    <row r="850">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row>
    <row r="85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row>
    <row r="85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row>
    <row r="85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row>
    <row r="854">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row>
    <row r="85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row>
    <row r="856">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row>
    <row r="857">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row>
    <row r="858">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row>
    <row r="859">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row>
    <row r="860">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row>
    <row r="86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row>
    <row r="86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row>
    <row r="86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row>
    <row r="864">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row>
    <row r="86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row>
    <row r="866">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row>
    <row r="867">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row>
    <row r="868">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row>
    <row r="869">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row>
    <row r="870">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row>
    <row r="87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row>
    <row r="87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row>
    <row r="87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row>
    <row r="874">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row>
    <row r="87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row>
    <row r="876">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row>
    <row r="877">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row>
    <row r="878">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row>
    <row r="879">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row>
    <row r="880">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row>
    <row r="88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row>
    <row r="88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row>
    <row r="88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row>
    <row r="884">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row>
    <row r="88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row>
    <row r="886">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row>
    <row r="887">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row>
    <row r="888">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row>
    <row r="889">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row>
    <row r="890">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row>
    <row r="89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row>
    <row r="89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row>
    <row r="89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row>
    <row r="894">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row>
    <row r="89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row>
    <row r="896">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row>
    <row r="897">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row>
    <row r="898">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row>
    <row r="899">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row>
    <row r="900">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row>
    <row r="90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row>
    <row r="9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row>
    <row r="9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row>
    <row r="904">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row>
    <row r="90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row>
    <row r="906">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row>
    <row r="907">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row>
    <row r="908">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row>
    <row r="909">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row>
    <row r="910">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row>
    <row r="91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row>
    <row r="91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row>
    <row r="91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row>
    <row r="914">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row>
    <row r="91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row>
    <row r="916">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row>
    <row r="917">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row>
    <row r="918">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row>
    <row r="919">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row>
    <row r="920">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row>
    <row r="92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row>
    <row r="92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row>
    <row r="92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row>
    <row r="924">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row>
    <row r="9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row>
    <row r="926">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row>
    <row r="927">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row>
    <row r="928">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row>
    <row r="929">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row>
    <row r="930">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row>
    <row r="93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row>
    <row r="93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row>
    <row r="93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row>
    <row r="934">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row>
    <row r="93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row>
    <row r="936">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row>
    <row r="937">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row>
    <row r="938">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row>
    <row r="939">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row>
    <row r="940">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row>
    <row r="94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row>
    <row r="94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row>
    <row r="94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row>
    <row r="944">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row>
    <row r="94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row>
    <row r="946">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row>
    <row r="947">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row>
    <row r="948">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row>
    <row r="949">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row>
    <row r="950">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row>
    <row r="95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row>
    <row r="95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row>
    <row r="95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row>
    <row r="954">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row>
    <row r="95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row>
    <row r="956">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row>
    <row r="957">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row>
    <row r="958">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row>
    <row r="959">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row>
    <row r="960">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row>
    <row r="96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row>
    <row r="96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row>
    <row r="96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row>
    <row r="964">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row>
    <row r="96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row>
    <row r="966">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row>
    <row r="967">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row>
    <row r="968">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row>
    <row r="969">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row>
    <row r="970">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row>
    <row r="97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row>
    <row r="97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row>
    <row r="97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row>
    <row r="974">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row>
    <row r="97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row>
    <row r="976">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row>
    <row r="977">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row>
    <row r="978">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row>
    <row r="979">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row>
    <row r="980">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row>
    <row r="98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row>
    <row r="98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row>
    <row r="98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row>
    <row r="984">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row>
    <row r="98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row>
    <row r="986">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row>
    <row r="987">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row>
    <row r="988">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row>
    <row r="989">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row>
    <row r="990">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row>
    <row r="99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row>
    <row r="99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row>
    <row r="99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row>
    <row r="994">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row>
    <row r="99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row>
    <row r="996">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row>
    <row r="997">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row>
    <row r="998">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row>
    <row r="999">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row>
    <row r="1000">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row>
    <row r="1001">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row>
    <row r="10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row>
    <row r="1003">
      <c r="A1003" s="20"/>
      <c r="B1003" s="20"/>
      <c r="C1003" s="20"/>
      <c r="D1003" s="20"/>
      <c r="E1003" s="20"/>
      <c r="F1003" s="20"/>
      <c r="G1003" s="20"/>
      <c r="H1003" s="20"/>
      <c r="I1003" s="20"/>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row>
    <row r="1004">
      <c r="A1004" s="20"/>
      <c r="B1004" s="20"/>
      <c r="C1004" s="20"/>
      <c r="D1004" s="20"/>
      <c r="E1004" s="20"/>
      <c r="F1004" s="20"/>
      <c r="G1004" s="20"/>
      <c r="H1004" s="20"/>
      <c r="I1004" s="20"/>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row>
    <row r="1005">
      <c r="A1005" s="20"/>
      <c r="B1005" s="20"/>
      <c r="C1005" s="20"/>
      <c r="D1005" s="20"/>
      <c r="E1005" s="20"/>
      <c r="F1005" s="20"/>
      <c r="G1005" s="20"/>
      <c r="H1005" s="20"/>
      <c r="I1005" s="20"/>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row>
    <row r="1006">
      <c r="A1006" s="20"/>
      <c r="B1006" s="20"/>
      <c r="C1006" s="20"/>
      <c r="D1006" s="20"/>
      <c r="E1006" s="20"/>
      <c r="F1006" s="20"/>
      <c r="G1006" s="20"/>
      <c r="H1006" s="20"/>
      <c r="I1006" s="20"/>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row>
    <row r="1007">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row>
  </sheetData>
  <mergeCells count="26">
    <mergeCell ref="C1:Q1"/>
    <mergeCell ref="F2:G2"/>
    <mergeCell ref="H2:K2"/>
    <mergeCell ref="H3:K3"/>
    <mergeCell ref="S3:U3"/>
    <mergeCell ref="S4:U4"/>
    <mergeCell ref="S5:U5"/>
    <mergeCell ref="F3:G3"/>
    <mergeCell ref="C6:H6"/>
    <mergeCell ref="I6:K6"/>
    <mergeCell ref="L6:N6"/>
    <mergeCell ref="O6:Q6"/>
    <mergeCell ref="C23:D23"/>
    <mergeCell ref="E23:G23"/>
    <mergeCell ref="U25:W25"/>
    <mergeCell ref="X25:Z25"/>
    <mergeCell ref="AA25:AC25"/>
    <mergeCell ref="AD25:AF25"/>
    <mergeCell ref="AG25:AI25"/>
    <mergeCell ref="C24:D24"/>
    <mergeCell ref="E24:F24"/>
    <mergeCell ref="F25:H25"/>
    <mergeCell ref="I25:K25"/>
    <mergeCell ref="L25:N25"/>
    <mergeCell ref="O25:Q25"/>
    <mergeCell ref="R25:T25"/>
  </mergeCells>
  <conditionalFormatting sqref="E27:E1007">
    <cfRule type="notContainsBlanks" dxfId="0" priority="1">
      <formula>LEN(TRIM(E27))&gt;0</formula>
    </cfRule>
  </conditionalFormatting>
  <dataValidations>
    <dataValidation type="list" allowBlank="1" showErrorMessage="1" sqref="E23">
      <formula1>'Debt-Free Strategy'!$S$3:$S$5</formula1>
    </dataValidation>
    <dataValidation type="custom" allowBlank="1" showDropDown="1" showInputMessage="1" prompt="Enter a valid date" sqref="D2">
      <formula1>OR(NOT(ISERROR(DATEVALUE(D2))), AND(ISNUMBER(D2), LEFT(CELL("format", D2))="D"))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4.56"/>
    <col customWidth="1" min="3" max="3" width="18.56"/>
  </cols>
  <sheetData>
    <row r="1">
      <c r="B1" s="87" t="str">
        <f>'Debt-Free Strategy'!S3</f>
        <v>Snowball (Lowest Balance First)</v>
      </c>
      <c r="C1" s="29"/>
      <c r="D1" s="29"/>
      <c r="E1" s="29"/>
      <c r="F1" s="29"/>
      <c r="G1" s="29"/>
      <c r="H1" s="29"/>
      <c r="I1" s="29"/>
      <c r="J1" s="29"/>
      <c r="K1" s="27"/>
    </row>
    <row r="2">
      <c r="B2" s="88"/>
      <c r="C2" s="26" t="s">
        <v>37</v>
      </c>
      <c r="D2" s="29"/>
      <c r="E2" s="29"/>
      <c r="F2" s="29"/>
      <c r="G2" s="29"/>
      <c r="H2" s="27"/>
      <c r="I2" s="26" t="s">
        <v>65</v>
      </c>
      <c r="J2" s="29"/>
      <c r="K2" s="27"/>
      <c r="L2" s="89"/>
      <c r="N2" s="89"/>
      <c r="O2" s="89"/>
      <c r="P2" s="89"/>
      <c r="Q2" s="89"/>
    </row>
    <row r="3">
      <c r="B3" s="90" t="s">
        <v>38</v>
      </c>
      <c r="C3" s="91" t="s">
        <v>39</v>
      </c>
      <c r="D3" s="92" t="s">
        <v>40</v>
      </c>
      <c r="E3" s="92" t="s">
        <v>41</v>
      </c>
      <c r="F3" s="93" t="s">
        <v>42</v>
      </c>
      <c r="G3" s="93" t="s">
        <v>66</v>
      </c>
      <c r="H3" s="93" t="s">
        <v>44</v>
      </c>
      <c r="I3" s="93" t="s">
        <v>45</v>
      </c>
      <c r="J3" s="93" t="s">
        <v>46</v>
      </c>
      <c r="K3" s="93" t="s">
        <v>47</v>
      </c>
      <c r="L3" s="89"/>
      <c r="N3" s="89"/>
      <c r="O3" s="89"/>
      <c r="P3" s="89"/>
      <c r="Q3" s="89"/>
    </row>
    <row r="4">
      <c r="B4" s="94">
        <v>1.0</v>
      </c>
      <c r="C4" s="95" t="str">
        <f t="array" ref="C4">if($M4="","",INDEX('Debt-Free Strategy'!C$8:C$17,$M4))</f>
        <v>Loan #1</v>
      </c>
      <c r="D4" s="96">
        <f t="array" ref="D4">if($M4="","",INDEX('Debt-Free Strategy'!D$8:D$17,$M4))</f>
        <v>15000</v>
      </c>
      <c r="E4" s="97">
        <f t="array" ref="E4">if($M4="","",INDEX('Debt-Free Strategy'!E$8:E$17,$M4))</f>
        <v>0.04</v>
      </c>
      <c r="F4" s="96">
        <f t="array" ref="F4">if($M4="","",INDEX('Debt-Free Strategy'!F$8:F$17,$M4))</f>
        <v>100</v>
      </c>
      <c r="G4" s="95">
        <f t="array" ref="G4">if($M4="","",INDEX('Debt-Free Strategy'!B$8:B$17,$M4))</f>
        <v>1</v>
      </c>
      <c r="H4" s="96">
        <f t="array" ref="H4">if($M4="","",INDEX('Debt-Free Strategy'!H$8:H$17,$M4))</f>
        <v>50</v>
      </c>
      <c r="I4" s="95">
        <f>if(C4="","", sum(F$21:F600))</f>
        <v>1339.332263</v>
      </c>
      <c r="J4" s="95">
        <f>if(D4="","", COUNT(G$21:G600))</f>
        <v>53</v>
      </c>
      <c r="K4" s="98">
        <f t="shared" ref="K4:K13" si="1">IF($F4="","",EDATE($D$15,J4-1))</f>
        <v>46692</v>
      </c>
      <c r="M4" s="89">
        <f t="array" ref="M4:M13">index('Debt-Free Strategy'!W8:W17,0)</f>
        <v>1</v>
      </c>
    </row>
    <row r="5">
      <c r="B5" s="94">
        <v>2.0</v>
      </c>
      <c r="C5" s="95" t="str">
        <f t="array" ref="C5">if($M5="","",INDEX('Debt-Free Strategy'!C$8:C$17,$M5))</f>
        <v>Credit card #1</v>
      </c>
      <c r="D5" s="96">
        <f t="array" ref="D5">if($M5="","",INDEX('Debt-Free Strategy'!D$8:D$17,$M5))</f>
        <v>25000</v>
      </c>
      <c r="E5" s="97">
        <f t="array" ref="E5">if($M5="","",INDEX('Debt-Free Strategy'!E$8:E$17,$M5))</f>
        <v>0.15</v>
      </c>
      <c r="F5" s="96">
        <f t="array" ref="F5">if($M5="","",INDEX('Debt-Free Strategy'!F$8:F$17,$M5))</f>
        <v>500</v>
      </c>
      <c r="G5" s="95">
        <f t="array" ref="G5">if($M5="","",INDEX('Debt-Free Strategy'!B$8:B$17,$M5))</f>
        <v>2</v>
      </c>
      <c r="H5" s="96">
        <f t="array" ref="H5">if($M5="","",INDEX('Debt-Free Strategy'!H$8:H$17,$M5))</f>
        <v>312.5</v>
      </c>
      <c r="I5" s="96">
        <f>if(C5="","", sum(I21:I600))</f>
        <v>13662.6444</v>
      </c>
      <c r="J5" s="95">
        <f>if(D5="","", COUNT(J21:J600))</f>
        <v>69</v>
      </c>
      <c r="K5" s="98">
        <f t="shared" si="1"/>
        <v>47178</v>
      </c>
      <c r="M5" s="69">
        <v>2.0</v>
      </c>
    </row>
    <row r="6">
      <c r="B6" s="94">
        <v>3.0</v>
      </c>
      <c r="C6" s="95" t="str">
        <f t="array" ref="C6">if($M6="","",INDEX('Debt-Free Strategy'!C$8:C$17,$M6))</f>
        <v>Car Loan #1</v>
      </c>
      <c r="D6" s="96">
        <f t="array" ref="D6">if($M6="","",INDEX('Debt-Free Strategy'!D$8:D$17,$M6))</f>
        <v>25000</v>
      </c>
      <c r="E6" s="97">
        <f t="array" ref="E6">if($M6="","",INDEX('Debt-Free Strategy'!E$8:E$17,$M6))</f>
        <v>0.1</v>
      </c>
      <c r="F6" s="96">
        <f t="array" ref="F6">if($M6="","",INDEX('Debt-Free Strategy'!F$8:F$17,$M6))</f>
        <v>400</v>
      </c>
      <c r="G6" s="95">
        <f t="array" ref="G6">if($M6="","",INDEX('Debt-Free Strategy'!B$8:B$17,$M6))</f>
        <v>3</v>
      </c>
      <c r="H6" s="96">
        <f t="array" ref="H6">if($M6="","",INDEX('Debt-Free Strategy'!H$8:H$17,$M6))</f>
        <v>208.3333333</v>
      </c>
      <c r="I6" s="96">
        <f>if(C6="","", sum(L21:L600))</f>
        <v>10004.72686</v>
      </c>
      <c r="J6" s="95">
        <f>if(D6="","", COUNT(M21:M600))</f>
        <v>75</v>
      </c>
      <c r="K6" s="98">
        <f t="shared" si="1"/>
        <v>47362</v>
      </c>
      <c r="M6" s="69">
        <v>3.0</v>
      </c>
    </row>
    <row r="7">
      <c r="B7" s="94">
        <v>4.0</v>
      </c>
      <c r="C7" s="95" t="str">
        <f t="array" ref="C7">if($M7="","",INDEX('Debt-Free Strategy'!C$8:C$17,$M7))</f>
        <v>House Loan</v>
      </c>
      <c r="D7" s="96">
        <f t="array" ref="D7">if($M7="","",INDEX('Debt-Free Strategy'!D$8:D$17,$M7))</f>
        <v>50000</v>
      </c>
      <c r="E7" s="97">
        <f t="array" ref="E7">if($M7="","",INDEX('Debt-Free Strategy'!E$8:E$17,$M7))</f>
        <v>0.03</v>
      </c>
      <c r="F7" s="96">
        <f t="array" ref="F7">if($M7="","",INDEX('Debt-Free Strategy'!F$8:F$17,$M7))</f>
        <v>130</v>
      </c>
      <c r="G7" s="95">
        <f t="array" ref="G7">if($M7="","",INDEX('Debt-Free Strategy'!B$8:B$17,$M7))</f>
        <v>4</v>
      </c>
      <c r="H7" s="96">
        <f t="array" ref="H7">if($M7="","",INDEX('Debt-Free Strategy'!H$8:H$17,$M7))</f>
        <v>125</v>
      </c>
      <c r="I7" s="96">
        <f>if(C7="","", sum(O21:O600))</f>
        <v>11817.85653</v>
      </c>
      <c r="J7" s="95">
        <f>if(D7="","", COUNT(P21:P600))</f>
        <v>114</v>
      </c>
      <c r="K7" s="98">
        <f t="shared" si="1"/>
        <v>48549</v>
      </c>
      <c r="M7" s="69">
        <v>4.0</v>
      </c>
    </row>
    <row r="8">
      <c r="B8" s="94">
        <v>5.0</v>
      </c>
      <c r="C8" s="95" t="str">
        <f t="array" ref="C8">if($M8="","",INDEX('Debt-Free Strategy'!C$8:C$17,$M8))</f>
        <v/>
      </c>
      <c r="D8" s="95" t="str">
        <f t="array" ref="D8">if($M8="","",INDEX('Debt-Free Strategy'!D$8:D$17,$M8))</f>
        <v/>
      </c>
      <c r="E8" s="95" t="str">
        <f t="array" ref="E8">if($M8="","",INDEX('Debt-Free Strategy'!E$8:E$17,$M8))</f>
        <v/>
      </c>
      <c r="F8" s="95" t="str">
        <f t="array" ref="F8">if($M8="","",INDEX('Debt-Free Strategy'!F$8:F$17,$M8))</f>
        <v/>
      </c>
      <c r="G8" s="95" t="str">
        <f t="array" ref="G8">if($M8="","",INDEX('Debt-Free Strategy'!B$8:B$17,$M8))</f>
        <v/>
      </c>
      <c r="H8" s="95" t="str">
        <f t="array" ref="H8">if($M8="","",INDEX('Debt-Free Strategy'!H$8:H$17,$M8))</f>
        <v/>
      </c>
      <c r="I8" s="95" t="str">
        <f>if(C8="","", sum(R21:R600))</f>
        <v/>
      </c>
      <c r="J8" s="95" t="str">
        <f>if(D8="","",count(S21:S600))</f>
        <v/>
      </c>
      <c r="K8" s="95" t="str">
        <f t="shared" si="1"/>
        <v/>
      </c>
      <c r="M8" s="69" t="s">
        <v>55</v>
      </c>
    </row>
    <row r="9">
      <c r="B9" s="94">
        <v>6.0</v>
      </c>
      <c r="C9" s="95" t="str">
        <f t="array" ref="C9">if($M9="","",INDEX('Debt-Free Strategy'!C$8:C$17,$M9))</f>
        <v/>
      </c>
      <c r="D9" s="95" t="str">
        <f t="array" ref="D9">if($M9="","",INDEX('Debt-Free Strategy'!D$8:D$17,$M9))</f>
        <v/>
      </c>
      <c r="E9" s="95" t="str">
        <f t="array" ref="E9">if($M9="","",INDEX('Debt-Free Strategy'!E$8:E$17,$M9))</f>
        <v/>
      </c>
      <c r="F9" s="95" t="str">
        <f t="array" ref="F9">if($M9="","",INDEX('Debt-Free Strategy'!F$8:F$17,$M9))</f>
        <v/>
      </c>
      <c r="G9" s="95" t="str">
        <f t="array" ref="G9">if($M9="","",INDEX('Debt-Free Strategy'!B$8:B$17,$M9))</f>
        <v/>
      </c>
      <c r="H9" s="95" t="str">
        <f t="array" ref="H9">if($M9="","",INDEX('Debt-Free Strategy'!H$8:H$17,$M9))</f>
        <v/>
      </c>
      <c r="I9" s="95" t="str">
        <f>if(C9="","", sum(U21:U600))</f>
        <v/>
      </c>
      <c r="J9" s="95" t="str">
        <f>if(D9="","", COUNT(V21:V600))</f>
        <v/>
      </c>
      <c r="K9" s="95" t="str">
        <f t="shared" si="1"/>
        <v/>
      </c>
      <c r="M9" s="69" t="s">
        <v>55</v>
      </c>
    </row>
    <row r="10">
      <c r="B10" s="94">
        <v>7.0</v>
      </c>
      <c r="C10" s="95" t="str">
        <f t="array" ref="C10">if($M10="","",INDEX('Debt-Free Strategy'!C$8:C$17,$M10))</f>
        <v/>
      </c>
      <c r="D10" s="95" t="str">
        <f t="array" ref="D10">if($M10="","",INDEX('Debt-Free Strategy'!D$8:D$17,$M10))</f>
        <v/>
      </c>
      <c r="E10" s="95" t="str">
        <f t="array" ref="E10">if($M10="","",INDEX('Debt-Free Strategy'!E$8:E$17,$M10))</f>
        <v/>
      </c>
      <c r="F10" s="95" t="str">
        <f t="array" ref="F10">if($M10="","",INDEX('Debt-Free Strategy'!F$8:F$17,$M10))</f>
        <v/>
      </c>
      <c r="G10" s="95" t="str">
        <f t="array" ref="G10">if($M10="","",INDEX('Debt-Free Strategy'!B$8:B$17,$M10))</f>
        <v/>
      </c>
      <c r="H10" s="95" t="str">
        <f t="array" ref="H10">if($M10="","",INDEX('Debt-Free Strategy'!H$8:H$17,$M10))</f>
        <v/>
      </c>
      <c r="I10" s="95" t="str">
        <f t="shared" ref="I10:J10" si="2">if(C10="","", sum(X21:X600))</f>
        <v/>
      </c>
      <c r="J10" s="95" t="str">
        <f t="shared" si="2"/>
        <v/>
      </c>
      <c r="K10" s="95" t="str">
        <f t="shared" si="1"/>
        <v/>
      </c>
      <c r="M10" s="69" t="s">
        <v>55</v>
      </c>
    </row>
    <row r="11">
      <c r="B11" s="94">
        <v>8.0</v>
      </c>
      <c r="C11" s="95" t="str">
        <f t="array" ref="C11">if($M11="","",INDEX('Debt-Free Strategy'!C$8:C$17,$M11))</f>
        <v/>
      </c>
      <c r="D11" s="95" t="str">
        <f t="array" ref="D11">if($M11="","",INDEX('Debt-Free Strategy'!D$8:D$17,$M11))</f>
        <v/>
      </c>
      <c r="E11" s="95" t="str">
        <f t="array" ref="E11">if($M11="","",INDEX('Debt-Free Strategy'!E$8:E$17,$M11))</f>
        <v/>
      </c>
      <c r="F11" s="95" t="str">
        <f t="array" ref="F11">if($M11="","",INDEX('Debt-Free Strategy'!F$8:F$17,$M11))</f>
        <v/>
      </c>
      <c r="G11" s="95" t="str">
        <f t="array" ref="G11">if($M11="","",INDEX('Debt-Free Strategy'!B$8:B$17,$M11))</f>
        <v/>
      </c>
      <c r="H11" s="95" t="str">
        <f t="array" ref="H11">if($M11="","",INDEX('Debt-Free Strategy'!H$8:H$17,$M11))</f>
        <v/>
      </c>
      <c r="I11" s="95" t="str">
        <f>if(C11="","", sum(AA21:AA600))</f>
        <v/>
      </c>
      <c r="J11" s="95" t="str">
        <f>if(D11="","", COUNT(AB21:AB600))</f>
        <v/>
      </c>
      <c r="K11" s="95" t="str">
        <f t="shared" si="1"/>
        <v/>
      </c>
      <c r="M11" s="69" t="s">
        <v>55</v>
      </c>
    </row>
    <row r="12">
      <c r="B12" s="94">
        <v>9.0</v>
      </c>
      <c r="C12" s="95" t="str">
        <f t="array" ref="C12">if($M12="","",INDEX('Debt-Free Strategy'!C$8:C$17,$M12))</f>
        <v/>
      </c>
      <c r="D12" s="95" t="str">
        <f t="array" ref="D12">if($M12="","",INDEX('Debt-Free Strategy'!D$8:D$17,$M12))</f>
        <v/>
      </c>
      <c r="E12" s="95" t="str">
        <f t="array" ref="E12">if($M12="","",INDEX('Debt-Free Strategy'!E$8:E$17,$M12))</f>
        <v/>
      </c>
      <c r="F12" s="95" t="str">
        <f t="array" ref="F12">if($M12="","",INDEX('Debt-Free Strategy'!F$8:F$17,$M12))</f>
        <v/>
      </c>
      <c r="G12" s="95" t="str">
        <f t="array" ref="G12">if($M12="","",INDEX('Debt-Free Strategy'!B$8:B$17,$M12))</f>
        <v/>
      </c>
      <c r="H12" s="95" t="str">
        <f t="array" ref="H12">if($M12="","",INDEX('Debt-Free Strategy'!H$8:H$17,$M12))</f>
        <v/>
      </c>
      <c r="I12" s="95" t="str">
        <f>if(C12="","", sum(AD21:AD600))</f>
        <v/>
      </c>
      <c r="J12" s="95" t="str">
        <f>if(D12="","", COUNT(AE21:AE600))</f>
        <v/>
      </c>
      <c r="K12" s="95" t="str">
        <f t="shared" si="1"/>
        <v/>
      </c>
      <c r="M12" s="69" t="s">
        <v>55</v>
      </c>
    </row>
    <row r="13">
      <c r="B13" s="94">
        <v>10.0</v>
      </c>
      <c r="C13" s="95" t="str">
        <f t="array" ref="C13">if($M13="","",INDEX('Debt-Free Strategy'!C$8:C$17,$M13))</f>
        <v/>
      </c>
      <c r="D13" s="95" t="str">
        <f t="array" ref="D13">if($M13="","",INDEX('Debt-Free Strategy'!D$8:D$17,$M13))</f>
        <v/>
      </c>
      <c r="E13" s="95" t="str">
        <f t="array" ref="E13">if($M13="","",INDEX('Debt-Free Strategy'!E$8:E$17,$M13))</f>
        <v/>
      </c>
      <c r="F13" s="95" t="str">
        <f t="array" ref="F13">if($M13="","",INDEX('Debt-Free Strategy'!F$8:F$17,$M13))</f>
        <v/>
      </c>
      <c r="G13" s="95" t="str">
        <f t="array" ref="G13">if($M13="","",INDEX('Debt-Free Strategy'!B$8:B$17,$M13))</f>
        <v/>
      </c>
      <c r="H13" s="95" t="str">
        <f t="array" ref="H13">if($M13="","",INDEX('Debt-Free Strategy'!H$8:H$17,$M13))</f>
        <v/>
      </c>
      <c r="I13" s="95" t="str">
        <f>if(C13="","", sum(AG21:AG600))</f>
        <v/>
      </c>
      <c r="J13" s="95" t="str">
        <f>if(D13="","", COUNT(AH21:AH600))</f>
        <v/>
      </c>
      <c r="K13" s="95" t="str">
        <f t="shared" si="1"/>
        <v/>
      </c>
      <c r="M13" s="69" t="s">
        <v>55</v>
      </c>
    </row>
    <row r="14">
      <c r="B14" s="99"/>
      <c r="C14" s="99"/>
      <c r="D14" s="100"/>
      <c r="E14" s="99"/>
      <c r="F14" s="100">
        <f>sum(F4:F13)</f>
        <v>1130</v>
      </c>
      <c r="G14" s="99"/>
      <c r="H14" s="101"/>
      <c r="I14" s="99">
        <f>SUM(I4:I13)</f>
        <v>36824.56006</v>
      </c>
      <c r="J14" s="99">
        <f>MAX(J4:J13)</f>
        <v>114</v>
      </c>
      <c r="K14" s="102">
        <f>IF(isblank($F14),"",EDATE($D$15,J14-1))</f>
        <v>48549</v>
      </c>
      <c r="L14" s="20"/>
      <c r="M14" s="20"/>
      <c r="N14" s="20"/>
      <c r="O14" s="20"/>
      <c r="P14" s="20"/>
      <c r="Q14" s="20"/>
    </row>
    <row r="15">
      <c r="C15" s="103" t="str">
        <f t="array" ref="C15:D17">index('Debt-Free Strategy'!C2:D4,0)</f>
        <v>Balance Date</v>
      </c>
      <c r="D15" s="104">
        <v>45108.0</v>
      </c>
    </row>
    <row r="16">
      <c r="C16" s="103" t="s">
        <v>26</v>
      </c>
      <c r="D16" s="105">
        <v>200.0</v>
      </c>
    </row>
    <row r="17">
      <c r="C17" s="103" t="s">
        <v>31</v>
      </c>
      <c r="D17" s="103">
        <v>500.0</v>
      </c>
    </row>
    <row r="19">
      <c r="B19" s="106"/>
      <c r="C19" s="106"/>
      <c r="E19" s="107" t="str">
        <f>C4</f>
        <v>Loan #1</v>
      </c>
      <c r="F19" s="76"/>
      <c r="G19" s="77"/>
      <c r="H19" s="107" t="str">
        <f>C5</f>
        <v>Credit card #1</v>
      </c>
      <c r="I19" s="76"/>
      <c r="J19" s="77"/>
      <c r="K19" s="107" t="str">
        <f>C6</f>
        <v>Car Loan #1</v>
      </c>
      <c r="L19" s="76"/>
      <c r="M19" s="77"/>
      <c r="N19" s="107" t="str">
        <f>C7</f>
        <v>House Loan</v>
      </c>
      <c r="O19" s="76"/>
      <c r="P19" s="77"/>
      <c r="Q19" s="107" t="str">
        <f>C8</f>
        <v/>
      </c>
      <c r="R19" s="76"/>
      <c r="S19" s="77"/>
      <c r="T19" s="107" t="str">
        <f>C9</f>
        <v/>
      </c>
      <c r="U19" s="76"/>
      <c r="V19" s="77"/>
      <c r="W19" s="107" t="str">
        <f>C10</f>
        <v/>
      </c>
      <c r="X19" s="76"/>
      <c r="Y19" s="77"/>
      <c r="Z19" s="107" t="str">
        <f>C11</f>
        <v/>
      </c>
      <c r="AA19" s="76"/>
      <c r="AB19" s="77"/>
      <c r="AC19" s="107" t="str">
        <f>C12</f>
        <v/>
      </c>
      <c r="AD19" s="76"/>
      <c r="AE19" s="77"/>
      <c r="AF19" s="107" t="str">
        <f>C13</f>
        <v/>
      </c>
      <c r="AG19" s="76"/>
      <c r="AH19" s="77"/>
    </row>
    <row r="20">
      <c r="B20" s="108" t="s">
        <v>59</v>
      </c>
      <c r="C20" s="108" t="s">
        <v>60</v>
      </c>
      <c r="D20" s="108" t="s">
        <v>61</v>
      </c>
      <c r="E20" s="108" t="s">
        <v>62</v>
      </c>
      <c r="F20" s="108" t="s">
        <v>63</v>
      </c>
      <c r="G20" s="108" t="s">
        <v>64</v>
      </c>
      <c r="H20" s="108" t="s">
        <v>62</v>
      </c>
      <c r="I20" s="108" t="s">
        <v>63</v>
      </c>
      <c r="J20" s="108" t="s">
        <v>64</v>
      </c>
      <c r="K20" s="108" t="s">
        <v>62</v>
      </c>
      <c r="L20" s="108" t="s">
        <v>63</v>
      </c>
      <c r="M20" s="108" t="s">
        <v>64</v>
      </c>
      <c r="N20" s="108" t="s">
        <v>62</v>
      </c>
      <c r="O20" s="108" t="s">
        <v>63</v>
      </c>
      <c r="P20" s="108" t="s">
        <v>64</v>
      </c>
      <c r="Q20" s="108" t="s">
        <v>62</v>
      </c>
      <c r="R20" s="108" t="s">
        <v>63</v>
      </c>
      <c r="S20" s="108" t="s">
        <v>64</v>
      </c>
      <c r="T20" s="108" t="s">
        <v>62</v>
      </c>
      <c r="U20" s="108" t="s">
        <v>63</v>
      </c>
      <c r="V20" s="108" t="s">
        <v>64</v>
      </c>
      <c r="W20" s="108" t="s">
        <v>62</v>
      </c>
      <c r="X20" s="108" t="s">
        <v>63</v>
      </c>
      <c r="Y20" s="108" t="s">
        <v>64</v>
      </c>
      <c r="Z20" s="108" t="s">
        <v>62</v>
      </c>
      <c r="AA20" s="108" t="s">
        <v>63</v>
      </c>
      <c r="AB20" s="108" t="s">
        <v>64</v>
      </c>
      <c r="AC20" s="108" t="s">
        <v>62</v>
      </c>
      <c r="AD20" s="108" t="s">
        <v>63</v>
      </c>
      <c r="AE20" s="108" t="s">
        <v>64</v>
      </c>
      <c r="AF20" s="108" t="s">
        <v>62</v>
      </c>
      <c r="AG20" s="108" t="s">
        <v>63</v>
      </c>
      <c r="AH20" s="108" t="s">
        <v>64</v>
      </c>
    </row>
    <row r="21">
      <c r="B21" s="82">
        <v>1.0</v>
      </c>
      <c r="C21" s="109">
        <f>'Debt-Free Strategy'!D2</f>
        <v>45108</v>
      </c>
      <c r="D21" s="82" t="str">
        <f t="array" ref="D21:D1001">index('Debt-Free Strategy'!E27:E600,0)</f>
        <v/>
      </c>
      <c r="E21" s="110">
        <f>if(($F$4+$D$17)&gt;(D4+H4),D4+H4+D21,($F$4+$D$17+D16+D21))</f>
        <v>800</v>
      </c>
      <c r="F21" s="111">
        <f>D4*$E$4/12</f>
        <v>50</v>
      </c>
      <c r="G21" s="110">
        <f>if(F21="","",if(D4-E21-D21&lt;0,0,D4+F21-E21-D21))</f>
        <v>14250</v>
      </c>
      <c r="H21" s="110">
        <f>if(E21&lt;(D16+D17+F4), (D16+D17+F4)-E21-F5,F5)</f>
        <v>500</v>
      </c>
      <c r="I21" s="110">
        <f>H5</f>
        <v>312.5</v>
      </c>
      <c r="J21" s="110">
        <f>if(H21="","",if($D$5-H21&lt;0,0,$D$5+I21-H21))</f>
        <v>24812.5</v>
      </c>
      <c r="K21" s="110">
        <f>if((E21+H21)&lt;(D16+D22+D17+F4+F5), (D16+D22+D17+F4+F5)-E21-H21-F6,F6)</f>
        <v>400</v>
      </c>
      <c r="L21" s="110">
        <f>H6</f>
        <v>208.3333333</v>
      </c>
      <c r="M21" s="110">
        <f>if(K21="","",if($D$6-K21&lt;0,0,$D$6+L21-K21))</f>
        <v>24808.33333</v>
      </c>
      <c r="N21" s="110">
        <f>if((E21+H21+K21)&lt;sum(D16,D22,D17,F4:F6), sum(D16,D22,D17,F4:F6)-E21-H21-K21-F7,F7)</f>
        <v>130</v>
      </c>
      <c r="O21" s="110">
        <f>H7</f>
        <v>125</v>
      </c>
      <c r="P21" s="110">
        <f>if(N21="","",if($D$7-N21&lt;0,0,$D$7+O21-N21))</f>
        <v>49995</v>
      </c>
      <c r="Q21" s="111" t="str">
        <f>if((E21+H21+K21+N21)&lt;sum(D16,D22,D17,F4:F7), sum(D16,D22,D17,F4:F7)-E21-H21-K21-N21-F8,F8)</f>
        <v/>
      </c>
      <c r="R21" s="111" t="str">
        <f>H8</f>
        <v/>
      </c>
      <c r="S21" s="111" t="str">
        <f>if(Q21="","",if($D$8&lt;Q21,0,$D$8+R21-Q21))</f>
        <v/>
      </c>
      <c r="T21" s="111" t="str">
        <f>if((E21+H21+K21+N21+Q21)&lt;sum(D16,D22,D17,F4:F8), sum(D16,D22,D17,F4:F8)-E21-H21-K21-N21-Q21-F9,F9)</f>
        <v/>
      </c>
      <c r="U21" s="111" t="str">
        <f>H9</f>
        <v/>
      </c>
      <c r="V21" s="111" t="str">
        <f>if(T21="","",if($D$9&lt;T21,0,$D$9+U21-T21))</f>
        <v/>
      </c>
      <c r="W21" s="111" t="str">
        <f>if((E21+H21+K21+N21+Q21+T21)&lt;sum(D16,D22,D17,F4:F9), sum(D16,D22,D17,F4:F9)-E21-H21-K21-N21-Q21-T21-F10,F10)</f>
        <v/>
      </c>
      <c r="X21" s="111" t="str">
        <f>H10</f>
        <v/>
      </c>
      <c r="Y21" s="111" t="str">
        <f>if(W21="","",if($D$10&lt;W21,0,$D$10+X21-W21))</f>
        <v/>
      </c>
      <c r="Z21" s="111" t="str">
        <f>if((E21+H21+K21+N21+Q21+T21+W21)&lt;sum(D16,D22,D17,F4:F10), sum(D16,D22,D17,F4:F10)-E21-H21-K21-N21-Q21-T21-W21-F11,F11)</f>
        <v/>
      </c>
      <c r="AA21" s="111" t="str">
        <f>H11</f>
        <v/>
      </c>
      <c r="AB21" s="111" t="str">
        <f>if(AA21="","",if($D$10&lt;Z21,0,$D$10+AA21-Z21))</f>
        <v/>
      </c>
      <c r="AC21" s="111" t="str">
        <f>if((E21+H21+K21+N21+Q21+T21+W21+Z21)&lt;sum(D16,D22,D17,F4:F11), sum(D16,D22,D17,F4:F11)-E21-H21-K21-N21-Q21-T21-W21-Z21-F12,F12)</f>
        <v/>
      </c>
      <c r="AD21" s="111" t="str">
        <f>H12</f>
        <v/>
      </c>
      <c r="AE21" s="111" t="str">
        <f>if(AC21="","",if($D$11&lt;AC21,0,$D$11+AD21-AC21))</f>
        <v/>
      </c>
      <c r="AF21" s="111" t="str">
        <f>if((E21+H21+K21+N21+Q21+T21+W21+Z21+AC21)&lt;sum(D16,D22,D17,F4:F12), sum(D16,D22,D17,F4:F12)-E21-H21-K21-N21-Q21-T21-W21-Z21-AC21-F13,F13)</f>
        <v/>
      </c>
      <c r="AG21" s="111" t="str">
        <f>H13</f>
        <v/>
      </c>
      <c r="AH21" s="111" t="str">
        <f>if(AF21="","",if($D$12&lt;AF21,0,$D$12+AG21-AF21))</f>
        <v/>
      </c>
    </row>
    <row r="22">
      <c r="B22" s="82">
        <v>2.0</v>
      </c>
      <c r="C22" s="109">
        <f t="shared" ref="C22:C300" si="3">if(B22="","",EDATE(C21,1))</f>
        <v>45139</v>
      </c>
      <c r="D22" s="112"/>
      <c r="E22" s="113">
        <f t="shared" ref="E22:E600" si="4">if(or(G21=0,G21=""),"", if($F$4+$D$16+D22&gt;(G21+F22),G21+F22,$F$4+$D$16+D22))</f>
        <v>300</v>
      </c>
      <c r="F22" s="113">
        <f t="shared" ref="F22:F600" si="5">if(or(G21=0,G21=""),"", G21*$E$4/12)</f>
        <v>47.5</v>
      </c>
      <c r="G22" s="113">
        <f t="shared" ref="G22:G600" si="6">if(or(G21=0,G21=""),"", if(G21&lt;(E22),0,G21+F22-E22))</f>
        <v>13997.5</v>
      </c>
      <c r="H22" s="113">
        <f t="shared" ref="H22:H600" si="7">if(or(J21=0,J21=""),"", If( J21+I22 &lt; ($D$16+D22+sum($F$4:$F$5)-max(0,E22)), J21+I22,min(J21+I22,($D$16+D22+sum($F$4:$F$5)-max(0,E22)))))</f>
        <v>500</v>
      </c>
      <c r="I22" s="113">
        <f t="shared" ref="I22:I600" si="8">if(or(J21=0,J21=""),"",J21*$E$5/12)</f>
        <v>310.15625</v>
      </c>
      <c r="J22" s="113">
        <f t="shared" ref="J22:J600" si="9">if(or(J21=0,J21=""),"",if(J21-H22&lt;0,0,J21+I22-H22))</f>
        <v>24622.65625</v>
      </c>
      <c r="K22" s="113">
        <f t="shared" ref="K22:K600" si="10">if(or(M21=0,M21=""),"", If( M21+L22+E22 &lt; ($D$16+D22+sum($F$4:$F$6)-max(0,H22)- max(0,E22)), M21+L22+E22,min(M21+L22,($D$16+D22+sum($F$4:$F$6)-max(0,H22) - max(0,E22)))))</f>
        <v>400</v>
      </c>
      <c r="L22" s="113">
        <f t="shared" ref="L22:L600" si="11">if(or(M21=0,M21=""),"",M21*$E$6/12)</f>
        <v>206.7361111</v>
      </c>
      <c r="M22" s="113">
        <f t="shared" ref="M22:M600" si="12">if(or(M21=0,M21=""),"",if(M21-K22&lt;0,0,M21+L22-K22))</f>
        <v>24615.06944</v>
      </c>
      <c r="N22" s="113">
        <f t="shared" ref="N22:N600" si="13">if(or(P21=0,P21=""),"", If( P21+O22 &lt; ($D$16+D22+sum($F$4:$F$7)-max(0,K22)-max(0,H22)- max(0,E22)), P21+O22,min(P21+O22,($D$16+D22+sum($F$4:$F$7)-max(0,K22)-max(0,H22)- max(0,E22)))))</f>
        <v>130</v>
      </c>
      <c r="O22" s="113">
        <f t="shared" ref="O22:O600" si="14">if(or(P21=0,P21=""),"",P21*$E$7/12)</f>
        <v>124.9875</v>
      </c>
      <c r="P22" s="113">
        <f t="shared" ref="P22:P600" si="15">if(or(P21=0,P21=""),"",if(P21-N22&lt;0,0,P21+O22-N22))</f>
        <v>49989.9875</v>
      </c>
      <c r="Q22" s="113" t="str">
        <f t="shared" ref="Q22:Q600" si="16">if(or(S21=0,S21=""),"", If( S21+R22 &lt; ($D$16+D22+sum($F$4:$F$8)-max(0,N22)-max(0,K22)- max(0,H22)-max(0,E22)), S21+R22,min(S21+R22,($D$16+D22+sum($F$4:$F$8)-max(0,N22)-max(0,K22)- max(0,H22)-max(0,E22)))))</f>
        <v/>
      </c>
      <c r="R22" s="113" t="str">
        <f t="shared" ref="R22:R600" si="17">if(or(S21=0,S21=""),"",S21*$E$8/12)</f>
        <v/>
      </c>
      <c r="S22" s="113" t="str">
        <f t="shared" ref="S22:S600" si="18">if(or(S21=0,S21=""),"",if(S21-Q22&lt;0,0,S21+R22-Q22))</f>
        <v/>
      </c>
      <c r="T22" s="113" t="str">
        <f t="shared" ref="T22:T600" si="19">if(or(V21=0,V21=""),"", If( V21+U22 &lt; ($D$16+D22+sum($F$4:$F$9)-max(0,Q22)-max(0,N22)- max(0,K22)-max(0,H22)-max(0,E22)), V21+U22,min(V21+U22,($D$16+D22+sum($F$4:$F$9)-max(0,Q22)-max(0,N22)- max(0,K22)-max(0,H22)-max(0,E22)))))</f>
        <v/>
      </c>
      <c r="U22" s="113" t="str">
        <f t="shared" ref="U22:U600" si="20">if(or(V21=0,V21=""),"",V21*$E$9/12)</f>
        <v/>
      </c>
      <c r="V22" s="113" t="str">
        <f t="shared" ref="V22:V600" si="21">if(or(V21=0,V21=""),"",if(V21-T22&lt;0,0,V21+U22-T22))</f>
        <v/>
      </c>
      <c r="W22" s="113" t="str">
        <f t="shared" ref="W22:W600" si="22">if(or(Y21=0,Y21=""),"", If( Y21+X22 &lt; ($D$16+D22+sum($F$4:$F$10)-max(0,T22)-max(0,Q22)- max(0,N22)-max(0,K22)-max(0,H22)-max(0,E22)), Y21+X22,min(Y21+X22,($D$16+D22+sum($F$4:$F$10)-max(0,T22)-max(0,Q22)- max(0,N22)-max(0,K22)-max(0,H22)-max(0,E22)))))</f>
        <v/>
      </c>
      <c r="X22" s="113" t="str">
        <f t="shared" ref="X22:X600" si="23">if(or(Y21=0,Y21=""),"",Y21*$E$9/12)</f>
        <v/>
      </c>
      <c r="Y22" s="113" t="str">
        <f t="shared" ref="Y22:Y600" si="24">if(or(Y21=0,Y21=""),"",if(Y21-W22&lt;0,0,Y21+X22-W22))</f>
        <v/>
      </c>
      <c r="Z22" s="113" t="str">
        <f t="shared" ref="Z22:Z600" si="25">if(or(AB21=0,AB21=""),"", If( AB21+AA22 &lt; ($D$16+D22+sum($F$4:$F$11)-max(0,W22)-max(0,T22)- max(0,Q22)-max(0,N22)-max(0,K22)-max(0,H22)-max(0,E22)), AB21+AA22,min(AB21+AA22,($D$16+D22+sum($F$4:$F$11)-max(0,W22)-max(0,T22)- max(0,Q22)-max(0,N22)-max(0,K22)-max(0,H22)-max(0,E22)))))</f>
        <v/>
      </c>
      <c r="AA22" s="113" t="str">
        <f t="shared" ref="AA22:AA600" si="26">if(or(AB21=0,AB21=""),"",AB21*$E$10/12)</f>
        <v/>
      </c>
      <c r="AB22" s="113" t="str">
        <f t="shared" ref="AB22:AB600" si="27">if(or(AB21=0,AB21=""),"",if(AB21-Z22&lt;0,0,AB21+AA22-Z22))</f>
        <v/>
      </c>
      <c r="AC22" s="113" t="str">
        <f t="shared" ref="AC22:AC600" si="28">if(or(AE21=0,AE21=""),"", If( AE21+AD22 &lt; ($D$16+D22+sum($F$4:$F$12)-max(0,Z22)-max(0,W22)- max(0,T22)-max(0,Q22)-max(0,N22)-max(0,K22)-max(0,H22)-max(0,E22)), AE21+AD22,min(AE21+AD22,($D$16+D22+sum($F$4:$F$12)-max(0,Z22)-max(0,W22)- max(0,T22)-max(0,Q22)-max(0,N22)-max(0,K22)-max(0,H22)-max(0,E22)))))</f>
        <v/>
      </c>
      <c r="AD22" s="113" t="str">
        <f t="shared" ref="AD22:AD600" si="29">if(or(AE21=0,AE21=""),"",AE21*$E$11/12)</f>
        <v/>
      </c>
      <c r="AE22" s="113" t="str">
        <f t="shared" ref="AE22:AE600" si="30">if(or(AE21=0,AE21=""),"",if(AE21-AC22&lt;0,0,AE21+AD22-AC22))</f>
        <v/>
      </c>
      <c r="AF22" s="113" t="str">
        <f t="shared" ref="AF22:AF600" si="31">if(or(AH21=0,AH21=""),"", If( AH21+AG22 &lt; ($D$16+D22+sum($F$4:$F$13)-max(0,AC22)-max(0,Z22)- max(0,W22)-max(0,T22)-max(0,Q22)-max(0,N22)-max(0,K22)-max(0,H22)-max(0,E22)), AH21+AG22,min(AH21+AG22,($D$16+D22+sum($F$4:$F$13)-max(0,AC22)-max(0,Z22)- max(0,W22)-max(0,T22)-max(0,Q22)-max(0,N22)-max(0,K22)-max(0,H22)-max(0,E22)))))</f>
        <v/>
      </c>
      <c r="AG22" s="113" t="str">
        <f t="shared" ref="AG22:AG600" si="32">if(or(AH21=0,AH21=""),"",AH21*$E$12/12)</f>
        <v/>
      </c>
      <c r="AH22" s="113" t="str">
        <f t="shared" ref="AH22:AH600" si="33">if(or(AH21=0,AH21=""),"",if(AH21-AF22&lt;0,0,AH21+AG22-AF22))</f>
        <v/>
      </c>
    </row>
    <row r="23">
      <c r="B23" s="82">
        <v>3.0</v>
      </c>
      <c r="C23" s="109">
        <f t="shared" si="3"/>
        <v>45170</v>
      </c>
      <c r="D23" s="113"/>
      <c r="E23" s="113">
        <f t="shared" si="4"/>
        <v>300</v>
      </c>
      <c r="F23" s="113">
        <f t="shared" si="5"/>
        <v>46.65833333</v>
      </c>
      <c r="G23" s="113">
        <f t="shared" si="6"/>
        <v>13744.15833</v>
      </c>
      <c r="H23" s="113">
        <f t="shared" si="7"/>
        <v>500</v>
      </c>
      <c r="I23" s="113">
        <f t="shared" si="8"/>
        <v>307.7832031</v>
      </c>
      <c r="J23" s="113">
        <f t="shared" si="9"/>
        <v>24430.43945</v>
      </c>
      <c r="K23" s="113">
        <f t="shared" si="10"/>
        <v>400</v>
      </c>
      <c r="L23" s="113">
        <f t="shared" si="11"/>
        <v>205.1255787</v>
      </c>
      <c r="M23" s="113">
        <f t="shared" si="12"/>
        <v>24420.19502</v>
      </c>
      <c r="N23" s="113">
        <f t="shared" si="13"/>
        <v>130</v>
      </c>
      <c r="O23" s="113">
        <f t="shared" si="14"/>
        <v>124.9749688</v>
      </c>
      <c r="P23" s="113">
        <f t="shared" si="15"/>
        <v>49984.96247</v>
      </c>
      <c r="Q23" s="113" t="str">
        <f t="shared" si="16"/>
        <v/>
      </c>
      <c r="R23" s="113" t="str">
        <f t="shared" si="17"/>
        <v/>
      </c>
      <c r="S23" s="113" t="str">
        <f t="shared" si="18"/>
        <v/>
      </c>
      <c r="T23" s="113" t="str">
        <f t="shared" si="19"/>
        <v/>
      </c>
      <c r="U23" s="113" t="str">
        <f t="shared" si="20"/>
        <v/>
      </c>
      <c r="V23" s="113" t="str">
        <f t="shared" si="21"/>
        <v/>
      </c>
      <c r="W23" s="113" t="str">
        <f t="shared" si="22"/>
        <v/>
      </c>
      <c r="X23" s="113" t="str">
        <f t="shared" si="23"/>
        <v/>
      </c>
      <c r="Y23" s="113" t="str">
        <f t="shared" si="24"/>
        <v/>
      </c>
      <c r="Z23" s="113" t="str">
        <f t="shared" si="25"/>
        <v/>
      </c>
      <c r="AA23" s="113" t="str">
        <f t="shared" si="26"/>
        <v/>
      </c>
      <c r="AB23" s="113" t="str">
        <f t="shared" si="27"/>
        <v/>
      </c>
      <c r="AC23" s="113" t="str">
        <f t="shared" si="28"/>
        <v/>
      </c>
      <c r="AD23" s="113" t="str">
        <f t="shared" si="29"/>
        <v/>
      </c>
      <c r="AE23" s="113" t="str">
        <f t="shared" si="30"/>
        <v/>
      </c>
      <c r="AF23" s="113" t="str">
        <f t="shared" si="31"/>
        <v/>
      </c>
      <c r="AG23" s="113" t="str">
        <f t="shared" si="32"/>
        <v/>
      </c>
      <c r="AH23" s="113" t="str">
        <f t="shared" si="33"/>
        <v/>
      </c>
    </row>
    <row r="24">
      <c r="B24" s="82">
        <v>4.0</v>
      </c>
      <c r="C24" s="109">
        <f t="shared" si="3"/>
        <v>45200</v>
      </c>
      <c r="D24" s="113"/>
      <c r="E24" s="113">
        <f t="shared" si="4"/>
        <v>300</v>
      </c>
      <c r="F24" s="113">
        <f t="shared" si="5"/>
        <v>45.81386111</v>
      </c>
      <c r="G24" s="113">
        <f t="shared" si="6"/>
        <v>13489.97219</v>
      </c>
      <c r="H24" s="113">
        <f t="shared" si="7"/>
        <v>500</v>
      </c>
      <c r="I24" s="113">
        <f t="shared" si="8"/>
        <v>305.3804932</v>
      </c>
      <c r="J24" s="113">
        <f t="shared" si="9"/>
        <v>24235.81995</v>
      </c>
      <c r="K24" s="113">
        <f t="shared" si="10"/>
        <v>400</v>
      </c>
      <c r="L24" s="113">
        <f t="shared" si="11"/>
        <v>203.5016252</v>
      </c>
      <c r="M24" s="113">
        <f t="shared" si="12"/>
        <v>24223.69665</v>
      </c>
      <c r="N24" s="113">
        <f t="shared" si="13"/>
        <v>130</v>
      </c>
      <c r="O24" s="113">
        <f t="shared" si="14"/>
        <v>124.9624062</v>
      </c>
      <c r="P24" s="113">
        <f t="shared" si="15"/>
        <v>49979.92487</v>
      </c>
      <c r="Q24" s="113" t="str">
        <f t="shared" si="16"/>
        <v/>
      </c>
      <c r="R24" s="113" t="str">
        <f t="shared" si="17"/>
        <v/>
      </c>
      <c r="S24" s="113" t="str">
        <f t="shared" si="18"/>
        <v/>
      </c>
      <c r="T24" s="113" t="str">
        <f t="shared" si="19"/>
        <v/>
      </c>
      <c r="U24" s="113" t="str">
        <f t="shared" si="20"/>
        <v/>
      </c>
      <c r="V24" s="113" t="str">
        <f t="shared" si="21"/>
        <v/>
      </c>
      <c r="W24" s="113" t="str">
        <f t="shared" si="22"/>
        <v/>
      </c>
      <c r="X24" s="113" t="str">
        <f t="shared" si="23"/>
        <v/>
      </c>
      <c r="Y24" s="113" t="str">
        <f t="shared" si="24"/>
        <v/>
      </c>
      <c r="Z24" s="113" t="str">
        <f t="shared" si="25"/>
        <v/>
      </c>
      <c r="AA24" s="113" t="str">
        <f t="shared" si="26"/>
        <v/>
      </c>
      <c r="AB24" s="113" t="str">
        <f t="shared" si="27"/>
        <v/>
      </c>
      <c r="AC24" s="113" t="str">
        <f t="shared" si="28"/>
        <v/>
      </c>
      <c r="AD24" s="113" t="str">
        <f t="shared" si="29"/>
        <v/>
      </c>
      <c r="AE24" s="113" t="str">
        <f t="shared" si="30"/>
        <v/>
      </c>
      <c r="AF24" s="113" t="str">
        <f t="shared" si="31"/>
        <v/>
      </c>
      <c r="AG24" s="113" t="str">
        <f t="shared" si="32"/>
        <v/>
      </c>
      <c r="AH24" s="113" t="str">
        <f t="shared" si="33"/>
        <v/>
      </c>
    </row>
    <row r="25">
      <c r="B25" s="82">
        <v>5.0</v>
      </c>
      <c r="C25" s="109">
        <f t="shared" si="3"/>
        <v>45231</v>
      </c>
      <c r="D25" s="113"/>
      <c r="E25" s="113">
        <f t="shared" si="4"/>
        <v>300</v>
      </c>
      <c r="F25" s="113">
        <f t="shared" si="5"/>
        <v>44.96657398</v>
      </c>
      <c r="G25" s="113">
        <f t="shared" si="6"/>
        <v>13234.93877</v>
      </c>
      <c r="H25" s="113">
        <f t="shared" si="7"/>
        <v>500</v>
      </c>
      <c r="I25" s="113">
        <f t="shared" si="8"/>
        <v>302.9477493</v>
      </c>
      <c r="J25" s="113">
        <f t="shared" si="9"/>
        <v>24038.7677</v>
      </c>
      <c r="K25" s="113">
        <f t="shared" si="10"/>
        <v>400</v>
      </c>
      <c r="L25" s="113">
        <f t="shared" si="11"/>
        <v>201.8641387</v>
      </c>
      <c r="M25" s="113">
        <f t="shared" si="12"/>
        <v>24025.56079</v>
      </c>
      <c r="N25" s="113">
        <f t="shared" si="13"/>
        <v>130</v>
      </c>
      <c r="O25" s="113">
        <f t="shared" si="14"/>
        <v>124.9498122</v>
      </c>
      <c r="P25" s="113">
        <f t="shared" si="15"/>
        <v>49974.87469</v>
      </c>
      <c r="Q25" s="113" t="str">
        <f t="shared" si="16"/>
        <v/>
      </c>
      <c r="R25" s="113" t="str">
        <f t="shared" si="17"/>
        <v/>
      </c>
      <c r="S25" s="113" t="str">
        <f t="shared" si="18"/>
        <v/>
      </c>
      <c r="T25" s="113" t="str">
        <f t="shared" si="19"/>
        <v/>
      </c>
      <c r="U25" s="113" t="str">
        <f t="shared" si="20"/>
        <v/>
      </c>
      <c r="V25" s="113" t="str">
        <f t="shared" si="21"/>
        <v/>
      </c>
      <c r="W25" s="113" t="str">
        <f t="shared" si="22"/>
        <v/>
      </c>
      <c r="X25" s="113" t="str">
        <f t="shared" si="23"/>
        <v/>
      </c>
      <c r="Y25" s="113" t="str">
        <f t="shared" si="24"/>
        <v/>
      </c>
      <c r="Z25" s="113" t="str">
        <f t="shared" si="25"/>
        <v/>
      </c>
      <c r="AA25" s="113" t="str">
        <f t="shared" si="26"/>
        <v/>
      </c>
      <c r="AB25" s="113" t="str">
        <f t="shared" si="27"/>
        <v/>
      </c>
      <c r="AC25" s="113" t="str">
        <f t="shared" si="28"/>
        <v/>
      </c>
      <c r="AD25" s="113" t="str">
        <f t="shared" si="29"/>
        <v/>
      </c>
      <c r="AE25" s="113" t="str">
        <f t="shared" si="30"/>
        <v/>
      </c>
      <c r="AF25" s="113" t="str">
        <f t="shared" si="31"/>
        <v/>
      </c>
      <c r="AG25" s="113" t="str">
        <f t="shared" si="32"/>
        <v/>
      </c>
      <c r="AH25" s="113" t="str">
        <f t="shared" si="33"/>
        <v/>
      </c>
    </row>
    <row r="26">
      <c r="B26" s="82">
        <v>6.0</v>
      </c>
      <c r="C26" s="109">
        <f t="shared" si="3"/>
        <v>45261</v>
      </c>
      <c r="D26" s="113"/>
      <c r="E26" s="113">
        <f t="shared" si="4"/>
        <v>300</v>
      </c>
      <c r="F26" s="113">
        <f t="shared" si="5"/>
        <v>44.11646256</v>
      </c>
      <c r="G26" s="113">
        <f t="shared" si="6"/>
        <v>12979.05523</v>
      </c>
      <c r="H26" s="113">
        <f t="shared" si="7"/>
        <v>500</v>
      </c>
      <c r="I26" s="113">
        <f t="shared" si="8"/>
        <v>300.4845962</v>
      </c>
      <c r="J26" s="113">
        <f t="shared" si="9"/>
        <v>23839.25229</v>
      </c>
      <c r="K26" s="113">
        <f t="shared" si="10"/>
        <v>400</v>
      </c>
      <c r="L26" s="113">
        <f t="shared" si="11"/>
        <v>200.2130066</v>
      </c>
      <c r="M26" s="113">
        <f t="shared" si="12"/>
        <v>23825.77379</v>
      </c>
      <c r="N26" s="113">
        <f t="shared" si="13"/>
        <v>130</v>
      </c>
      <c r="O26" s="113">
        <f t="shared" si="14"/>
        <v>124.9371867</v>
      </c>
      <c r="P26" s="113">
        <f t="shared" si="15"/>
        <v>49969.81187</v>
      </c>
      <c r="Q26" s="113" t="str">
        <f t="shared" si="16"/>
        <v/>
      </c>
      <c r="R26" s="113" t="str">
        <f t="shared" si="17"/>
        <v/>
      </c>
      <c r="S26" s="113" t="str">
        <f t="shared" si="18"/>
        <v/>
      </c>
      <c r="T26" s="113" t="str">
        <f t="shared" si="19"/>
        <v/>
      </c>
      <c r="U26" s="113" t="str">
        <f t="shared" si="20"/>
        <v/>
      </c>
      <c r="V26" s="113" t="str">
        <f t="shared" si="21"/>
        <v/>
      </c>
      <c r="W26" s="113" t="str">
        <f t="shared" si="22"/>
        <v/>
      </c>
      <c r="X26" s="113" t="str">
        <f t="shared" si="23"/>
        <v/>
      </c>
      <c r="Y26" s="113" t="str">
        <f t="shared" si="24"/>
        <v/>
      </c>
      <c r="Z26" s="113" t="str">
        <f t="shared" si="25"/>
        <v/>
      </c>
      <c r="AA26" s="113" t="str">
        <f t="shared" si="26"/>
        <v/>
      </c>
      <c r="AB26" s="113" t="str">
        <f t="shared" si="27"/>
        <v/>
      </c>
      <c r="AC26" s="113" t="str">
        <f t="shared" si="28"/>
        <v/>
      </c>
      <c r="AD26" s="113" t="str">
        <f t="shared" si="29"/>
        <v/>
      </c>
      <c r="AE26" s="113" t="str">
        <f t="shared" si="30"/>
        <v/>
      </c>
      <c r="AF26" s="113" t="str">
        <f t="shared" si="31"/>
        <v/>
      </c>
      <c r="AG26" s="113" t="str">
        <f t="shared" si="32"/>
        <v/>
      </c>
      <c r="AH26" s="113" t="str">
        <f t="shared" si="33"/>
        <v/>
      </c>
    </row>
    <row r="27">
      <c r="B27" s="82">
        <v>7.0</v>
      </c>
      <c r="C27" s="109">
        <f t="shared" si="3"/>
        <v>45292</v>
      </c>
      <c r="D27" s="112"/>
      <c r="E27" s="113">
        <f t="shared" si="4"/>
        <v>300</v>
      </c>
      <c r="F27" s="113">
        <f t="shared" si="5"/>
        <v>43.26351744</v>
      </c>
      <c r="G27" s="113">
        <f t="shared" si="6"/>
        <v>12722.31875</v>
      </c>
      <c r="H27" s="113">
        <f t="shared" si="7"/>
        <v>500</v>
      </c>
      <c r="I27" s="113">
        <f t="shared" si="8"/>
        <v>297.9906536</v>
      </c>
      <c r="J27" s="113">
        <f t="shared" si="9"/>
        <v>23637.24295</v>
      </c>
      <c r="K27" s="113">
        <f t="shared" si="10"/>
        <v>400</v>
      </c>
      <c r="L27" s="113">
        <f t="shared" si="11"/>
        <v>198.5481149</v>
      </c>
      <c r="M27" s="113">
        <f t="shared" si="12"/>
        <v>23624.32191</v>
      </c>
      <c r="N27" s="113">
        <f t="shared" si="13"/>
        <v>130</v>
      </c>
      <c r="O27" s="113">
        <f t="shared" si="14"/>
        <v>124.9245297</v>
      </c>
      <c r="P27" s="113">
        <f t="shared" si="15"/>
        <v>49964.7364</v>
      </c>
      <c r="Q27" s="113" t="str">
        <f t="shared" si="16"/>
        <v/>
      </c>
      <c r="R27" s="113" t="str">
        <f t="shared" si="17"/>
        <v/>
      </c>
      <c r="S27" s="113" t="str">
        <f t="shared" si="18"/>
        <v/>
      </c>
      <c r="T27" s="113" t="str">
        <f t="shared" si="19"/>
        <v/>
      </c>
      <c r="U27" s="113" t="str">
        <f t="shared" si="20"/>
        <v/>
      </c>
      <c r="V27" s="113" t="str">
        <f t="shared" si="21"/>
        <v/>
      </c>
      <c r="W27" s="113" t="str">
        <f t="shared" si="22"/>
        <v/>
      </c>
      <c r="X27" s="113" t="str">
        <f t="shared" si="23"/>
        <v/>
      </c>
      <c r="Y27" s="113" t="str">
        <f t="shared" si="24"/>
        <v/>
      </c>
      <c r="Z27" s="113" t="str">
        <f t="shared" si="25"/>
        <v/>
      </c>
      <c r="AA27" s="113" t="str">
        <f t="shared" si="26"/>
        <v/>
      </c>
      <c r="AB27" s="113" t="str">
        <f t="shared" si="27"/>
        <v/>
      </c>
      <c r="AC27" s="113" t="str">
        <f t="shared" si="28"/>
        <v/>
      </c>
      <c r="AD27" s="113" t="str">
        <f t="shared" si="29"/>
        <v/>
      </c>
      <c r="AE27" s="113" t="str">
        <f t="shared" si="30"/>
        <v/>
      </c>
      <c r="AF27" s="113" t="str">
        <f t="shared" si="31"/>
        <v/>
      </c>
      <c r="AG27" s="113" t="str">
        <f t="shared" si="32"/>
        <v/>
      </c>
      <c r="AH27" s="113" t="str">
        <f t="shared" si="33"/>
        <v/>
      </c>
    </row>
    <row r="28">
      <c r="B28" s="82">
        <v>8.0</v>
      </c>
      <c r="C28" s="109">
        <f t="shared" si="3"/>
        <v>45323</v>
      </c>
      <c r="D28" s="113"/>
      <c r="E28" s="113">
        <f t="shared" si="4"/>
        <v>300</v>
      </c>
      <c r="F28" s="113">
        <f t="shared" si="5"/>
        <v>42.40772916</v>
      </c>
      <c r="G28" s="113">
        <f t="shared" si="6"/>
        <v>12464.72648</v>
      </c>
      <c r="H28" s="113">
        <f t="shared" si="7"/>
        <v>500</v>
      </c>
      <c r="I28" s="113">
        <f t="shared" si="8"/>
        <v>295.4655368</v>
      </c>
      <c r="J28" s="113">
        <f t="shared" si="9"/>
        <v>23432.70848</v>
      </c>
      <c r="K28" s="113">
        <f t="shared" si="10"/>
        <v>400</v>
      </c>
      <c r="L28" s="113">
        <f t="shared" si="11"/>
        <v>196.8693492</v>
      </c>
      <c r="M28" s="113">
        <f t="shared" si="12"/>
        <v>23421.19126</v>
      </c>
      <c r="N28" s="113">
        <f t="shared" si="13"/>
        <v>130</v>
      </c>
      <c r="O28" s="113">
        <f t="shared" si="14"/>
        <v>124.911841</v>
      </c>
      <c r="P28" s="113">
        <f t="shared" si="15"/>
        <v>49959.64824</v>
      </c>
      <c r="Q28" s="113" t="str">
        <f t="shared" si="16"/>
        <v/>
      </c>
      <c r="R28" s="113" t="str">
        <f t="shared" si="17"/>
        <v/>
      </c>
      <c r="S28" s="113" t="str">
        <f t="shared" si="18"/>
        <v/>
      </c>
      <c r="T28" s="113" t="str">
        <f t="shared" si="19"/>
        <v/>
      </c>
      <c r="U28" s="113" t="str">
        <f t="shared" si="20"/>
        <v/>
      </c>
      <c r="V28" s="113" t="str">
        <f t="shared" si="21"/>
        <v/>
      </c>
      <c r="W28" s="113" t="str">
        <f t="shared" si="22"/>
        <v/>
      </c>
      <c r="X28" s="113" t="str">
        <f t="shared" si="23"/>
        <v/>
      </c>
      <c r="Y28" s="113" t="str">
        <f t="shared" si="24"/>
        <v/>
      </c>
      <c r="Z28" s="113" t="str">
        <f t="shared" si="25"/>
        <v/>
      </c>
      <c r="AA28" s="113" t="str">
        <f t="shared" si="26"/>
        <v/>
      </c>
      <c r="AB28" s="113" t="str">
        <f t="shared" si="27"/>
        <v/>
      </c>
      <c r="AC28" s="113" t="str">
        <f t="shared" si="28"/>
        <v/>
      </c>
      <c r="AD28" s="113" t="str">
        <f t="shared" si="29"/>
        <v/>
      </c>
      <c r="AE28" s="113" t="str">
        <f t="shared" si="30"/>
        <v/>
      </c>
      <c r="AF28" s="113" t="str">
        <f t="shared" si="31"/>
        <v/>
      </c>
      <c r="AG28" s="113" t="str">
        <f t="shared" si="32"/>
        <v/>
      </c>
      <c r="AH28" s="113" t="str">
        <f t="shared" si="33"/>
        <v/>
      </c>
    </row>
    <row r="29">
      <c r="B29" s="82">
        <v>9.0</v>
      </c>
      <c r="C29" s="109">
        <f t="shared" si="3"/>
        <v>45352</v>
      </c>
      <c r="D29" s="113"/>
      <c r="E29" s="113">
        <f t="shared" si="4"/>
        <v>300</v>
      </c>
      <c r="F29" s="113">
        <f t="shared" si="5"/>
        <v>41.54908826</v>
      </c>
      <c r="G29" s="113">
        <f t="shared" si="6"/>
        <v>12206.27557</v>
      </c>
      <c r="H29" s="113">
        <f t="shared" si="7"/>
        <v>500</v>
      </c>
      <c r="I29" s="113">
        <f t="shared" si="8"/>
        <v>292.908856</v>
      </c>
      <c r="J29" s="113">
        <f t="shared" si="9"/>
        <v>23225.61734</v>
      </c>
      <c r="K29" s="113">
        <f t="shared" si="10"/>
        <v>400</v>
      </c>
      <c r="L29" s="113">
        <f t="shared" si="11"/>
        <v>195.1765938</v>
      </c>
      <c r="M29" s="113">
        <f t="shared" si="12"/>
        <v>23216.36785</v>
      </c>
      <c r="N29" s="113">
        <f t="shared" si="13"/>
        <v>130</v>
      </c>
      <c r="O29" s="113">
        <f t="shared" si="14"/>
        <v>124.8991206</v>
      </c>
      <c r="P29" s="113">
        <f t="shared" si="15"/>
        <v>49954.54737</v>
      </c>
      <c r="Q29" s="113" t="str">
        <f t="shared" si="16"/>
        <v/>
      </c>
      <c r="R29" s="113" t="str">
        <f t="shared" si="17"/>
        <v/>
      </c>
      <c r="S29" s="113" t="str">
        <f t="shared" si="18"/>
        <v/>
      </c>
      <c r="T29" s="113" t="str">
        <f t="shared" si="19"/>
        <v/>
      </c>
      <c r="U29" s="113" t="str">
        <f t="shared" si="20"/>
        <v/>
      </c>
      <c r="V29" s="113" t="str">
        <f t="shared" si="21"/>
        <v/>
      </c>
      <c r="W29" s="113" t="str">
        <f t="shared" si="22"/>
        <v/>
      </c>
      <c r="X29" s="113" t="str">
        <f t="shared" si="23"/>
        <v/>
      </c>
      <c r="Y29" s="113" t="str">
        <f t="shared" si="24"/>
        <v/>
      </c>
      <c r="Z29" s="113" t="str">
        <f t="shared" si="25"/>
        <v/>
      </c>
      <c r="AA29" s="113" t="str">
        <f t="shared" si="26"/>
        <v/>
      </c>
      <c r="AB29" s="113" t="str">
        <f t="shared" si="27"/>
        <v/>
      </c>
      <c r="AC29" s="113" t="str">
        <f t="shared" si="28"/>
        <v/>
      </c>
      <c r="AD29" s="113" t="str">
        <f t="shared" si="29"/>
        <v/>
      </c>
      <c r="AE29" s="113" t="str">
        <f t="shared" si="30"/>
        <v/>
      </c>
      <c r="AF29" s="113" t="str">
        <f t="shared" si="31"/>
        <v/>
      </c>
      <c r="AG29" s="113" t="str">
        <f t="shared" si="32"/>
        <v/>
      </c>
      <c r="AH29" s="113" t="str">
        <f t="shared" si="33"/>
        <v/>
      </c>
    </row>
    <row r="30">
      <c r="B30" s="82">
        <v>10.0</v>
      </c>
      <c r="C30" s="109">
        <f t="shared" si="3"/>
        <v>45383</v>
      </c>
      <c r="D30" s="113"/>
      <c r="E30" s="113">
        <f t="shared" si="4"/>
        <v>300</v>
      </c>
      <c r="F30" s="113">
        <f t="shared" si="5"/>
        <v>40.68758522</v>
      </c>
      <c r="G30" s="113">
        <f t="shared" si="6"/>
        <v>11946.96315</v>
      </c>
      <c r="H30" s="113">
        <f t="shared" si="7"/>
        <v>500</v>
      </c>
      <c r="I30" s="113">
        <f t="shared" si="8"/>
        <v>290.3202167</v>
      </c>
      <c r="J30" s="113">
        <f t="shared" si="9"/>
        <v>23015.93756</v>
      </c>
      <c r="K30" s="113">
        <f t="shared" si="10"/>
        <v>400</v>
      </c>
      <c r="L30" s="113">
        <f t="shared" si="11"/>
        <v>193.4697321</v>
      </c>
      <c r="M30" s="113">
        <f t="shared" si="12"/>
        <v>23009.83758</v>
      </c>
      <c r="N30" s="113">
        <f t="shared" si="13"/>
        <v>130</v>
      </c>
      <c r="O30" s="113">
        <f t="shared" si="14"/>
        <v>124.8863684</v>
      </c>
      <c r="P30" s="113">
        <f t="shared" si="15"/>
        <v>49949.43373</v>
      </c>
      <c r="Q30" s="113" t="str">
        <f t="shared" si="16"/>
        <v/>
      </c>
      <c r="R30" s="113" t="str">
        <f t="shared" si="17"/>
        <v/>
      </c>
      <c r="S30" s="113" t="str">
        <f t="shared" si="18"/>
        <v/>
      </c>
      <c r="T30" s="113" t="str">
        <f t="shared" si="19"/>
        <v/>
      </c>
      <c r="U30" s="113" t="str">
        <f t="shared" si="20"/>
        <v/>
      </c>
      <c r="V30" s="113" t="str">
        <f t="shared" si="21"/>
        <v/>
      </c>
      <c r="W30" s="113" t="str">
        <f t="shared" si="22"/>
        <v/>
      </c>
      <c r="X30" s="113" t="str">
        <f t="shared" si="23"/>
        <v/>
      </c>
      <c r="Y30" s="113" t="str">
        <f t="shared" si="24"/>
        <v/>
      </c>
      <c r="Z30" s="113" t="str">
        <f t="shared" si="25"/>
        <v/>
      </c>
      <c r="AA30" s="113" t="str">
        <f t="shared" si="26"/>
        <v/>
      </c>
      <c r="AB30" s="113" t="str">
        <f t="shared" si="27"/>
        <v/>
      </c>
      <c r="AC30" s="113" t="str">
        <f t="shared" si="28"/>
        <v/>
      </c>
      <c r="AD30" s="113" t="str">
        <f t="shared" si="29"/>
        <v/>
      </c>
      <c r="AE30" s="113" t="str">
        <f t="shared" si="30"/>
        <v/>
      </c>
      <c r="AF30" s="113" t="str">
        <f t="shared" si="31"/>
        <v/>
      </c>
      <c r="AG30" s="113" t="str">
        <f t="shared" si="32"/>
        <v/>
      </c>
      <c r="AH30" s="113" t="str">
        <f t="shared" si="33"/>
        <v/>
      </c>
    </row>
    <row r="31">
      <c r="B31" s="82">
        <v>11.0</v>
      </c>
      <c r="C31" s="109">
        <f t="shared" si="3"/>
        <v>45413</v>
      </c>
      <c r="D31" s="113"/>
      <c r="E31" s="113">
        <f t="shared" si="4"/>
        <v>300</v>
      </c>
      <c r="F31" s="113">
        <f t="shared" si="5"/>
        <v>39.8232105</v>
      </c>
      <c r="G31" s="113">
        <f t="shared" si="6"/>
        <v>11686.78636</v>
      </c>
      <c r="H31" s="113">
        <f t="shared" si="7"/>
        <v>500</v>
      </c>
      <c r="I31" s="113">
        <f t="shared" si="8"/>
        <v>287.6992194</v>
      </c>
      <c r="J31" s="113">
        <f t="shared" si="9"/>
        <v>22803.63677</v>
      </c>
      <c r="K31" s="113">
        <f t="shared" si="10"/>
        <v>400</v>
      </c>
      <c r="L31" s="113">
        <f t="shared" si="11"/>
        <v>191.7486465</v>
      </c>
      <c r="M31" s="113">
        <f t="shared" si="12"/>
        <v>22801.58623</v>
      </c>
      <c r="N31" s="113">
        <f t="shared" si="13"/>
        <v>130</v>
      </c>
      <c r="O31" s="113">
        <f t="shared" si="14"/>
        <v>124.8735843</v>
      </c>
      <c r="P31" s="113">
        <f t="shared" si="15"/>
        <v>49944.30732</v>
      </c>
      <c r="Q31" s="113" t="str">
        <f t="shared" si="16"/>
        <v/>
      </c>
      <c r="R31" s="113" t="str">
        <f t="shared" si="17"/>
        <v/>
      </c>
      <c r="S31" s="113" t="str">
        <f t="shared" si="18"/>
        <v/>
      </c>
      <c r="T31" s="113" t="str">
        <f t="shared" si="19"/>
        <v/>
      </c>
      <c r="U31" s="113" t="str">
        <f t="shared" si="20"/>
        <v/>
      </c>
      <c r="V31" s="113" t="str">
        <f t="shared" si="21"/>
        <v/>
      </c>
      <c r="W31" s="113" t="str">
        <f t="shared" si="22"/>
        <v/>
      </c>
      <c r="X31" s="113" t="str">
        <f t="shared" si="23"/>
        <v/>
      </c>
      <c r="Y31" s="113" t="str">
        <f t="shared" si="24"/>
        <v/>
      </c>
      <c r="Z31" s="113" t="str">
        <f t="shared" si="25"/>
        <v/>
      </c>
      <c r="AA31" s="113" t="str">
        <f t="shared" si="26"/>
        <v/>
      </c>
      <c r="AB31" s="113" t="str">
        <f t="shared" si="27"/>
        <v/>
      </c>
      <c r="AC31" s="113" t="str">
        <f t="shared" si="28"/>
        <v/>
      </c>
      <c r="AD31" s="113" t="str">
        <f t="shared" si="29"/>
        <v/>
      </c>
      <c r="AE31" s="113" t="str">
        <f t="shared" si="30"/>
        <v/>
      </c>
      <c r="AF31" s="113" t="str">
        <f t="shared" si="31"/>
        <v/>
      </c>
      <c r="AG31" s="113" t="str">
        <f t="shared" si="32"/>
        <v/>
      </c>
      <c r="AH31" s="113" t="str">
        <f t="shared" si="33"/>
        <v/>
      </c>
    </row>
    <row r="32">
      <c r="B32" s="82">
        <v>12.0</v>
      </c>
      <c r="C32" s="109">
        <f t="shared" si="3"/>
        <v>45444</v>
      </c>
      <c r="D32" s="112"/>
      <c r="E32" s="113">
        <f t="shared" si="4"/>
        <v>300</v>
      </c>
      <c r="F32" s="113">
        <f t="shared" si="5"/>
        <v>38.95595454</v>
      </c>
      <c r="G32" s="113">
        <f t="shared" si="6"/>
        <v>11425.74232</v>
      </c>
      <c r="H32" s="113">
        <f t="shared" si="7"/>
        <v>500</v>
      </c>
      <c r="I32" s="113">
        <f t="shared" si="8"/>
        <v>285.0454597</v>
      </c>
      <c r="J32" s="113">
        <f t="shared" si="9"/>
        <v>22588.68223</v>
      </c>
      <c r="K32" s="113">
        <f t="shared" si="10"/>
        <v>400</v>
      </c>
      <c r="L32" s="113">
        <f t="shared" si="11"/>
        <v>190.0132186</v>
      </c>
      <c r="M32" s="113">
        <f t="shared" si="12"/>
        <v>22591.59945</v>
      </c>
      <c r="N32" s="113">
        <f t="shared" si="13"/>
        <v>130</v>
      </c>
      <c r="O32" s="113">
        <f t="shared" si="14"/>
        <v>124.8607683</v>
      </c>
      <c r="P32" s="113">
        <f t="shared" si="15"/>
        <v>49939.16809</v>
      </c>
      <c r="Q32" s="113" t="str">
        <f t="shared" si="16"/>
        <v/>
      </c>
      <c r="R32" s="113" t="str">
        <f t="shared" si="17"/>
        <v/>
      </c>
      <c r="S32" s="113" t="str">
        <f t="shared" si="18"/>
        <v/>
      </c>
      <c r="T32" s="113" t="str">
        <f t="shared" si="19"/>
        <v/>
      </c>
      <c r="U32" s="113" t="str">
        <f t="shared" si="20"/>
        <v/>
      </c>
      <c r="V32" s="113" t="str">
        <f t="shared" si="21"/>
        <v/>
      </c>
      <c r="W32" s="113" t="str">
        <f t="shared" si="22"/>
        <v/>
      </c>
      <c r="X32" s="113" t="str">
        <f t="shared" si="23"/>
        <v/>
      </c>
      <c r="Y32" s="113" t="str">
        <f t="shared" si="24"/>
        <v/>
      </c>
      <c r="Z32" s="113" t="str">
        <f t="shared" si="25"/>
        <v/>
      </c>
      <c r="AA32" s="113" t="str">
        <f t="shared" si="26"/>
        <v/>
      </c>
      <c r="AB32" s="113" t="str">
        <f t="shared" si="27"/>
        <v/>
      </c>
      <c r="AC32" s="113" t="str">
        <f t="shared" si="28"/>
        <v/>
      </c>
      <c r="AD32" s="113" t="str">
        <f t="shared" si="29"/>
        <v/>
      </c>
      <c r="AE32" s="113" t="str">
        <f t="shared" si="30"/>
        <v/>
      </c>
      <c r="AF32" s="113" t="str">
        <f t="shared" si="31"/>
        <v/>
      </c>
      <c r="AG32" s="113" t="str">
        <f t="shared" si="32"/>
        <v/>
      </c>
      <c r="AH32" s="113" t="str">
        <f t="shared" si="33"/>
        <v/>
      </c>
    </row>
    <row r="33">
      <c r="B33" s="82">
        <v>13.0</v>
      </c>
      <c r="C33" s="109">
        <f t="shared" si="3"/>
        <v>45474</v>
      </c>
      <c r="D33" s="113"/>
      <c r="E33" s="113">
        <f t="shared" si="4"/>
        <v>300</v>
      </c>
      <c r="F33" s="113">
        <f t="shared" si="5"/>
        <v>38.08580772</v>
      </c>
      <c r="G33" s="113">
        <f t="shared" si="6"/>
        <v>11163.82812</v>
      </c>
      <c r="H33" s="113">
        <f t="shared" si="7"/>
        <v>500</v>
      </c>
      <c r="I33" s="113">
        <f t="shared" si="8"/>
        <v>282.3585279</v>
      </c>
      <c r="J33" s="113">
        <f t="shared" si="9"/>
        <v>22371.04076</v>
      </c>
      <c r="K33" s="113">
        <f t="shared" si="10"/>
        <v>400</v>
      </c>
      <c r="L33" s="113">
        <f t="shared" si="11"/>
        <v>188.2633287</v>
      </c>
      <c r="M33" s="113">
        <f t="shared" si="12"/>
        <v>22379.86278</v>
      </c>
      <c r="N33" s="113">
        <f t="shared" si="13"/>
        <v>130</v>
      </c>
      <c r="O33" s="113">
        <f t="shared" si="14"/>
        <v>124.8479202</v>
      </c>
      <c r="P33" s="113">
        <f t="shared" si="15"/>
        <v>49934.01601</v>
      </c>
      <c r="Q33" s="113" t="str">
        <f t="shared" si="16"/>
        <v/>
      </c>
      <c r="R33" s="113" t="str">
        <f t="shared" si="17"/>
        <v/>
      </c>
      <c r="S33" s="113" t="str">
        <f t="shared" si="18"/>
        <v/>
      </c>
      <c r="T33" s="113" t="str">
        <f t="shared" si="19"/>
        <v/>
      </c>
      <c r="U33" s="113" t="str">
        <f t="shared" si="20"/>
        <v/>
      </c>
      <c r="V33" s="113" t="str">
        <f t="shared" si="21"/>
        <v/>
      </c>
      <c r="W33" s="113" t="str">
        <f t="shared" si="22"/>
        <v/>
      </c>
      <c r="X33" s="113" t="str">
        <f t="shared" si="23"/>
        <v/>
      </c>
      <c r="Y33" s="113" t="str">
        <f t="shared" si="24"/>
        <v/>
      </c>
      <c r="Z33" s="113" t="str">
        <f t="shared" si="25"/>
        <v/>
      </c>
      <c r="AA33" s="113" t="str">
        <f t="shared" si="26"/>
        <v/>
      </c>
      <c r="AB33" s="113" t="str">
        <f t="shared" si="27"/>
        <v/>
      </c>
      <c r="AC33" s="113" t="str">
        <f t="shared" si="28"/>
        <v/>
      </c>
      <c r="AD33" s="113" t="str">
        <f t="shared" si="29"/>
        <v/>
      </c>
      <c r="AE33" s="113" t="str">
        <f t="shared" si="30"/>
        <v/>
      </c>
      <c r="AF33" s="113" t="str">
        <f t="shared" si="31"/>
        <v/>
      </c>
      <c r="AG33" s="113" t="str">
        <f t="shared" si="32"/>
        <v/>
      </c>
      <c r="AH33" s="113" t="str">
        <f t="shared" si="33"/>
        <v/>
      </c>
    </row>
    <row r="34">
      <c r="B34" s="82">
        <v>14.0</v>
      </c>
      <c r="C34" s="109">
        <f t="shared" si="3"/>
        <v>45505</v>
      </c>
      <c r="D34" s="113"/>
      <c r="E34" s="113">
        <f t="shared" si="4"/>
        <v>300</v>
      </c>
      <c r="F34" s="113">
        <f t="shared" si="5"/>
        <v>37.21276041</v>
      </c>
      <c r="G34" s="113">
        <f t="shared" si="6"/>
        <v>10901.04088</v>
      </c>
      <c r="H34" s="113">
        <f t="shared" si="7"/>
        <v>500</v>
      </c>
      <c r="I34" s="113">
        <f t="shared" si="8"/>
        <v>279.6380095</v>
      </c>
      <c r="J34" s="113">
        <f t="shared" si="9"/>
        <v>22150.67877</v>
      </c>
      <c r="K34" s="113">
        <f t="shared" si="10"/>
        <v>400</v>
      </c>
      <c r="L34" s="113">
        <f t="shared" si="11"/>
        <v>186.4988565</v>
      </c>
      <c r="M34" s="113">
        <f t="shared" si="12"/>
        <v>22166.36163</v>
      </c>
      <c r="N34" s="113">
        <f t="shared" si="13"/>
        <v>130</v>
      </c>
      <c r="O34" s="113">
        <f t="shared" si="14"/>
        <v>124.83504</v>
      </c>
      <c r="P34" s="113">
        <f t="shared" si="15"/>
        <v>49928.85105</v>
      </c>
      <c r="Q34" s="113" t="str">
        <f t="shared" si="16"/>
        <v/>
      </c>
      <c r="R34" s="113" t="str">
        <f t="shared" si="17"/>
        <v/>
      </c>
      <c r="S34" s="113" t="str">
        <f t="shared" si="18"/>
        <v/>
      </c>
      <c r="T34" s="113" t="str">
        <f t="shared" si="19"/>
        <v/>
      </c>
      <c r="U34" s="113" t="str">
        <f t="shared" si="20"/>
        <v/>
      </c>
      <c r="V34" s="113" t="str">
        <f t="shared" si="21"/>
        <v/>
      </c>
      <c r="W34" s="113" t="str">
        <f t="shared" si="22"/>
        <v/>
      </c>
      <c r="X34" s="113" t="str">
        <f t="shared" si="23"/>
        <v/>
      </c>
      <c r="Y34" s="113" t="str">
        <f t="shared" si="24"/>
        <v/>
      </c>
      <c r="Z34" s="113" t="str">
        <f t="shared" si="25"/>
        <v/>
      </c>
      <c r="AA34" s="113" t="str">
        <f t="shared" si="26"/>
        <v/>
      </c>
      <c r="AB34" s="113" t="str">
        <f t="shared" si="27"/>
        <v/>
      </c>
      <c r="AC34" s="113" t="str">
        <f t="shared" si="28"/>
        <v/>
      </c>
      <c r="AD34" s="113" t="str">
        <f t="shared" si="29"/>
        <v/>
      </c>
      <c r="AE34" s="113" t="str">
        <f t="shared" si="30"/>
        <v/>
      </c>
      <c r="AF34" s="113" t="str">
        <f t="shared" si="31"/>
        <v/>
      </c>
      <c r="AG34" s="113" t="str">
        <f t="shared" si="32"/>
        <v/>
      </c>
      <c r="AH34" s="113" t="str">
        <f t="shared" si="33"/>
        <v/>
      </c>
    </row>
    <row r="35">
      <c r="B35" s="82">
        <v>15.0</v>
      </c>
      <c r="C35" s="109">
        <f t="shared" si="3"/>
        <v>45536</v>
      </c>
      <c r="D35" s="113"/>
      <c r="E35" s="113">
        <f t="shared" si="4"/>
        <v>300</v>
      </c>
      <c r="F35" s="113">
        <f t="shared" si="5"/>
        <v>36.33680295</v>
      </c>
      <c r="G35" s="113">
        <f t="shared" si="6"/>
        <v>10637.37769</v>
      </c>
      <c r="H35" s="113">
        <f t="shared" si="7"/>
        <v>500</v>
      </c>
      <c r="I35" s="113">
        <f t="shared" si="8"/>
        <v>276.8834846</v>
      </c>
      <c r="J35" s="113">
        <f t="shared" si="9"/>
        <v>21927.56226</v>
      </c>
      <c r="K35" s="113">
        <f t="shared" si="10"/>
        <v>400</v>
      </c>
      <c r="L35" s="113">
        <f t="shared" si="11"/>
        <v>184.7196803</v>
      </c>
      <c r="M35" s="113">
        <f t="shared" si="12"/>
        <v>21951.08131</v>
      </c>
      <c r="N35" s="113">
        <f t="shared" si="13"/>
        <v>130</v>
      </c>
      <c r="O35" s="113">
        <f t="shared" si="14"/>
        <v>124.8221276</v>
      </c>
      <c r="P35" s="113">
        <f t="shared" si="15"/>
        <v>49923.67317</v>
      </c>
      <c r="Q35" s="113" t="str">
        <f t="shared" si="16"/>
        <v/>
      </c>
      <c r="R35" s="113" t="str">
        <f t="shared" si="17"/>
        <v/>
      </c>
      <c r="S35" s="113" t="str">
        <f t="shared" si="18"/>
        <v/>
      </c>
      <c r="T35" s="113" t="str">
        <f t="shared" si="19"/>
        <v/>
      </c>
      <c r="U35" s="113" t="str">
        <f t="shared" si="20"/>
        <v/>
      </c>
      <c r="V35" s="113" t="str">
        <f t="shared" si="21"/>
        <v/>
      </c>
      <c r="W35" s="113" t="str">
        <f t="shared" si="22"/>
        <v/>
      </c>
      <c r="X35" s="113" t="str">
        <f t="shared" si="23"/>
        <v/>
      </c>
      <c r="Y35" s="113" t="str">
        <f t="shared" si="24"/>
        <v/>
      </c>
      <c r="Z35" s="113" t="str">
        <f t="shared" si="25"/>
        <v/>
      </c>
      <c r="AA35" s="113" t="str">
        <f t="shared" si="26"/>
        <v/>
      </c>
      <c r="AB35" s="113" t="str">
        <f t="shared" si="27"/>
        <v/>
      </c>
      <c r="AC35" s="113" t="str">
        <f t="shared" si="28"/>
        <v/>
      </c>
      <c r="AD35" s="113" t="str">
        <f t="shared" si="29"/>
        <v/>
      </c>
      <c r="AE35" s="113" t="str">
        <f t="shared" si="30"/>
        <v/>
      </c>
      <c r="AF35" s="113" t="str">
        <f t="shared" si="31"/>
        <v/>
      </c>
      <c r="AG35" s="113" t="str">
        <f t="shared" si="32"/>
        <v/>
      </c>
      <c r="AH35" s="113" t="str">
        <f t="shared" si="33"/>
        <v/>
      </c>
    </row>
    <row r="36">
      <c r="B36" s="82">
        <v>16.0</v>
      </c>
      <c r="C36" s="109">
        <f t="shared" si="3"/>
        <v>45566</v>
      </c>
      <c r="D36" s="113"/>
      <c r="E36" s="113">
        <f t="shared" si="4"/>
        <v>300</v>
      </c>
      <c r="F36" s="113">
        <f t="shared" si="5"/>
        <v>35.45792562</v>
      </c>
      <c r="G36" s="113">
        <f t="shared" si="6"/>
        <v>10372.83561</v>
      </c>
      <c r="H36" s="113">
        <f t="shared" si="7"/>
        <v>500</v>
      </c>
      <c r="I36" s="113">
        <f t="shared" si="8"/>
        <v>274.0945282</v>
      </c>
      <c r="J36" s="113">
        <f t="shared" si="9"/>
        <v>21701.65678</v>
      </c>
      <c r="K36" s="113">
        <f t="shared" si="10"/>
        <v>400</v>
      </c>
      <c r="L36" s="113">
        <f t="shared" si="11"/>
        <v>182.9256776</v>
      </c>
      <c r="M36" s="113">
        <f t="shared" si="12"/>
        <v>21734.00699</v>
      </c>
      <c r="N36" s="113">
        <f t="shared" si="13"/>
        <v>130</v>
      </c>
      <c r="O36" s="113">
        <f t="shared" si="14"/>
        <v>124.8091829</v>
      </c>
      <c r="P36" s="113">
        <f t="shared" si="15"/>
        <v>49918.48236</v>
      </c>
      <c r="Q36" s="113" t="str">
        <f t="shared" si="16"/>
        <v/>
      </c>
      <c r="R36" s="113" t="str">
        <f t="shared" si="17"/>
        <v/>
      </c>
      <c r="S36" s="113" t="str">
        <f t="shared" si="18"/>
        <v/>
      </c>
      <c r="T36" s="113" t="str">
        <f t="shared" si="19"/>
        <v/>
      </c>
      <c r="U36" s="113" t="str">
        <f t="shared" si="20"/>
        <v/>
      </c>
      <c r="V36" s="113" t="str">
        <f t="shared" si="21"/>
        <v/>
      </c>
      <c r="W36" s="113" t="str">
        <f t="shared" si="22"/>
        <v/>
      </c>
      <c r="X36" s="113" t="str">
        <f t="shared" si="23"/>
        <v/>
      </c>
      <c r="Y36" s="113" t="str">
        <f t="shared" si="24"/>
        <v/>
      </c>
      <c r="Z36" s="113" t="str">
        <f t="shared" si="25"/>
        <v/>
      </c>
      <c r="AA36" s="113" t="str">
        <f t="shared" si="26"/>
        <v/>
      </c>
      <c r="AB36" s="113" t="str">
        <f t="shared" si="27"/>
        <v/>
      </c>
      <c r="AC36" s="113" t="str">
        <f t="shared" si="28"/>
        <v/>
      </c>
      <c r="AD36" s="113" t="str">
        <f t="shared" si="29"/>
        <v/>
      </c>
      <c r="AE36" s="113" t="str">
        <f t="shared" si="30"/>
        <v/>
      </c>
      <c r="AF36" s="113" t="str">
        <f t="shared" si="31"/>
        <v/>
      </c>
      <c r="AG36" s="113" t="str">
        <f t="shared" si="32"/>
        <v/>
      </c>
      <c r="AH36" s="113" t="str">
        <f t="shared" si="33"/>
        <v/>
      </c>
    </row>
    <row r="37">
      <c r="B37" s="82">
        <v>17.0</v>
      </c>
      <c r="C37" s="109">
        <f t="shared" si="3"/>
        <v>45597</v>
      </c>
      <c r="D37" s="113"/>
      <c r="E37" s="113">
        <f t="shared" si="4"/>
        <v>300</v>
      </c>
      <c r="F37" s="113">
        <f t="shared" si="5"/>
        <v>34.57611871</v>
      </c>
      <c r="G37" s="113">
        <f t="shared" si="6"/>
        <v>10107.41173</v>
      </c>
      <c r="H37" s="113">
        <f t="shared" si="7"/>
        <v>500</v>
      </c>
      <c r="I37" s="113">
        <f t="shared" si="8"/>
        <v>271.2707098</v>
      </c>
      <c r="J37" s="113">
        <f t="shared" si="9"/>
        <v>21472.92749</v>
      </c>
      <c r="K37" s="113">
        <f t="shared" si="10"/>
        <v>400</v>
      </c>
      <c r="L37" s="113">
        <f t="shared" si="11"/>
        <v>181.1167249</v>
      </c>
      <c r="M37" s="113">
        <f t="shared" si="12"/>
        <v>21515.12372</v>
      </c>
      <c r="N37" s="113">
        <f t="shared" si="13"/>
        <v>130</v>
      </c>
      <c r="O37" s="113">
        <f t="shared" si="14"/>
        <v>124.7962059</v>
      </c>
      <c r="P37" s="113">
        <f t="shared" si="15"/>
        <v>49913.27856</v>
      </c>
      <c r="Q37" s="113" t="str">
        <f t="shared" si="16"/>
        <v/>
      </c>
      <c r="R37" s="113" t="str">
        <f t="shared" si="17"/>
        <v/>
      </c>
      <c r="S37" s="113" t="str">
        <f t="shared" si="18"/>
        <v/>
      </c>
      <c r="T37" s="113" t="str">
        <f t="shared" si="19"/>
        <v/>
      </c>
      <c r="U37" s="113" t="str">
        <f t="shared" si="20"/>
        <v/>
      </c>
      <c r="V37" s="113" t="str">
        <f t="shared" si="21"/>
        <v/>
      </c>
      <c r="W37" s="113" t="str">
        <f t="shared" si="22"/>
        <v/>
      </c>
      <c r="X37" s="113" t="str">
        <f t="shared" si="23"/>
        <v/>
      </c>
      <c r="Y37" s="113" t="str">
        <f t="shared" si="24"/>
        <v/>
      </c>
      <c r="Z37" s="113" t="str">
        <f t="shared" si="25"/>
        <v/>
      </c>
      <c r="AA37" s="113" t="str">
        <f t="shared" si="26"/>
        <v/>
      </c>
      <c r="AB37" s="113" t="str">
        <f t="shared" si="27"/>
        <v/>
      </c>
      <c r="AC37" s="113" t="str">
        <f t="shared" si="28"/>
        <v/>
      </c>
      <c r="AD37" s="113" t="str">
        <f t="shared" si="29"/>
        <v/>
      </c>
      <c r="AE37" s="113" t="str">
        <f t="shared" si="30"/>
        <v/>
      </c>
      <c r="AF37" s="113" t="str">
        <f t="shared" si="31"/>
        <v/>
      </c>
      <c r="AG37" s="113" t="str">
        <f t="shared" si="32"/>
        <v/>
      </c>
      <c r="AH37" s="113" t="str">
        <f t="shared" si="33"/>
        <v/>
      </c>
    </row>
    <row r="38">
      <c r="B38" s="82">
        <v>18.0</v>
      </c>
      <c r="C38" s="109">
        <f t="shared" si="3"/>
        <v>45627</v>
      </c>
      <c r="D38" s="113"/>
      <c r="E38" s="113">
        <f t="shared" si="4"/>
        <v>300</v>
      </c>
      <c r="F38" s="113">
        <f t="shared" si="5"/>
        <v>33.69137244</v>
      </c>
      <c r="G38" s="113">
        <f t="shared" si="6"/>
        <v>9841.103104</v>
      </c>
      <c r="H38" s="113">
        <f t="shared" si="7"/>
        <v>500</v>
      </c>
      <c r="I38" s="113">
        <f t="shared" si="8"/>
        <v>268.4115937</v>
      </c>
      <c r="J38" s="113">
        <f t="shared" si="9"/>
        <v>21241.33909</v>
      </c>
      <c r="K38" s="113">
        <f t="shared" si="10"/>
        <v>400</v>
      </c>
      <c r="L38" s="113">
        <f t="shared" si="11"/>
        <v>179.2926976</v>
      </c>
      <c r="M38" s="113">
        <f t="shared" si="12"/>
        <v>21294.41641</v>
      </c>
      <c r="N38" s="113">
        <f t="shared" si="13"/>
        <v>130</v>
      </c>
      <c r="O38" s="113">
        <f t="shared" si="14"/>
        <v>124.7831964</v>
      </c>
      <c r="P38" s="113">
        <f t="shared" si="15"/>
        <v>49908.06176</v>
      </c>
      <c r="Q38" s="113" t="str">
        <f t="shared" si="16"/>
        <v/>
      </c>
      <c r="R38" s="113" t="str">
        <f t="shared" si="17"/>
        <v/>
      </c>
      <c r="S38" s="113" t="str">
        <f t="shared" si="18"/>
        <v/>
      </c>
      <c r="T38" s="113" t="str">
        <f t="shared" si="19"/>
        <v/>
      </c>
      <c r="U38" s="113" t="str">
        <f t="shared" si="20"/>
        <v/>
      </c>
      <c r="V38" s="113" t="str">
        <f t="shared" si="21"/>
        <v/>
      </c>
      <c r="W38" s="113" t="str">
        <f t="shared" si="22"/>
        <v/>
      </c>
      <c r="X38" s="113" t="str">
        <f t="shared" si="23"/>
        <v/>
      </c>
      <c r="Y38" s="113" t="str">
        <f t="shared" si="24"/>
        <v/>
      </c>
      <c r="Z38" s="113" t="str">
        <f t="shared" si="25"/>
        <v/>
      </c>
      <c r="AA38" s="113" t="str">
        <f t="shared" si="26"/>
        <v/>
      </c>
      <c r="AB38" s="113" t="str">
        <f t="shared" si="27"/>
        <v/>
      </c>
      <c r="AC38" s="113" t="str">
        <f t="shared" si="28"/>
        <v/>
      </c>
      <c r="AD38" s="113" t="str">
        <f t="shared" si="29"/>
        <v/>
      </c>
      <c r="AE38" s="113" t="str">
        <f t="shared" si="30"/>
        <v/>
      </c>
      <c r="AF38" s="113" t="str">
        <f t="shared" si="31"/>
        <v/>
      </c>
      <c r="AG38" s="113" t="str">
        <f t="shared" si="32"/>
        <v/>
      </c>
      <c r="AH38" s="113" t="str">
        <f t="shared" si="33"/>
        <v/>
      </c>
    </row>
    <row r="39">
      <c r="B39" s="82">
        <v>19.0</v>
      </c>
      <c r="C39" s="109">
        <f t="shared" si="3"/>
        <v>45658</v>
      </c>
      <c r="D39" s="113"/>
      <c r="E39" s="113">
        <f t="shared" si="4"/>
        <v>300</v>
      </c>
      <c r="F39" s="113">
        <f t="shared" si="5"/>
        <v>32.80367701</v>
      </c>
      <c r="G39" s="113">
        <f t="shared" si="6"/>
        <v>9573.906781</v>
      </c>
      <c r="H39" s="113">
        <f t="shared" si="7"/>
        <v>500</v>
      </c>
      <c r="I39" s="113">
        <f t="shared" si="8"/>
        <v>265.5167386</v>
      </c>
      <c r="J39" s="113">
        <f t="shared" si="9"/>
        <v>21006.85583</v>
      </c>
      <c r="K39" s="113">
        <f t="shared" si="10"/>
        <v>400</v>
      </c>
      <c r="L39" s="113">
        <f t="shared" si="11"/>
        <v>177.4534701</v>
      </c>
      <c r="M39" s="113">
        <f t="shared" si="12"/>
        <v>21071.86988</v>
      </c>
      <c r="N39" s="113">
        <f t="shared" si="13"/>
        <v>130</v>
      </c>
      <c r="O39" s="113">
        <f t="shared" si="14"/>
        <v>124.7701544</v>
      </c>
      <c r="P39" s="113">
        <f t="shared" si="15"/>
        <v>49902.83191</v>
      </c>
      <c r="Q39" s="113" t="str">
        <f t="shared" si="16"/>
        <v/>
      </c>
      <c r="R39" s="113" t="str">
        <f t="shared" si="17"/>
        <v/>
      </c>
      <c r="S39" s="113" t="str">
        <f t="shared" si="18"/>
        <v/>
      </c>
      <c r="T39" s="113" t="str">
        <f t="shared" si="19"/>
        <v/>
      </c>
      <c r="U39" s="113" t="str">
        <f t="shared" si="20"/>
        <v/>
      </c>
      <c r="V39" s="113" t="str">
        <f t="shared" si="21"/>
        <v/>
      </c>
      <c r="W39" s="113" t="str">
        <f t="shared" si="22"/>
        <v/>
      </c>
      <c r="X39" s="113" t="str">
        <f t="shared" si="23"/>
        <v/>
      </c>
      <c r="Y39" s="113" t="str">
        <f t="shared" si="24"/>
        <v/>
      </c>
      <c r="Z39" s="113" t="str">
        <f t="shared" si="25"/>
        <v/>
      </c>
      <c r="AA39" s="113" t="str">
        <f t="shared" si="26"/>
        <v/>
      </c>
      <c r="AB39" s="113" t="str">
        <f t="shared" si="27"/>
        <v/>
      </c>
      <c r="AC39" s="113" t="str">
        <f t="shared" si="28"/>
        <v/>
      </c>
      <c r="AD39" s="113" t="str">
        <f t="shared" si="29"/>
        <v/>
      </c>
      <c r="AE39" s="113" t="str">
        <f t="shared" si="30"/>
        <v/>
      </c>
      <c r="AF39" s="113" t="str">
        <f t="shared" si="31"/>
        <v/>
      </c>
      <c r="AG39" s="113" t="str">
        <f t="shared" si="32"/>
        <v/>
      </c>
      <c r="AH39" s="113" t="str">
        <f t="shared" si="33"/>
        <v/>
      </c>
    </row>
    <row r="40">
      <c r="B40" s="82">
        <v>20.0</v>
      </c>
      <c r="C40" s="109">
        <f t="shared" si="3"/>
        <v>45689</v>
      </c>
      <c r="D40" s="113"/>
      <c r="E40" s="113">
        <f t="shared" si="4"/>
        <v>300</v>
      </c>
      <c r="F40" s="113">
        <f t="shared" si="5"/>
        <v>31.9130226</v>
      </c>
      <c r="G40" s="113">
        <f t="shared" si="6"/>
        <v>9305.819804</v>
      </c>
      <c r="H40" s="113">
        <f t="shared" si="7"/>
        <v>500</v>
      </c>
      <c r="I40" s="113">
        <f t="shared" si="8"/>
        <v>262.5856978</v>
      </c>
      <c r="J40" s="113">
        <f t="shared" si="9"/>
        <v>20769.44152</v>
      </c>
      <c r="K40" s="113">
        <f t="shared" si="10"/>
        <v>400</v>
      </c>
      <c r="L40" s="113">
        <f t="shared" si="11"/>
        <v>175.5989157</v>
      </c>
      <c r="M40" s="113">
        <f t="shared" si="12"/>
        <v>20847.4688</v>
      </c>
      <c r="N40" s="113">
        <f t="shared" si="13"/>
        <v>130</v>
      </c>
      <c r="O40" s="113">
        <f t="shared" si="14"/>
        <v>124.7570798</v>
      </c>
      <c r="P40" s="113">
        <f t="shared" si="15"/>
        <v>49897.58899</v>
      </c>
      <c r="Q40" s="113" t="str">
        <f t="shared" si="16"/>
        <v/>
      </c>
      <c r="R40" s="113" t="str">
        <f t="shared" si="17"/>
        <v/>
      </c>
      <c r="S40" s="113" t="str">
        <f t="shared" si="18"/>
        <v/>
      </c>
      <c r="T40" s="113" t="str">
        <f t="shared" si="19"/>
        <v/>
      </c>
      <c r="U40" s="113" t="str">
        <f t="shared" si="20"/>
        <v/>
      </c>
      <c r="V40" s="113" t="str">
        <f t="shared" si="21"/>
        <v/>
      </c>
      <c r="W40" s="113" t="str">
        <f t="shared" si="22"/>
        <v/>
      </c>
      <c r="X40" s="113" t="str">
        <f t="shared" si="23"/>
        <v/>
      </c>
      <c r="Y40" s="113" t="str">
        <f t="shared" si="24"/>
        <v/>
      </c>
      <c r="Z40" s="113" t="str">
        <f t="shared" si="25"/>
        <v/>
      </c>
      <c r="AA40" s="113" t="str">
        <f t="shared" si="26"/>
        <v/>
      </c>
      <c r="AB40" s="113" t="str">
        <f t="shared" si="27"/>
        <v/>
      </c>
      <c r="AC40" s="113" t="str">
        <f t="shared" si="28"/>
        <v/>
      </c>
      <c r="AD40" s="113" t="str">
        <f t="shared" si="29"/>
        <v/>
      </c>
      <c r="AE40" s="113" t="str">
        <f t="shared" si="30"/>
        <v/>
      </c>
      <c r="AF40" s="113" t="str">
        <f t="shared" si="31"/>
        <v/>
      </c>
      <c r="AG40" s="113" t="str">
        <f t="shared" si="32"/>
        <v/>
      </c>
      <c r="AH40" s="113" t="str">
        <f t="shared" si="33"/>
        <v/>
      </c>
    </row>
    <row r="41">
      <c r="B41" s="82">
        <v>21.0</v>
      </c>
      <c r="C41" s="109">
        <f t="shared" si="3"/>
        <v>45717</v>
      </c>
      <c r="D41" s="113"/>
      <c r="E41" s="113">
        <f t="shared" si="4"/>
        <v>300</v>
      </c>
      <c r="F41" s="113">
        <f t="shared" si="5"/>
        <v>31.01939935</v>
      </c>
      <c r="G41" s="113">
        <f t="shared" si="6"/>
        <v>9036.839203</v>
      </c>
      <c r="H41" s="113">
        <f t="shared" si="7"/>
        <v>500</v>
      </c>
      <c r="I41" s="113">
        <f t="shared" si="8"/>
        <v>259.6180191</v>
      </c>
      <c r="J41" s="113">
        <f t="shared" si="9"/>
        <v>20529.05954</v>
      </c>
      <c r="K41" s="113">
        <f t="shared" si="10"/>
        <v>400</v>
      </c>
      <c r="L41" s="113">
        <f t="shared" si="11"/>
        <v>173.7289067</v>
      </c>
      <c r="M41" s="113">
        <f t="shared" si="12"/>
        <v>20621.19771</v>
      </c>
      <c r="N41" s="113">
        <f t="shared" si="13"/>
        <v>130</v>
      </c>
      <c r="O41" s="113">
        <f t="shared" si="14"/>
        <v>124.7439725</v>
      </c>
      <c r="P41" s="113">
        <f t="shared" si="15"/>
        <v>49892.33297</v>
      </c>
      <c r="Q41" s="113" t="str">
        <f t="shared" si="16"/>
        <v/>
      </c>
      <c r="R41" s="113" t="str">
        <f t="shared" si="17"/>
        <v/>
      </c>
      <c r="S41" s="113" t="str">
        <f t="shared" si="18"/>
        <v/>
      </c>
      <c r="T41" s="113" t="str">
        <f t="shared" si="19"/>
        <v/>
      </c>
      <c r="U41" s="113" t="str">
        <f t="shared" si="20"/>
        <v/>
      </c>
      <c r="V41" s="113" t="str">
        <f t="shared" si="21"/>
        <v/>
      </c>
      <c r="W41" s="113" t="str">
        <f t="shared" si="22"/>
        <v/>
      </c>
      <c r="X41" s="113" t="str">
        <f t="shared" si="23"/>
        <v/>
      </c>
      <c r="Y41" s="113" t="str">
        <f t="shared" si="24"/>
        <v/>
      </c>
      <c r="Z41" s="113" t="str">
        <f t="shared" si="25"/>
        <v/>
      </c>
      <c r="AA41" s="113" t="str">
        <f t="shared" si="26"/>
        <v/>
      </c>
      <c r="AB41" s="113" t="str">
        <f t="shared" si="27"/>
        <v/>
      </c>
      <c r="AC41" s="113" t="str">
        <f t="shared" si="28"/>
        <v/>
      </c>
      <c r="AD41" s="113" t="str">
        <f t="shared" si="29"/>
        <v/>
      </c>
      <c r="AE41" s="113" t="str">
        <f t="shared" si="30"/>
        <v/>
      </c>
      <c r="AF41" s="113" t="str">
        <f t="shared" si="31"/>
        <v/>
      </c>
      <c r="AG41" s="113" t="str">
        <f t="shared" si="32"/>
        <v/>
      </c>
      <c r="AH41" s="113" t="str">
        <f t="shared" si="33"/>
        <v/>
      </c>
    </row>
    <row r="42">
      <c r="B42" s="82">
        <v>22.0</v>
      </c>
      <c r="C42" s="109">
        <f t="shared" si="3"/>
        <v>45748</v>
      </c>
      <c r="D42" s="113"/>
      <c r="E42" s="113">
        <f t="shared" si="4"/>
        <v>300</v>
      </c>
      <c r="F42" s="113">
        <f t="shared" si="5"/>
        <v>30.12279734</v>
      </c>
      <c r="G42" s="113">
        <f t="shared" si="6"/>
        <v>8766.962</v>
      </c>
      <c r="H42" s="113">
        <f t="shared" si="7"/>
        <v>500</v>
      </c>
      <c r="I42" s="113">
        <f t="shared" si="8"/>
        <v>256.6132443</v>
      </c>
      <c r="J42" s="113">
        <f t="shared" si="9"/>
        <v>20285.67279</v>
      </c>
      <c r="K42" s="113">
        <f t="shared" si="10"/>
        <v>400</v>
      </c>
      <c r="L42" s="113">
        <f t="shared" si="11"/>
        <v>171.8433142</v>
      </c>
      <c r="M42" s="113">
        <f t="shared" si="12"/>
        <v>20393.04102</v>
      </c>
      <c r="N42" s="113">
        <f t="shared" si="13"/>
        <v>130</v>
      </c>
      <c r="O42" s="113">
        <f t="shared" si="14"/>
        <v>124.7308324</v>
      </c>
      <c r="P42" s="113">
        <f t="shared" si="15"/>
        <v>49887.0638</v>
      </c>
      <c r="Q42" s="113" t="str">
        <f t="shared" si="16"/>
        <v/>
      </c>
      <c r="R42" s="113" t="str">
        <f t="shared" si="17"/>
        <v/>
      </c>
      <c r="S42" s="113" t="str">
        <f t="shared" si="18"/>
        <v/>
      </c>
      <c r="T42" s="113" t="str">
        <f t="shared" si="19"/>
        <v/>
      </c>
      <c r="U42" s="113" t="str">
        <f t="shared" si="20"/>
        <v/>
      </c>
      <c r="V42" s="113" t="str">
        <f t="shared" si="21"/>
        <v/>
      </c>
      <c r="W42" s="113" t="str">
        <f t="shared" si="22"/>
        <v/>
      </c>
      <c r="X42" s="113" t="str">
        <f t="shared" si="23"/>
        <v/>
      </c>
      <c r="Y42" s="113" t="str">
        <f t="shared" si="24"/>
        <v/>
      </c>
      <c r="Z42" s="113" t="str">
        <f t="shared" si="25"/>
        <v/>
      </c>
      <c r="AA42" s="113" t="str">
        <f t="shared" si="26"/>
        <v/>
      </c>
      <c r="AB42" s="113" t="str">
        <f t="shared" si="27"/>
        <v/>
      </c>
      <c r="AC42" s="113" t="str">
        <f t="shared" si="28"/>
        <v/>
      </c>
      <c r="AD42" s="113" t="str">
        <f t="shared" si="29"/>
        <v/>
      </c>
      <c r="AE42" s="113" t="str">
        <f t="shared" si="30"/>
        <v/>
      </c>
      <c r="AF42" s="113" t="str">
        <f t="shared" si="31"/>
        <v/>
      </c>
      <c r="AG42" s="113" t="str">
        <f t="shared" si="32"/>
        <v/>
      </c>
      <c r="AH42" s="113" t="str">
        <f t="shared" si="33"/>
        <v/>
      </c>
    </row>
    <row r="43">
      <c r="B43" s="82">
        <v>23.0</v>
      </c>
      <c r="C43" s="109">
        <f t="shared" si="3"/>
        <v>45778</v>
      </c>
      <c r="D43" s="113"/>
      <c r="E43" s="113">
        <f t="shared" si="4"/>
        <v>300</v>
      </c>
      <c r="F43" s="113">
        <f t="shared" si="5"/>
        <v>29.22320667</v>
      </c>
      <c r="G43" s="113">
        <f t="shared" si="6"/>
        <v>8496.185207</v>
      </c>
      <c r="H43" s="113">
        <f t="shared" si="7"/>
        <v>500</v>
      </c>
      <c r="I43" s="113">
        <f t="shared" si="8"/>
        <v>253.5709098</v>
      </c>
      <c r="J43" s="113">
        <f t="shared" si="9"/>
        <v>20039.2437</v>
      </c>
      <c r="K43" s="113">
        <f t="shared" si="10"/>
        <v>400</v>
      </c>
      <c r="L43" s="113">
        <f t="shared" si="11"/>
        <v>169.9420085</v>
      </c>
      <c r="M43" s="113">
        <f t="shared" si="12"/>
        <v>20162.98303</v>
      </c>
      <c r="N43" s="113">
        <f t="shared" si="13"/>
        <v>130</v>
      </c>
      <c r="O43" s="113">
        <f t="shared" si="14"/>
        <v>124.7176595</v>
      </c>
      <c r="P43" s="113">
        <f t="shared" si="15"/>
        <v>49881.78146</v>
      </c>
      <c r="Q43" s="113" t="str">
        <f t="shared" si="16"/>
        <v/>
      </c>
      <c r="R43" s="113" t="str">
        <f t="shared" si="17"/>
        <v/>
      </c>
      <c r="S43" s="113" t="str">
        <f t="shared" si="18"/>
        <v/>
      </c>
      <c r="T43" s="113" t="str">
        <f t="shared" si="19"/>
        <v/>
      </c>
      <c r="U43" s="113" t="str">
        <f t="shared" si="20"/>
        <v/>
      </c>
      <c r="V43" s="113" t="str">
        <f t="shared" si="21"/>
        <v/>
      </c>
      <c r="W43" s="113" t="str">
        <f t="shared" si="22"/>
        <v/>
      </c>
      <c r="X43" s="113" t="str">
        <f t="shared" si="23"/>
        <v/>
      </c>
      <c r="Y43" s="113" t="str">
        <f t="shared" si="24"/>
        <v/>
      </c>
      <c r="Z43" s="113" t="str">
        <f t="shared" si="25"/>
        <v/>
      </c>
      <c r="AA43" s="113" t="str">
        <f t="shared" si="26"/>
        <v/>
      </c>
      <c r="AB43" s="113" t="str">
        <f t="shared" si="27"/>
        <v/>
      </c>
      <c r="AC43" s="113" t="str">
        <f t="shared" si="28"/>
        <v/>
      </c>
      <c r="AD43" s="113" t="str">
        <f t="shared" si="29"/>
        <v/>
      </c>
      <c r="AE43" s="113" t="str">
        <f t="shared" si="30"/>
        <v/>
      </c>
      <c r="AF43" s="113" t="str">
        <f t="shared" si="31"/>
        <v/>
      </c>
      <c r="AG43" s="113" t="str">
        <f t="shared" si="32"/>
        <v/>
      </c>
      <c r="AH43" s="113" t="str">
        <f t="shared" si="33"/>
        <v/>
      </c>
    </row>
    <row r="44">
      <c r="B44" s="82">
        <v>24.0</v>
      </c>
      <c r="C44" s="109">
        <f t="shared" si="3"/>
        <v>45809</v>
      </c>
      <c r="D44" s="113"/>
      <c r="E44" s="113">
        <f t="shared" si="4"/>
        <v>300</v>
      </c>
      <c r="F44" s="113">
        <f t="shared" si="5"/>
        <v>28.32061736</v>
      </c>
      <c r="G44" s="113">
        <f t="shared" si="6"/>
        <v>8224.505824</v>
      </c>
      <c r="H44" s="113">
        <f t="shared" si="7"/>
        <v>500</v>
      </c>
      <c r="I44" s="113">
        <f t="shared" si="8"/>
        <v>250.4905462</v>
      </c>
      <c r="J44" s="113">
        <f t="shared" si="9"/>
        <v>19789.73424</v>
      </c>
      <c r="K44" s="113">
        <f t="shared" si="10"/>
        <v>400</v>
      </c>
      <c r="L44" s="113">
        <f t="shared" si="11"/>
        <v>168.0248586</v>
      </c>
      <c r="M44" s="113">
        <f t="shared" si="12"/>
        <v>19931.00789</v>
      </c>
      <c r="N44" s="113">
        <f t="shared" si="13"/>
        <v>130</v>
      </c>
      <c r="O44" s="113">
        <f t="shared" si="14"/>
        <v>124.7044536</v>
      </c>
      <c r="P44" s="113">
        <f t="shared" si="15"/>
        <v>49876.48591</v>
      </c>
      <c r="Q44" s="113" t="str">
        <f t="shared" si="16"/>
        <v/>
      </c>
      <c r="R44" s="113" t="str">
        <f t="shared" si="17"/>
        <v/>
      </c>
      <c r="S44" s="113" t="str">
        <f t="shared" si="18"/>
        <v/>
      </c>
      <c r="T44" s="113" t="str">
        <f t="shared" si="19"/>
        <v/>
      </c>
      <c r="U44" s="113" t="str">
        <f t="shared" si="20"/>
        <v/>
      </c>
      <c r="V44" s="113" t="str">
        <f t="shared" si="21"/>
        <v/>
      </c>
      <c r="W44" s="113" t="str">
        <f t="shared" si="22"/>
        <v/>
      </c>
      <c r="X44" s="113" t="str">
        <f t="shared" si="23"/>
        <v/>
      </c>
      <c r="Y44" s="113" t="str">
        <f t="shared" si="24"/>
        <v/>
      </c>
      <c r="Z44" s="113" t="str">
        <f t="shared" si="25"/>
        <v/>
      </c>
      <c r="AA44" s="113" t="str">
        <f t="shared" si="26"/>
        <v/>
      </c>
      <c r="AB44" s="113" t="str">
        <f t="shared" si="27"/>
        <v/>
      </c>
      <c r="AC44" s="113" t="str">
        <f t="shared" si="28"/>
        <v/>
      </c>
      <c r="AD44" s="113" t="str">
        <f t="shared" si="29"/>
        <v/>
      </c>
      <c r="AE44" s="113" t="str">
        <f t="shared" si="30"/>
        <v/>
      </c>
      <c r="AF44" s="113" t="str">
        <f t="shared" si="31"/>
        <v/>
      </c>
      <c r="AG44" s="113" t="str">
        <f t="shared" si="32"/>
        <v/>
      </c>
      <c r="AH44" s="113" t="str">
        <f t="shared" si="33"/>
        <v/>
      </c>
    </row>
    <row r="45">
      <c r="B45" s="82">
        <v>25.0</v>
      </c>
      <c r="C45" s="109">
        <f t="shared" si="3"/>
        <v>45839</v>
      </c>
      <c r="D45" s="113"/>
      <c r="E45" s="113">
        <f t="shared" si="4"/>
        <v>300</v>
      </c>
      <c r="F45" s="113">
        <f t="shared" si="5"/>
        <v>27.41501941</v>
      </c>
      <c r="G45" s="113">
        <f t="shared" si="6"/>
        <v>7951.920844</v>
      </c>
      <c r="H45" s="113">
        <f t="shared" si="7"/>
        <v>500</v>
      </c>
      <c r="I45" s="113">
        <f t="shared" si="8"/>
        <v>247.371678</v>
      </c>
      <c r="J45" s="113">
        <f t="shared" si="9"/>
        <v>19537.10592</v>
      </c>
      <c r="K45" s="113">
        <f t="shared" si="10"/>
        <v>400</v>
      </c>
      <c r="L45" s="113">
        <f t="shared" si="11"/>
        <v>166.0917324</v>
      </c>
      <c r="M45" s="113">
        <f t="shared" si="12"/>
        <v>19697.09962</v>
      </c>
      <c r="N45" s="113">
        <f t="shared" si="13"/>
        <v>130</v>
      </c>
      <c r="O45" s="113">
        <f t="shared" si="14"/>
        <v>124.6912148</v>
      </c>
      <c r="P45" s="113">
        <f t="shared" si="15"/>
        <v>49871.17713</v>
      </c>
      <c r="Q45" s="113" t="str">
        <f t="shared" si="16"/>
        <v/>
      </c>
      <c r="R45" s="113" t="str">
        <f t="shared" si="17"/>
        <v/>
      </c>
      <c r="S45" s="113" t="str">
        <f t="shared" si="18"/>
        <v/>
      </c>
      <c r="T45" s="113" t="str">
        <f t="shared" si="19"/>
        <v/>
      </c>
      <c r="U45" s="113" t="str">
        <f t="shared" si="20"/>
        <v/>
      </c>
      <c r="V45" s="113" t="str">
        <f t="shared" si="21"/>
        <v/>
      </c>
      <c r="W45" s="113" t="str">
        <f t="shared" si="22"/>
        <v/>
      </c>
      <c r="X45" s="113" t="str">
        <f t="shared" si="23"/>
        <v/>
      </c>
      <c r="Y45" s="113" t="str">
        <f t="shared" si="24"/>
        <v/>
      </c>
      <c r="Z45" s="113" t="str">
        <f t="shared" si="25"/>
        <v/>
      </c>
      <c r="AA45" s="113" t="str">
        <f t="shared" si="26"/>
        <v/>
      </c>
      <c r="AB45" s="113" t="str">
        <f t="shared" si="27"/>
        <v/>
      </c>
      <c r="AC45" s="113" t="str">
        <f t="shared" si="28"/>
        <v/>
      </c>
      <c r="AD45" s="113" t="str">
        <f t="shared" si="29"/>
        <v/>
      </c>
      <c r="AE45" s="113" t="str">
        <f t="shared" si="30"/>
        <v/>
      </c>
      <c r="AF45" s="113" t="str">
        <f t="shared" si="31"/>
        <v/>
      </c>
      <c r="AG45" s="113" t="str">
        <f t="shared" si="32"/>
        <v/>
      </c>
      <c r="AH45" s="113" t="str">
        <f t="shared" si="33"/>
        <v/>
      </c>
    </row>
    <row r="46">
      <c r="B46" s="82">
        <v>26.0</v>
      </c>
      <c r="C46" s="109">
        <f t="shared" si="3"/>
        <v>45870</v>
      </c>
      <c r="D46" s="113"/>
      <c r="E46" s="113">
        <f t="shared" si="4"/>
        <v>300</v>
      </c>
      <c r="F46" s="113">
        <f t="shared" si="5"/>
        <v>26.50640281</v>
      </c>
      <c r="G46" s="113">
        <f t="shared" si="6"/>
        <v>7678.427247</v>
      </c>
      <c r="H46" s="113">
        <f t="shared" si="7"/>
        <v>500</v>
      </c>
      <c r="I46" s="113">
        <f t="shared" si="8"/>
        <v>244.213824</v>
      </c>
      <c r="J46" s="113">
        <f t="shared" si="9"/>
        <v>19281.31975</v>
      </c>
      <c r="K46" s="113">
        <f t="shared" si="10"/>
        <v>400</v>
      </c>
      <c r="L46" s="113">
        <f t="shared" si="11"/>
        <v>164.1424968</v>
      </c>
      <c r="M46" s="113">
        <f t="shared" si="12"/>
        <v>19461.24212</v>
      </c>
      <c r="N46" s="113">
        <f t="shared" si="13"/>
        <v>130</v>
      </c>
      <c r="O46" s="113">
        <f t="shared" si="14"/>
        <v>124.6779428</v>
      </c>
      <c r="P46" s="113">
        <f t="shared" si="15"/>
        <v>49865.85507</v>
      </c>
      <c r="Q46" s="113" t="str">
        <f t="shared" si="16"/>
        <v/>
      </c>
      <c r="R46" s="113" t="str">
        <f t="shared" si="17"/>
        <v/>
      </c>
      <c r="S46" s="113" t="str">
        <f t="shared" si="18"/>
        <v/>
      </c>
      <c r="T46" s="113" t="str">
        <f t="shared" si="19"/>
        <v/>
      </c>
      <c r="U46" s="113" t="str">
        <f t="shared" si="20"/>
        <v/>
      </c>
      <c r="V46" s="113" t="str">
        <f t="shared" si="21"/>
        <v/>
      </c>
      <c r="W46" s="113" t="str">
        <f t="shared" si="22"/>
        <v/>
      </c>
      <c r="X46" s="113" t="str">
        <f t="shared" si="23"/>
        <v/>
      </c>
      <c r="Y46" s="113" t="str">
        <f t="shared" si="24"/>
        <v/>
      </c>
      <c r="Z46" s="113" t="str">
        <f t="shared" si="25"/>
        <v/>
      </c>
      <c r="AA46" s="113" t="str">
        <f t="shared" si="26"/>
        <v/>
      </c>
      <c r="AB46" s="113" t="str">
        <f t="shared" si="27"/>
        <v/>
      </c>
      <c r="AC46" s="113" t="str">
        <f t="shared" si="28"/>
        <v/>
      </c>
      <c r="AD46" s="113" t="str">
        <f t="shared" si="29"/>
        <v/>
      </c>
      <c r="AE46" s="113" t="str">
        <f t="shared" si="30"/>
        <v/>
      </c>
      <c r="AF46" s="113" t="str">
        <f t="shared" si="31"/>
        <v/>
      </c>
      <c r="AG46" s="113" t="str">
        <f t="shared" si="32"/>
        <v/>
      </c>
      <c r="AH46" s="113" t="str">
        <f t="shared" si="33"/>
        <v/>
      </c>
    </row>
    <row r="47">
      <c r="B47" s="82">
        <v>27.0</v>
      </c>
      <c r="C47" s="109">
        <f t="shared" si="3"/>
        <v>45901</v>
      </c>
      <c r="D47" s="113"/>
      <c r="E47" s="113">
        <f t="shared" si="4"/>
        <v>300</v>
      </c>
      <c r="F47" s="113">
        <f t="shared" si="5"/>
        <v>25.59475749</v>
      </c>
      <c r="G47" s="113">
        <f t="shared" si="6"/>
        <v>7404.022004</v>
      </c>
      <c r="H47" s="113">
        <f t="shared" si="7"/>
        <v>500</v>
      </c>
      <c r="I47" s="113">
        <f t="shared" si="8"/>
        <v>241.0164968</v>
      </c>
      <c r="J47" s="113">
        <f t="shared" si="9"/>
        <v>19022.33624</v>
      </c>
      <c r="K47" s="113">
        <f t="shared" si="10"/>
        <v>400</v>
      </c>
      <c r="L47" s="113">
        <f t="shared" si="11"/>
        <v>162.1770176</v>
      </c>
      <c r="M47" s="113">
        <f t="shared" si="12"/>
        <v>19223.41914</v>
      </c>
      <c r="N47" s="113">
        <f t="shared" si="13"/>
        <v>130</v>
      </c>
      <c r="O47" s="113">
        <f t="shared" si="14"/>
        <v>124.6646377</v>
      </c>
      <c r="P47" s="113">
        <f t="shared" si="15"/>
        <v>49860.51971</v>
      </c>
      <c r="Q47" s="113" t="str">
        <f t="shared" si="16"/>
        <v/>
      </c>
      <c r="R47" s="113" t="str">
        <f t="shared" si="17"/>
        <v/>
      </c>
      <c r="S47" s="113" t="str">
        <f t="shared" si="18"/>
        <v/>
      </c>
      <c r="T47" s="113" t="str">
        <f t="shared" si="19"/>
        <v/>
      </c>
      <c r="U47" s="113" t="str">
        <f t="shared" si="20"/>
        <v/>
      </c>
      <c r="V47" s="113" t="str">
        <f t="shared" si="21"/>
        <v/>
      </c>
      <c r="W47" s="113" t="str">
        <f t="shared" si="22"/>
        <v/>
      </c>
      <c r="X47" s="113" t="str">
        <f t="shared" si="23"/>
        <v/>
      </c>
      <c r="Y47" s="113" t="str">
        <f t="shared" si="24"/>
        <v/>
      </c>
      <c r="Z47" s="113" t="str">
        <f t="shared" si="25"/>
        <v/>
      </c>
      <c r="AA47" s="113" t="str">
        <f t="shared" si="26"/>
        <v/>
      </c>
      <c r="AB47" s="113" t="str">
        <f t="shared" si="27"/>
        <v/>
      </c>
      <c r="AC47" s="113" t="str">
        <f t="shared" si="28"/>
        <v/>
      </c>
      <c r="AD47" s="113" t="str">
        <f t="shared" si="29"/>
        <v/>
      </c>
      <c r="AE47" s="113" t="str">
        <f t="shared" si="30"/>
        <v/>
      </c>
      <c r="AF47" s="113" t="str">
        <f t="shared" si="31"/>
        <v/>
      </c>
      <c r="AG47" s="113" t="str">
        <f t="shared" si="32"/>
        <v/>
      </c>
      <c r="AH47" s="113" t="str">
        <f t="shared" si="33"/>
        <v/>
      </c>
    </row>
    <row r="48">
      <c r="B48" s="82">
        <v>28.0</v>
      </c>
      <c r="C48" s="109">
        <f t="shared" si="3"/>
        <v>45931</v>
      </c>
      <c r="D48" s="113"/>
      <c r="E48" s="113">
        <f t="shared" si="4"/>
        <v>300</v>
      </c>
      <c r="F48" s="113">
        <f t="shared" si="5"/>
        <v>24.68007335</v>
      </c>
      <c r="G48" s="113">
        <f t="shared" si="6"/>
        <v>7128.702077</v>
      </c>
      <c r="H48" s="113">
        <f t="shared" si="7"/>
        <v>500</v>
      </c>
      <c r="I48" s="113">
        <f t="shared" si="8"/>
        <v>237.779203</v>
      </c>
      <c r="J48" s="113">
        <f t="shared" si="9"/>
        <v>18760.11545</v>
      </c>
      <c r="K48" s="113">
        <f t="shared" si="10"/>
        <v>400</v>
      </c>
      <c r="L48" s="113">
        <f t="shared" si="11"/>
        <v>160.1951595</v>
      </c>
      <c r="M48" s="113">
        <f t="shared" si="12"/>
        <v>18983.61429</v>
      </c>
      <c r="N48" s="113">
        <f t="shared" si="13"/>
        <v>130</v>
      </c>
      <c r="O48" s="113">
        <f t="shared" si="14"/>
        <v>124.6512993</v>
      </c>
      <c r="P48" s="113">
        <f t="shared" si="15"/>
        <v>49855.17101</v>
      </c>
      <c r="Q48" s="113" t="str">
        <f t="shared" si="16"/>
        <v/>
      </c>
      <c r="R48" s="113" t="str">
        <f t="shared" si="17"/>
        <v/>
      </c>
      <c r="S48" s="113" t="str">
        <f t="shared" si="18"/>
        <v/>
      </c>
      <c r="T48" s="113" t="str">
        <f t="shared" si="19"/>
        <v/>
      </c>
      <c r="U48" s="113" t="str">
        <f t="shared" si="20"/>
        <v/>
      </c>
      <c r="V48" s="113" t="str">
        <f t="shared" si="21"/>
        <v/>
      </c>
      <c r="W48" s="113" t="str">
        <f t="shared" si="22"/>
        <v/>
      </c>
      <c r="X48" s="113" t="str">
        <f t="shared" si="23"/>
        <v/>
      </c>
      <c r="Y48" s="113" t="str">
        <f t="shared" si="24"/>
        <v/>
      </c>
      <c r="Z48" s="113" t="str">
        <f t="shared" si="25"/>
        <v/>
      </c>
      <c r="AA48" s="113" t="str">
        <f t="shared" si="26"/>
        <v/>
      </c>
      <c r="AB48" s="113" t="str">
        <f t="shared" si="27"/>
        <v/>
      </c>
      <c r="AC48" s="113" t="str">
        <f t="shared" si="28"/>
        <v/>
      </c>
      <c r="AD48" s="113" t="str">
        <f t="shared" si="29"/>
        <v/>
      </c>
      <c r="AE48" s="113" t="str">
        <f t="shared" si="30"/>
        <v/>
      </c>
      <c r="AF48" s="113" t="str">
        <f t="shared" si="31"/>
        <v/>
      </c>
      <c r="AG48" s="113" t="str">
        <f t="shared" si="32"/>
        <v/>
      </c>
      <c r="AH48" s="113" t="str">
        <f t="shared" si="33"/>
        <v/>
      </c>
    </row>
    <row r="49">
      <c r="B49" s="82">
        <v>29.0</v>
      </c>
      <c r="C49" s="109">
        <f t="shared" si="3"/>
        <v>45962</v>
      </c>
      <c r="D49" s="113"/>
      <c r="E49" s="113">
        <f t="shared" si="4"/>
        <v>300</v>
      </c>
      <c r="F49" s="113">
        <f t="shared" si="5"/>
        <v>23.76234026</v>
      </c>
      <c r="G49" s="113">
        <f t="shared" si="6"/>
        <v>6852.464418</v>
      </c>
      <c r="H49" s="113">
        <f t="shared" si="7"/>
        <v>500</v>
      </c>
      <c r="I49" s="113">
        <f t="shared" si="8"/>
        <v>234.5014431</v>
      </c>
      <c r="J49" s="113">
        <f t="shared" si="9"/>
        <v>18494.61689</v>
      </c>
      <c r="K49" s="113">
        <f t="shared" si="10"/>
        <v>400</v>
      </c>
      <c r="L49" s="113">
        <f t="shared" si="11"/>
        <v>158.1967858</v>
      </c>
      <c r="M49" s="113">
        <f t="shared" si="12"/>
        <v>18741.81108</v>
      </c>
      <c r="N49" s="113">
        <f t="shared" si="13"/>
        <v>130</v>
      </c>
      <c r="O49" s="113">
        <f t="shared" si="14"/>
        <v>124.6379275</v>
      </c>
      <c r="P49" s="113">
        <f t="shared" si="15"/>
        <v>49849.80893</v>
      </c>
      <c r="Q49" s="113" t="str">
        <f t="shared" si="16"/>
        <v/>
      </c>
      <c r="R49" s="113" t="str">
        <f t="shared" si="17"/>
        <v/>
      </c>
      <c r="S49" s="113" t="str">
        <f t="shared" si="18"/>
        <v/>
      </c>
      <c r="T49" s="113" t="str">
        <f t="shared" si="19"/>
        <v/>
      </c>
      <c r="U49" s="113" t="str">
        <f t="shared" si="20"/>
        <v/>
      </c>
      <c r="V49" s="113" t="str">
        <f t="shared" si="21"/>
        <v/>
      </c>
      <c r="W49" s="113" t="str">
        <f t="shared" si="22"/>
        <v/>
      </c>
      <c r="X49" s="113" t="str">
        <f t="shared" si="23"/>
        <v/>
      </c>
      <c r="Y49" s="113" t="str">
        <f t="shared" si="24"/>
        <v/>
      </c>
      <c r="Z49" s="113" t="str">
        <f t="shared" si="25"/>
        <v/>
      </c>
      <c r="AA49" s="113" t="str">
        <f t="shared" si="26"/>
        <v/>
      </c>
      <c r="AB49" s="113" t="str">
        <f t="shared" si="27"/>
        <v/>
      </c>
      <c r="AC49" s="113" t="str">
        <f t="shared" si="28"/>
        <v/>
      </c>
      <c r="AD49" s="113" t="str">
        <f t="shared" si="29"/>
        <v/>
      </c>
      <c r="AE49" s="113" t="str">
        <f t="shared" si="30"/>
        <v/>
      </c>
      <c r="AF49" s="113" t="str">
        <f t="shared" si="31"/>
        <v/>
      </c>
      <c r="AG49" s="113" t="str">
        <f t="shared" si="32"/>
        <v/>
      </c>
      <c r="AH49" s="113" t="str">
        <f t="shared" si="33"/>
        <v/>
      </c>
    </row>
    <row r="50">
      <c r="B50" s="82">
        <v>30.0</v>
      </c>
      <c r="C50" s="109">
        <f t="shared" si="3"/>
        <v>45992</v>
      </c>
      <c r="D50" s="113"/>
      <c r="E50" s="113">
        <f t="shared" si="4"/>
        <v>300</v>
      </c>
      <c r="F50" s="113">
        <f t="shared" si="5"/>
        <v>22.84154806</v>
      </c>
      <c r="G50" s="113">
        <f t="shared" si="6"/>
        <v>6575.305966</v>
      </c>
      <c r="H50" s="113">
        <f t="shared" si="7"/>
        <v>500</v>
      </c>
      <c r="I50" s="113">
        <f t="shared" si="8"/>
        <v>231.1827111</v>
      </c>
      <c r="J50" s="113">
        <f t="shared" si="9"/>
        <v>18225.7996</v>
      </c>
      <c r="K50" s="113">
        <f t="shared" si="10"/>
        <v>400</v>
      </c>
      <c r="L50" s="113">
        <f t="shared" si="11"/>
        <v>156.181759</v>
      </c>
      <c r="M50" s="113">
        <f t="shared" si="12"/>
        <v>18497.99284</v>
      </c>
      <c r="N50" s="113">
        <f t="shared" si="13"/>
        <v>130</v>
      </c>
      <c r="O50" s="113">
        <f t="shared" si="14"/>
        <v>124.6245223</v>
      </c>
      <c r="P50" s="113">
        <f t="shared" si="15"/>
        <v>49844.43346</v>
      </c>
      <c r="Q50" s="113" t="str">
        <f t="shared" si="16"/>
        <v/>
      </c>
      <c r="R50" s="113" t="str">
        <f t="shared" si="17"/>
        <v/>
      </c>
      <c r="S50" s="113" t="str">
        <f t="shared" si="18"/>
        <v/>
      </c>
      <c r="T50" s="113" t="str">
        <f t="shared" si="19"/>
        <v/>
      </c>
      <c r="U50" s="113" t="str">
        <f t="shared" si="20"/>
        <v/>
      </c>
      <c r="V50" s="113" t="str">
        <f t="shared" si="21"/>
        <v/>
      </c>
      <c r="W50" s="113" t="str">
        <f t="shared" si="22"/>
        <v/>
      </c>
      <c r="X50" s="113" t="str">
        <f t="shared" si="23"/>
        <v/>
      </c>
      <c r="Y50" s="113" t="str">
        <f t="shared" si="24"/>
        <v/>
      </c>
      <c r="Z50" s="113" t="str">
        <f t="shared" si="25"/>
        <v/>
      </c>
      <c r="AA50" s="113" t="str">
        <f t="shared" si="26"/>
        <v/>
      </c>
      <c r="AB50" s="113" t="str">
        <f t="shared" si="27"/>
        <v/>
      </c>
      <c r="AC50" s="113" t="str">
        <f t="shared" si="28"/>
        <v/>
      </c>
      <c r="AD50" s="113" t="str">
        <f t="shared" si="29"/>
        <v/>
      </c>
      <c r="AE50" s="113" t="str">
        <f t="shared" si="30"/>
        <v/>
      </c>
      <c r="AF50" s="113" t="str">
        <f t="shared" si="31"/>
        <v/>
      </c>
      <c r="AG50" s="113" t="str">
        <f t="shared" si="32"/>
        <v/>
      </c>
      <c r="AH50" s="113" t="str">
        <f t="shared" si="33"/>
        <v/>
      </c>
    </row>
    <row r="51">
      <c r="B51" s="82">
        <v>31.0</v>
      </c>
      <c r="C51" s="109">
        <f t="shared" si="3"/>
        <v>46023</v>
      </c>
      <c r="D51" s="113"/>
      <c r="E51" s="113">
        <f t="shared" si="4"/>
        <v>300</v>
      </c>
      <c r="F51" s="113">
        <f t="shared" si="5"/>
        <v>21.91768655</v>
      </c>
      <c r="G51" s="113">
        <f t="shared" si="6"/>
        <v>6297.223652</v>
      </c>
      <c r="H51" s="113">
        <f t="shared" si="7"/>
        <v>500</v>
      </c>
      <c r="I51" s="113">
        <f t="shared" si="8"/>
        <v>227.822495</v>
      </c>
      <c r="J51" s="113">
        <f t="shared" si="9"/>
        <v>17953.62209</v>
      </c>
      <c r="K51" s="113">
        <f t="shared" si="10"/>
        <v>400</v>
      </c>
      <c r="L51" s="113">
        <f t="shared" si="11"/>
        <v>154.1499403</v>
      </c>
      <c r="M51" s="113">
        <f t="shared" si="12"/>
        <v>18252.14278</v>
      </c>
      <c r="N51" s="113">
        <f t="shared" si="13"/>
        <v>130</v>
      </c>
      <c r="O51" s="113">
        <f t="shared" si="14"/>
        <v>124.6110836</v>
      </c>
      <c r="P51" s="113">
        <f t="shared" si="15"/>
        <v>49839.04454</v>
      </c>
      <c r="Q51" s="113" t="str">
        <f t="shared" si="16"/>
        <v/>
      </c>
      <c r="R51" s="113" t="str">
        <f t="shared" si="17"/>
        <v/>
      </c>
      <c r="S51" s="113" t="str">
        <f t="shared" si="18"/>
        <v/>
      </c>
      <c r="T51" s="113" t="str">
        <f t="shared" si="19"/>
        <v/>
      </c>
      <c r="U51" s="113" t="str">
        <f t="shared" si="20"/>
        <v/>
      </c>
      <c r="V51" s="113" t="str">
        <f t="shared" si="21"/>
        <v/>
      </c>
      <c r="W51" s="113" t="str">
        <f t="shared" si="22"/>
        <v/>
      </c>
      <c r="X51" s="113" t="str">
        <f t="shared" si="23"/>
        <v/>
      </c>
      <c r="Y51" s="113" t="str">
        <f t="shared" si="24"/>
        <v/>
      </c>
      <c r="Z51" s="113" t="str">
        <f t="shared" si="25"/>
        <v/>
      </c>
      <c r="AA51" s="113" t="str">
        <f t="shared" si="26"/>
        <v/>
      </c>
      <c r="AB51" s="113" t="str">
        <f t="shared" si="27"/>
        <v/>
      </c>
      <c r="AC51" s="113" t="str">
        <f t="shared" si="28"/>
        <v/>
      </c>
      <c r="AD51" s="113" t="str">
        <f t="shared" si="29"/>
        <v/>
      </c>
      <c r="AE51" s="113" t="str">
        <f t="shared" si="30"/>
        <v/>
      </c>
      <c r="AF51" s="113" t="str">
        <f t="shared" si="31"/>
        <v/>
      </c>
      <c r="AG51" s="113" t="str">
        <f t="shared" si="32"/>
        <v/>
      </c>
      <c r="AH51" s="113" t="str">
        <f t="shared" si="33"/>
        <v/>
      </c>
    </row>
    <row r="52">
      <c r="B52" s="82">
        <v>32.0</v>
      </c>
      <c r="C52" s="109">
        <f t="shared" si="3"/>
        <v>46054</v>
      </c>
      <c r="D52" s="113"/>
      <c r="E52" s="113">
        <f t="shared" si="4"/>
        <v>300</v>
      </c>
      <c r="F52" s="113">
        <f t="shared" si="5"/>
        <v>20.99074551</v>
      </c>
      <c r="G52" s="113">
        <f t="shared" si="6"/>
        <v>6018.214398</v>
      </c>
      <c r="H52" s="113">
        <f t="shared" si="7"/>
        <v>500</v>
      </c>
      <c r="I52" s="113">
        <f t="shared" si="8"/>
        <v>224.4202762</v>
      </c>
      <c r="J52" s="113">
        <f t="shared" si="9"/>
        <v>17678.04237</v>
      </c>
      <c r="K52" s="113">
        <f t="shared" si="10"/>
        <v>400</v>
      </c>
      <c r="L52" s="113">
        <f t="shared" si="11"/>
        <v>152.1011898</v>
      </c>
      <c r="M52" s="113">
        <f t="shared" si="12"/>
        <v>18004.24397</v>
      </c>
      <c r="N52" s="113">
        <f t="shared" si="13"/>
        <v>130</v>
      </c>
      <c r="O52" s="113">
        <f t="shared" si="14"/>
        <v>124.5976113</v>
      </c>
      <c r="P52" s="113">
        <f t="shared" si="15"/>
        <v>49833.64215</v>
      </c>
      <c r="Q52" s="113" t="str">
        <f t="shared" si="16"/>
        <v/>
      </c>
      <c r="R52" s="113" t="str">
        <f t="shared" si="17"/>
        <v/>
      </c>
      <c r="S52" s="113" t="str">
        <f t="shared" si="18"/>
        <v/>
      </c>
      <c r="T52" s="113" t="str">
        <f t="shared" si="19"/>
        <v/>
      </c>
      <c r="U52" s="113" t="str">
        <f t="shared" si="20"/>
        <v/>
      </c>
      <c r="V52" s="113" t="str">
        <f t="shared" si="21"/>
        <v/>
      </c>
      <c r="W52" s="113" t="str">
        <f t="shared" si="22"/>
        <v/>
      </c>
      <c r="X52" s="113" t="str">
        <f t="shared" si="23"/>
        <v/>
      </c>
      <c r="Y52" s="113" t="str">
        <f t="shared" si="24"/>
        <v/>
      </c>
      <c r="Z52" s="113" t="str">
        <f t="shared" si="25"/>
        <v/>
      </c>
      <c r="AA52" s="113" t="str">
        <f t="shared" si="26"/>
        <v/>
      </c>
      <c r="AB52" s="113" t="str">
        <f t="shared" si="27"/>
        <v/>
      </c>
      <c r="AC52" s="113" t="str">
        <f t="shared" si="28"/>
        <v/>
      </c>
      <c r="AD52" s="113" t="str">
        <f t="shared" si="29"/>
        <v/>
      </c>
      <c r="AE52" s="113" t="str">
        <f t="shared" si="30"/>
        <v/>
      </c>
      <c r="AF52" s="113" t="str">
        <f t="shared" si="31"/>
        <v/>
      </c>
      <c r="AG52" s="113" t="str">
        <f t="shared" si="32"/>
        <v/>
      </c>
      <c r="AH52" s="113" t="str">
        <f t="shared" si="33"/>
        <v/>
      </c>
    </row>
    <row r="53">
      <c r="B53" s="82">
        <v>33.0</v>
      </c>
      <c r="C53" s="109">
        <f t="shared" si="3"/>
        <v>46082</v>
      </c>
      <c r="D53" s="113"/>
      <c r="E53" s="113">
        <f t="shared" si="4"/>
        <v>300</v>
      </c>
      <c r="F53" s="113">
        <f t="shared" si="5"/>
        <v>20.06071466</v>
      </c>
      <c r="G53" s="113">
        <f t="shared" si="6"/>
        <v>5738.275112</v>
      </c>
      <c r="H53" s="113">
        <f t="shared" si="7"/>
        <v>500</v>
      </c>
      <c r="I53" s="113">
        <f t="shared" si="8"/>
        <v>220.9755296</v>
      </c>
      <c r="J53" s="113">
        <f t="shared" si="9"/>
        <v>17399.0179</v>
      </c>
      <c r="K53" s="113">
        <f t="shared" si="10"/>
        <v>400</v>
      </c>
      <c r="L53" s="113">
        <f t="shared" si="11"/>
        <v>150.0353664</v>
      </c>
      <c r="M53" s="113">
        <f t="shared" si="12"/>
        <v>17754.27934</v>
      </c>
      <c r="N53" s="113">
        <f t="shared" si="13"/>
        <v>130</v>
      </c>
      <c r="O53" s="113">
        <f t="shared" si="14"/>
        <v>124.5841054</v>
      </c>
      <c r="P53" s="113">
        <f t="shared" si="15"/>
        <v>49828.22626</v>
      </c>
      <c r="Q53" s="113" t="str">
        <f t="shared" si="16"/>
        <v/>
      </c>
      <c r="R53" s="113" t="str">
        <f t="shared" si="17"/>
        <v/>
      </c>
      <c r="S53" s="113" t="str">
        <f t="shared" si="18"/>
        <v/>
      </c>
      <c r="T53" s="113" t="str">
        <f t="shared" si="19"/>
        <v/>
      </c>
      <c r="U53" s="113" t="str">
        <f t="shared" si="20"/>
        <v/>
      </c>
      <c r="V53" s="113" t="str">
        <f t="shared" si="21"/>
        <v/>
      </c>
      <c r="W53" s="113" t="str">
        <f t="shared" si="22"/>
        <v/>
      </c>
      <c r="X53" s="113" t="str">
        <f t="shared" si="23"/>
        <v/>
      </c>
      <c r="Y53" s="113" t="str">
        <f t="shared" si="24"/>
        <v/>
      </c>
      <c r="Z53" s="113" t="str">
        <f t="shared" si="25"/>
        <v/>
      </c>
      <c r="AA53" s="113" t="str">
        <f t="shared" si="26"/>
        <v/>
      </c>
      <c r="AB53" s="113" t="str">
        <f t="shared" si="27"/>
        <v/>
      </c>
      <c r="AC53" s="113" t="str">
        <f t="shared" si="28"/>
        <v/>
      </c>
      <c r="AD53" s="113" t="str">
        <f t="shared" si="29"/>
        <v/>
      </c>
      <c r="AE53" s="113" t="str">
        <f t="shared" si="30"/>
        <v/>
      </c>
      <c r="AF53" s="113" t="str">
        <f t="shared" si="31"/>
        <v/>
      </c>
      <c r="AG53" s="113" t="str">
        <f t="shared" si="32"/>
        <v/>
      </c>
      <c r="AH53" s="113" t="str">
        <f t="shared" si="33"/>
        <v/>
      </c>
    </row>
    <row r="54">
      <c r="B54" s="82">
        <v>34.0</v>
      </c>
      <c r="C54" s="109">
        <f t="shared" si="3"/>
        <v>46113</v>
      </c>
      <c r="D54" s="113"/>
      <c r="E54" s="113">
        <f t="shared" si="4"/>
        <v>300</v>
      </c>
      <c r="F54" s="113">
        <f t="shared" si="5"/>
        <v>19.12758371</v>
      </c>
      <c r="G54" s="113">
        <f t="shared" si="6"/>
        <v>5457.402696</v>
      </c>
      <c r="H54" s="113">
        <f t="shared" si="7"/>
        <v>500</v>
      </c>
      <c r="I54" s="113">
        <f t="shared" si="8"/>
        <v>217.4877238</v>
      </c>
      <c r="J54" s="113">
        <f t="shared" si="9"/>
        <v>17116.50562</v>
      </c>
      <c r="K54" s="113">
        <f t="shared" si="10"/>
        <v>400</v>
      </c>
      <c r="L54" s="113">
        <f t="shared" si="11"/>
        <v>147.9523278</v>
      </c>
      <c r="M54" s="113">
        <f t="shared" si="12"/>
        <v>17502.23166</v>
      </c>
      <c r="N54" s="113">
        <f t="shared" si="13"/>
        <v>130</v>
      </c>
      <c r="O54" s="113">
        <f t="shared" si="14"/>
        <v>124.5705656</v>
      </c>
      <c r="P54" s="113">
        <f t="shared" si="15"/>
        <v>49822.79682</v>
      </c>
      <c r="Q54" s="113" t="str">
        <f t="shared" si="16"/>
        <v/>
      </c>
      <c r="R54" s="113" t="str">
        <f t="shared" si="17"/>
        <v/>
      </c>
      <c r="S54" s="113" t="str">
        <f t="shared" si="18"/>
        <v/>
      </c>
      <c r="T54" s="113" t="str">
        <f t="shared" si="19"/>
        <v/>
      </c>
      <c r="U54" s="113" t="str">
        <f t="shared" si="20"/>
        <v/>
      </c>
      <c r="V54" s="113" t="str">
        <f t="shared" si="21"/>
        <v/>
      </c>
      <c r="W54" s="113" t="str">
        <f t="shared" si="22"/>
        <v/>
      </c>
      <c r="X54" s="113" t="str">
        <f t="shared" si="23"/>
        <v/>
      </c>
      <c r="Y54" s="113" t="str">
        <f t="shared" si="24"/>
        <v/>
      </c>
      <c r="Z54" s="113" t="str">
        <f t="shared" si="25"/>
        <v/>
      </c>
      <c r="AA54" s="113" t="str">
        <f t="shared" si="26"/>
        <v/>
      </c>
      <c r="AB54" s="113" t="str">
        <f t="shared" si="27"/>
        <v/>
      </c>
      <c r="AC54" s="113" t="str">
        <f t="shared" si="28"/>
        <v/>
      </c>
      <c r="AD54" s="113" t="str">
        <f t="shared" si="29"/>
        <v/>
      </c>
      <c r="AE54" s="113" t="str">
        <f t="shared" si="30"/>
        <v/>
      </c>
      <c r="AF54" s="113" t="str">
        <f t="shared" si="31"/>
        <v/>
      </c>
      <c r="AG54" s="113" t="str">
        <f t="shared" si="32"/>
        <v/>
      </c>
      <c r="AH54" s="113" t="str">
        <f t="shared" si="33"/>
        <v/>
      </c>
    </row>
    <row r="55">
      <c r="B55" s="82">
        <v>35.0</v>
      </c>
      <c r="C55" s="109">
        <f t="shared" si="3"/>
        <v>46143</v>
      </c>
      <c r="D55" s="113"/>
      <c r="E55" s="113">
        <f t="shared" si="4"/>
        <v>300</v>
      </c>
      <c r="F55" s="113">
        <f t="shared" si="5"/>
        <v>18.19134232</v>
      </c>
      <c r="G55" s="113">
        <f t="shared" si="6"/>
        <v>5175.594038</v>
      </c>
      <c r="H55" s="113">
        <f t="shared" si="7"/>
        <v>500</v>
      </c>
      <c r="I55" s="113">
        <f t="shared" si="8"/>
        <v>213.9563203</v>
      </c>
      <c r="J55" s="113">
        <f t="shared" si="9"/>
        <v>16830.46194</v>
      </c>
      <c r="K55" s="113">
        <f t="shared" si="10"/>
        <v>400</v>
      </c>
      <c r="L55" s="113">
        <f t="shared" si="11"/>
        <v>145.8519305</v>
      </c>
      <c r="M55" s="113">
        <f t="shared" si="12"/>
        <v>17248.08359</v>
      </c>
      <c r="N55" s="113">
        <f t="shared" si="13"/>
        <v>130</v>
      </c>
      <c r="O55" s="113">
        <f t="shared" si="14"/>
        <v>124.5569921</v>
      </c>
      <c r="P55" s="113">
        <f t="shared" si="15"/>
        <v>49817.35381</v>
      </c>
      <c r="Q55" s="113" t="str">
        <f t="shared" si="16"/>
        <v/>
      </c>
      <c r="R55" s="113" t="str">
        <f t="shared" si="17"/>
        <v/>
      </c>
      <c r="S55" s="113" t="str">
        <f t="shared" si="18"/>
        <v/>
      </c>
      <c r="T55" s="113" t="str">
        <f t="shared" si="19"/>
        <v/>
      </c>
      <c r="U55" s="113" t="str">
        <f t="shared" si="20"/>
        <v/>
      </c>
      <c r="V55" s="113" t="str">
        <f t="shared" si="21"/>
        <v/>
      </c>
      <c r="W55" s="113" t="str">
        <f t="shared" si="22"/>
        <v/>
      </c>
      <c r="X55" s="113" t="str">
        <f t="shared" si="23"/>
        <v/>
      </c>
      <c r="Y55" s="113" t="str">
        <f t="shared" si="24"/>
        <v/>
      </c>
      <c r="Z55" s="113" t="str">
        <f t="shared" si="25"/>
        <v/>
      </c>
      <c r="AA55" s="113" t="str">
        <f t="shared" si="26"/>
        <v/>
      </c>
      <c r="AB55" s="113" t="str">
        <f t="shared" si="27"/>
        <v/>
      </c>
      <c r="AC55" s="113" t="str">
        <f t="shared" si="28"/>
        <v/>
      </c>
      <c r="AD55" s="113" t="str">
        <f t="shared" si="29"/>
        <v/>
      </c>
      <c r="AE55" s="113" t="str">
        <f t="shared" si="30"/>
        <v/>
      </c>
      <c r="AF55" s="113" t="str">
        <f t="shared" si="31"/>
        <v/>
      </c>
      <c r="AG55" s="113" t="str">
        <f t="shared" si="32"/>
        <v/>
      </c>
      <c r="AH55" s="113" t="str">
        <f t="shared" si="33"/>
        <v/>
      </c>
    </row>
    <row r="56">
      <c r="B56" s="82">
        <v>36.0</v>
      </c>
      <c r="C56" s="109">
        <f t="shared" si="3"/>
        <v>46174</v>
      </c>
      <c r="D56" s="113"/>
      <c r="E56" s="113">
        <f t="shared" si="4"/>
        <v>300</v>
      </c>
      <c r="F56" s="113">
        <f t="shared" si="5"/>
        <v>17.25198013</v>
      </c>
      <c r="G56" s="113">
        <f t="shared" si="6"/>
        <v>4892.846019</v>
      </c>
      <c r="H56" s="113">
        <f t="shared" si="7"/>
        <v>500</v>
      </c>
      <c r="I56" s="113">
        <f t="shared" si="8"/>
        <v>210.3807743</v>
      </c>
      <c r="J56" s="113">
        <f t="shared" si="9"/>
        <v>16540.84272</v>
      </c>
      <c r="K56" s="113">
        <f t="shared" si="10"/>
        <v>400</v>
      </c>
      <c r="L56" s="113">
        <f t="shared" si="11"/>
        <v>143.73403</v>
      </c>
      <c r="M56" s="113">
        <f t="shared" si="12"/>
        <v>16991.81762</v>
      </c>
      <c r="N56" s="113">
        <f t="shared" si="13"/>
        <v>130</v>
      </c>
      <c r="O56" s="113">
        <f t="shared" si="14"/>
        <v>124.5433845</v>
      </c>
      <c r="P56" s="113">
        <f t="shared" si="15"/>
        <v>49811.8972</v>
      </c>
      <c r="Q56" s="113" t="str">
        <f t="shared" si="16"/>
        <v/>
      </c>
      <c r="R56" s="113" t="str">
        <f t="shared" si="17"/>
        <v/>
      </c>
      <c r="S56" s="113" t="str">
        <f t="shared" si="18"/>
        <v/>
      </c>
      <c r="T56" s="113" t="str">
        <f t="shared" si="19"/>
        <v/>
      </c>
      <c r="U56" s="113" t="str">
        <f t="shared" si="20"/>
        <v/>
      </c>
      <c r="V56" s="113" t="str">
        <f t="shared" si="21"/>
        <v/>
      </c>
      <c r="W56" s="113" t="str">
        <f t="shared" si="22"/>
        <v/>
      </c>
      <c r="X56" s="113" t="str">
        <f t="shared" si="23"/>
        <v/>
      </c>
      <c r="Y56" s="113" t="str">
        <f t="shared" si="24"/>
        <v/>
      </c>
      <c r="Z56" s="113" t="str">
        <f t="shared" si="25"/>
        <v/>
      </c>
      <c r="AA56" s="113" t="str">
        <f t="shared" si="26"/>
        <v/>
      </c>
      <c r="AB56" s="113" t="str">
        <f t="shared" si="27"/>
        <v/>
      </c>
      <c r="AC56" s="113" t="str">
        <f t="shared" si="28"/>
        <v/>
      </c>
      <c r="AD56" s="113" t="str">
        <f t="shared" si="29"/>
        <v/>
      </c>
      <c r="AE56" s="113" t="str">
        <f t="shared" si="30"/>
        <v/>
      </c>
      <c r="AF56" s="113" t="str">
        <f t="shared" si="31"/>
        <v/>
      </c>
      <c r="AG56" s="113" t="str">
        <f t="shared" si="32"/>
        <v/>
      </c>
      <c r="AH56" s="113" t="str">
        <f t="shared" si="33"/>
        <v/>
      </c>
    </row>
    <row r="57">
      <c r="B57" s="82">
        <v>37.0</v>
      </c>
      <c r="C57" s="109">
        <f t="shared" si="3"/>
        <v>46204</v>
      </c>
      <c r="D57" s="113"/>
      <c r="E57" s="113">
        <f t="shared" si="4"/>
        <v>300</v>
      </c>
      <c r="F57" s="113">
        <f t="shared" si="5"/>
        <v>16.30948673</v>
      </c>
      <c r="G57" s="113">
        <f t="shared" si="6"/>
        <v>4609.155505</v>
      </c>
      <c r="H57" s="113">
        <f t="shared" si="7"/>
        <v>500</v>
      </c>
      <c r="I57" s="113">
        <f t="shared" si="8"/>
        <v>206.760534</v>
      </c>
      <c r="J57" s="113">
        <f t="shared" si="9"/>
        <v>16247.60325</v>
      </c>
      <c r="K57" s="113">
        <f t="shared" si="10"/>
        <v>400</v>
      </c>
      <c r="L57" s="113">
        <f t="shared" si="11"/>
        <v>141.5984802</v>
      </c>
      <c r="M57" s="113">
        <f t="shared" si="12"/>
        <v>16733.4161</v>
      </c>
      <c r="N57" s="113">
        <f t="shared" si="13"/>
        <v>130</v>
      </c>
      <c r="O57" s="113">
        <f t="shared" si="14"/>
        <v>124.529743</v>
      </c>
      <c r="P57" s="113">
        <f t="shared" si="15"/>
        <v>49806.42694</v>
      </c>
      <c r="Q57" s="113" t="str">
        <f t="shared" si="16"/>
        <v/>
      </c>
      <c r="R57" s="113" t="str">
        <f t="shared" si="17"/>
        <v/>
      </c>
      <c r="S57" s="113" t="str">
        <f t="shared" si="18"/>
        <v/>
      </c>
      <c r="T57" s="113" t="str">
        <f t="shared" si="19"/>
        <v/>
      </c>
      <c r="U57" s="113" t="str">
        <f t="shared" si="20"/>
        <v/>
      </c>
      <c r="V57" s="113" t="str">
        <f t="shared" si="21"/>
        <v/>
      </c>
      <c r="W57" s="113" t="str">
        <f t="shared" si="22"/>
        <v/>
      </c>
      <c r="X57" s="113" t="str">
        <f t="shared" si="23"/>
        <v/>
      </c>
      <c r="Y57" s="113" t="str">
        <f t="shared" si="24"/>
        <v/>
      </c>
      <c r="Z57" s="113" t="str">
        <f t="shared" si="25"/>
        <v/>
      </c>
      <c r="AA57" s="113" t="str">
        <f t="shared" si="26"/>
        <v/>
      </c>
      <c r="AB57" s="113" t="str">
        <f t="shared" si="27"/>
        <v/>
      </c>
      <c r="AC57" s="113" t="str">
        <f t="shared" si="28"/>
        <v/>
      </c>
      <c r="AD57" s="113" t="str">
        <f t="shared" si="29"/>
        <v/>
      </c>
      <c r="AE57" s="113" t="str">
        <f t="shared" si="30"/>
        <v/>
      </c>
      <c r="AF57" s="113" t="str">
        <f t="shared" si="31"/>
        <v/>
      </c>
      <c r="AG57" s="113" t="str">
        <f t="shared" si="32"/>
        <v/>
      </c>
      <c r="AH57" s="113" t="str">
        <f t="shared" si="33"/>
        <v/>
      </c>
    </row>
    <row r="58">
      <c r="B58" s="82">
        <v>38.0</v>
      </c>
      <c r="C58" s="109">
        <f t="shared" si="3"/>
        <v>46235</v>
      </c>
      <c r="D58" s="113"/>
      <c r="E58" s="113">
        <f t="shared" si="4"/>
        <v>300</v>
      </c>
      <c r="F58" s="113">
        <f t="shared" si="5"/>
        <v>15.36385168</v>
      </c>
      <c r="G58" s="113">
        <f t="shared" si="6"/>
        <v>4324.519357</v>
      </c>
      <c r="H58" s="113">
        <f t="shared" si="7"/>
        <v>500</v>
      </c>
      <c r="I58" s="113">
        <f t="shared" si="8"/>
        <v>203.0950407</v>
      </c>
      <c r="J58" s="113">
        <f t="shared" si="9"/>
        <v>15950.69829</v>
      </c>
      <c r="K58" s="113">
        <f t="shared" si="10"/>
        <v>400</v>
      </c>
      <c r="L58" s="113">
        <f t="shared" si="11"/>
        <v>139.4451342</v>
      </c>
      <c r="M58" s="113">
        <f t="shared" si="12"/>
        <v>16472.86124</v>
      </c>
      <c r="N58" s="113">
        <f t="shared" si="13"/>
        <v>130</v>
      </c>
      <c r="O58" s="113">
        <f t="shared" si="14"/>
        <v>124.5160674</v>
      </c>
      <c r="P58" s="113">
        <f t="shared" si="15"/>
        <v>49800.94301</v>
      </c>
      <c r="Q58" s="113" t="str">
        <f t="shared" si="16"/>
        <v/>
      </c>
      <c r="R58" s="113" t="str">
        <f t="shared" si="17"/>
        <v/>
      </c>
      <c r="S58" s="113" t="str">
        <f t="shared" si="18"/>
        <v/>
      </c>
      <c r="T58" s="113" t="str">
        <f t="shared" si="19"/>
        <v/>
      </c>
      <c r="U58" s="113" t="str">
        <f t="shared" si="20"/>
        <v/>
      </c>
      <c r="V58" s="113" t="str">
        <f t="shared" si="21"/>
        <v/>
      </c>
      <c r="W58" s="113" t="str">
        <f t="shared" si="22"/>
        <v/>
      </c>
      <c r="X58" s="113" t="str">
        <f t="shared" si="23"/>
        <v/>
      </c>
      <c r="Y58" s="113" t="str">
        <f t="shared" si="24"/>
        <v/>
      </c>
      <c r="Z58" s="113" t="str">
        <f t="shared" si="25"/>
        <v/>
      </c>
      <c r="AA58" s="113" t="str">
        <f t="shared" si="26"/>
        <v/>
      </c>
      <c r="AB58" s="113" t="str">
        <f t="shared" si="27"/>
        <v/>
      </c>
      <c r="AC58" s="113" t="str">
        <f t="shared" si="28"/>
        <v/>
      </c>
      <c r="AD58" s="113" t="str">
        <f t="shared" si="29"/>
        <v/>
      </c>
      <c r="AE58" s="113" t="str">
        <f t="shared" si="30"/>
        <v/>
      </c>
      <c r="AF58" s="113" t="str">
        <f t="shared" si="31"/>
        <v/>
      </c>
      <c r="AG58" s="113" t="str">
        <f t="shared" si="32"/>
        <v/>
      </c>
      <c r="AH58" s="113" t="str">
        <f t="shared" si="33"/>
        <v/>
      </c>
    </row>
    <row r="59">
      <c r="B59" s="82">
        <v>39.0</v>
      </c>
      <c r="C59" s="109">
        <f t="shared" si="3"/>
        <v>46266</v>
      </c>
      <c r="D59" s="113"/>
      <c r="E59" s="113">
        <f t="shared" si="4"/>
        <v>300</v>
      </c>
      <c r="F59" s="113">
        <f t="shared" si="5"/>
        <v>14.41506452</v>
      </c>
      <c r="G59" s="113">
        <f t="shared" si="6"/>
        <v>4038.934421</v>
      </c>
      <c r="H59" s="113">
        <f t="shared" si="7"/>
        <v>500</v>
      </c>
      <c r="I59" s="113">
        <f t="shared" si="8"/>
        <v>199.3837287</v>
      </c>
      <c r="J59" s="113">
        <f t="shared" si="9"/>
        <v>15650.08202</v>
      </c>
      <c r="K59" s="113">
        <f t="shared" si="10"/>
        <v>400</v>
      </c>
      <c r="L59" s="113">
        <f t="shared" si="11"/>
        <v>137.2738437</v>
      </c>
      <c r="M59" s="113">
        <f t="shared" si="12"/>
        <v>16210.13508</v>
      </c>
      <c r="N59" s="113">
        <f t="shared" si="13"/>
        <v>130</v>
      </c>
      <c r="O59" s="113">
        <f t="shared" si="14"/>
        <v>124.5023575</v>
      </c>
      <c r="P59" s="113">
        <f t="shared" si="15"/>
        <v>49795.44537</v>
      </c>
      <c r="Q59" s="113" t="str">
        <f t="shared" si="16"/>
        <v/>
      </c>
      <c r="R59" s="113" t="str">
        <f t="shared" si="17"/>
        <v/>
      </c>
      <c r="S59" s="113" t="str">
        <f t="shared" si="18"/>
        <v/>
      </c>
      <c r="T59" s="113" t="str">
        <f t="shared" si="19"/>
        <v/>
      </c>
      <c r="U59" s="113" t="str">
        <f t="shared" si="20"/>
        <v/>
      </c>
      <c r="V59" s="113" t="str">
        <f t="shared" si="21"/>
        <v/>
      </c>
      <c r="W59" s="113" t="str">
        <f t="shared" si="22"/>
        <v/>
      </c>
      <c r="X59" s="113" t="str">
        <f t="shared" si="23"/>
        <v/>
      </c>
      <c r="Y59" s="113" t="str">
        <f t="shared" si="24"/>
        <v/>
      </c>
      <c r="Z59" s="113" t="str">
        <f t="shared" si="25"/>
        <v/>
      </c>
      <c r="AA59" s="113" t="str">
        <f t="shared" si="26"/>
        <v/>
      </c>
      <c r="AB59" s="113" t="str">
        <f t="shared" si="27"/>
        <v/>
      </c>
      <c r="AC59" s="113" t="str">
        <f t="shared" si="28"/>
        <v/>
      </c>
      <c r="AD59" s="113" t="str">
        <f t="shared" si="29"/>
        <v/>
      </c>
      <c r="AE59" s="113" t="str">
        <f t="shared" si="30"/>
        <v/>
      </c>
      <c r="AF59" s="113" t="str">
        <f t="shared" si="31"/>
        <v/>
      </c>
      <c r="AG59" s="113" t="str">
        <f t="shared" si="32"/>
        <v/>
      </c>
      <c r="AH59" s="113" t="str">
        <f t="shared" si="33"/>
        <v/>
      </c>
    </row>
    <row r="60">
      <c r="B60" s="82">
        <v>40.0</v>
      </c>
      <c r="C60" s="109">
        <f t="shared" si="3"/>
        <v>46296</v>
      </c>
      <c r="D60" s="113"/>
      <c r="E60" s="113">
        <f t="shared" si="4"/>
        <v>300</v>
      </c>
      <c r="F60" s="113">
        <f t="shared" si="5"/>
        <v>13.46311474</v>
      </c>
      <c r="G60" s="113">
        <f t="shared" si="6"/>
        <v>3752.397536</v>
      </c>
      <c r="H60" s="113">
        <f t="shared" si="7"/>
        <v>500</v>
      </c>
      <c r="I60" s="113">
        <f t="shared" si="8"/>
        <v>195.6260253</v>
      </c>
      <c r="J60" s="113">
        <f t="shared" si="9"/>
        <v>15345.70805</v>
      </c>
      <c r="K60" s="113">
        <f t="shared" si="10"/>
        <v>400</v>
      </c>
      <c r="L60" s="113">
        <f t="shared" si="11"/>
        <v>135.084459</v>
      </c>
      <c r="M60" s="113">
        <f t="shared" si="12"/>
        <v>15945.21954</v>
      </c>
      <c r="N60" s="113">
        <f t="shared" si="13"/>
        <v>130</v>
      </c>
      <c r="O60" s="113">
        <f t="shared" si="14"/>
        <v>124.4886134</v>
      </c>
      <c r="P60" s="113">
        <f t="shared" si="15"/>
        <v>49789.93398</v>
      </c>
      <c r="Q60" s="113" t="str">
        <f t="shared" si="16"/>
        <v/>
      </c>
      <c r="R60" s="113" t="str">
        <f t="shared" si="17"/>
        <v/>
      </c>
      <c r="S60" s="113" t="str">
        <f t="shared" si="18"/>
        <v/>
      </c>
      <c r="T60" s="113" t="str">
        <f t="shared" si="19"/>
        <v/>
      </c>
      <c r="U60" s="113" t="str">
        <f t="shared" si="20"/>
        <v/>
      </c>
      <c r="V60" s="113" t="str">
        <f t="shared" si="21"/>
        <v/>
      </c>
      <c r="W60" s="113" t="str">
        <f t="shared" si="22"/>
        <v/>
      </c>
      <c r="X60" s="113" t="str">
        <f t="shared" si="23"/>
        <v/>
      </c>
      <c r="Y60" s="113" t="str">
        <f t="shared" si="24"/>
        <v/>
      </c>
      <c r="Z60" s="113" t="str">
        <f t="shared" si="25"/>
        <v/>
      </c>
      <c r="AA60" s="113" t="str">
        <f t="shared" si="26"/>
        <v/>
      </c>
      <c r="AB60" s="113" t="str">
        <f t="shared" si="27"/>
        <v/>
      </c>
      <c r="AC60" s="113" t="str">
        <f t="shared" si="28"/>
        <v/>
      </c>
      <c r="AD60" s="113" t="str">
        <f t="shared" si="29"/>
        <v/>
      </c>
      <c r="AE60" s="113" t="str">
        <f t="shared" si="30"/>
        <v/>
      </c>
      <c r="AF60" s="113" t="str">
        <f t="shared" si="31"/>
        <v/>
      </c>
      <c r="AG60" s="113" t="str">
        <f t="shared" si="32"/>
        <v/>
      </c>
      <c r="AH60" s="113" t="str">
        <f t="shared" si="33"/>
        <v/>
      </c>
    </row>
    <row r="61">
      <c r="B61" s="82">
        <v>41.0</v>
      </c>
      <c r="C61" s="109">
        <f t="shared" si="3"/>
        <v>46327</v>
      </c>
      <c r="D61" s="113"/>
      <c r="E61" s="113">
        <f t="shared" si="4"/>
        <v>300</v>
      </c>
      <c r="F61" s="113">
        <f t="shared" si="5"/>
        <v>12.50799179</v>
      </c>
      <c r="G61" s="113">
        <f t="shared" si="6"/>
        <v>3464.905528</v>
      </c>
      <c r="H61" s="113">
        <f t="shared" si="7"/>
        <v>500</v>
      </c>
      <c r="I61" s="113">
        <f t="shared" si="8"/>
        <v>191.8213506</v>
      </c>
      <c r="J61" s="113">
        <f t="shared" si="9"/>
        <v>15037.5294</v>
      </c>
      <c r="K61" s="113">
        <f t="shared" si="10"/>
        <v>400</v>
      </c>
      <c r="L61" s="113">
        <f t="shared" si="11"/>
        <v>132.8768295</v>
      </c>
      <c r="M61" s="113">
        <f t="shared" si="12"/>
        <v>15678.09637</v>
      </c>
      <c r="N61" s="113">
        <f t="shared" si="13"/>
        <v>130</v>
      </c>
      <c r="O61" s="113">
        <f t="shared" si="14"/>
        <v>124.4748349</v>
      </c>
      <c r="P61" s="113">
        <f t="shared" si="15"/>
        <v>49784.40881</v>
      </c>
      <c r="Q61" s="113" t="str">
        <f t="shared" si="16"/>
        <v/>
      </c>
      <c r="R61" s="113" t="str">
        <f t="shared" si="17"/>
        <v/>
      </c>
      <c r="S61" s="113" t="str">
        <f t="shared" si="18"/>
        <v/>
      </c>
      <c r="T61" s="113" t="str">
        <f t="shared" si="19"/>
        <v/>
      </c>
      <c r="U61" s="113" t="str">
        <f t="shared" si="20"/>
        <v/>
      </c>
      <c r="V61" s="113" t="str">
        <f t="shared" si="21"/>
        <v/>
      </c>
      <c r="W61" s="113" t="str">
        <f t="shared" si="22"/>
        <v/>
      </c>
      <c r="X61" s="113" t="str">
        <f t="shared" si="23"/>
        <v/>
      </c>
      <c r="Y61" s="113" t="str">
        <f t="shared" si="24"/>
        <v/>
      </c>
      <c r="Z61" s="113" t="str">
        <f t="shared" si="25"/>
        <v/>
      </c>
      <c r="AA61" s="113" t="str">
        <f t="shared" si="26"/>
        <v/>
      </c>
      <c r="AB61" s="113" t="str">
        <f t="shared" si="27"/>
        <v/>
      </c>
      <c r="AC61" s="113" t="str">
        <f t="shared" si="28"/>
        <v/>
      </c>
      <c r="AD61" s="113" t="str">
        <f t="shared" si="29"/>
        <v/>
      </c>
      <c r="AE61" s="113" t="str">
        <f t="shared" si="30"/>
        <v/>
      </c>
      <c r="AF61" s="113" t="str">
        <f t="shared" si="31"/>
        <v/>
      </c>
      <c r="AG61" s="113" t="str">
        <f t="shared" si="32"/>
        <v/>
      </c>
      <c r="AH61" s="113" t="str">
        <f t="shared" si="33"/>
        <v/>
      </c>
    </row>
    <row r="62">
      <c r="B62" s="82">
        <v>42.0</v>
      </c>
      <c r="C62" s="109">
        <f t="shared" si="3"/>
        <v>46357</v>
      </c>
      <c r="D62" s="113"/>
      <c r="E62" s="113">
        <f t="shared" si="4"/>
        <v>300</v>
      </c>
      <c r="F62" s="113">
        <f t="shared" si="5"/>
        <v>11.54968509</v>
      </c>
      <c r="G62" s="113">
        <f t="shared" si="6"/>
        <v>3176.455213</v>
      </c>
      <c r="H62" s="113">
        <f t="shared" si="7"/>
        <v>500</v>
      </c>
      <c r="I62" s="113">
        <f t="shared" si="8"/>
        <v>187.9691175</v>
      </c>
      <c r="J62" s="113">
        <f t="shared" si="9"/>
        <v>14725.49852</v>
      </c>
      <c r="K62" s="113">
        <f t="shared" si="10"/>
        <v>400</v>
      </c>
      <c r="L62" s="113">
        <f t="shared" si="11"/>
        <v>130.6508031</v>
      </c>
      <c r="M62" s="113">
        <f t="shared" si="12"/>
        <v>15408.74717</v>
      </c>
      <c r="N62" s="113">
        <f t="shared" si="13"/>
        <v>130</v>
      </c>
      <c r="O62" s="113">
        <f t="shared" si="14"/>
        <v>124.461022</v>
      </c>
      <c r="P62" s="113">
        <f t="shared" si="15"/>
        <v>49778.86984</v>
      </c>
      <c r="Q62" s="113" t="str">
        <f t="shared" si="16"/>
        <v/>
      </c>
      <c r="R62" s="113" t="str">
        <f t="shared" si="17"/>
        <v/>
      </c>
      <c r="S62" s="113" t="str">
        <f t="shared" si="18"/>
        <v/>
      </c>
      <c r="T62" s="113" t="str">
        <f t="shared" si="19"/>
        <v/>
      </c>
      <c r="U62" s="113" t="str">
        <f t="shared" si="20"/>
        <v/>
      </c>
      <c r="V62" s="113" t="str">
        <f t="shared" si="21"/>
        <v/>
      </c>
      <c r="W62" s="113" t="str">
        <f t="shared" si="22"/>
        <v/>
      </c>
      <c r="X62" s="113" t="str">
        <f t="shared" si="23"/>
        <v/>
      </c>
      <c r="Y62" s="113" t="str">
        <f t="shared" si="24"/>
        <v/>
      </c>
      <c r="Z62" s="113" t="str">
        <f t="shared" si="25"/>
        <v/>
      </c>
      <c r="AA62" s="113" t="str">
        <f t="shared" si="26"/>
        <v/>
      </c>
      <c r="AB62" s="113" t="str">
        <f t="shared" si="27"/>
        <v/>
      </c>
      <c r="AC62" s="113" t="str">
        <f t="shared" si="28"/>
        <v/>
      </c>
      <c r="AD62" s="113" t="str">
        <f t="shared" si="29"/>
        <v/>
      </c>
      <c r="AE62" s="113" t="str">
        <f t="shared" si="30"/>
        <v/>
      </c>
      <c r="AF62" s="113" t="str">
        <f t="shared" si="31"/>
        <v/>
      </c>
      <c r="AG62" s="113" t="str">
        <f t="shared" si="32"/>
        <v/>
      </c>
      <c r="AH62" s="113" t="str">
        <f t="shared" si="33"/>
        <v/>
      </c>
    </row>
    <row r="63">
      <c r="B63" s="82">
        <v>43.0</v>
      </c>
      <c r="C63" s="109">
        <f t="shared" si="3"/>
        <v>46388</v>
      </c>
      <c r="D63" s="113"/>
      <c r="E63" s="113">
        <f t="shared" si="4"/>
        <v>300</v>
      </c>
      <c r="F63" s="113">
        <f t="shared" si="5"/>
        <v>10.58818404</v>
      </c>
      <c r="G63" s="113">
        <f t="shared" si="6"/>
        <v>2887.043397</v>
      </c>
      <c r="H63" s="113">
        <f t="shared" si="7"/>
        <v>500</v>
      </c>
      <c r="I63" s="113">
        <f t="shared" si="8"/>
        <v>184.0687314</v>
      </c>
      <c r="J63" s="113">
        <f t="shared" si="9"/>
        <v>14409.56725</v>
      </c>
      <c r="K63" s="113">
        <f t="shared" si="10"/>
        <v>400</v>
      </c>
      <c r="L63" s="113">
        <f t="shared" si="11"/>
        <v>128.4062265</v>
      </c>
      <c r="M63" s="113">
        <f t="shared" si="12"/>
        <v>15137.1534</v>
      </c>
      <c r="N63" s="113">
        <f t="shared" si="13"/>
        <v>130</v>
      </c>
      <c r="O63" s="113">
        <f t="shared" si="14"/>
        <v>124.4471746</v>
      </c>
      <c r="P63" s="113">
        <f t="shared" si="15"/>
        <v>49773.31701</v>
      </c>
      <c r="Q63" s="113" t="str">
        <f t="shared" si="16"/>
        <v/>
      </c>
      <c r="R63" s="113" t="str">
        <f t="shared" si="17"/>
        <v/>
      </c>
      <c r="S63" s="113" t="str">
        <f t="shared" si="18"/>
        <v/>
      </c>
      <c r="T63" s="113" t="str">
        <f t="shared" si="19"/>
        <v/>
      </c>
      <c r="U63" s="113" t="str">
        <f t="shared" si="20"/>
        <v/>
      </c>
      <c r="V63" s="113" t="str">
        <f t="shared" si="21"/>
        <v/>
      </c>
      <c r="W63" s="113" t="str">
        <f t="shared" si="22"/>
        <v/>
      </c>
      <c r="X63" s="113" t="str">
        <f t="shared" si="23"/>
        <v/>
      </c>
      <c r="Y63" s="113" t="str">
        <f t="shared" si="24"/>
        <v/>
      </c>
      <c r="Z63" s="113" t="str">
        <f t="shared" si="25"/>
        <v/>
      </c>
      <c r="AA63" s="113" t="str">
        <f t="shared" si="26"/>
        <v/>
      </c>
      <c r="AB63" s="113" t="str">
        <f t="shared" si="27"/>
        <v/>
      </c>
      <c r="AC63" s="113" t="str">
        <f t="shared" si="28"/>
        <v/>
      </c>
      <c r="AD63" s="113" t="str">
        <f t="shared" si="29"/>
        <v/>
      </c>
      <c r="AE63" s="113" t="str">
        <f t="shared" si="30"/>
        <v/>
      </c>
      <c r="AF63" s="113" t="str">
        <f t="shared" si="31"/>
        <v/>
      </c>
      <c r="AG63" s="113" t="str">
        <f t="shared" si="32"/>
        <v/>
      </c>
      <c r="AH63" s="113" t="str">
        <f t="shared" si="33"/>
        <v/>
      </c>
    </row>
    <row r="64">
      <c r="B64" s="82">
        <v>44.0</v>
      </c>
      <c r="C64" s="109">
        <f t="shared" si="3"/>
        <v>46419</v>
      </c>
      <c r="D64" s="113"/>
      <c r="E64" s="113">
        <f t="shared" si="4"/>
        <v>300</v>
      </c>
      <c r="F64" s="113">
        <f t="shared" si="5"/>
        <v>9.62347799</v>
      </c>
      <c r="G64" s="113">
        <f t="shared" si="6"/>
        <v>2596.666875</v>
      </c>
      <c r="H64" s="113">
        <f t="shared" si="7"/>
        <v>500</v>
      </c>
      <c r="I64" s="113">
        <f t="shared" si="8"/>
        <v>180.1195906</v>
      </c>
      <c r="J64" s="113">
        <f t="shared" si="9"/>
        <v>14089.68684</v>
      </c>
      <c r="K64" s="113">
        <f t="shared" si="10"/>
        <v>400</v>
      </c>
      <c r="L64" s="113">
        <f t="shared" si="11"/>
        <v>126.142945</v>
      </c>
      <c r="M64" s="113">
        <f t="shared" si="12"/>
        <v>14863.29635</v>
      </c>
      <c r="N64" s="113">
        <f t="shared" si="13"/>
        <v>130</v>
      </c>
      <c r="O64" s="113">
        <f t="shared" si="14"/>
        <v>124.4332925</v>
      </c>
      <c r="P64" s="113">
        <f t="shared" si="15"/>
        <v>49767.7503</v>
      </c>
      <c r="Q64" s="113" t="str">
        <f t="shared" si="16"/>
        <v/>
      </c>
      <c r="R64" s="113" t="str">
        <f t="shared" si="17"/>
        <v/>
      </c>
      <c r="S64" s="113" t="str">
        <f t="shared" si="18"/>
        <v/>
      </c>
      <c r="T64" s="113" t="str">
        <f t="shared" si="19"/>
        <v/>
      </c>
      <c r="U64" s="113" t="str">
        <f t="shared" si="20"/>
        <v/>
      </c>
      <c r="V64" s="113" t="str">
        <f t="shared" si="21"/>
        <v/>
      </c>
      <c r="W64" s="113" t="str">
        <f t="shared" si="22"/>
        <v/>
      </c>
      <c r="X64" s="113" t="str">
        <f t="shared" si="23"/>
        <v/>
      </c>
      <c r="Y64" s="113" t="str">
        <f t="shared" si="24"/>
        <v/>
      </c>
      <c r="Z64" s="113" t="str">
        <f t="shared" si="25"/>
        <v/>
      </c>
      <c r="AA64" s="113" t="str">
        <f t="shared" si="26"/>
        <v/>
      </c>
      <c r="AB64" s="113" t="str">
        <f t="shared" si="27"/>
        <v/>
      </c>
      <c r="AC64" s="113" t="str">
        <f t="shared" si="28"/>
        <v/>
      </c>
      <c r="AD64" s="113" t="str">
        <f t="shared" si="29"/>
        <v/>
      </c>
      <c r="AE64" s="113" t="str">
        <f t="shared" si="30"/>
        <v/>
      </c>
      <c r="AF64" s="113" t="str">
        <f t="shared" si="31"/>
        <v/>
      </c>
      <c r="AG64" s="113" t="str">
        <f t="shared" si="32"/>
        <v/>
      </c>
      <c r="AH64" s="113" t="str">
        <f t="shared" si="33"/>
        <v/>
      </c>
    </row>
    <row r="65">
      <c r="B65" s="82">
        <v>45.0</v>
      </c>
      <c r="C65" s="109">
        <f t="shared" si="3"/>
        <v>46447</v>
      </c>
      <c r="D65" s="113"/>
      <c r="E65" s="113">
        <f t="shared" si="4"/>
        <v>300</v>
      </c>
      <c r="F65" s="113">
        <f t="shared" si="5"/>
        <v>8.65555625</v>
      </c>
      <c r="G65" s="113">
        <f t="shared" si="6"/>
        <v>2305.322431</v>
      </c>
      <c r="H65" s="113">
        <f t="shared" si="7"/>
        <v>500</v>
      </c>
      <c r="I65" s="113">
        <f t="shared" si="8"/>
        <v>176.1210855</v>
      </c>
      <c r="J65" s="113">
        <f t="shared" si="9"/>
        <v>13765.80792</v>
      </c>
      <c r="K65" s="113">
        <f t="shared" si="10"/>
        <v>400</v>
      </c>
      <c r="L65" s="113">
        <f t="shared" si="11"/>
        <v>123.8608029</v>
      </c>
      <c r="M65" s="113">
        <f t="shared" si="12"/>
        <v>14587.15715</v>
      </c>
      <c r="N65" s="113">
        <f t="shared" si="13"/>
        <v>130</v>
      </c>
      <c r="O65" s="113">
        <f t="shared" si="14"/>
        <v>124.4193758</v>
      </c>
      <c r="P65" s="113">
        <f t="shared" si="15"/>
        <v>49762.16968</v>
      </c>
      <c r="Q65" s="113" t="str">
        <f t="shared" si="16"/>
        <v/>
      </c>
      <c r="R65" s="113" t="str">
        <f t="shared" si="17"/>
        <v/>
      </c>
      <c r="S65" s="113" t="str">
        <f t="shared" si="18"/>
        <v/>
      </c>
      <c r="T65" s="113" t="str">
        <f t="shared" si="19"/>
        <v/>
      </c>
      <c r="U65" s="113" t="str">
        <f t="shared" si="20"/>
        <v/>
      </c>
      <c r="V65" s="113" t="str">
        <f t="shared" si="21"/>
        <v/>
      </c>
      <c r="W65" s="113" t="str">
        <f t="shared" si="22"/>
        <v/>
      </c>
      <c r="X65" s="113" t="str">
        <f t="shared" si="23"/>
        <v/>
      </c>
      <c r="Y65" s="113" t="str">
        <f t="shared" si="24"/>
        <v/>
      </c>
      <c r="Z65" s="113" t="str">
        <f t="shared" si="25"/>
        <v/>
      </c>
      <c r="AA65" s="113" t="str">
        <f t="shared" si="26"/>
        <v/>
      </c>
      <c r="AB65" s="113" t="str">
        <f t="shared" si="27"/>
        <v/>
      </c>
      <c r="AC65" s="113" t="str">
        <f t="shared" si="28"/>
        <v/>
      </c>
      <c r="AD65" s="113" t="str">
        <f t="shared" si="29"/>
        <v/>
      </c>
      <c r="AE65" s="113" t="str">
        <f t="shared" si="30"/>
        <v/>
      </c>
      <c r="AF65" s="113" t="str">
        <f t="shared" si="31"/>
        <v/>
      </c>
      <c r="AG65" s="113" t="str">
        <f t="shared" si="32"/>
        <v/>
      </c>
      <c r="AH65" s="113" t="str">
        <f t="shared" si="33"/>
        <v/>
      </c>
    </row>
    <row r="66">
      <c r="B66" s="82">
        <v>46.0</v>
      </c>
      <c r="C66" s="109">
        <f t="shared" si="3"/>
        <v>46478</v>
      </c>
      <c r="D66" s="113"/>
      <c r="E66" s="113">
        <f t="shared" si="4"/>
        <v>300</v>
      </c>
      <c r="F66" s="113">
        <f t="shared" si="5"/>
        <v>7.684408105</v>
      </c>
      <c r="G66" s="113">
        <f t="shared" si="6"/>
        <v>2013.006839</v>
      </c>
      <c r="H66" s="113">
        <f t="shared" si="7"/>
        <v>500</v>
      </c>
      <c r="I66" s="113">
        <f t="shared" si="8"/>
        <v>172.072599</v>
      </c>
      <c r="J66" s="113">
        <f t="shared" si="9"/>
        <v>13437.88052</v>
      </c>
      <c r="K66" s="113">
        <f t="shared" si="10"/>
        <v>400</v>
      </c>
      <c r="L66" s="113">
        <f t="shared" si="11"/>
        <v>121.5596429</v>
      </c>
      <c r="M66" s="113">
        <f t="shared" si="12"/>
        <v>14308.71679</v>
      </c>
      <c r="N66" s="113">
        <f t="shared" si="13"/>
        <v>130</v>
      </c>
      <c r="O66" s="113">
        <f t="shared" si="14"/>
        <v>124.4054242</v>
      </c>
      <c r="P66" s="113">
        <f t="shared" si="15"/>
        <v>49756.5751</v>
      </c>
      <c r="Q66" s="113" t="str">
        <f t="shared" si="16"/>
        <v/>
      </c>
      <c r="R66" s="113" t="str">
        <f t="shared" si="17"/>
        <v/>
      </c>
      <c r="S66" s="113" t="str">
        <f t="shared" si="18"/>
        <v/>
      </c>
      <c r="T66" s="113" t="str">
        <f t="shared" si="19"/>
        <v/>
      </c>
      <c r="U66" s="113" t="str">
        <f t="shared" si="20"/>
        <v/>
      </c>
      <c r="V66" s="113" t="str">
        <f t="shared" si="21"/>
        <v/>
      </c>
      <c r="W66" s="113" t="str">
        <f t="shared" si="22"/>
        <v/>
      </c>
      <c r="X66" s="113" t="str">
        <f t="shared" si="23"/>
        <v/>
      </c>
      <c r="Y66" s="113" t="str">
        <f t="shared" si="24"/>
        <v/>
      </c>
      <c r="Z66" s="113" t="str">
        <f t="shared" si="25"/>
        <v/>
      </c>
      <c r="AA66" s="113" t="str">
        <f t="shared" si="26"/>
        <v/>
      </c>
      <c r="AB66" s="113" t="str">
        <f t="shared" si="27"/>
        <v/>
      </c>
      <c r="AC66" s="113" t="str">
        <f t="shared" si="28"/>
        <v/>
      </c>
      <c r="AD66" s="113" t="str">
        <f t="shared" si="29"/>
        <v/>
      </c>
      <c r="AE66" s="113" t="str">
        <f t="shared" si="30"/>
        <v/>
      </c>
      <c r="AF66" s="113" t="str">
        <f t="shared" si="31"/>
        <v/>
      </c>
      <c r="AG66" s="113" t="str">
        <f t="shared" si="32"/>
        <v/>
      </c>
      <c r="AH66" s="113" t="str">
        <f t="shared" si="33"/>
        <v/>
      </c>
    </row>
    <row r="67">
      <c r="B67" s="82">
        <v>47.0</v>
      </c>
      <c r="C67" s="109">
        <f t="shared" si="3"/>
        <v>46508</v>
      </c>
      <c r="D67" s="113"/>
      <c r="E67" s="113">
        <f t="shared" si="4"/>
        <v>300</v>
      </c>
      <c r="F67" s="113">
        <f t="shared" si="5"/>
        <v>6.710022798</v>
      </c>
      <c r="G67" s="113">
        <f t="shared" si="6"/>
        <v>1719.716862</v>
      </c>
      <c r="H67" s="113">
        <f t="shared" si="7"/>
        <v>500</v>
      </c>
      <c r="I67" s="113">
        <f t="shared" si="8"/>
        <v>167.9735065</v>
      </c>
      <c r="J67" s="113">
        <f t="shared" si="9"/>
        <v>13105.85403</v>
      </c>
      <c r="K67" s="113">
        <f t="shared" si="10"/>
        <v>400</v>
      </c>
      <c r="L67" s="113">
        <f t="shared" si="11"/>
        <v>119.2393066</v>
      </c>
      <c r="M67" s="113">
        <f t="shared" si="12"/>
        <v>14027.9561</v>
      </c>
      <c r="N67" s="113">
        <f t="shared" si="13"/>
        <v>130</v>
      </c>
      <c r="O67" s="113">
        <f t="shared" si="14"/>
        <v>124.3914378</v>
      </c>
      <c r="P67" s="113">
        <f t="shared" si="15"/>
        <v>49750.96654</v>
      </c>
      <c r="Q67" s="113" t="str">
        <f t="shared" si="16"/>
        <v/>
      </c>
      <c r="R67" s="113" t="str">
        <f t="shared" si="17"/>
        <v/>
      </c>
      <c r="S67" s="113" t="str">
        <f t="shared" si="18"/>
        <v/>
      </c>
      <c r="T67" s="113" t="str">
        <f t="shared" si="19"/>
        <v/>
      </c>
      <c r="U67" s="113" t="str">
        <f t="shared" si="20"/>
        <v/>
      </c>
      <c r="V67" s="113" t="str">
        <f t="shared" si="21"/>
        <v/>
      </c>
      <c r="W67" s="113" t="str">
        <f t="shared" si="22"/>
        <v/>
      </c>
      <c r="X67" s="113" t="str">
        <f t="shared" si="23"/>
        <v/>
      </c>
      <c r="Y67" s="113" t="str">
        <f t="shared" si="24"/>
        <v/>
      </c>
      <c r="Z67" s="113" t="str">
        <f t="shared" si="25"/>
        <v/>
      </c>
      <c r="AA67" s="113" t="str">
        <f t="shared" si="26"/>
        <v/>
      </c>
      <c r="AB67" s="113" t="str">
        <f t="shared" si="27"/>
        <v/>
      </c>
      <c r="AC67" s="113" t="str">
        <f t="shared" si="28"/>
        <v/>
      </c>
      <c r="AD67" s="113" t="str">
        <f t="shared" si="29"/>
        <v/>
      </c>
      <c r="AE67" s="113" t="str">
        <f t="shared" si="30"/>
        <v/>
      </c>
      <c r="AF67" s="113" t="str">
        <f t="shared" si="31"/>
        <v/>
      </c>
      <c r="AG67" s="113" t="str">
        <f t="shared" si="32"/>
        <v/>
      </c>
      <c r="AH67" s="113" t="str">
        <f t="shared" si="33"/>
        <v/>
      </c>
    </row>
    <row r="68">
      <c r="B68" s="82">
        <v>48.0</v>
      </c>
      <c r="C68" s="109">
        <f t="shared" si="3"/>
        <v>46539</v>
      </c>
      <c r="D68" s="113"/>
      <c r="E68" s="113">
        <f t="shared" si="4"/>
        <v>300</v>
      </c>
      <c r="F68" s="113">
        <f t="shared" si="5"/>
        <v>5.732389541</v>
      </c>
      <c r="G68" s="113">
        <f t="shared" si="6"/>
        <v>1425.449252</v>
      </c>
      <c r="H68" s="113">
        <f t="shared" si="7"/>
        <v>500</v>
      </c>
      <c r="I68" s="113">
        <f t="shared" si="8"/>
        <v>163.8231754</v>
      </c>
      <c r="J68" s="113">
        <f t="shared" si="9"/>
        <v>12769.6772</v>
      </c>
      <c r="K68" s="113">
        <f t="shared" si="10"/>
        <v>400</v>
      </c>
      <c r="L68" s="113">
        <f t="shared" si="11"/>
        <v>116.8996341</v>
      </c>
      <c r="M68" s="113">
        <f t="shared" si="12"/>
        <v>13744.85573</v>
      </c>
      <c r="N68" s="113">
        <f t="shared" si="13"/>
        <v>130</v>
      </c>
      <c r="O68" s="113">
        <f t="shared" si="14"/>
        <v>124.3774164</v>
      </c>
      <c r="P68" s="113">
        <f t="shared" si="15"/>
        <v>49745.34396</v>
      </c>
      <c r="Q68" s="113" t="str">
        <f t="shared" si="16"/>
        <v/>
      </c>
      <c r="R68" s="113" t="str">
        <f t="shared" si="17"/>
        <v/>
      </c>
      <c r="S68" s="113" t="str">
        <f t="shared" si="18"/>
        <v/>
      </c>
      <c r="T68" s="113" t="str">
        <f t="shared" si="19"/>
        <v/>
      </c>
      <c r="U68" s="113" t="str">
        <f t="shared" si="20"/>
        <v/>
      </c>
      <c r="V68" s="113" t="str">
        <f t="shared" si="21"/>
        <v/>
      </c>
      <c r="W68" s="113" t="str">
        <f t="shared" si="22"/>
        <v/>
      </c>
      <c r="X68" s="113" t="str">
        <f t="shared" si="23"/>
        <v/>
      </c>
      <c r="Y68" s="113" t="str">
        <f t="shared" si="24"/>
        <v/>
      </c>
      <c r="Z68" s="113" t="str">
        <f t="shared" si="25"/>
        <v/>
      </c>
      <c r="AA68" s="113" t="str">
        <f t="shared" si="26"/>
        <v/>
      </c>
      <c r="AB68" s="113" t="str">
        <f t="shared" si="27"/>
        <v/>
      </c>
      <c r="AC68" s="113" t="str">
        <f t="shared" si="28"/>
        <v/>
      </c>
      <c r="AD68" s="113" t="str">
        <f t="shared" si="29"/>
        <v/>
      </c>
      <c r="AE68" s="113" t="str">
        <f t="shared" si="30"/>
        <v/>
      </c>
      <c r="AF68" s="113" t="str">
        <f t="shared" si="31"/>
        <v/>
      </c>
      <c r="AG68" s="113" t="str">
        <f t="shared" si="32"/>
        <v/>
      </c>
      <c r="AH68" s="113" t="str">
        <f t="shared" si="33"/>
        <v/>
      </c>
    </row>
    <row r="69">
      <c r="B69" s="82">
        <v>49.0</v>
      </c>
      <c r="C69" s="109">
        <f t="shared" si="3"/>
        <v>46569</v>
      </c>
      <c r="D69" s="113"/>
      <c r="E69" s="113">
        <f t="shared" si="4"/>
        <v>300</v>
      </c>
      <c r="F69" s="113">
        <f t="shared" si="5"/>
        <v>4.751497506</v>
      </c>
      <c r="G69" s="113">
        <f t="shared" si="6"/>
        <v>1130.200749</v>
      </c>
      <c r="H69" s="113">
        <f t="shared" si="7"/>
        <v>500</v>
      </c>
      <c r="I69" s="113">
        <f t="shared" si="8"/>
        <v>159.6209651</v>
      </c>
      <c r="J69" s="113">
        <f t="shared" si="9"/>
        <v>12429.29817</v>
      </c>
      <c r="K69" s="113">
        <f t="shared" si="10"/>
        <v>400</v>
      </c>
      <c r="L69" s="113">
        <f t="shared" si="11"/>
        <v>114.5404644</v>
      </c>
      <c r="M69" s="113">
        <f t="shared" si="12"/>
        <v>13459.3962</v>
      </c>
      <c r="N69" s="113">
        <f t="shared" si="13"/>
        <v>130</v>
      </c>
      <c r="O69" s="113">
        <f t="shared" si="14"/>
        <v>124.3633599</v>
      </c>
      <c r="P69" s="113">
        <f t="shared" si="15"/>
        <v>49739.70732</v>
      </c>
      <c r="Q69" s="113" t="str">
        <f t="shared" si="16"/>
        <v/>
      </c>
      <c r="R69" s="113" t="str">
        <f t="shared" si="17"/>
        <v/>
      </c>
      <c r="S69" s="113" t="str">
        <f t="shared" si="18"/>
        <v/>
      </c>
      <c r="T69" s="113" t="str">
        <f t="shared" si="19"/>
        <v/>
      </c>
      <c r="U69" s="113" t="str">
        <f t="shared" si="20"/>
        <v/>
      </c>
      <c r="V69" s="113" t="str">
        <f t="shared" si="21"/>
        <v/>
      </c>
      <c r="W69" s="113" t="str">
        <f t="shared" si="22"/>
        <v/>
      </c>
      <c r="X69" s="113" t="str">
        <f t="shared" si="23"/>
        <v/>
      </c>
      <c r="Y69" s="113" t="str">
        <f t="shared" si="24"/>
        <v/>
      </c>
      <c r="Z69" s="113" t="str">
        <f t="shared" si="25"/>
        <v/>
      </c>
      <c r="AA69" s="113" t="str">
        <f t="shared" si="26"/>
        <v/>
      </c>
      <c r="AB69" s="113" t="str">
        <f t="shared" si="27"/>
        <v/>
      </c>
      <c r="AC69" s="113" t="str">
        <f t="shared" si="28"/>
        <v/>
      </c>
      <c r="AD69" s="113" t="str">
        <f t="shared" si="29"/>
        <v/>
      </c>
      <c r="AE69" s="113" t="str">
        <f t="shared" si="30"/>
        <v/>
      </c>
      <c r="AF69" s="113" t="str">
        <f t="shared" si="31"/>
        <v/>
      </c>
      <c r="AG69" s="113" t="str">
        <f t="shared" si="32"/>
        <v/>
      </c>
      <c r="AH69" s="113" t="str">
        <f t="shared" si="33"/>
        <v/>
      </c>
    </row>
    <row r="70">
      <c r="B70" s="82">
        <v>50.0</v>
      </c>
      <c r="C70" s="109">
        <f t="shared" si="3"/>
        <v>46600</v>
      </c>
      <c r="D70" s="113"/>
      <c r="E70" s="113">
        <f t="shared" si="4"/>
        <v>300</v>
      </c>
      <c r="F70" s="113">
        <f t="shared" si="5"/>
        <v>3.767335831</v>
      </c>
      <c r="G70" s="113">
        <f t="shared" si="6"/>
        <v>833.9680852</v>
      </c>
      <c r="H70" s="113">
        <f t="shared" si="7"/>
        <v>500</v>
      </c>
      <c r="I70" s="113">
        <f t="shared" si="8"/>
        <v>155.3662271</v>
      </c>
      <c r="J70" s="113">
        <f t="shared" si="9"/>
        <v>12084.6644</v>
      </c>
      <c r="K70" s="113">
        <f t="shared" si="10"/>
        <v>400</v>
      </c>
      <c r="L70" s="113">
        <f t="shared" si="11"/>
        <v>112.161635</v>
      </c>
      <c r="M70" s="113">
        <f t="shared" si="12"/>
        <v>13171.55783</v>
      </c>
      <c r="N70" s="113">
        <f t="shared" si="13"/>
        <v>130</v>
      </c>
      <c r="O70" s="113">
        <f t="shared" si="14"/>
        <v>124.3492683</v>
      </c>
      <c r="P70" s="113">
        <f t="shared" si="15"/>
        <v>49734.05659</v>
      </c>
      <c r="Q70" s="113" t="str">
        <f t="shared" si="16"/>
        <v/>
      </c>
      <c r="R70" s="113" t="str">
        <f t="shared" si="17"/>
        <v/>
      </c>
      <c r="S70" s="113" t="str">
        <f t="shared" si="18"/>
        <v/>
      </c>
      <c r="T70" s="113" t="str">
        <f t="shared" si="19"/>
        <v/>
      </c>
      <c r="U70" s="113" t="str">
        <f t="shared" si="20"/>
        <v/>
      </c>
      <c r="V70" s="113" t="str">
        <f t="shared" si="21"/>
        <v/>
      </c>
      <c r="W70" s="113" t="str">
        <f t="shared" si="22"/>
        <v/>
      </c>
      <c r="X70" s="113" t="str">
        <f t="shared" si="23"/>
        <v/>
      </c>
      <c r="Y70" s="113" t="str">
        <f t="shared" si="24"/>
        <v/>
      </c>
      <c r="Z70" s="113" t="str">
        <f t="shared" si="25"/>
        <v/>
      </c>
      <c r="AA70" s="113" t="str">
        <f t="shared" si="26"/>
        <v/>
      </c>
      <c r="AB70" s="113" t="str">
        <f t="shared" si="27"/>
        <v/>
      </c>
      <c r="AC70" s="113" t="str">
        <f t="shared" si="28"/>
        <v/>
      </c>
      <c r="AD70" s="113" t="str">
        <f t="shared" si="29"/>
        <v/>
      </c>
      <c r="AE70" s="113" t="str">
        <f t="shared" si="30"/>
        <v/>
      </c>
      <c r="AF70" s="113" t="str">
        <f t="shared" si="31"/>
        <v/>
      </c>
      <c r="AG70" s="113" t="str">
        <f t="shared" si="32"/>
        <v/>
      </c>
      <c r="AH70" s="113" t="str">
        <f t="shared" si="33"/>
        <v/>
      </c>
    </row>
    <row r="71">
      <c r="B71" s="82">
        <v>51.0</v>
      </c>
      <c r="C71" s="109">
        <f t="shared" si="3"/>
        <v>46631</v>
      </c>
      <c r="D71" s="113"/>
      <c r="E71" s="113">
        <f t="shared" si="4"/>
        <v>300</v>
      </c>
      <c r="F71" s="113">
        <f t="shared" si="5"/>
        <v>2.779893617</v>
      </c>
      <c r="G71" s="113">
        <f t="shared" si="6"/>
        <v>536.7479788</v>
      </c>
      <c r="H71" s="113">
        <f t="shared" si="7"/>
        <v>500</v>
      </c>
      <c r="I71" s="113">
        <f t="shared" si="8"/>
        <v>151.058305</v>
      </c>
      <c r="J71" s="113">
        <f t="shared" si="9"/>
        <v>11735.7227</v>
      </c>
      <c r="K71" s="113">
        <f t="shared" si="10"/>
        <v>400</v>
      </c>
      <c r="L71" s="113">
        <f t="shared" si="11"/>
        <v>109.7629819</v>
      </c>
      <c r="M71" s="113">
        <f t="shared" si="12"/>
        <v>12881.32081</v>
      </c>
      <c r="N71" s="113">
        <f t="shared" si="13"/>
        <v>130</v>
      </c>
      <c r="O71" s="113">
        <f t="shared" si="14"/>
        <v>124.3351415</v>
      </c>
      <c r="P71" s="113">
        <f t="shared" si="15"/>
        <v>49728.39173</v>
      </c>
      <c r="Q71" s="113" t="str">
        <f t="shared" si="16"/>
        <v/>
      </c>
      <c r="R71" s="113" t="str">
        <f t="shared" si="17"/>
        <v/>
      </c>
      <c r="S71" s="113" t="str">
        <f t="shared" si="18"/>
        <v/>
      </c>
      <c r="T71" s="113" t="str">
        <f t="shared" si="19"/>
        <v/>
      </c>
      <c r="U71" s="113" t="str">
        <f t="shared" si="20"/>
        <v/>
      </c>
      <c r="V71" s="113" t="str">
        <f t="shared" si="21"/>
        <v/>
      </c>
      <c r="W71" s="113" t="str">
        <f t="shared" si="22"/>
        <v/>
      </c>
      <c r="X71" s="113" t="str">
        <f t="shared" si="23"/>
        <v/>
      </c>
      <c r="Y71" s="113" t="str">
        <f t="shared" si="24"/>
        <v/>
      </c>
      <c r="Z71" s="113" t="str">
        <f t="shared" si="25"/>
        <v/>
      </c>
      <c r="AA71" s="113" t="str">
        <f t="shared" si="26"/>
        <v/>
      </c>
      <c r="AB71" s="113" t="str">
        <f t="shared" si="27"/>
        <v/>
      </c>
      <c r="AC71" s="113" t="str">
        <f t="shared" si="28"/>
        <v/>
      </c>
      <c r="AD71" s="113" t="str">
        <f t="shared" si="29"/>
        <v/>
      </c>
      <c r="AE71" s="113" t="str">
        <f t="shared" si="30"/>
        <v/>
      </c>
      <c r="AF71" s="113" t="str">
        <f t="shared" si="31"/>
        <v/>
      </c>
      <c r="AG71" s="113" t="str">
        <f t="shared" si="32"/>
        <v/>
      </c>
      <c r="AH71" s="113" t="str">
        <f t="shared" si="33"/>
        <v/>
      </c>
    </row>
    <row r="72">
      <c r="B72" s="82">
        <v>52.0</v>
      </c>
      <c r="C72" s="109">
        <f t="shared" si="3"/>
        <v>46661</v>
      </c>
      <c r="D72" s="113"/>
      <c r="E72" s="113">
        <f t="shared" si="4"/>
        <v>300</v>
      </c>
      <c r="F72" s="113">
        <f t="shared" si="5"/>
        <v>1.789159929</v>
      </c>
      <c r="G72" s="113">
        <f t="shared" si="6"/>
        <v>238.5371387</v>
      </c>
      <c r="H72" s="113">
        <f t="shared" si="7"/>
        <v>500</v>
      </c>
      <c r="I72" s="113">
        <f t="shared" si="8"/>
        <v>146.6965338</v>
      </c>
      <c r="J72" s="113">
        <f t="shared" si="9"/>
        <v>11382.41924</v>
      </c>
      <c r="K72" s="113">
        <f t="shared" si="10"/>
        <v>400</v>
      </c>
      <c r="L72" s="113">
        <f t="shared" si="11"/>
        <v>107.3443401</v>
      </c>
      <c r="M72" s="113">
        <f t="shared" si="12"/>
        <v>12588.66515</v>
      </c>
      <c r="N72" s="113">
        <f t="shared" si="13"/>
        <v>130</v>
      </c>
      <c r="O72" s="113">
        <f t="shared" si="14"/>
        <v>124.3209793</v>
      </c>
      <c r="P72" s="113">
        <f t="shared" si="15"/>
        <v>49722.71271</v>
      </c>
      <c r="Q72" s="113" t="str">
        <f t="shared" si="16"/>
        <v/>
      </c>
      <c r="R72" s="113" t="str">
        <f t="shared" si="17"/>
        <v/>
      </c>
      <c r="S72" s="113" t="str">
        <f t="shared" si="18"/>
        <v/>
      </c>
      <c r="T72" s="113" t="str">
        <f t="shared" si="19"/>
        <v/>
      </c>
      <c r="U72" s="113" t="str">
        <f t="shared" si="20"/>
        <v/>
      </c>
      <c r="V72" s="113" t="str">
        <f t="shared" si="21"/>
        <v/>
      </c>
      <c r="W72" s="113" t="str">
        <f t="shared" si="22"/>
        <v/>
      </c>
      <c r="X72" s="113" t="str">
        <f t="shared" si="23"/>
        <v/>
      </c>
      <c r="Y72" s="113" t="str">
        <f t="shared" si="24"/>
        <v/>
      </c>
      <c r="Z72" s="113" t="str">
        <f t="shared" si="25"/>
        <v/>
      </c>
      <c r="AA72" s="113" t="str">
        <f t="shared" si="26"/>
        <v/>
      </c>
      <c r="AB72" s="113" t="str">
        <f t="shared" si="27"/>
        <v/>
      </c>
      <c r="AC72" s="113" t="str">
        <f t="shared" si="28"/>
        <v/>
      </c>
      <c r="AD72" s="113" t="str">
        <f t="shared" si="29"/>
        <v/>
      </c>
      <c r="AE72" s="113" t="str">
        <f t="shared" si="30"/>
        <v/>
      </c>
      <c r="AF72" s="113" t="str">
        <f t="shared" si="31"/>
        <v/>
      </c>
      <c r="AG72" s="113" t="str">
        <f t="shared" si="32"/>
        <v/>
      </c>
      <c r="AH72" s="113" t="str">
        <f t="shared" si="33"/>
        <v/>
      </c>
    </row>
    <row r="73">
      <c r="B73" s="82">
        <v>53.0</v>
      </c>
      <c r="C73" s="109">
        <f t="shared" si="3"/>
        <v>46692</v>
      </c>
      <c r="D73" s="113"/>
      <c r="E73" s="113">
        <f t="shared" si="4"/>
        <v>239.3322625</v>
      </c>
      <c r="F73" s="113">
        <f t="shared" si="5"/>
        <v>0.7951237957</v>
      </c>
      <c r="G73" s="113">
        <f t="shared" si="6"/>
        <v>0</v>
      </c>
      <c r="H73" s="113">
        <f t="shared" si="7"/>
        <v>560.6677375</v>
      </c>
      <c r="I73" s="113">
        <f t="shared" si="8"/>
        <v>142.2802404</v>
      </c>
      <c r="J73" s="113">
        <f t="shared" si="9"/>
        <v>10964.03174</v>
      </c>
      <c r="K73" s="113">
        <f t="shared" si="10"/>
        <v>400</v>
      </c>
      <c r="L73" s="113">
        <f t="shared" si="11"/>
        <v>104.9055429</v>
      </c>
      <c r="M73" s="113">
        <f t="shared" si="12"/>
        <v>12293.5707</v>
      </c>
      <c r="N73" s="113">
        <f t="shared" si="13"/>
        <v>130</v>
      </c>
      <c r="O73" s="113">
        <f t="shared" si="14"/>
        <v>124.3067818</v>
      </c>
      <c r="P73" s="113">
        <f t="shared" si="15"/>
        <v>49717.01949</v>
      </c>
      <c r="Q73" s="113" t="str">
        <f t="shared" si="16"/>
        <v/>
      </c>
      <c r="R73" s="113" t="str">
        <f t="shared" si="17"/>
        <v/>
      </c>
      <c r="S73" s="113" t="str">
        <f t="shared" si="18"/>
        <v/>
      </c>
      <c r="T73" s="113" t="str">
        <f t="shared" si="19"/>
        <v/>
      </c>
      <c r="U73" s="113" t="str">
        <f t="shared" si="20"/>
        <v/>
      </c>
      <c r="V73" s="113" t="str">
        <f t="shared" si="21"/>
        <v/>
      </c>
      <c r="W73" s="113" t="str">
        <f t="shared" si="22"/>
        <v/>
      </c>
      <c r="X73" s="113" t="str">
        <f t="shared" si="23"/>
        <v/>
      </c>
      <c r="Y73" s="113" t="str">
        <f t="shared" si="24"/>
        <v/>
      </c>
      <c r="Z73" s="113" t="str">
        <f t="shared" si="25"/>
        <v/>
      </c>
      <c r="AA73" s="113" t="str">
        <f t="shared" si="26"/>
        <v/>
      </c>
      <c r="AB73" s="113" t="str">
        <f t="shared" si="27"/>
        <v/>
      </c>
      <c r="AC73" s="113" t="str">
        <f t="shared" si="28"/>
        <v/>
      </c>
      <c r="AD73" s="113" t="str">
        <f t="shared" si="29"/>
        <v/>
      </c>
      <c r="AE73" s="113" t="str">
        <f t="shared" si="30"/>
        <v/>
      </c>
      <c r="AF73" s="113" t="str">
        <f t="shared" si="31"/>
        <v/>
      </c>
      <c r="AG73" s="113" t="str">
        <f t="shared" si="32"/>
        <v/>
      </c>
      <c r="AH73" s="113" t="str">
        <f t="shared" si="33"/>
        <v/>
      </c>
    </row>
    <row r="74">
      <c r="B74" s="82">
        <v>54.0</v>
      </c>
      <c r="C74" s="109">
        <f t="shared" si="3"/>
        <v>46722</v>
      </c>
      <c r="D74" s="113"/>
      <c r="E74" s="113" t="str">
        <f t="shared" si="4"/>
        <v/>
      </c>
      <c r="F74" s="113" t="str">
        <f t="shared" si="5"/>
        <v/>
      </c>
      <c r="G74" s="113" t="str">
        <f t="shared" si="6"/>
        <v/>
      </c>
      <c r="H74" s="113">
        <f t="shared" si="7"/>
        <v>800</v>
      </c>
      <c r="I74" s="113">
        <f t="shared" si="8"/>
        <v>137.0503967</v>
      </c>
      <c r="J74" s="113">
        <f t="shared" si="9"/>
        <v>10301.08213</v>
      </c>
      <c r="K74" s="113">
        <f t="shared" si="10"/>
        <v>400</v>
      </c>
      <c r="L74" s="113">
        <f t="shared" si="11"/>
        <v>102.4464225</v>
      </c>
      <c r="M74" s="113">
        <f t="shared" si="12"/>
        <v>11996.01712</v>
      </c>
      <c r="N74" s="113">
        <f t="shared" si="13"/>
        <v>130</v>
      </c>
      <c r="O74" s="113">
        <f t="shared" si="14"/>
        <v>124.2925487</v>
      </c>
      <c r="P74" s="113">
        <f t="shared" si="15"/>
        <v>49711.31204</v>
      </c>
      <c r="Q74" s="113" t="str">
        <f t="shared" si="16"/>
        <v/>
      </c>
      <c r="R74" s="113" t="str">
        <f t="shared" si="17"/>
        <v/>
      </c>
      <c r="S74" s="113" t="str">
        <f t="shared" si="18"/>
        <v/>
      </c>
      <c r="T74" s="113" t="str">
        <f t="shared" si="19"/>
        <v/>
      </c>
      <c r="U74" s="113" t="str">
        <f t="shared" si="20"/>
        <v/>
      </c>
      <c r="V74" s="113" t="str">
        <f t="shared" si="21"/>
        <v/>
      </c>
      <c r="W74" s="113" t="str">
        <f t="shared" si="22"/>
        <v/>
      </c>
      <c r="X74" s="113" t="str">
        <f t="shared" si="23"/>
        <v/>
      </c>
      <c r="Y74" s="113" t="str">
        <f t="shared" si="24"/>
        <v/>
      </c>
      <c r="Z74" s="113" t="str">
        <f t="shared" si="25"/>
        <v/>
      </c>
      <c r="AA74" s="113" t="str">
        <f t="shared" si="26"/>
        <v/>
      </c>
      <c r="AB74" s="113" t="str">
        <f t="shared" si="27"/>
        <v/>
      </c>
      <c r="AC74" s="113" t="str">
        <f t="shared" si="28"/>
        <v/>
      </c>
      <c r="AD74" s="113" t="str">
        <f t="shared" si="29"/>
        <v/>
      </c>
      <c r="AE74" s="113" t="str">
        <f t="shared" si="30"/>
        <v/>
      </c>
      <c r="AF74" s="113" t="str">
        <f t="shared" si="31"/>
        <v/>
      </c>
      <c r="AG74" s="113" t="str">
        <f t="shared" si="32"/>
        <v/>
      </c>
      <c r="AH74" s="113" t="str">
        <f t="shared" si="33"/>
        <v/>
      </c>
    </row>
    <row r="75">
      <c r="B75" s="82">
        <v>55.0</v>
      </c>
      <c r="C75" s="109">
        <f t="shared" si="3"/>
        <v>46753</v>
      </c>
      <c r="D75" s="113"/>
      <c r="E75" s="113" t="str">
        <f t="shared" si="4"/>
        <v/>
      </c>
      <c r="F75" s="113" t="str">
        <f t="shared" si="5"/>
        <v/>
      </c>
      <c r="G75" s="113" t="str">
        <f t="shared" si="6"/>
        <v/>
      </c>
      <c r="H75" s="113">
        <f t="shared" si="7"/>
        <v>800</v>
      </c>
      <c r="I75" s="113">
        <f t="shared" si="8"/>
        <v>128.7635267</v>
      </c>
      <c r="J75" s="113">
        <f t="shared" si="9"/>
        <v>9629.845661</v>
      </c>
      <c r="K75" s="113">
        <f t="shared" si="10"/>
        <v>400</v>
      </c>
      <c r="L75" s="113">
        <f t="shared" si="11"/>
        <v>99.96680932</v>
      </c>
      <c r="M75" s="113">
        <f t="shared" si="12"/>
        <v>11695.98393</v>
      </c>
      <c r="N75" s="113">
        <f t="shared" si="13"/>
        <v>130</v>
      </c>
      <c r="O75" s="113">
        <f t="shared" si="14"/>
        <v>124.2782801</v>
      </c>
      <c r="P75" s="113">
        <f t="shared" si="15"/>
        <v>49705.59032</v>
      </c>
      <c r="Q75" s="113" t="str">
        <f t="shared" si="16"/>
        <v/>
      </c>
      <c r="R75" s="113" t="str">
        <f t="shared" si="17"/>
        <v/>
      </c>
      <c r="S75" s="113" t="str">
        <f t="shared" si="18"/>
        <v/>
      </c>
      <c r="T75" s="113" t="str">
        <f t="shared" si="19"/>
        <v/>
      </c>
      <c r="U75" s="113" t="str">
        <f t="shared" si="20"/>
        <v/>
      </c>
      <c r="V75" s="113" t="str">
        <f t="shared" si="21"/>
        <v/>
      </c>
      <c r="W75" s="113" t="str">
        <f t="shared" si="22"/>
        <v/>
      </c>
      <c r="X75" s="113" t="str">
        <f t="shared" si="23"/>
        <v/>
      </c>
      <c r="Y75" s="113" t="str">
        <f t="shared" si="24"/>
        <v/>
      </c>
      <c r="Z75" s="113" t="str">
        <f t="shared" si="25"/>
        <v/>
      </c>
      <c r="AA75" s="113" t="str">
        <f t="shared" si="26"/>
        <v/>
      </c>
      <c r="AB75" s="113" t="str">
        <f t="shared" si="27"/>
        <v/>
      </c>
      <c r="AC75" s="113" t="str">
        <f t="shared" si="28"/>
        <v/>
      </c>
      <c r="AD75" s="113" t="str">
        <f t="shared" si="29"/>
        <v/>
      </c>
      <c r="AE75" s="113" t="str">
        <f t="shared" si="30"/>
        <v/>
      </c>
      <c r="AF75" s="113" t="str">
        <f t="shared" si="31"/>
        <v/>
      </c>
      <c r="AG75" s="113" t="str">
        <f t="shared" si="32"/>
        <v/>
      </c>
      <c r="AH75" s="113" t="str">
        <f t="shared" si="33"/>
        <v/>
      </c>
    </row>
    <row r="76">
      <c r="B76" s="82">
        <v>56.0</v>
      </c>
      <c r="C76" s="109">
        <f t="shared" si="3"/>
        <v>46784</v>
      </c>
      <c r="D76" s="113"/>
      <c r="E76" s="113" t="str">
        <f t="shared" si="4"/>
        <v/>
      </c>
      <c r="F76" s="113" t="str">
        <f t="shared" si="5"/>
        <v/>
      </c>
      <c r="G76" s="113" t="str">
        <f t="shared" si="6"/>
        <v/>
      </c>
      <c r="H76" s="113">
        <f t="shared" si="7"/>
        <v>800</v>
      </c>
      <c r="I76" s="113">
        <f t="shared" si="8"/>
        <v>120.3730708</v>
      </c>
      <c r="J76" s="113">
        <f t="shared" si="9"/>
        <v>8950.218732</v>
      </c>
      <c r="K76" s="113">
        <f t="shared" si="10"/>
        <v>400</v>
      </c>
      <c r="L76" s="113">
        <f t="shared" si="11"/>
        <v>97.46653274</v>
      </c>
      <c r="M76" s="113">
        <f t="shared" si="12"/>
        <v>11393.45046</v>
      </c>
      <c r="N76" s="113">
        <f t="shared" si="13"/>
        <v>130</v>
      </c>
      <c r="O76" s="113">
        <f t="shared" si="14"/>
        <v>124.2639758</v>
      </c>
      <c r="P76" s="113">
        <f t="shared" si="15"/>
        <v>49699.85429</v>
      </c>
      <c r="Q76" s="113" t="str">
        <f t="shared" si="16"/>
        <v/>
      </c>
      <c r="R76" s="113" t="str">
        <f t="shared" si="17"/>
        <v/>
      </c>
      <c r="S76" s="113" t="str">
        <f t="shared" si="18"/>
        <v/>
      </c>
      <c r="T76" s="113" t="str">
        <f t="shared" si="19"/>
        <v/>
      </c>
      <c r="U76" s="113" t="str">
        <f t="shared" si="20"/>
        <v/>
      </c>
      <c r="V76" s="113" t="str">
        <f t="shared" si="21"/>
        <v/>
      </c>
      <c r="W76" s="113" t="str">
        <f t="shared" si="22"/>
        <v/>
      </c>
      <c r="X76" s="113" t="str">
        <f t="shared" si="23"/>
        <v/>
      </c>
      <c r="Y76" s="113" t="str">
        <f t="shared" si="24"/>
        <v/>
      </c>
      <c r="Z76" s="113" t="str">
        <f t="shared" si="25"/>
        <v/>
      </c>
      <c r="AA76" s="113" t="str">
        <f t="shared" si="26"/>
        <v/>
      </c>
      <c r="AB76" s="113" t="str">
        <f t="shared" si="27"/>
        <v/>
      </c>
      <c r="AC76" s="113" t="str">
        <f t="shared" si="28"/>
        <v/>
      </c>
      <c r="AD76" s="113" t="str">
        <f t="shared" si="29"/>
        <v/>
      </c>
      <c r="AE76" s="113" t="str">
        <f t="shared" si="30"/>
        <v/>
      </c>
      <c r="AF76" s="113" t="str">
        <f t="shared" si="31"/>
        <v/>
      </c>
      <c r="AG76" s="113" t="str">
        <f t="shared" si="32"/>
        <v/>
      </c>
      <c r="AH76" s="113" t="str">
        <f t="shared" si="33"/>
        <v/>
      </c>
    </row>
    <row r="77">
      <c r="B77" s="82">
        <v>57.0</v>
      </c>
      <c r="C77" s="109">
        <f t="shared" si="3"/>
        <v>46813</v>
      </c>
      <c r="D77" s="113"/>
      <c r="E77" s="113" t="str">
        <f t="shared" si="4"/>
        <v/>
      </c>
      <c r="F77" s="113" t="str">
        <f t="shared" si="5"/>
        <v/>
      </c>
      <c r="G77" s="113" t="str">
        <f t="shared" si="6"/>
        <v/>
      </c>
      <c r="H77" s="113">
        <f t="shared" si="7"/>
        <v>800</v>
      </c>
      <c r="I77" s="113">
        <f t="shared" si="8"/>
        <v>111.8777342</v>
      </c>
      <c r="J77" s="113">
        <f t="shared" si="9"/>
        <v>8262.096466</v>
      </c>
      <c r="K77" s="113">
        <f t="shared" si="10"/>
        <v>400</v>
      </c>
      <c r="L77" s="113">
        <f t="shared" si="11"/>
        <v>94.94542051</v>
      </c>
      <c r="M77" s="113">
        <f t="shared" si="12"/>
        <v>11088.39588</v>
      </c>
      <c r="N77" s="113">
        <f t="shared" si="13"/>
        <v>130</v>
      </c>
      <c r="O77" s="113">
        <f t="shared" si="14"/>
        <v>124.2496357</v>
      </c>
      <c r="P77" s="113">
        <f t="shared" si="15"/>
        <v>49694.10393</v>
      </c>
      <c r="Q77" s="113" t="str">
        <f t="shared" si="16"/>
        <v/>
      </c>
      <c r="R77" s="113" t="str">
        <f t="shared" si="17"/>
        <v/>
      </c>
      <c r="S77" s="113" t="str">
        <f t="shared" si="18"/>
        <v/>
      </c>
      <c r="T77" s="113" t="str">
        <f t="shared" si="19"/>
        <v/>
      </c>
      <c r="U77" s="113" t="str">
        <f t="shared" si="20"/>
        <v/>
      </c>
      <c r="V77" s="113" t="str">
        <f t="shared" si="21"/>
        <v/>
      </c>
      <c r="W77" s="113" t="str">
        <f t="shared" si="22"/>
        <v/>
      </c>
      <c r="X77" s="113" t="str">
        <f t="shared" si="23"/>
        <v/>
      </c>
      <c r="Y77" s="113" t="str">
        <f t="shared" si="24"/>
        <v/>
      </c>
      <c r="Z77" s="113" t="str">
        <f t="shared" si="25"/>
        <v/>
      </c>
      <c r="AA77" s="113" t="str">
        <f t="shared" si="26"/>
        <v/>
      </c>
      <c r="AB77" s="113" t="str">
        <f t="shared" si="27"/>
        <v/>
      </c>
      <c r="AC77" s="113" t="str">
        <f t="shared" si="28"/>
        <v/>
      </c>
      <c r="AD77" s="113" t="str">
        <f t="shared" si="29"/>
        <v/>
      </c>
      <c r="AE77" s="113" t="str">
        <f t="shared" si="30"/>
        <v/>
      </c>
      <c r="AF77" s="113" t="str">
        <f t="shared" si="31"/>
        <v/>
      </c>
      <c r="AG77" s="113" t="str">
        <f t="shared" si="32"/>
        <v/>
      </c>
      <c r="AH77" s="113" t="str">
        <f t="shared" si="33"/>
        <v/>
      </c>
    </row>
    <row r="78">
      <c r="B78" s="82">
        <v>58.0</v>
      </c>
      <c r="C78" s="109">
        <f t="shared" si="3"/>
        <v>46844</v>
      </c>
      <c r="D78" s="113"/>
      <c r="E78" s="113" t="str">
        <f t="shared" si="4"/>
        <v/>
      </c>
      <c r="F78" s="113" t="str">
        <f t="shared" si="5"/>
        <v/>
      </c>
      <c r="G78" s="113" t="str">
        <f t="shared" si="6"/>
        <v/>
      </c>
      <c r="H78" s="113">
        <f t="shared" si="7"/>
        <v>800</v>
      </c>
      <c r="I78" s="113">
        <f t="shared" si="8"/>
        <v>103.2762058</v>
      </c>
      <c r="J78" s="113">
        <f t="shared" si="9"/>
        <v>7565.372672</v>
      </c>
      <c r="K78" s="113">
        <f t="shared" si="10"/>
        <v>400</v>
      </c>
      <c r="L78" s="113">
        <f t="shared" si="11"/>
        <v>92.40329901</v>
      </c>
      <c r="M78" s="113">
        <f t="shared" si="12"/>
        <v>10780.79918</v>
      </c>
      <c r="N78" s="113">
        <f t="shared" si="13"/>
        <v>130</v>
      </c>
      <c r="O78" s="113">
        <f t="shared" si="14"/>
        <v>124.2352598</v>
      </c>
      <c r="P78" s="113">
        <f t="shared" si="15"/>
        <v>49688.33919</v>
      </c>
      <c r="Q78" s="113" t="str">
        <f t="shared" si="16"/>
        <v/>
      </c>
      <c r="R78" s="113" t="str">
        <f t="shared" si="17"/>
        <v/>
      </c>
      <c r="S78" s="113" t="str">
        <f t="shared" si="18"/>
        <v/>
      </c>
      <c r="T78" s="113" t="str">
        <f t="shared" si="19"/>
        <v/>
      </c>
      <c r="U78" s="113" t="str">
        <f t="shared" si="20"/>
        <v/>
      </c>
      <c r="V78" s="113" t="str">
        <f t="shared" si="21"/>
        <v/>
      </c>
      <c r="W78" s="113" t="str">
        <f t="shared" si="22"/>
        <v/>
      </c>
      <c r="X78" s="113" t="str">
        <f t="shared" si="23"/>
        <v/>
      </c>
      <c r="Y78" s="113" t="str">
        <f t="shared" si="24"/>
        <v/>
      </c>
      <c r="Z78" s="113" t="str">
        <f t="shared" si="25"/>
        <v/>
      </c>
      <c r="AA78" s="113" t="str">
        <f t="shared" si="26"/>
        <v/>
      </c>
      <c r="AB78" s="113" t="str">
        <f t="shared" si="27"/>
        <v/>
      </c>
      <c r="AC78" s="113" t="str">
        <f t="shared" si="28"/>
        <v/>
      </c>
      <c r="AD78" s="113" t="str">
        <f t="shared" si="29"/>
        <v/>
      </c>
      <c r="AE78" s="113" t="str">
        <f t="shared" si="30"/>
        <v/>
      </c>
      <c r="AF78" s="113" t="str">
        <f t="shared" si="31"/>
        <v/>
      </c>
      <c r="AG78" s="113" t="str">
        <f t="shared" si="32"/>
        <v/>
      </c>
      <c r="AH78" s="113" t="str">
        <f t="shared" si="33"/>
        <v/>
      </c>
    </row>
    <row r="79">
      <c r="B79" s="82">
        <v>59.0</v>
      </c>
      <c r="C79" s="109">
        <f t="shared" si="3"/>
        <v>46874</v>
      </c>
      <c r="D79" s="113"/>
      <c r="E79" s="113" t="str">
        <f t="shared" si="4"/>
        <v/>
      </c>
      <c r="F79" s="113" t="str">
        <f t="shared" si="5"/>
        <v/>
      </c>
      <c r="G79" s="113" t="str">
        <f t="shared" si="6"/>
        <v/>
      </c>
      <c r="H79" s="113">
        <f t="shared" si="7"/>
        <v>800</v>
      </c>
      <c r="I79" s="113">
        <f t="shared" si="8"/>
        <v>94.5671584</v>
      </c>
      <c r="J79" s="113">
        <f t="shared" si="9"/>
        <v>6859.939831</v>
      </c>
      <c r="K79" s="113">
        <f t="shared" si="10"/>
        <v>400</v>
      </c>
      <c r="L79" s="113">
        <f t="shared" si="11"/>
        <v>89.83999317</v>
      </c>
      <c r="M79" s="113">
        <f t="shared" si="12"/>
        <v>10470.63917</v>
      </c>
      <c r="N79" s="113">
        <f t="shared" si="13"/>
        <v>130</v>
      </c>
      <c r="O79" s="113">
        <f t="shared" si="14"/>
        <v>124.220848</v>
      </c>
      <c r="P79" s="113">
        <f t="shared" si="15"/>
        <v>49682.56004</v>
      </c>
      <c r="Q79" s="113" t="str">
        <f t="shared" si="16"/>
        <v/>
      </c>
      <c r="R79" s="113" t="str">
        <f t="shared" si="17"/>
        <v/>
      </c>
      <c r="S79" s="113" t="str">
        <f t="shared" si="18"/>
        <v/>
      </c>
      <c r="T79" s="113" t="str">
        <f t="shared" si="19"/>
        <v/>
      </c>
      <c r="U79" s="113" t="str">
        <f t="shared" si="20"/>
        <v/>
      </c>
      <c r="V79" s="113" t="str">
        <f t="shared" si="21"/>
        <v/>
      </c>
      <c r="W79" s="113" t="str">
        <f t="shared" si="22"/>
        <v/>
      </c>
      <c r="X79" s="113" t="str">
        <f t="shared" si="23"/>
        <v/>
      </c>
      <c r="Y79" s="113" t="str">
        <f t="shared" si="24"/>
        <v/>
      </c>
      <c r="Z79" s="113" t="str">
        <f t="shared" si="25"/>
        <v/>
      </c>
      <c r="AA79" s="113" t="str">
        <f t="shared" si="26"/>
        <v/>
      </c>
      <c r="AB79" s="113" t="str">
        <f t="shared" si="27"/>
        <v/>
      </c>
      <c r="AC79" s="113" t="str">
        <f t="shared" si="28"/>
        <v/>
      </c>
      <c r="AD79" s="113" t="str">
        <f t="shared" si="29"/>
        <v/>
      </c>
      <c r="AE79" s="113" t="str">
        <f t="shared" si="30"/>
        <v/>
      </c>
      <c r="AF79" s="113" t="str">
        <f t="shared" si="31"/>
        <v/>
      </c>
      <c r="AG79" s="113" t="str">
        <f t="shared" si="32"/>
        <v/>
      </c>
      <c r="AH79" s="113" t="str">
        <f t="shared" si="33"/>
        <v/>
      </c>
    </row>
    <row r="80">
      <c r="B80" s="82">
        <v>60.0</v>
      </c>
      <c r="C80" s="109">
        <f t="shared" si="3"/>
        <v>46905</v>
      </c>
      <c r="D80" s="113"/>
      <c r="E80" s="113" t="str">
        <f t="shared" si="4"/>
        <v/>
      </c>
      <c r="F80" s="113" t="str">
        <f t="shared" si="5"/>
        <v/>
      </c>
      <c r="G80" s="113" t="str">
        <f t="shared" si="6"/>
        <v/>
      </c>
      <c r="H80" s="113">
        <f t="shared" si="7"/>
        <v>800</v>
      </c>
      <c r="I80" s="113">
        <f t="shared" si="8"/>
        <v>85.74924788</v>
      </c>
      <c r="J80" s="113">
        <f t="shared" si="9"/>
        <v>6145.689078</v>
      </c>
      <c r="K80" s="113">
        <f t="shared" si="10"/>
        <v>400</v>
      </c>
      <c r="L80" s="113">
        <f t="shared" si="11"/>
        <v>87.25532645</v>
      </c>
      <c r="M80" s="113">
        <f t="shared" si="12"/>
        <v>10157.8945</v>
      </c>
      <c r="N80" s="113">
        <f t="shared" si="13"/>
        <v>130</v>
      </c>
      <c r="O80" s="113">
        <f t="shared" si="14"/>
        <v>124.2064001</v>
      </c>
      <c r="P80" s="113">
        <f t="shared" si="15"/>
        <v>49676.76644</v>
      </c>
      <c r="Q80" s="113" t="str">
        <f t="shared" si="16"/>
        <v/>
      </c>
      <c r="R80" s="113" t="str">
        <f t="shared" si="17"/>
        <v/>
      </c>
      <c r="S80" s="113" t="str">
        <f t="shared" si="18"/>
        <v/>
      </c>
      <c r="T80" s="113" t="str">
        <f t="shared" si="19"/>
        <v/>
      </c>
      <c r="U80" s="113" t="str">
        <f t="shared" si="20"/>
        <v/>
      </c>
      <c r="V80" s="113" t="str">
        <f t="shared" si="21"/>
        <v/>
      </c>
      <c r="W80" s="113" t="str">
        <f t="shared" si="22"/>
        <v/>
      </c>
      <c r="X80" s="113" t="str">
        <f t="shared" si="23"/>
        <v/>
      </c>
      <c r="Y80" s="113" t="str">
        <f t="shared" si="24"/>
        <v/>
      </c>
      <c r="Z80" s="113" t="str">
        <f t="shared" si="25"/>
        <v/>
      </c>
      <c r="AA80" s="113" t="str">
        <f t="shared" si="26"/>
        <v/>
      </c>
      <c r="AB80" s="113" t="str">
        <f t="shared" si="27"/>
        <v/>
      </c>
      <c r="AC80" s="113" t="str">
        <f t="shared" si="28"/>
        <v/>
      </c>
      <c r="AD80" s="113" t="str">
        <f t="shared" si="29"/>
        <v/>
      </c>
      <c r="AE80" s="113" t="str">
        <f t="shared" si="30"/>
        <v/>
      </c>
      <c r="AF80" s="113" t="str">
        <f t="shared" si="31"/>
        <v/>
      </c>
      <c r="AG80" s="113" t="str">
        <f t="shared" si="32"/>
        <v/>
      </c>
      <c r="AH80" s="113" t="str">
        <f t="shared" si="33"/>
        <v/>
      </c>
    </row>
    <row r="81">
      <c r="B81" s="82">
        <v>61.0</v>
      </c>
      <c r="C81" s="109">
        <f t="shared" si="3"/>
        <v>46935</v>
      </c>
      <c r="D81" s="113"/>
      <c r="E81" s="113" t="str">
        <f t="shared" si="4"/>
        <v/>
      </c>
      <c r="F81" s="113" t="str">
        <f t="shared" si="5"/>
        <v/>
      </c>
      <c r="G81" s="113" t="str">
        <f t="shared" si="6"/>
        <v/>
      </c>
      <c r="H81" s="113">
        <f t="shared" si="7"/>
        <v>800</v>
      </c>
      <c r="I81" s="113">
        <f t="shared" si="8"/>
        <v>76.82111348</v>
      </c>
      <c r="J81" s="113">
        <f t="shared" si="9"/>
        <v>5422.510192</v>
      </c>
      <c r="K81" s="113">
        <f t="shared" si="10"/>
        <v>400</v>
      </c>
      <c r="L81" s="113">
        <f t="shared" si="11"/>
        <v>84.64912083</v>
      </c>
      <c r="M81" s="113">
        <f t="shared" si="12"/>
        <v>9842.543621</v>
      </c>
      <c r="N81" s="113">
        <f t="shared" si="13"/>
        <v>130</v>
      </c>
      <c r="O81" s="113">
        <f t="shared" si="14"/>
        <v>124.1919161</v>
      </c>
      <c r="P81" s="113">
        <f t="shared" si="15"/>
        <v>49670.95835</v>
      </c>
      <c r="Q81" s="113" t="str">
        <f t="shared" si="16"/>
        <v/>
      </c>
      <c r="R81" s="113" t="str">
        <f t="shared" si="17"/>
        <v/>
      </c>
      <c r="S81" s="113" t="str">
        <f t="shared" si="18"/>
        <v/>
      </c>
      <c r="T81" s="113" t="str">
        <f t="shared" si="19"/>
        <v/>
      </c>
      <c r="U81" s="113" t="str">
        <f t="shared" si="20"/>
        <v/>
      </c>
      <c r="V81" s="113" t="str">
        <f t="shared" si="21"/>
        <v/>
      </c>
      <c r="W81" s="113" t="str">
        <f t="shared" si="22"/>
        <v/>
      </c>
      <c r="X81" s="113" t="str">
        <f t="shared" si="23"/>
        <v/>
      </c>
      <c r="Y81" s="113" t="str">
        <f t="shared" si="24"/>
        <v/>
      </c>
      <c r="Z81" s="113" t="str">
        <f t="shared" si="25"/>
        <v/>
      </c>
      <c r="AA81" s="113" t="str">
        <f t="shared" si="26"/>
        <v/>
      </c>
      <c r="AB81" s="113" t="str">
        <f t="shared" si="27"/>
        <v/>
      </c>
      <c r="AC81" s="113" t="str">
        <f t="shared" si="28"/>
        <v/>
      </c>
      <c r="AD81" s="113" t="str">
        <f t="shared" si="29"/>
        <v/>
      </c>
      <c r="AE81" s="113" t="str">
        <f t="shared" si="30"/>
        <v/>
      </c>
      <c r="AF81" s="113" t="str">
        <f t="shared" si="31"/>
        <v/>
      </c>
      <c r="AG81" s="113" t="str">
        <f t="shared" si="32"/>
        <v/>
      </c>
      <c r="AH81" s="113" t="str">
        <f t="shared" si="33"/>
        <v/>
      </c>
    </row>
    <row r="82">
      <c r="B82" s="82">
        <v>62.0</v>
      </c>
      <c r="C82" s="109">
        <f t="shared" si="3"/>
        <v>46966</v>
      </c>
      <c r="D82" s="113"/>
      <c r="E82" s="113" t="str">
        <f t="shared" si="4"/>
        <v/>
      </c>
      <c r="F82" s="113" t="str">
        <f t="shared" si="5"/>
        <v/>
      </c>
      <c r="G82" s="113" t="str">
        <f t="shared" si="6"/>
        <v/>
      </c>
      <c r="H82" s="113">
        <f t="shared" si="7"/>
        <v>800</v>
      </c>
      <c r="I82" s="113">
        <f t="shared" si="8"/>
        <v>67.7813774</v>
      </c>
      <c r="J82" s="113">
        <f t="shared" si="9"/>
        <v>4690.291569</v>
      </c>
      <c r="K82" s="113">
        <f t="shared" si="10"/>
        <v>400</v>
      </c>
      <c r="L82" s="113">
        <f t="shared" si="11"/>
        <v>82.02119684</v>
      </c>
      <c r="M82" s="113">
        <f t="shared" si="12"/>
        <v>9524.564818</v>
      </c>
      <c r="N82" s="113">
        <f t="shared" si="13"/>
        <v>130</v>
      </c>
      <c r="O82" s="113">
        <f t="shared" si="14"/>
        <v>124.1773959</v>
      </c>
      <c r="P82" s="113">
        <f t="shared" si="15"/>
        <v>49665.13575</v>
      </c>
      <c r="Q82" s="113" t="str">
        <f t="shared" si="16"/>
        <v/>
      </c>
      <c r="R82" s="113" t="str">
        <f t="shared" si="17"/>
        <v/>
      </c>
      <c r="S82" s="113" t="str">
        <f t="shared" si="18"/>
        <v/>
      </c>
      <c r="T82" s="113" t="str">
        <f t="shared" si="19"/>
        <v/>
      </c>
      <c r="U82" s="113" t="str">
        <f t="shared" si="20"/>
        <v/>
      </c>
      <c r="V82" s="113" t="str">
        <f t="shared" si="21"/>
        <v/>
      </c>
      <c r="W82" s="113" t="str">
        <f t="shared" si="22"/>
        <v/>
      </c>
      <c r="X82" s="113" t="str">
        <f t="shared" si="23"/>
        <v/>
      </c>
      <c r="Y82" s="113" t="str">
        <f t="shared" si="24"/>
        <v/>
      </c>
      <c r="Z82" s="113" t="str">
        <f t="shared" si="25"/>
        <v/>
      </c>
      <c r="AA82" s="113" t="str">
        <f t="shared" si="26"/>
        <v/>
      </c>
      <c r="AB82" s="113" t="str">
        <f t="shared" si="27"/>
        <v/>
      </c>
      <c r="AC82" s="113" t="str">
        <f t="shared" si="28"/>
        <v/>
      </c>
      <c r="AD82" s="113" t="str">
        <f t="shared" si="29"/>
        <v/>
      </c>
      <c r="AE82" s="113" t="str">
        <f t="shared" si="30"/>
        <v/>
      </c>
      <c r="AF82" s="113" t="str">
        <f t="shared" si="31"/>
        <v/>
      </c>
      <c r="AG82" s="113" t="str">
        <f t="shared" si="32"/>
        <v/>
      </c>
      <c r="AH82" s="113" t="str">
        <f t="shared" si="33"/>
        <v/>
      </c>
    </row>
    <row r="83">
      <c r="B83" s="82">
        <v>63.0</v>
      </c>
      <c r="C83" s="109">
        <f t="shared" si="3"/>
        <v>46997</v>
      </c>
      <c r="D83" s="113"/>
      <c r="E83" s="113" t="str">
        <f t="shared" si="4"/>
        <v/>
      </c>
      <c r="F83" s="113" t="str">
        <f t="shared" si="5"/>
        <v/>
      </c>
      <c r="G83" s="113" t="str">
        <f t="shared" si="6"/>
        <v/>
      </c>
      <c r="H83" s="113">
        <f t="shared" si="7"/>
        <v>800</v>
      </c>
      <c r="I83" s="113">
        <f t="shared" si="8"/>
        <v>58.62864462</v>
      </c>
      <c r="J83" s="113">
        <f t="shared" si="9"/>
        <v>3948.920214</v>
      </c>
      <c r="K83" s="113">
        <f t="shared" si="10"/>
        <v>400</v>
      </c>
      <c r="L83" s="113">
        <f t="shared" si="11"/>
        <v>79.37137348</v>
      </c>
      <c r="M83" s="113">
        <f t="shared" si="12"/>
        <v>9203.936191</v>
      </c>
      <c r="N83" s="113">
        <f t="shared" si="13"/>
        <v>130</v>
      </c>
      <c r="O83" s="113">
        <f t="shared" si="14"/>
        <v>124.1628394</v>
      </c>
      <c r="P83" s="113">
        <f t="shared" si="15"/>
        <v>49659.29859</v>
      </c>
      <c r="Q83" s="113" t="str">
        <f t="shared" si="16"/>
        <v/>
      </c>
      <c r="R83" s="113" t="str">
        <f t="shared" si="17"/>
        <v/>
      </c>
      <c r="S83" s="113" t="str">
        <f t="shared" si="18"/>
        <v/>
      </c>
      <c r="T83" s="113" t="str">
        <f t="shared" si="19"/>
        <v/>
      </c>
      <c r="U83" s="113" t="str">
        <f t="shared" si="20"/>
        <v/>
      </c>
      <c r="V83" s="113" t="str">
        <f t="shared" si="21"/>
        <v/>
      </c>
      <c r="W83" s="113" t="str">
        <f t="shared" si="22"/>
        <v/>
      </c>
      <c r="X83" s="113" t="str">
        <f t="shared" si="23"/>
        <v/>
      </c>
      <c r="Y83" s="113" t="str">
        <f t="shared" si="24"/>
        <v/>
      </c>
      <c r="Z83" s="113" t="str">
        <f t="shared" si="25"/>
        <v/>
      </c>
      <c r="AA83" s="113" t="str">
        <f t="shared" si="26"/>
        <v/>
      </c>
      <c r="AB83" s="113" t="str">
        <f t="shared" si="27"/>
        <v/>
      </c>
      <c r="AC83" s="113" t="str">
        <f t="shared" si="28"/>
        <v/>
      </c>
      <c r="AD83" s="113" t="str">
        <f t="shared" si="29"/>
        <v/>
      </c>
      <c r="AE83" s="113" t="str">
        <f t="shared" si="30"/>
        <v/>
      </c>
      <c r="AF83" s="113" t="str">
        <f t="shared" si="31"/>
        <v/>
      </c>
      <c r="AG83" s="113" t="str">
        <f t="shared" si="32"/>
        <v/>
      </c>
      <c r="AH83" s="113" t="str">
        <f t="shared" si="33"/>
        <v/>
      </c>
    </row>
    <row r="84">
      <c r="B84" s="82">
        <v>64.0</v>
      </c>
      <c r="C84" s="109">
        <f t="shared" si="3"/>
        <v>47027</v>
      </c>
      <c r="D84" s="113"/>
      <c r="E84" s="113" t="str">
        <f t="shared" si="4"/>
        <v/>
      </c>
      <c r="F84" s="113" t="str">
        <f t="shared" si="5"/>
        <v/>
      </c>
      <c r="G84" s="113" t="str">
        <f t="shared" si="6"/>
        <v/>
      </c>
      <c r="H84" s="113">
        <f t="shared" si="7"/>
        <v>800</v>
      </c>
      <c r="I84" s="113">
        <f t="shared" si="8"/>
        <v>49.36150267</v>
      </c>
      <c r="J84" s="113">
        <f t="shared" si="9"/>
        <v>3198.281717</v>
      </c>
      <c r="K84" s="113">
        <f t="shared" si="10"/>
        <v>400</v>
      </c>
      <c r="L84" s="113">
        <f t="shared" si="11"/>
        <v>76.69946826</v>
      </c>
      <c r="M84" s="113">
        <f t="shared" si="12"/>
        <v>8880.63566</v>
      </c>
      <c r="N84" s="113">
        <f t="shared" si="13"/>
        <v>130</v>
      </c>
      <c r="O84" s="113">
        <f t="shared" si="14"/>
        <v>124.1482465</v>
      </c>
      <c r="P84" s="113">
        <f t="shared" si="15"/>
        <v>49653.44683</v>
      </c>
      <c r="Q84" s="113" t="str">
        <f t="shared" si="16"/>
        <v/>
      </c>
      <c r="R84" s="113" t="str">
        <f t="shared" si="17"/>
        <v/>
      </c>
      <c r="S84" s="113" t="str">
        <f t="shared" si="18"/>
        <v/>
      </c>
      <c r="T84" s="113" t="str">
        <f t="shared" si="19"/>
        <v/>
      </c>
      <c r="U84" s="113" t="str">
        <f t="shared" si="20"/>
        <v/>
      </c>
      <c r="V84" s="113" t="str">
        <f t="shared" si="21"/>
        <v/>
      </c>
      <c r="W84" s="113" t="str">
        <f t="shared" si="22"/>
        <v/>
      </c>
      <c r="X84" s="113" t="str">
        <f t="shared" si="23"/>
        <v/>
      </c>
      <c r="Y84" s="113" t="str">
        <f t="shared" si="24"/>
        <v/>
      </c>
      <c r="Z84" s="113" t="str">
        <f t="shared" si="25"/>
        <v/>
      </c>
      <c r="AA84" s="113" t="str">
        <f t="shared" si="26"/>
        <v/>
      </c>
      <c r="AB84" s="113" t="str">
        <f t="shared" si="27"/>
        <v/>
      </c>
      <c r="AC84" s="113" t="str">
        <f t="shared" si="28"/>
        <v/>
      </c>
      <c r="AD84" s="113" t="str">
        <f t="shared" si="29"/>
        <v/>
      </c>
      <c r="AE84" s="113" t="str">
        <f t="shared" si="30"/>
        <v/>
      </c>
      <c r="AF84" s="113" t="str">
        <f t="shared" si="31"/>
        <v/>
      </c>
      <c r="AG84" s="113" t="str">
        <f t="shared" si="32"/>
        <v/>
      </c>
      <c r="AH84" s="113" t="str">
        <f t="shared" si="33"/>
        <v/>
      </c>
    </row>
    <row r="85">
      <c r="B85" s="82">
        <v>65.0</v>
      </c>
      <c r="C85" s="109">
        <f t="shared" si="3"/>
        <v>47058</v>
      </c>
      <c r="D85" s="113"/>
      <c r="E85" s="113" t="str">
        <f t="shared" si="4"/>
        <v/>
      </c>
      <c r="F85" s="113" t="str">
        <f t="shared" si="5"/>
        <v/>
      </c>
      <c r="G85" s="113" t="str">
        <f t="shared" si="6"/>
        <v/>
      </c>
      <c r="H85" s="113">
        <f t="shared" si="7"/>
        <v>800</v>
      </c>
      <c r="I85" s="113">
        <f t="shared" si="8"/>
        <v>39.97852146</v>
      </c>
      <c r="J85" s="113">
        <f t="shared" si="9"/>
        <v>2438.260238</v>
      </c>
      <c r="K85" s="113">
        <f t="shared" si="10"/>
        <v>400</v>
      </c>
      <c r="L85" s="113">
        <f t="shared" si="11"/>
        <v>74.00529716</v>
      </c>
      <c r="M85" s="113">
        <f t="shared" si="12"/>
        <v>8554.640957</v>
      </c>
      <c r="N85" s="113">
        <f t="shared" si="13"/>
        <v>130</v>
      </c>
      <c r="O85" s="113">
        <f t="shared" si="14"/>
        <v>124.1336171</v>
      </c>
      <c r="P85" s="113">
        <f t="shared" si="15"/>
        <v>49647.58045</v>
      </c>
      <c r="Q85" s="113" t="str">
        <f t="shared" si="16"/>
        <v/>
      </c>
      <c r="R85" s="113" t="str">
        <f t="shared" si="17"/>
        <v/>
      </c>
      <c r="S85" s="113" t="str">
        <f t="shared" si="18"/>
        <v/>
      </c>
      <c r="T85" s="113" t="str">
        <f t="shared" si="19"/>
        <v/>
      </c>
      <c r="U85" s="113" t="str">
        <f t="shared" si="20"/>
        <v/>
      </c>
      <c r="V85" s="113" t="str">
        <f t="shared" si="21"/>
        <v/>
      </c>
      <c r="W85" s="113" t="str">
        <f t="shared" si="22"/>
        <v/>
      </c>
      <c r="X85" s="113" t="str">
        <f t="shared" si="23"/>
        <v/>
      </c>
      <c r="Y85" s="113" t="str">
        <f t="shared" si="24"/>
        <v/>
      </c>
      <c r="Z85" s="113" t="str">
        <f t="shared" si="25"/>
        <v/>
      </c>
      <c r="AA85" s="113" t="str">
        <f t="shared" si="26"/>
        <v/>
      </c>
      <c r="AB85" s="113" t="str">
        <f t="shared" si="27"/>
        <v/>
      </c>
      <c r="AC85" s="113" t="str">
        <f t="shared" si="28"/>
        <v/>
      </c>
      <c r="AD85" s="113" t="str">
        <f t="shared" si="29"/>
        <v/>
      </c>
      <c r="AE85" s="113" t="str">
        <f t="shared" si="30"/>
        <v/>
      </c>
      <c r="AF85" s="113" t="str">
        <f t="shared" si="31"/>
        <v/>
      </c>
      <c r="AG85" s="113" t="str">
        <f t="shared" si="32"/>
        <v/>
      </c>
      <c r="AH85" s="113" t="str">
        <f t="shared" si="33"/>
        <v/>
      </c>
    </row>
    <row r="86">
      <c r="B86" s="82">
        <v>66.0</v>
      </c>
      <c r="C86" s="109">
        <f t="shared" si="3"/>
        <v>47088</v>
      </c>
      <c r="D86" s="113"/>
      <c r="E86" s="113" t="str">
        <f t="shared" si="4"/>
        <v/>
      </c>
      <c r="F86" s="113" t="str">
        <f t="shared" si="5"/>
        <v/>
      </c>
      <c r="G86" s="113" t="str">
        <f t="shared" si="6"/>
        <v/>
      </c>
      <c r="H86" s="113">
        <f t="shared" si="7"/>
        <v>800</v>
      </c>
      <c r="I86" s="113">
        <f t="shared" si="8"/>
        <v>30.47825298</v>
      </c>
      <c r="J86" s="113">
        <f t="shared" si="9"/>
        <v>1668.738491</v>
      </c>
      <c r="K86" s="113">
        <f t="shared" si="10"/>
        <v>400</v>
      </c>
      <c r="L86" s="113">
        <f t="shared" si="11"/>
        <v>71.28867464</v>
      </c>
      <c r="M86" s="113">
        <f t="shared" si="12"/>
        <v>8225.929631</v>
      </c>
      <c r="N86" s="113">
        <f t="shared" si="13"/>
        <v>130</v>
      </c>
      <c r="O86" s="113">
        <f t="shared" si="14"/>
        <v>124.1189511</v>
      </c>
      <c r="P86" s="113">
        <f t="shared" si="15"/>
        <v>49641.6994</v>
      </c>
      <c r="Q86" s="113" t="str">
        <f t="shared" si="16"/>
        <v/>
      </c>
      <c r="R86" s="113" t="str">
        <f t="shared" si="17"/>
        <v/>
      </c>
      <c r="S86" s="113" t="str">
        <f t="shared" si="18"/>
        <v/>
      </c>
      <c r="T86" s="113" t="str">
        <f t="shared" si="19"/>
        <v/>
      </c>
      <c r="U86" s="113" t="str">
        <f t="shared" si="20"/>
        <v/>
      </c>
      <c r="V86" s="113" t="str">
        <f t="shared" si="21"/>
        <v/>
      </c>
      <c r="W86" s="113" t="str">
        <f t="shared" si="22"/>
        <v/>
      </c>
      <c r="X86" s="113" t="str">
        <f t="shared" si="23"/>
        <v/>
      </c>
      <c r="Y86" s="113" t="str">
        <f t="shared" si="24"/>
        <v/>
      </c>
      <c r="Z86" s="113" t="str">
        <f t="shared" si="25"/>
        <v/>
      </c>
      <c r="AA86" s="113" t="str">
        <f t="shared" si="26"/>
        <v/>
      </c>
      <c r="AB86" s="113" t="str">
        <f t="shared" si="27"/>
        <v/>
      </c>
      <c r="AC86" s="113" t="str">
        <f t="shared" si="28"/>
        <v/>
      </c>
      <c r="AD86" s="113" t="str">
        <f t="shared" si="29"/>
        <v/>
      </c>
      <c r="AE86" s="113" t="str">
        <f t="shared" si="30"/>
        <v/>
      </c>
      <c r="AF86" s="113" t="str">
        <f t="shared" si="31"/>
        <v/>
      </c>
      <c r="AG86" s="113" t="str">
        <f t="shared" si="32"/>
        <v/>
      </c>
      <c r="AH86" s="113" t="str">
        <f t="shared" si="33"/>
        <v/>
      </c>
    </row>
    <row r="87">
      <c r="B87" s="82">
        <v>67.0</v>
      </c>
      <c r="C87" s="109">
        <f t="shared" si="3"/>
        <v>47119</v>
      </c>
      <c r="D87" s="113"/>
      <c r="E87" s="113" t="str">
        <f t="shared" si="4"/>
        <v/>
      </c>
      <c r="F87" s="113" t="str">
        <f t="shared" si="5"/>
        <v/>
      </c>
      <c r="G87" s="113" t="str">
        <f t="shared" si="6"/>
        <v/>
      </c>
      <c r="H87" s="113">
        <f t="shared" si="7"/>
        <v>800</v>
      </c>
      <c r="I87" s="113">
        <f t="shared" si="8"/>
        <v>20.85923114</v>
      </c>
      <c r="J87" s="113">
        <f t="shared" si="9"/>
        <v>889.5977222</v>
      </c>
      <c r="K87" s="113">
        <f t="shared" si="10"/>
        <v>400</v>
      </c>
      <c r="L87" s="113">
        <f t="shared" si="11"/>
        <v>68.54941359</v>
      </c>
      <c r="M87" s="113">
        <f t="shared" si="12"/>
        <v>7894.479045</v>
      </c>
      <c r="N87" s="113">
        <f t="shared" si="13"/>
        <v>130</v>
      </c>
      <c r="O87" s="113">
        <f t="shared" si="14"/>
        <v>124.1042485</v>
      </c>
      <c r="P87" s="113">
        <f t="shared" si="15"/>
        <v>49635.80365</v>
      </c>
      <c r="Q87" s="113" t="str">
        <f t="shared" si="16"/>
        <v/>
      </c>
      <c r="R87" s="113" t="str">
        <f t="shared" si="17"/>
        <v/>
      </c>
      <c r="S87" s="113" t="str">
        <f t="shared" si="18"/>
        <v/>
      </c>
      <c r="T87" s="113" t="str">
        <f t="shared" si="19"/>
        <v/>
      </c>
      <c r="U87" s="113" t="str">
        <f t="shared" si="20"/>
        <v/>
      </c>
      <c r="V87" s="113" t="str">
        <f t="shared" si="21"/>
        <v/>
      </c>
      <c r="W87" s="113" t="str">
        <f t="shared" si="22"/>
        <v/>
      </c>
      <c r="X87" s="113" t="str">
        <f t="shared" si="23"/>
        <v/>
      </c>
      <c r="Y87" s="113" t="str">
        <f t="shared" si="24"/>
        <v/>
      </c>
      <c r="Z87" s="113" t="str">
        <f t="shared" si="25"/>
        <v/>
      </c>
      <c r="AA87" s="113" t="str">
        <f t="shared" si="26"/>
        <v/>
      </c>
      <c r="AB87" s="113" t="str">
        <f t="shared" si="27"/>
        <v/>
      </c>
      <c r="AC87" s="113" t="str">
        <f t="shared" si="28"/>
        <v/>
      </c>
      <c r="AD87" s="113" t="str">
        <f t="shared" si="29"/>
        <v/>
      </c>
      <c r="AE87" s="113" t="str">
        <f t="shared" si="30"/>
        <v/>
      </c>
      <c r="AF87" s="113" t="str">
        <f t="shared" si="31"/>
        <v/>
      </c>
      <c r="AG87" s="113" t="str">
        <f t="shared" si="32"/>
        <v/>
      </c>
      <c r="AH87" s="113" t="str">
        <f t="shared" si="33"/>
        <v/>
      </c>
    </row>
    <row r="88">
      <c r="B88" s="82">
        <v>68.0</v>
      </c>
      <c r="C88" s="109">
        <f t="shared" si="3"/>
        <v>47150</v>
      </c>
      <c r="D88" s="113"/>
      <c r="E88" s="113" t="str">
        <f t="shared" si="4"/>
        <v/>
      </c>
      <c r="F88" s="113" t="str">
        <f t="shared" si="5"/>
        <v/>
      </c>
      <c r="G88" s="113" t="str">
        <f t="shared" si="6"/>
        <v/>
      </c>
      <c r="H88" s="113">
        <f t="shared" si="7"/>
        <v>800</v>
      </c>
      <c r="I88" s="113">
        <f t="shared" si="8"/>
        <v>11.11997153</v>
      </c>
      <c r="J88" s="113">
        <f t="shared" si="9"/>
        <v>100.7176938</v>
      </c>
      <c r="K88" s="113">
        <f t="shared" si="10"/>
        <v>400</v>
      </c>
      <c r="L88" s="113">
        <f t="shared" si="11"/>
        <v>65.78732537</v>
      </c>
      <c r="M88" s="113">
        <f t="shared" si="12"/>
        <v>7560.26637</v>
      </c>
      <c r="N88" s="113">
        <f t="shared" si="13"/>
        <v>130</v>
      </c>
      <c r="O88" s="113">
        <f t="shared" si="14"/>
        <v>124.0895091</v>
      </c>
      <c r="P88" s="113">
        <f t="shared" si="15"/>
        <v>49629.89316</v>
      </c>
      <c r="Q88" s="113" t="str">
        <f t="shared" si="16"/>
        <v/>
      </c>
      <c r="R88" s="113" t="str">
        <f t="shared" si="17"/>
        <v/>
      </c>
      <c r="S88" s="113" t="str">
        <f t="shared" si="18"/>
        <v/>
      </c>
      <c r="T88" s="113" t="str">
        <f t="shared" si="19"/>
        <v/>
      </c>
      <c r="U88" s="113" t="str">
        <f t="shared" si="20"/>
        <v/>
      </c>
      <c r="V88" s="113" t="str">
        <f t="shared" si="21"/>
        <v/>
      </c>
      <c r="W88" s="113" t="str">
        <f t="shared" si="22"/>
        <v/>
      </c>
      <c r="X88" s="113" t="str">
        <f t="shared" si="23"/>
        <v/>
      </c>
      <c r="Y88" s="113" t="str">
        <f t="shared" si="24"/>
        <v/>
      </c>
      <c r="Z88" s="113" t="str">
        <f t="shared" si="25"/>
        <v/>
      </c>
      <c r="AA88" s="113" t="str">
        <f t="shared" si="26"/>
        <v/>
      </c>
      <c r="AB88" s="113" t="str">
        <f t="shared" si="27"/>
        <v/>
      </c>
      <c r="AC88" s="113" t="str">
        <f t="shared" si="28"/>
        <v/>
      </c>
      <c r="AD88" s="113" t="str">
        <f t="shared" si="29"/>
        <v/>
      </c>
      <c r="AE88" s="113" t="str">
        <f t="shared" si="30"/>
        <v/>
      </c>
      <c r="AF88" s="113" t="str">
        <f t="shared" si="31"/>
        <v/>
      </c>
      <c r="AG88" s="113" t="str">
        <f t="shared" si="32"/>
        <v/>
      </c>
      <c r="AH88" s="113" t="str">
        <f t="shared" si="33"/>
        <v/>
      </c>
    </row>
    <row r="89">
      <c r="B89" s="82">
        <v>69.0</v>
      </c>
      <c r="C89" s="109">
        <f t="shared" si="3"/>
        <v>47178</v>
      </c>
      <c r="D89" s="113"/>
      <c r="E89" s="113" t="str">
        <f t="shared" si="4"/>
        <v/>
      </c>
      <c r="F89" s="113" t="str">
        <f t="shared" si="5"/>
        <v/>
      </c>
      <c r="G89" s="113" t="str">
        <f t="shared" si="6"/>
        <v/>
      </c>
      <c r="H89" s="113">
        <f t="shared" si="7"/>
        <v>101.9766649</v>
      </c>
      <c r="I89" s="113">
        <f t="shared" si="8"/>
        <v>1.258971172</v>
      </c>
      <c r="J89" s="113">
        <f t="shared" si="9"/>
        <v>0</v>
      </c>
      <c r="K89" s="113">
        <f t="shared" si="10"/>
        <v>1098.023335</v>
      </c>
      <c r="L89" s="113">
        <f t="shared" si="11"/>
        <v>63.00221975</v>
      </c>
      <c r="M89" s="113">
        <f t="shared" si="12"/>
        <v>6525.245255</v>
      </c>
      <c r="N89" s="113">
        <f t="shared" si="13"/>
        <v>130</v>
      </c>
      <c r="O89" s="113">
        <f t="shared" si="14"/>
        <v>124.0747329</v>
      </c>
      <c r="P89" s="113">
        <f t="shared" si="15"/>
        <v>49623.96789</v>
      </c>
      <c r="Q89" s="113" t="str">
        <f t="shared" si="16"/>
        <v/>
      </c>
      <c r="R89" s="113" t="str">
        <f t="shared" si="17"/>
        <v/>
      </c>
      <c r="S89" s="113" t="str">
        <f t="shared" si="18"/>
        <v/>
      </c>
      <c r="T89" s="113" t="str">
        <f t="shared" si="19"/>
        <v/>
      </c>
      <c r="U89" s="113" t="str">
        <f t="shared" si="20"/>
        <v/>
      </c>
      <c r="V89" s="113" t="str">
        <f t="shared" si="21"/>
        <v/>
      </c>
      <c r="W89" s="113" t="str">
        <f t="shared" si="22"/>
        <v/>
      </c>
      <c r="X89" s="113" t="str">
        <f t="shared" si="23"/>
        <v/>
      </c>
      <c r="Y89" s="113" t="str">
        <f t="shared" si="24"/>
        <v/>
      </c>
      <c r="Z89" s="113" t="str">
        <f t="shared" si="25"/>
        <v/>
      </c>
      <c r="AA89" s="113" t="str">
        <f t="shared" si="26"/>
        <v/>
      </c>
      <c r="AB89" s="113" t="str">
        <f t="shared" si="27"/>
        <v/>
      </c>
      <c r="AC89" s="113" t="str">
        <f t="shared" si="28"/>
        <v/>
      </c>
      <c r="AD89" s="113" t="str">
        <f t="shared" si="29"/>
        <v/>
      </c>
      <c r="AE89" s="113" t="str">
        <f t="shared" si="30"/>
        <v/>
      </c>
      <c r="AF89" s="113" t="str">
        <f t="shared" si="31"/>
        <v/>
      </c>
      <c r="AG89" s="113" t="str">
        <f t="shared" si="32"/>
        <v/>
      </c>
      <c r="AH89" s="113" t="str">
        <f t="shared" si="33"/>
        <v/>
      </c>
    </row>
    <row r="90">
      <c r="B90" s="82">
        <v>70.0</v>
      </c>
      <c r="C90" s="109">
        <f t="shared" si="3"/>
        <v>47209</v>
      </c>
      <c r="D90" s="113"/>
      <c r="E90" s="113" t="str">
        <f t="shared" si="4"/>
        <v/>
      </c>
      <c r="F90" s="113" t="str">
        <f t="shared" si="5"/>
        <v/>
      </c>
      <c r="G90" s="113" t="str">
        <f t="shared" si="6"/>
        <v/>
      </c>
      <c r="H90" s="113" t="str">
        <f t="shared" si="7"/>
        <v/>
      </c>
      <c r="I90" s="113" t="str">
        <f t="shared" si="8"/>
        <v/>
      </c>
      <c r="J90" s="113" t="str">
        <f t="shared" si="9"/>
        <v/>
      </c>
      <c r="K90" s="113">
        <f t="shared" si="10"/>
        <v>1200</v>
      </c>
      <c r="L90" s="113">
        <f t="shared" si="11"/>
        <v>54.37704379</v>
      </c>
      <c r="M90" s="113">
        <f t="shared" si="12"/>
        <v>5379.622299</v>
      </c>
      <c r="N90" s="113">
        <f t="shared" si="13"/>
        <v>130</v>
      </c>
      <c r="O90" s="113">
        <f t="shared" si="14"/>
        <v>124.0599197</v>
      </c>
      <c r="P90" s="113">
        <f t="shared" si="15"/>
        <v>49618.02781</v>
      </c>
      <c r="Q90" s="113" t="str">
        <f t="shared" si="16"/>
        <v/>
      </c>
      <c r="R90" s="113" t="str">
        <f t="shared" si="17"/>
        <v/>
      </c>
      <c r="S90" s="113" t="str">
        <f t="shared" si="18"/>
        <v/>
      </c>
      <c r="T90" s="113" t="str">
        <f t="shared" si="19"/>
        <v/>
      </c>
      <c r="U90" s="113" t="str">
        <f t="shared" si="20"/>
        <v/>
      </c>
      <c r="V90" s="113" t="str">
        <f t="shared" si="21"/>
        <v/>
      </c>
      <c r="W90" s="113" t="str">
        <f t="shared" si="22"/>
        <v/>
      </c>
      <c r="X90" s="113" t="str">
        <f t="shared" si="23"/>
        <v/>
      </c>
      <c r="Y90" s="113" t="str">
        <f t="shared" si="24"/>
        <v/>
      </c>
      <c r="Z90" s="113" t="str">
        <f t="shared" si="25"/>
        <v/>
      </c>
      <c r="AA90" s="113" t="str">
        <f t="shared" si="26"/>
        <v/>
      </c>
      <c r="AB90" s="113" t="str">
        <f t="shared" si="27"/>
        <v/>
      </c>
      <c r="AC90" s="113" t="str">
        <f t="shared" si="28"/>
        <v/>
      </c>
      <c r="AD90" s="113" t="str">
        <f t="shared" si="29"/>
        <v/>
      </c>
      <c r="AE90" s="113" t="str">
        <f t="shared" si="30"/>
        <v/>
      </c>
      <c r="AF90" s="113" t="str">
        <f t="shared" si="31"/>
        <v/>
      </c>
      <c r="AG90" s="113" t="str">
        <f t="shared" si="32"/>
        <v/>
      </c>
      <c r="AH90" s="113" t="str">
        <f t="shared" si="33"/>
        <v/>
      </c>
    </row>
    <row r="91">
      <c r="B91" s="82">
        <v>71.0</v>
      </c>
      <c r="C91" s="109">
        <f t="shared" si="3"/>
        <v>47239</v>
      </c>
      <c r="D91" s="113"/>
      <c r="E91" s="113" t="str">
        <f t="shared" si="4"/>
        <v/>
      </c>
      <c r="F91" s="113" t="str">
        <f t="shared" si="5"/>
        <v/>
      </c>
      <c r="G91" s="113" t="str">
        <f t="shared" si="6"/>
        <v/>
      </c>
      <c r="H91" s="113" t="str">
        <f t="shared" si="7"/>
        <v/>
      </c>
      <c r="I91" s="113" t="str">
        <f t="shared" si="8"/>
        <v/>
      </c>
      <c r="J91" s="113" t="str">
        <f t="shared" si="9"/>
        <v/>
      </c>
      <c r="K91" s="113">
        <f t="shared" si="10"/>
        <v>1200</v>
      </c>
      <c r="L91" s="113">
        <f t="shared" si="11"/>
        <v>44.83018582</v>
      </c>
      <c r="M91" s="113">
        <f t="shared" si="12"/>
        <v>4224.452485</v>
      </c>
      <c r="N91" s="113">
        <f t="shared" si="13"/>
        <v>130</v>
      </c>
      <c r="O91" s="113">
        <f t="shared" si="14"/>
        <v>124.0450695</v>
      </c>
      <c r="P91" s="113">
        <f t="shared" si="15"/>
        <v>49612.07288</v>
      </c>
      <c r="Q91" s="113" t="str">
        <f t="shared" si="16"/>
        <v/>
      </c>
      <c r="R91" s="113" t="str">
        <f t="shared" si="17"/>
        <v/>
      </c>
      <c r="S91" s="113" t="str">
        <f t="shared" si="18"/>
        <v/>
      </c>
      <c r="T91" s="113" t="str">
        <f t="shared" si="19"/>
        <v/>
      </c>
      <c r="U91" s="113" t="str">
        <f t="shared" si="20"/>
        <v/>
      </c>
      <c r="V91" s="113" t="str">
        <f t="shared" si="21"/>
        <v/>
      </c>
      <c r="W91" s="113" t="str">
        <f t="shared" si="22"/>
        <v/>
      </c>
      <c r="X91" s="113" t="str">
        <f t="shared" si="23"/>
        <v/>
      </c>
      <c r="Y91" s="113" t="str">
        <f t="shared" si="24"/>
        <v/>
      </c>
      <c r="Z91" s="113" t="str">
        <f t="shared" si="25"/>
        <v/>
      </c>
      <c r="AA91" s="113" t="str">
        <f t="shared" si="26"/>
        <v/>
      </c>
      <c r="AB91" s="113" t="str">
        <f t="shared" si="27"/>
        <v/>
      </c>
      <c r="AC91" s="113" t="str">
        <f t="shared" si="28"/>
        <v/>
      </c>
      <c r="AD91" s="113" t="str">
        <f t="shared" si="29"/>
        <v/>
      </c>
      <c r="AE91" s="113" t="str">
        <f t="shared" si="30"/>
        <v/>
      </c>
      <c r="AF91" s="113" t="str">
        <f t="shared" si="31"/>
        <v/>
      </c>
      <c r="AG91" s="113" t="str">
        <f t="shared" si="32"/>
        <v/>
      </c>
      <c r="AH91" s="113" t="str">
        <f t="shared" si="33"/>
        <v/>
      </c>
    </row>
    <row r="92">
      <c r="B92" s="82">
        <v>72.0</v>
      </c>
      <c r="C92" s="109">
        <f t="shared" si="3"/>
        <v>47270</v>
      </c>
      <c r="D92" s="113"/>
      <c r="E92" s="113" t="str">
        <f t="shared" si="4"/>
        <v/>
      </c>
      <c r="F92" s="113" t="str">
        <f t="shared" si="5"/>
        <v/>
      </c>
      <c r="G92" s="113" t="str">
        <f t="shared" si="6"/>
        <v/>
      </c>
      <c r="H92" s="113" t="str">
        <f t="shared" si="7"/>
        <v/>
      </c>
      <c r="I92" s="113" t="str">
        <f t="shared" si="8"/>
        <v/>
      </c>
      <c r="J92" s="113" t="str">
        <f t="shared" si="9"/>
        <v/>
      </c>
      <c r="K92" s="113">
        <f t="shared" si="10"/>
        <v>1200</v>
      </c>
      <c r="L92" s="113">
        <f t="shared" si="11"/>
        <v>35.2037707</v>
      </c>
      <c r="M92" s="113">
        <f t="shared" si="12"/>
        <v>3059.656255</v>
      </c>
      <c r="N92" s="113">
        <f t="shared" si="13"/>
        <v>130</v>
      </c>
      <c r="O92" s="113">
        <f t="shared" si="14"/>
        <v>124.0301822</v>
      </c>
      <c r="P92" s="113">
        <f t="shared" si="15"/>
        <v>49606.10306</v>
      </c>
      <c r="Q92" s="113" t="str">
        <f t="shared" si="16"/>
        <v/>
      </c>
      <c r="R92" s="113" t="str">
        <f t="shared" si="17"/>
        <v/>
      </c>
      <c r="S92" s="113" t="str">
        <f t="shared" si="18"/>
        <v/>
      </c>
      <c r="T92" s="113" t="str">
        <f t="shared" si="19"/>
        <v/>
      </c>
      <c r="U92" s="113" t="str">
        <f t="shared" si="20"/>
        <v/>
      </c>
      <c r="V92" s="113" t="str">
        <f t="shared" si="21"/>
        <v/>
      </c>
      <c r="W92" s="113" t="str">
        <f t="shared" si="22"/>
        <v/>
      </c>
      <c r="X92" s="113" t="str">
        <f t="shared" si="23"/>
        <v/>
      </c>
      <c r="Y92" s="113" t="str">
        <f t="shared" si="24"/>
        <v/>
      </c>
      <c r="Z92" s="113" t="str">
        <f t="shared" si="25"/>
        <v/>
      </c>
      <c r="AA92" s="113" t="str">
        <f t="shared" si="26"/>
        <v/>
      </c>
      <c r="AB92" s="113" t="str">
        <f t="shared" si="27"/>
        <v/>
      </c>
      <c r="AC92" s="113" t="str">
        <f t="shared" si="28"/>
        <v/>
      </c>
      <c r="AD92" s="113" t="str">
        <f t="shared" si="29"/>
        <v/>
      </c>
      <c r="AE92" s="113" t="str">
        <f t="shared" si="30"/>
        <v/>
      </c>
      <c r="AF92" s="113" t="str">
        <f t="shared" si="31"/>
        <v/>
      </c>
      <c r="AG92" s="113" t="str">
        <f t="shared" si="32"/>
        <v/>
      </c>
      <c r="AH92" s="113" t="str">
        <f t="shared" si="33"/>
        <v/>
      </c>
    </row>
    <row r="93">
      <c r="B93" s="82">
        <v>73.0</v>
      </c>
      <c r="C93" s="109">
        <f t="shared" si="3"/>
        <v>47300</v>
      </c>
      <c r="D93" s="113"/>
      <c r="E93" s="113" t="str">
        <f t="shared" si="4"/>
        <v/>
      </c>
      <c r="F93" s="113" t="str">
        <f t="shared" si="5"/>
        <v/>
      </c>
      <c r="G93" s="113" t="str">
        <f t="shared" si="6"/>
        <v/>
      </c>
      <c r="H93" s="113" t="str">
        <f t="shared" si="7"/>
        <v/>
      </c>
      <c r="I93" s="113" t="str">
        <f t="shared" si="8"/>
        <v/>
      </c>
      <c r="J93" s="113" t="str">
        <f t="shared" si="9"/>
        <v/>
      </c>
      <c r="K93" s="113">
        <f t="shared" si="10"/>
        <v>1200</v>
      </c>
      <c r="L93" s="113">
        <f t="shared" si="11"/>
        <v>25.49713546</v>
      </c>
      <c r="M93" s="113">
        <f t="shared" si="12"/>
        <v>1885.153391</v>
      </c>
      <c r="N93" s="113">
        <f t="shared" si="13"/>
        <v>130</v>
      </c>
      <c r="O93" s="113">
        <f t="shared" si="14"/>
        <v>124.0152577</v>
      </c>
      <c r="P93" s="113">
        <f t="shared" si="15"/>
        <v>49600.11832</v>
      </c>
      <c r="Q93" s="113" t="str">
        <f t="shared" si="16"/>
        <v/>
      </c>
      <c r="R93" s="113" t="str">
        <f t="shared" si="17"/>
        <v/>
      </c>
      <c r="S93" s="113" t="str">
        <f t="shared" si="18"/>
        <v/>
      </c>
      <c r="T93" s="113" t="str">
        <f t="shared" si="19"/>
        <v/>
      </c>
      <c r="U93" s="113" t="str">
        <f t="shared" si="20"/>
        <v/>
      </c>
      <c r="V93" s="113" t="str">
        <f t="shared" si="21"/>
        <v/>
      </c>
      <c r="W93" s="113" t="str">
        <f t="shared" si="22"/>
        <v/>
      </c>
      <c r="X93" s="113" t="str">
        <f t="shared" si="23"/>
        <v/>
      </c>
      <c r="Y93" s="113" t="str">
        <f t="shared" si="24"/>
        <v/>
      </c>
      <c r="Z93" s="113" t="str">
        <f t="shared" si="25"/>
        <v/>
      </c>
      <c r="AA93" s="113" t="str">
        <f t="shared" si="26"/>
        <v/>
      </c>
      <c r="AB93" s="113" t="str">
        <f t="shared" si="27"/>
        <v/>
      </c>
      <c r="AC93" s="113" t="str">
        <f t="shared" si="28"/>
        <v/>
      </c>
      <c r="AD93" s="113" t="str">
        <f t="shared" si="29"/>
        <v/>
      </c>
      <c r="AE93" s="113" t="str">
        <f t="shared" si="30"/>
        <v/>
      </c>
      <c r="AF93" s="113" t="str">
        <f t="shared" si="31"/>
        <v/>
      </c>
      <c r="AG93" s="113" t="str">
        <f t="shared" si="32"/>
        <v/>
      </c>
      <c r="AH93" s="113" t="str">
        <f t="shared" si="33"/>
        <v/>
      </c>
    </row>
    <row r="94">
      <c r="B94" s="82">
        <v>74.0</v>
      </c>
      <c r="C94" s="109">
        <f t="shared" si="3"/>
        <v>47331</v>
      </c>
      <c r="D94" s="113"/>
      <c r="E94" s="113" t="str">
        <f t="shared" si="4"/>
        <v/>
      </c>
      <c r="F94" s="113" t="str">
        <f t="shared" si="5"/>
        <v/>
      </c>
      <c r="G94" s="113" t="str">
        <f t="shared" si="6"/>
        <v/>
      </c>
      <c r="H94" s="113" t="str">
        <f t="shared" si="7"/>
        <v/>
      </c>
      <c r="I94" s="113" t="str">
        <f t="shared" si="8"/>
        <v/>
      </c>
      <c r="J94" s="113" t="str">
        <f t="shared" si="9"/>
        <v/>
      </c>
      <c r="K94" s="113">
        <f t="shared" si="10"/>
        <v>1200</v>
      </c>
      <c r="L94" s="113">
        <f t="shared" si="11"/>
        <v>15.70961159</v>
      </c>
      <c r="M94" s="113">
        <f t="shared" si="12"/>
        <v>700.8630023</v>
      </c>
      <c r="N94" s="113">
        <f t="shared" si="13"/>
        <v>130</v>
      </c>
      <c r="O94" s="113">
        <f t="shared" si="14"/>
        <v>124.0002958</v>
      </c>
      <c r="P94" s="113">
        <f t="shared" si="15"/>
        <v>49594.11862</v>
      </c>
      <c r="Q94" s="113" t="str">
        <f t="shared" si="16"/>
        <v/>
      </c>
      <c r="R94" s="113" t="str">
        <f t="shared" si="17"/>
        <v/>
      </c>
      <c r="S94" s="113" t="str">
        <f t="shared" si="18"/>
        <v/>
      </c>
      <c r="T94" s="113" t="str">
        <f t="shared" si="19"/>
        <v/>
      </c>
      <c r="U94" s="113" t="str">
        <f t="shared" si="20"/>
        <v/>
      </c>
      <c r="V94" s="113" t="str">
        <f t="shared" si="21"/>
        <v/>
      </c>
      <c r="W94" s="113" t="str">
        <f t="shared" si="22"/>
        <v/>
      </c>
      <c r="X94" s="113" t="str">
        <f t="shared" si="23"/>
        <v/>
      </c>
      <c r="Y94" s="113" t="str">
        <f t="shared" si="24"/>
        <v/>
      </c>
      <c r="Z94" s="113" t="str">
        <f t="shared" si="25"/>
        <v/>
      </c>
      <c r="AA94" s="113" t="str">
        <f t="shared" si="26"/>
        <v/>
      </c>
      <c r="AB94" s="113" t="str">
        <f t="shared" si="27"/>
        <v/>
      </c>
      <c r="AC94" s="113" t="str">
        <f t="shared" si="28"/>
        <v/>
      </c>
      <c r="AD94" s="113" t="str">
        <f t="shared" si="29"/>
        <v/>
      </c>
      <c r="AE94" s="113" t="str">
        <f t="shared" si="30"/>
        <v/>
      </c>
      <c r="AF94" s="113" t="str">
        <f t="shared" si="31"/>
        <v/>
      </c>
      <c r="AG94" s="113" t="str">
        <f t="shared" si="32"/>
        <v/>
      </c>
      <c r="AH94" s="113" t="str">
        <f t="shared" si="33"/>
        <v/>
      </c>
    </row>
    <row r="95">
      <c r="B95" s="82">
        <v>75.0</v>
      </c>
      <c r="C95" s="109">
        <f t="shared" si="3"/>
        <v>47362</v>
      </c>
      <c r="D95" s="113"/>
      <c r="E95" s="113" t="str">
        <f t="shared" si="4"/>
        <v/>
      </c>
      <c r="F95" s="113" t="str">
        <f t="shared" si="5"/>
        <v/>
      </c>
      <c r="G95" s="113" t="str">
        <f t="shared" si="6"/>
        <v/>
      </c>
      <c r="H95" s="113" t="str">
        <f t="shared" si="7"/>
        <v/>
      </c>
      <c r="I95" s="113" t="str">
        <f t="shared" si="8"/>
        <v/>
      </c>
      <c r="J95" s="113" t="str">
        <f t="shared" si="9"/>
        <v/>
      </c>
      <c r="K95" s="113">
        <f t="shared" si="10"/>
        <v>706.7035274</v>
      </c>
      <c r="L95" s="113">
        <f t="shared" si="11"/>
        <v>5.840525019</v>
      </c>
      <c r="M95" s="113">
        <f t="shared" si="12"/>
        <v>0</v>
      </c>
      <c r="N95" s="113">
        <f t="shared" si="13"/>
        <v>623.2964726</v>
      </c>
      <c r="O95" s="113">
        <f t="shared" si="14"/>
        <v>123.9852965</v>
      </c>
      <c r="P95" s="113">
        <f t="shared" si="15"/>
        <v>49094.80744</v>
      </c>
      <c r="Q95" s="113" t="str">
        <f t="shared" si="16"/>
        <v/>
      </c>
      <c r="R95" s="113" t="str">
        <f t="shared" si="17"/>
        <v/>
      </c>
      <c r="S95" s="113" t="str">
        <f t="shared" si="18"/>
        <v/>
      </c>
      <c r="T95" s="113" t="str">
        <f t="shared" si="19"/>
        <v/>
      </c>
      <c r="U95" s="113" t="str">
        <f t="shared" si="20"/>
        <v/>
      </c>
      <c r="V95" s="113" t="str">
        <f t="shared" si="21"/>
        <v/>
      </c>
      <c r="W95" s="113" t="str">
        <f t="shared" si="22"/>
        <v/>
      </c>
      <c r="X95" s="113" t="str">
        <f t="shared" si="23"/>
        <v/>
      </c>
      <c r="Y95" s="113" t="str">
        <f t="shared" si="24"/>
        <v/>
      </c>
      <c r="Z95" s="113" t="str">
        <f t="shared" si="25"/>
        <v/>
      </c>
      <c r="AA95" s="113" t="str">
        <f t="shared" si="26"/>
        <v/>
      </c>
      <c r="AB95" s="113" t="str">
        <f t="shared" si="27"/>
        <v/>
      </c>
      <c r="AC95" s="113" t="str">
        <f t="shared" si="28"/>
        <v/>
      </c>
      <c r="AD95" s="113" t="str">
        <f t="shared" si="29"/>
        <v/>
      </c>
      <c r="AE95" s="113" t="str">
        <f t="shared" si="30"/>
        <v/>
      </c>
      <c r="AF95" s="113" t="str">
        <f t="shared" si="31"/>
        <v/>
      </c>
      <c r="AG95" s="113" t="str">
        <f t="shared" si="32"/>
        <v/>
      </c>
      <c r="AH95" s="113" t="str">
        <f t="shared" si="33"/>
        <v/>
      </c>
    </row>
    <row r="96">
      <c r="B96" s="82">
        <v>76.0</v>
      </c>
      <c r="C96" s="109">
        <f t="shared" si="3"/>
        <v>47392</v>
      </c>
      <c r="D96" s="113"/>
      <c r="E96" s="113" t="str">
        <f t="shared" si="4"/>
        <v/>
      </c>
      <c r="F96" s="113" t="str">
        <f t="shared" si="5"/>
        <v/>
      </c>
      <c r="G96" s="113" t="str">
        <f t="shared" si="6"/>
        <v/>
      </c>
      <c r="H96" s="113" t="str">
        <f t="shared" si="7"/>
        <v/>
      </c>
      <c r="I96" s="113" t="str">
        <f t="shared" si="8"/>
        <v/>
      </c>
      <c r="J96" s="113" t="str">
        <f t="shared" si="9"/>
        <v/>
      </c>
      <c r="K96" s="113" t="str">
        <f t="shared" si="10"/>
        <v/>
      </c>
      <c r="L96" s="113" t="str">
        <f t="shared" si="11"/>
        <v/>
      </c>
      <c r="M96" s="113" t="str">
        <f t="shared" si="12"/>
        <v/>
      </c>
      <c r="N96" s="113">
        <f t="shared" si="13"/>
        <v>1330</v>
      </c>
      <c r="O96" s="113">
        <f t="shared" si="14"/>
        <v>122.7370186</v>
      </c>
      <c r="P96" s="113">
        <f t="shared" si="15"/>
        <v>47887.54446</v>
      </c>
      <c r="Q96" s="113" t="str">
        <f t="shared" si="16"/>
        <v/>
      </c>
      <c r="R96" s="113" t="str">
        <f t="shared" si="17"/>
        <v/>
      </c>
      <c r="S96" s="113" t="str">
        <f t="shared" si="18"/>
        <v/>
      </c>
      <c r="T96" s="113" t="str">
        <f t="shared" si="19"/>
        <v/>
      </c>
      <c r="U96" s="113" t="str">
        <f t="shared" si="20"/>
        <v/>
      </c>
      <c r="V96" s="113" t="str">
        <f t="shared" si="21"/>
        <v/>
      </c>
      <c r="W96" s="113" t="str">
        <f t="shared" si="22"/>
        <v/>
      </c>
      <c r="X96" s="113" t="str">
        <f t="shared" si="23"/>
        <v/>
      </c>
      <c r="Y96" s="113" t="str">
        <f t="shared" si="24"/>
        <v/>
      </c>
      <c r="Z96" s="113" t="str">
        <f t="shared" si="25"/>
        <v/>
      </c>
      <c r="AA96" s="113" t="str">
        <f t="shared" si="26"/>
        <v/>
      </c>
      <c r="AB96" s="113" t="str">
        <f t="shared" si="27"/>
        <v/>
      </c>
      <c r="AC96" s="113" t="str">
        <f t="shared" si="28"/>
        <v/>
      </c>
      <c r="AD96" s="113" t="str">
        <f t="shared" si="29"/>
        <v/>
      </c>
      <c r="AE96" s="113" t="str">
        <f t="shared" si="30"/>
        <v/>
      </c>
      <c r="AF96" s="113" t="str">
        <f t="shared" si="31"/>
        <v/>
      </c>
      <c r="AG96" s="113" t="str">
        <f t="shared" si="32"/>
        <v/>
      </c>
      <c r="AH96" s="113" t="str">
        <f t="shared" si="33"/>
        <v/>
      </c>
    </row>
    <row r="97">
      <c r="B97" s="82">
        <v>77.0</v>
      </c>
      <c r="C97" s="109">
        <f t="shared" si="3"/>
        <v>47423</v>
      </c>
      <c r="D97" s="113"/>
      <c r="E97" s="113" t="str">
        <f t="shared" si="4"/>
        <v/>
      </c>
      <c r="F97" s="113" t="str">
        <f t="shared" si="5"/>
        <v/>
      </c>
      <c r="G97" s="113" t="str">
        <f t="shared" si="6"/>
        <v/>
      </c>
      <c r="H97" s="113" t="str">
        <f t="shared" si="7"/>
        <v/>
      </c>
      <c r="I97" s="113" t="str">
        <f t="shared" si="8"/>
        <v/>
      </c>
      <c r="J97" s="113" t="str">
        <f t="shared" si="9"/>
        <v/>
      </c>
      <c r="K97" s="113" t="str">
        <f t="shared" si="10"/>
        <v/>
      </c>
      <c r="L97" s="113" t="str">
        <f t="shared" si="11"/>
        <v/>
      </c>
      <c r="M97" s="113" t="str">
        <f t="shared" si="12"/>
        <v/>
      </c>
      <c r="N97" s="113">
        <f t="shared" si="13"/>
        <v>1330</v>
      </c>
      <c r="O97" s="113">
        <f t="shared" si="14"/>
        <v>119.7188612</v>
      </c>
      <c r="P97" s="113">
        <f t="shared" si="15"/>
        <v>46677.26332</v>
      </c>
      <c r="Q97" s="113" t="str">
        <f t="shared" si="16"/>
        <v/>
      </c>
      <c r="R97" s="113" t="str">
        <f t="shared" si="17"/>
        <v/>
      </c>
      <c r="S97" s="113" t="str">
        <f t="shared" si="18"/>
        <v/>
      </c>
      <c r="T97" s="113" t="str">
        <f t="shared" si="19"/>
        <v/>
      </c>
      <c r="U97" s="113" t="str">
        <f t="shared" si="20"/>
        <v/>
      </c>
      <c r="V97" s="113" t="str">
        <f t="shared" si="21"/>
        <v/>
      </c>
      <c r="W97" s="113" t="str">
        <f t="shared" si="22"/>
        <v/>
      </c>
      <c r="X97" s="113" t="str">
        <f t="shared" si="23"/>
        <v/>
      </c>
      <c r="Y97" s="113" t="str">
        <f t="shared" si="24"/>
        <v/>
      </c>
      <c r="Z97" s="113" t="str">
        <f t="shared" si="25"/>
        <v/>
      </c>
      <c r="AA97" s="113" t="str">
        <f t="shared" si="26"/>
        <v/>
      </c>
      <c r="AB97" s="113" t="str">
        <f t="shared" si="27"/>
        <v/>
      </c>
      <c r="AC97" s="113" t="str">
        <f t="shared" si="28"/>
        <v/>
      </c>
      <c r="AD97" s="113" t="str">
        <f t="shared" si="29"/>
        <v/>
      </c>
      <c r="AE97" s="113" t="str">
        <f t="shared" si="30"/>
        <v/>
      </c>
      <c r="AF97" s="113" t="str">
        <f t="shared" si="31"/>
        <v/>
      </c>
      <c r="AG97" s="113" t="str">
        <f t="shared" si="32"/>
        <v/>
      </c>
      <c r="AH97" s="113" t="str">
        <f t="shared" si="33"/>
        <v/>
      </c>
    </row>
    <row r="98">
      <c r="B98" s="82">
        <v>78.0</v>
      </c>
      <c r="C98" s="109">
        <f t="shared" si="3"/>
        <v>47453</v>
      </c>
      <c r="D98" s="113"/>
      <c r="E98" s="113" t="str">
        <f t="shared" si="4"/>
        <v/>
      </c>
      <c r="F98" s="113" t="str">
        <f t="shared" si="5"/>
        <v/>
      </c>
      <c r="G98" s="113" t="str">
        <f t="shared" si="6"/>
        <v/>
      </c>
      <c r="H98" s="113" t="str">
        <f t="shared" si="7"/>
        <v/>
      </c>
      <c r="I98" s="113" t="str">
        <f t="shared" si="8"/>
        <v/>
      </c>
      <c r="J98" s="113" t="str">
        <f t="shared" si="9"/>
        <v/>
      </c>
      <c r="K98" s="113" t="str">
        <f t="shared" si="10"/>
        <v/>
      </c>
      <c r="L98" s="113" t="str">
        <f t="shared" si="11"/>
        <v/>
      </c>
      <c r="M98" s="113" t="str">
        <f t="shared" si="12"/>
        <v/>
      </c>
      <c r="N98" s="113">
        <f t="shared" si="13"/>
        <v>1330</v>
      </c>
      <c r="O98" s="113">
        <f t="shared" si="14"/>
        <v>116.6931583</v>
      </c>
      <c r="P98" s="113">
        <f t="shared" si="15"/>
        <v>45463.95648</v>
      </c>
      <c r="Q98" s="113" t="str">
        <f t="shared" si="16"/>
        <v/>
      </c>
      <c r="R98" s="113" t="str">
        <f t="shared" si="17"/>
        <v/>
      </c>
      <c r="S98" s="113" t="str">
        <f t="shared" si="18"/>
        <v/>
      </c>
      <c r="T98" s="113" t="str">
        <f t="shared" si="19"/>
        <v/>
      </c>
      <c r="U98" s="113" t="str">
        <f t="shared" si="20"/>
        <v/>
      </c>
      <c r="V98" s="113" t="str">
        <f t="shared" si="21"/>
        <v/>
      </c>
      <c r="W98" s="113" t="str">
        <f t="shared" si="22"/>
        <v/>
      </c>
      <c r="X98" s="113" t="str">
        <f t="shared" si="23"/>
        <v/>
      </c>
      <c r="Y98" s="113" t="str">
        <f t="shared" si="24"/>
        <v/>
      </c>
      <c r="Z98" s="113" t="str">
        <f t="shared" si="25"/>
        <v/>
      </c>
      <c r="AA98" s="113" t="str">
        <f t="shared" si="26"/>
        <v/>
      </c>
      <c r="AB98" s="113" t="str">
        <f t="shared" si="27"/>
        <v/>
      </c>
      <c r="AC98" s="113" t="str">
        <f t="shared" si="28"/>
        <v/>
      </c>
      <c r="AD98" s="113" t="str">
        <f t="shared" si="29"/>
        <v/>
      </c>
      <c r="AE98" s="113" t="str">
        <f t="shared" si="30"/>
        <v/>
      </c>
      <c r="AF98" s="113" t="str">
        <f t="shared" si="31"/>
        <v/>
      </c>
      <c r="AG98" s="113" t="str">
        <f t="shared" si="32"/>
        <v/>
      </c>
      <c r="AH98" s="113" t="str">
        <f t="shared" si="33"/>
        <v/>
      </c>
    </row>
    <row r="99">
      <c r="B99" s="82">
        <v>79.0</v>
      </c>
      <c r="C99" s="109">
        <f t="shared" si="3"/>
        <v>47484</v>
      </c>
      <c r="D99" s="113"/>
      <c r="E99" s="113" t="str">
        <f t="shared" si="4"/>
        <v/>
      </c>
      <c r="F99" s="113" t="str">
        <f t="shared" si="5"/>
        <v/>
      </c>
      <c r="G99" s="113" t="str">
        <f t="shared" si="6"/>
        <v/>
      </c>
      <c r="H99" s="113" t="str">
        <f t="shared" si="7"/>
        <v/>
      </c>
      <c r="I99" s="113" t="str">
        <f t="shared" si="8"/>
        <v/>
      </c>
      <c r="J99" s="113" t="str">
        <f t="shared" si="9"/>
        <v/>
      </c>
      <c r="K99" s="113" t="str">
        <f t="shared" si="10"/>
        <v/>
      </c>
      <c r="L99" s="113" t="str">
        <f t="shared" si="11"/>
        <v/>
      </c>
      <c r="M99" s="113" t="str">
        <f t="shared" si="12"/>
        <v/>
      </c>
      <c r="N99" s="113">
        <f t="shared" si="13"/>
        <v>1330</v>
      </c>
      <c r="O99" s="113">
        <f t="shared" si="14"/>
        <v>113.6598912</v>
      </c>
      <c r="P99" s="113">
        <f t="shared" si="15"/>
        <v>44247.61637</v>
      </c>
      <c r="Q99" s="113" t="str">
        <f t="shared" si="16"/>
        <v/>
      </c>
      <c r="R99" s="113" t="str">
        <f t="shared" si="17"/>
        <v/>
      </c>
      <c r="S99" s="113" t="str">
        <f t="shared" si="18"/>
        <v/>
      </c>
      <c r="T99" s="113" t="str">
        <f t="shared" si="19"/>
        <v/>
      </c>
      <c r="U99" s="113" t="str">
        <f t="shared" si="20"/>
        <v/>
      </c>
      <c r="V99" s="113" t="str">
        <f t="shared" si="21"/>
        <v/>
      </c>
      <c r="W99" s="113" t="str">
        <f t="shared" si="22"/>
        <v/>
      </c>
      <c r="X99" s="113" t="str">
        <f t="shared" si="23"/>
        <v/>
      </c>
      <c r="Y99" s="113" t="str">
        <f t="shared" si="24"/>
        <v/>
      </c>
      <c r="Z99" s="113" t="str">
        <f t="shared" si="25"/>
        <v/>
      </c>
      <c r="AA99" s="113" t="str">
        <f t="shared" si="26"/>
        <v/>
      </c>
      <c r="AB99" s="113" t="str">
        <f t="shared" si="27"/>
        <v/>
      </c>
      <c r="AC99" s="113" t="str">
        <f t="shared" si="28"/>
        <v/>
      </c>
      <c r="AD99" s="113" t="str">
        <f t="shared" si="29"/>
        <v/>
      </c>
      <c r="AE99" s="113" t="str">
        <f t="shared" si="30"/>
        <v/>
      </c>
      <c r="AF99" s="113" t="str">
        <f t="shared" si="31"/>
        <v/>
      </c>
      <c r="AG99" s="113" t="str">
        <f t="shared" si="32"/>
        <v/>
      </c>
      <c r="AH99" s="113" t="str">
        <f t="shared" si="33"/>
        <v/>
      </c>
    </row>
    <row r="100">
      <c r="B100" s="82">
        <v>80.0</v>
      </c>
      <c r="C100" s="109">
        <f t="shared" si="3"/>
        <v>47515</v>
      </c>
      <c r="D100" s="113"/>
      <c r="E100" s="113" t="str">
        <f t="shared" si="4"/>
        <v/>
      </c>
      <c r="F100" s="113" t="str">
        <f t="shared" si="5"/>
        <v/>
      </c>
      <c r="G100" s="113" t="str">
        <f t="shared" si="6"/>
        <v/>
      </c>
      <c r="H100" s="113" t="str">
        <f t="shared" si="7"/>
        <v/>
      </c>
      <c r="I100" s="113" t="str">
        <f t="shared" si="8"/>
        <v/>
      </c>
      <c r="J100" s="113" t="str">
        <f t="shared" si="9"/>
        <v/>
      </c>
      <c r="K100" s="113" t="str">
        <f t="shared" si="10"/>
        <v/>
      </c>
      <c r="L100" s="113" t="str">
        <f t="shared" si="11"/>
        <v/>
      </c>
      <c r="M100" s="113" t="str">
        <f t="shared" si="12"/>
        <v/>
      </c>
      <c r="N100" s="113">
        <f t="shared" si="13"/>
        <v>1330</v>
      </c>
      <c r="O100" s="113">
        <f t="shared" si="14"/>
        <v>110.6190409</v>
      </c>
      <c r="P100" s="113">
        <f t="shared" si="15"/>
        <v>43028.23541</v>
      </c>
      <c r="Q100" s="113" t="str">
        <f t="shared" si="16"/>
        <v/>
      </c>
      <c r="R100" s="113" t="str">
        <f t="shared" si="17"/>
        <v/>
      </c>
      <c r="S100" s="113" t="str">
        <f t="shared" si="18"/>
        <v/>
      </c>
      <c r="T100" s="113" t="str">
        <f t="shared" si="19"/>
        <v/>
      </c>
      <c r="U100" s="113" t="str">
        <f t="shared" si="20"/>
        <v/>
      </c>
      <c r="V100" s="113" t="str">
        <f t="shared" si="21"/>
        <v/>
      </c>
      <c r="W100" s="113" t="str">
        <f t="shared" si="22"/>
        <v/>
      </c>
      <c r="X100" s="113" t="str">
        <f t="shared" si="23"/>
        <v/>
      </c>
      <c r="Y100" s="113" t="str">
        <f t="shared" si="24"/>
        <v/>
      </c>
      <c r="Z100" s="113" t="str">
        <f t="shared" si="25"/>
        <v/>
      </c>
      <c r="AA100" s="113" t="str">
        <f t="shared" si="26"/>
        <v/>
      </c>
      <c r="AB100" s="113" t="str">
        <f t="shared" si="27"/>
        <v/>
      </c>
      <c r="AC100" s="113" t="str">
        <f t="shared" si="28"/>
        <v/>
      </c>
      <c r="AD100" s="113" t="str">
        <f t="shared" si="29"/>
        <v/>
      </c>
      <c r="AE100" s="113" t="str">
        <f t="shared" si="30"/>
        <v/>
      </c>
      <c r="AF100" s="113" t="str">
        <f t="shared" si="31"/>
        <v/>
      </c>
      <c r="AG100" s="113" t="str">
        <f t="shared" si="32"/>
        <v/>
      </c>
      <c r="AH100" s="113" t="str">
        <f t="shared" si="33"/>
        <v/>
      </c>
    </row>
    <row r="101">
      <c r="B101" s="82">
        <v>81.0</v>
      </c>
      <c r="C101" s="109">
        <f t="shared" si="3"/>
        <v>47543</v>
      </c>
      <c r="D101" s="113"/>
      <c r="E101" s="113" t="str">
        <f t="shared" si="4"/>
        <v/>
      </c>
      <c r="F101" s="113" t="str">
        <f t="shared" si="5"/>
        <v/>
      </c>
      <c r="G101" s="113" t="str">
        <f t="shared" si="6"/>
        <v/>
      </c>
      <c r="H101" s="113" t="str">
        <f t="shared" si="7"/>
        <v/>
      </c>
      <c r="I101" s="113" t="str">
        <f t="shared" si="8"/>
        <v/>
      </c>
      <c r="J101" s="113" t="str">
        <f t="shared" si="9"/>
        <v/>
      </c>
      <c r="K101" s="113" t="str">
        <f t="shared" si="10"/>
        <v/>
      </c>
      <c r="L101" s="113" t="str">
        <f t="shared" si="11"/>
        <v/>
      </c>
      <c r="M101" s="113" t="str">
        <f t="shared" si="12"/>
        <v/>
      </c>
      <c r="N101" s="113">
        <f t="shared" si="13"/>
        <v>1330</v>
      </c>
      <c r="O101" s="113">
        <f t="shared" si="14"/>
        <v>107.5705885</v>
      </c>
      <c r="P101" s="113">
        <f t="shared" si="15"/>
        <v>41805.806</v>
      </c>
      <c r="Q101" s="113" t="str">
        <f t="shared" si="16"/>
        <v/>
      </c>
      <c r="R101" s="113" t="str">
        <f t="shared" si="17"/>
        <v/>
      </c>
      <c r="S101" s="113" t="str">
        <f t="shared" si="18"/>
        <v/>
      </c>
      <c r="T101" s="113" t="str">
        <f t="shared" si="19"/>
        <v/>
      </c>
      <c r="U101" s="113" t="str">
        <f t="shared" si="20"/>
        <v/>
      </c>
      <c r="V101" s="113" t="str">
        <f t="shared" si="21"/>
        <v/>
      </c>
      <c r="W101" s="113" t="str">
        <f t="shared" si="22"/>
        <v/>
      </c>
      <c r="X101" s="113" t="str">
        <f t="shared" si="23"/>
        <v/>
      </c>
      <c r="Y101" s="113" t="str">
        <f t="shared" si="24"/>
        <v/>
      </c>
      <c r="Z101" s="113" t="str">
        <f t="shared" si="25"/>
        <v/>
      </c>
      <c r="AA101" s="113" t="str">
        <f t="shared" si="26"/>
        <v/>
      </c>
      <c r="AB101" s="113" t="str">
        <f t="shared" si="27"/>
        <v/>
      </c>
      <c r="AC101" s="113" t="str">
        <f t="shared" si="28"/>
        <v/>
      </c>
      <c r="AD101" s="113" t="str">
        <f t="shared" si="29"/>
        <v/>
      </c>
      <c r="AE101" s="113" t="str">
        <f t="shared" si="30"/>
        <v/>
      </c>
      <c r="AF101" s="113" t="str">
        <f t="shared" si="31"/>
        <v/>
      </c>
      <c r="AG101" s="113" t="str">
        <f t="shared" si="32"/>
        <v/>
      </c>
      <c r="AH101" s="113" t="str">
        <f t="shared" si="33"/>
        <v/>
      </c>
    </row>
    <row r="102">
      <c r="B102" s="82">
        <v>82.0</v>
      </c>
      <c r="C102" s="109">
        <f t="shared" si="3"/>
        <v>47574</v>
      </c>
      <c r="D102" s="113"/>
      <c r="E102" s="113" t="str">
        <f t="shared" si="4"/>
        <v/>
      </c>
      <c r="F102" s="113" t="str">
        <f t="shared" si="5"/>
        <v/>
      </c>
      <c r="G102" s="113" t="str">
        <f t="shared" si="6"/>
        <v/>
      </c>
      <c r="H102" s="113" t="str">
        <f t="shared" si="7"/>
        <v/>
      </c>
      <c r="I102" s="113" t="str">
        <f t="shared" si="8"/>
        <v/>
      </c>
      <c r="J102" s="113" t="str">
        <f t="shared" si="9"/>
        <v/>
      </c>
      <c r="K102" s="113" t="str">
        <f t="shared" si="10"/>
        <v/>
      </c>
      <c r="L102" s="113" t="str">
        <f t="shared" si="11"/>
        <v/>
      </c>
      <c r="M102" s="113" t="str">
        <f t="shared" si="12"/>
        <v/>
      </c>
      <c r="N102" s="113">
        <f t="shared" si="13"/>
        <v>1330</v>
      </c>
      <c r="O102" s="113">
        <f t="shared" si="14"/>
        <v>104.514515</v>
      </c>
      <c r="P102" s="113">
        <f t="shared" si="15"/>
        <v>40580.32052</v>
      </c>
      <c r="Q102" s="113" t="str">
        <f t="shared" si="16"/>
        <v/>
      </c>
      <c r="R102" s="113" t="str">
        <f t="shared" si="17"/>
        <v/>
      </c>
      <c r="S102" s="113" t="str">
        <f t="shared" si="18"/>
        <v/>
      </c>
      <c r="T102" s="113" t="str">
        <f t="shared" si="19"/>
        <v/>
      </c>
      <c r="U102" s="113" t="str">
        <f t="shared" si="20"/>
        <v/>
      </c>
      <c r="V102" s="113" t="str">
        <f t="shared" si="21"/>
        <v/>
      </c>
      <c r="W102" s="113" t="str">
        <f t="shared" si="22"/>
        <v/>
      </c>
      <c r="X102" s="113" t="str">
        <f t="shared" si="23"/>
        <v/>
      </c>
      <c r="Y102" s="113" t="str">
        <f t="shared" si="24"/>
        <v/>
      </c>
      <c r="Z102" s="113" t="str">
        <f t="shared" si="25"/>
        <v/>
      </c>
      <c r="AA102" s="113" t="str">
        <f t="shared" si="26"/>
        <v/>
      </c>
      <c r="AB102" s="113" t="str">
        <f t="shared" si="27"/>
        <v/>
      </c>
      <c r="AC102" s="113" t="str">
        <f t="shared" si="28"/>
        <v/>
      </c>
      <c r="AD102" s="113" t="str">
        <f t="shared" si="29"/>
        <v/>
      </c>
      <c r="AE102" s="113" t="str">
        <f t="shared" si="30"/>
        <v/>
      </c>
      <c r="AF102" s="113" t="str">
        <f t="shared" si="31"/>
        <v/>
      </c>
      <c r="AG102" s="113" t="str">
        <f t="shared" si="32"/>
        <v/>
      </c>
      <c r="AH102" s="113" t="str">
        <f t="shared" si="33"/>
        <v/>
      </c>
    </row>
    <row r="103">
      <c r="B103" s="82">
        <v>83.0</v>
      </c>
      <c r="C103" s="109">
        <f t="shared" si="3"/>
        <v>47604</v>
      </c>
      <c r="D103" s="113"/>
      <c r="E103" s="113" t="str">
        <f t="shared" si="4"/>
        <v/>
      </c>
      <c r="F103" s="113" t="str">
        <f t="shared" si="5"/>
        <v/>
      </c>
      <c r="G103" s="113" t="str">
        <f t="shared" si="6"/>
        <v/>
      </c>
      <c r="H103" s="113" t="str">
        <f t="shared" si="7"/>
        <v/>
      </c>
      <c r="I103" s="113" t="str">
        <f t="shared" si="8"/>
        <v/>
      </c>
      <c r="J103" s="113" t="str">
        <f t="shared" si="9"/>
        <v/>
      </c>
      <c r="K103" s="113" t="str">
        <f t="shared" si="10"/>
        <v/>
      </c>
      <c r="L103" s="113" t="str">
        <f t="shared" si="11"/>
        <v/>
      </c>
      <c r="M103" s="113" t="str">
        <f t="shared" si="12"/>
        <v/>
      </c>
      <c r="N103" s="113">
        <f t="shared" si="13"/>
        <v>1330</v>
      </c>
      <c r="O103" s="113">
        <f t="shared" si="14"/>
        <v>101.4508013</v>
      </c>
      <c r="P103" s="113">
        <f t="shared" si="15"/>
        <v>39351.77132</v>
      </c>
      <c r="Q103" s="113" t="str">
        <f t="shared" si="16"/>
        <v/>
      </c>
      <c r="R103" s="113" t="str">
        <f t="shared" si="17"/>
        <v/>
      </c>
      <c r="S103" s="113" t="str">
        <f t="shared" si="18"/>
        <v/>
      </c>
      <c r="T103" s="113" t="str">
        <f t="shared" si="19"/>
        <v/>
      </c>
      <c r="U103" s="113" t="str">
        <f t="shared" si="20"/>
        <v/>
      </c>
      <c r="V103" s="113" t="str">
        <f t="shared" si="21"/>
        <v/>
      </c>
      <c r="W103" s="113" t="str">
        <f t="shared" si="22"/>
        <v/>
      </c>
      <c r="X103" s="113" t="str">
        <f t="shared" si="23"/>
        <v/>
      </c>
      <c r="Y103" s="113" t="str">
        <f t="shared" si="24"/>
        <v/>
      </c>
      <c r="Z103" s="113" t="str">
        <f t="shared" si="25"/>
        <v/>
      </c>
      <c r="AA103" s="113" t="str">
        <f t="shared" si="26"/>
        <v/>
      </c>
      <c r="AB103" s="113" t="str">
        <f t="shared" si="27"/>
        <v/>
      </c>
      <c r="AC103" s="113" t="str">
        <f t="shared" si="28"/>
        <v/>
      </c>
      <c r="AD103" s="113" t="str">
        <f t="shared" si="29"/>
        <v/>
      </c>
      <c r="AE103" s="113" t="str">
        <f t="shared" si="30"/>
        <v/>
      </c>
      <c r="AF103" s="113" t="str">
        <f t="shared" si="31"/>
        <v/>
      </c>
      <c r="AG103" s="113" t="str">
        <f t="shared" si="32"/>
        <v/>
      </c>
      <c r="AH103" s="113" t="str">
        <f t="shared" si="33"/>
        <v/>
      </c>
    </row>
    <row r="104">
      <c r="B104" s="82">
        <v>84.0</v>
      </c>
      <c r="C104" s="109">
        <f t="shared" si="3"/>
        <v>47635</v>
      </c>
      <c r="D104" s="113"/>
      <c r="E104" s="113" t="str">
        <f t="shared" si="4"/>
        <v/>
      </c>
      <c r="F104" s="113" t="str">
        <f t="shared" si="5"/>
        <v/>
      </c>
      <c r="G104" s="113" t="str">
        <f t="shared" si="6"/>
        <v/>
      </c>
      <c r="H104" s="113" t="str">
        <f t="shared" si="7"/>
        <v/>
      </c>
      <c r="I104" s="113" t="str">
        <f t="shared" si="8"/>
        <v/>
      </c>
      <c r="J104" s="113" t="str">
        <f t="shared" si="9"/>
        <v/>
      </c>
      <c r="K104" s="113" t="str">
        <f t="shared" si="10"/>
        <v/>
      </c>
      <c r="L104" s="113" t="str">
        <f t="shared" si="11"/>
        <v/>
      </c>
      <c r="M104" s="113" t="str">
        <f t="shared" si="12"/>
        <v/>
      </c>
      <c r="N104" s="113">
        <f t="shared" si="13"/>
        <v>1330</v>
      </c>
      <c r="O104" s="113">
        <f t="shared" si="14"/>
        <v>98.37942829</v>
      </c>
      <c r="P104" s="113">
        <f t="shared" si="15"/>
        <v>38120.15075</v>
      </c>
      <c r="Q104" s="113" t="str">
        <f t="shared" si="16"/>
        <v/>
      </c>
      <c r="R104" s="113" t="str">
        <f t="shared" si="17"/>
        <v/>
      </c>
      <c r="S104" s="113" t="str">
        <f t="shared" si="18"/>
        <v/>
      </c>
      <c r="T104" s="113" t="str">
        <f t="shared" si="19"/>
        <v/>
      </c>
      <c r="U104" s="113" t="str">
        <f t="shared" si="20"/>
        <v/>
      </c>
      <c r="V104" s="113" t="str">
        <f t="shared" si="21"/>
        <v/>
      </c>
      <c r="W104" s="113" t="str">
        <f t="shared" si="22"/>
        <v/>
      </c>
      <c r="X104" s="113" t="str">
        <f t="shared" si="23"/>
        <v/>
      </c>
      <c r="Y104" s="113" t="str">
        <f t="shared" si="24"/>
        <v/>
      </c>
      <c r="Z104" s="113" t="str">
        <f t="shared" si="25"/>
        <v/>
      </c>
      <c r="AA104" s="113" t="str">
        <f t="shared" si="26"/>
        <v/>
      </c>
      <c r="AB104" s="113" t="str">
        <f t="shared" si="27"/>
        <v/>
      </c>
      <c r="AC104" s="113" t="str">
        <f t="shared" si="28"/>
        <v/>
      </c>
      <c r="AD104" s="113" t="str">
        <f t="shared" si="29"/>
        <v/>
      </c>
      <c r="AE104" s="113" t="str">
        <f t="shared" si="30"/>
        <v/>
      </c>
      <c r="AF104" s="113" t="str">
        <f t="shared" si="31"/>
        <v/>
      </c>
      <c r="AG104" s="113" t="str">
        <f t="shared" si="32"/>
        <v/>
      </c>
      <c r="AH104" s="113" t="str">
        <f t="shared" si="33"/>
        <v/>
      </c>
    </row>
    <row r="105">
      <c r="B105" s="82">
        <v>85.0</v>
      </c>
      <c r="C105" s="109">
        <f t="shared" si="3"/>
        <v>47665</v>
      </c>
      <c r="D105" s="113"/>
      <c r="E105" s="113" t="str">
        <f t="shared" si="4"/>
        <v/>
      </c>
      <c r="F105" s="113" t="str">
        <f t="shared" si="5"/>
        <v/>
      </c>
      <c r="G105" s="113" t="str">
        <f t="shared" si="6"/>
        <v/>
      </c>
      <c r="H105" s="113" t="str">
        <f t="shared" si="7"/>
        <v/>
      </c>
      <c r="I105" s="113" t="str">
        <f t="shared" si="8"/>
        <v/>
      </c>
      <c r="J105" s="113" t="str">
        <f t="shared" si="9"/>
        <v/>
      </c>
      <c r="K105" s="113" t="str">
        <f t="shared" si="10"/>
        <v/>
      </c>
      <c r="L105" s="113" t="str">
        <f t="shared" si="11"/>
        <v/>
      </c>
      <c r="M105" s="113" t="str">
        <f t="shared" si="12"/>
        <v/>
      </c>
      <c r="N105" s="113">
        <f t="shared" si="13"/>
        <v>1330</v>
      </c>
      <c r="O105" s="113">
        <f t="shared" si="14"/>
        <v>95.30037686</v>
      </c>
      <c r="P105" s="113">
        <f t="shared" si="15"/>
        <v>36885.45112</v>
      </c>
      <c r="Q105" s="113" t="str">
        <f t="shared" si="16"/>
        <v/>
      </c>
      <c r="R105" s="113" t="str">
        <f t="shared" si="17"/>
        <v/>
      </c>
      <c r="S105" s="113" t="str">
        <f t="shared" si="18"/>
        <v/>
      </c>
      <c r="T105" s="113" t="str">
        <f t="shared" si="19"/>
        <v/>
      </c>
      <c r="U105" s="113" t="str">
        <f t="shared" si="20"/>
        <v/>
      </c>
      <c r="V105" s="113" t="str">
        <f t="shared" si="21"/>
        <v/>
      </c>
      <c r="W105" s="113" t="str">
        <f t="shared" si="22"/>
        <v/>
      </c>
      <c r="X105" s="113" t="str">
        <f t="shared" si="23"/>
        <v/>
      </c>
      <c r="Y105" s="113" t="str">
        <f t="shared" si="24"/>
        <v/>
      </c>
      <c r="Z105" s="113" t="str">
        <f t="shared" si="25"/>
        <v/>
      </c>
      <c r="AA105" s="113" t="str">
        <f t="shared" si="26"/>
        <v/>
      </c>
      <c r="AB105" s="113" t="str">
        <f t="shared" si="27"/>
        <v/>
      </c>
      <c r="AC105" s="113" t="str">
        <f t="shared" si="28"/>
        <v/>
      </c>
      <c r="AD105" s="113" t="str">
        <f t="shared" si="29"/>
        <v/>
      </c>
      <c r="AE105" s="113" t="str">
        <f t="shared" si="30"/>
        <v/>
      </c>
      <c r="AF105" s="113" t="str">
        <f t="shared" si="31"/>
        <v/>
      </c>
      <c r="AG105" s="113" t="str">
        <f t="shared" si="32"/>
        <v/>
      </c>
      <c r="AH105" s="113" t="str">
        <f t="shared" si="33"/>
        <v/>
      </c>
    </row>
    <row r="106">
      <c r="B106" s="82">
        <v>86.0</v>
      </c>
      <c r="C106" s="109">
        <f t="shared" si="3"/>
        <v>47696</v>
      </c>
      <c r="D106" s="113"/>
      <c r="E106" s="113" t="str">
        <f t="shared" si="4"/>
        <v/>
      </c>
      <c r="F106" s="113" t="str">
        <f t="shared" si="5"/>
        <v/>
      </c>
      <c r="G106" s="113" t="str">
        <f t="shared" si="6"/>
        <v/>
      </c>
      <c r="H106" s="113" t="str">
        <f t="shared" si="7"/>
        <v/>
      </c>
      <c r="I106" s="113" t="str">
        <f t="shared" si="8"/>
        <v/>
      </c>
      <c r="J106" s="113" t="str">
        <f t="shared" si="9"/>
        <v/>
      </c>
      <c r="K106" s="113" t="str">
        <f t="shared" si="10"/>
        <v/>
      </c>
      <c r="L106" s="113" t="str">
        <f t="shared" si="11"/>
        <v/>
      </c>
      <c r="M106" s="113" t="str">
        <f t="shared" si="12"/>
        <v/>
      </c>
      <c r="N106" s="113">
        <f t="shared" si="13"/>
        <v>1330</v>
      </c>
      <c r="O106" s="113">
        <f t="shared" si="14"/>
        <v>92.21362781</v>
      </c>
      <c r="P106" s="113">
        <f t="shared" si="15"/>
        <v>35647.66475</v>
      </c>
      <c r="Q106" s="113" t="str">
        <f t="shared" si="16"/>
        <v/>
      </c>
      <c r="R106" s="113" t="str">
        <f t="shared" si="17"/>
        <v/>
      </c>
      <c r="S106" s="113" t="str">
        <f t="shared" si="18"/>
        <v/>
      </c>
      <c r="T106" s="113" t="str">
        <f t="shared" si="19"/>
        <v/>
      </c>
      <c r="U106" s="113" t="str">
        <f t="shared" si="20"/>
        <v/>
      </c>
      <c r="V106" s="113" t="str">
        <f t="shared" si="21"/>
        <v/>
      </c>
      <c r="W106" s="113" t="str">
        <f t="shared" si="22"/>
        <v/>
      </c>
      <c r="X106" s="113" t="str">
        <f t="shared" si="23"/>
        <v/>
      </c>
      <c r="Y106" s="113" t="str">
        <f t="shared" si="24"/>
        <v/>
      </c>
      <c r="Z106" s="113" t="str">
        <f t="shared" si="25"/>
        <v/>
      </c>
      <c r="AA106" s="113" t="str">
        <f t="shared" si="26"/>
        <v/>
      </c>
      <c r="AB106" s="113" t="str">
        <f t="shared" si="27"/>
        <v/>
      </c>
      <c r="AC106" s="113" t="str">
        <f t="shared" si="28"/>
        <v/>
      </c>
      <c r="AD106" s="113" t="str">
        <f t="shared" si="29"/>
        <v/>
      </c>
      <c r="AE106" s="113" t="str">
        <f t="shared" si="30"/>
        <v/>
      </c>
      <c r="AF106" s="113" t="str">
        <f t="shared" si="31"/>
        <v/>
      </c>
      <c r="AG106" s="113" t="str">
        <f t="shared" si="32"/>
        <v/>
      </c>
      <c r="AH106" s="113" t="str">
        <f t="shared" si="33"/>
        <v/>
      </c>
    </row>
    <row r="107">
      <c r="B107" s="82">
        <v>87.0</v>
      </c>
      <c r="C107" s="109">
        <f t="shared" si="3"/>
        <v>47727</v>
      </c>
      <c r="D107" s="113"/>
      <c r="E107" s="113" t="str">
        <f t="shared" si="4"/>
        <v/>
      </c>
      <c r="F107" s="113" t="str">
        <f t="shared" si="5"/>
        <v/>
      </c>
      <c r="G107" s="113" t="str">
        <f t="shared" si="6"/>
        <v/>
      </c>
      <c r="H107" s="113" t="str">
        <f t="shared" si="7"/>
        <v/>
      </c>
      <c r="I107" s="113" t="str">
        <f t="shared" si="8"/>
        <v/>
      </c>
      <c r="J107" s="113" t="str">
        <f t="shared" si="9"/>
        <v/>
      </c>
      <c r="K107" s="113" t="str">
        <f t="shared" si="10"/>
        <v/>
      </c>
      <c r="L107" s="113" t="str">
        <f t="shared" si="11"/>
        <v/>
      </c>
      <c r="M107" s="113" t="str">
        <f t="shared" si="12"/>
        <v/>
      </c>
      <c r="N107" s="113">
        <f t="shared" si="13"/>
        <v>1330</v>
      </c>
      <c r="O107" s="113">
        <f t="shared" si="14"/>
        <v>89.11916188</v>
      </c>
      <c r="P107" s="113">
        <f t="shared" si="15"/>
        <v>34406.78391</v>
      </c>
      <c r="Q107" s="113" t="str">
        <f t="shared" si="16"/>
        <v/>
      </c>
      <c r="R107" s="113" t="str">
        <f t="shared" si="17"/>
        <v/>
      </c>
      <c r="S107" s="113" t="str">
        <f t="shared" si="18"/>
        <v/>
      </c>
      <c r="T107" s="113" t="str">
        <f t="shared" si="19"/>
        <v/>
      </c>
      <c r="U107" s="113" t="str">
        <f t="shared" si="20"/>
        <v/>
      </c>
      <c r="V107" s="113" t="str">
        <f t="shared" si="21"/>
        <v/>
      </c>
      <c r="W107" s="113" t="str">
        <f t="shared" si="22"/>
        <v/>
      </c>
      <c r="X107" s="113" t="str">
        <f t="shared" si="23"/>
        <v/>
      </c>
      <c r="Y107" s="113" t="str">
        <f t="shared" si="24"/>
        <v/>
      </c>
      <c r="Z107" s="113" t="str">
        <f t="shared" si="25"/>
        <v/>
      </c>
      <c r="AA107" s="113" t="str">
        <f t="shared" si="26"/>
        <v/>
      </c>
      <c r="AB107" s="113" t="str">
        <f t="shared" si="27"/>
        <v/>
      </c>
      <c r="AC107" s="113" t="str">
        <f t="shared" si="28"/>
        <v/>
      </c>
      <c r="AD107" s="113" t="str">
        <f t="shared" si="29"/>
        <v/>
      </c>
      <c r="AE107" s="113" t="str">
        <f t="shared" si="30"/>
        <v/>
      </c>
      <c r="AF107" s="113" t="str">
        <f t="shared" si="31"/>
        <v/>
      </c>
      <c r="AG107" s="113" t="str">
        <f t="shared" si="32"/>
        <v/>
      </c>
      <c r="AH107" s="113" t="str">
        <f t="shared" si="33"/>
        <v/>
      </c>
    </row>
    <row r="108">
      <c r="B108" s="82">
        <v>88.0</v>
      </c>
      <c r="C108" s="109">
        <f t="shared" si="3"/>
        <v>47757</v>
      </c>
      <c r="D108" s="113"/>
      <c r="E108" s="113" t="str">
        <f t="shared" si="4"/>
        <v/>
      </c>
      <c r="F108" s="113" t="str">
        <f t="shared" si="5"/>
        <v/>
      </c>
      <c r="G108" s="113" t="str">
        <f t="shared" si="6"/>
        <v/>
      </c>
      <c r="H108" s="113" t="str">
        <f t="shared" si="7"/>
        <v/>
      </c>
      <c r="I108" s="113" t="str">
        <f t="shared" si="8"/>
        <v/>
      </c>
      <c r="J108" s="113" t="str">
        <f t="shared" si="9"/>
        <v/>
      </c>
      <c r="K108" s="113" t="str">
        <f t="shared" si="10"/>
        <v/>
      </c>
      <c r="L108" s="113" t="str">
        <f t="shared" si="11"/>
        <v/>
      </c>
      <c r="M108" s="113" t="str">
        <f t="shared" si="12"/>
        <v/>
      </c>
      <c r="N108" s="113">
        <f t="shared" si="13"/>
        <v>1330</v>
      </c>
      <c r="O108" s="113">
        <f t="shared" si="14"/>
        <v>86.01695978</v>
      </c>
      <c r="P108" s="113">
        <f t="shared" si="15"/>
        <v>33162.80087</v>
      </c>
      <c r="Q108" s="113" t="str">
        <f t="shared" si="16"/>
        <v/>
      </c>
      <c r="R108" s="113" t="str">
        <f t="shared" si="17"/>
        <v/>
      </c>
      <c r="S108" s="113" t="str">
        <f t="shared" si="18"/>
        <v/>
      </c>
      <c r="T108" s="113" t="str">
        <f t="shared" si="19"/>
        <v/>
      </c>
      <c r="U108" s="113" t="str">
        <f t="shared" si="20"/>
        <v/>
      </c>
      <c r="V108" s="113" t="str">
        <f t="shared" si="21"/>
        <v/>
      </c>
      <c r="W108" s="113" t="str">
        <f t="shared" si="22"/>
        <v/>
      </c>
      <c r="X108" s="113" t="str">
        <f t="shared" si="23"/>
        <v/>
      </c>
      <c r="Y108" s="113" t="str">
        <f t="shared" si="24"/>
        <v/>
      </c>
      <c r="Z108" s="113" t="str">
        <f t="shared" si="25"/>
        <v/>
      </c>
      <c r="AA108" s="113" t="str">
        <f t="shared" si="26"/>
        <v/>
      </c>
      <c r="AB108" s="113" t="str">
        <f t="shared" si="27"/>
        <v/>
      </c>
      <c r="AC108" s="113" t="str">
        <f t="shared" si="28"/>
        <v/>
      </c>
      <c r="AD108" s="113" t="str">
        <f t="shared" si="29"/>
        <v/>
      </c>
      <c r="AE108" s="113" t="str">
        <f t="shared" si="30"/>
        <v/>
      </c>
      <c r="AF108" s="113" t="str">
        <f t="shared" si="31"/>
        <v/>
      </c>
      <c r="AG108" s="113" t="str">
        <f t="shared" si="32"/>
        <v/>
      </c>
      <c r="AH108" s="113" t="str">
        <f t="shared" si="33"/>
        <v/>
      </c>
    </row>
    <row r="109">
      <c r="B109" s="82">
        <v>89.0</v>
      </c>
      <c r="C109" s="109">
        <f t="shared" si="3"/>
        <v>47788</v>
      </c>
      <c r="D109" s="113"/>
      <c r="E109" s="113" t="str">
        <f t="shared" si="4"/>
        <v/>
      </c>
      <c r="F109" s="113" t="str">
        <f t="shared" si="5"/>
        <v/>
      </c>
      <c r="G109" s="113" t="str">
        <f t="shared" si="6"/>
        <v/>
      </c>
      <c r="H109" s="113" t="str">
        <f t="shared" si="7"/>
        <v/>
      </c>
      <c r="I109" s="113" t="str">
        <f t="shared" si="8"/>
        <v/>
      </c>
      <c r="J109" s="113" t="str">
        <f t="shared" si="9"/>
        <v/>
      </c>
      <c r="K109" s="113" t="str">
        <f t="shared" si="10"/>
        <v/>
      </c>
      <c r="L109" s="113" t="str">
        <f t="shared" si="11"/>
        <v/>
      </c>
      <c r="M109" s="113" t="str">
        <f t="shared" si="12"/>
        <v/>
      </c>
      <c r="N109" s="113">
        <f t="shared" si="13"/>
        <v>1330</v>
      </c>
      <c r="O109" s="113">
        <f t="shared" si="14"/>
        <v>82.90700218</v>
      </c>
      <c r="P109" s="113">
        <f t="shared" si="15"/>
        <v>31915.70787</v>
      </c>
      <c r="Q109" s="113" t="str">
        <f t="shared" si="16"/>
        <v/>
      </c>
      <c r="R109" s="113" t="str">
        <f t="shared" si="17"/>
        <v/>
      </c>
      <c r="S109" s="113" t="str">
        <f t="shared" si="18"/>
        <v/>
      </c>
      <c r="T109" s="113" t="str">
        <f t="shared" si="19"/>
        <v/>
      </c>
      <c r="U109" s="113" t="str">
        <f t="shared" si="20"/>
        <v/>
      </c>
      <c r="V109" s="113" t="str">
        <f t="shared" si="21"/>
        <v/>
      </c>
      <c r="W109" s="113" t="str">
        <f t="shared" si="22"/>
        <v/>
      </c>
      <c r="X109" s="113" t="str">
        <f t="shared" si="23"/>
        <v/>
      </c>
      <c r="Y109" s="113" t="str">
        <f t="shared" si="24"/>
        <v/>
      </c>
      <c r="Z109" s="113" t="str">
        <f t="shared" si="25"/>
        <v/>
      </c>
      <c r="AA109" s="113" t="str">
        <f t="shared" si="26"/>
        <v/>
      </c>
      <c r="AB109" s="113" t="str">
        <f t="shared" si="27"/>
        <v/>
      </c>
      <c r="AC109" s="113" t="str">
        <f t="shared" si="28"/>
        <v/>
      </c>
      <c r="AD109" s="113" t="str">
        <f t="shared" si="29"/>
        <v/>
      </c>
      <c r="AE109" s="113" t="str">
        <f t="shared" si="30"/>
        <v/>
      </c>
      <c r="AF109" s="113" t="str">
        <f t="shared" si="31"/>
        <v/>
      </c>
      <c r="AG109" s="113" t="str">
        <f t="shared" si="32"/>
        <v/>
      </c>
      <c r="AH109" s="113" t="str">
        <f t="shared" si="33"/>
        <v/>
      </c>
    </row>
    <row r="110">
      <c r="B110" s="82">
        <v>90.0</v>
      </c>
      <c r="C110" s="109">
        <f t="shared" si="3"/>
        <v>47818</v>
      </c>
      <c r="D110" s="113"/>
      <c r="E110" s="113" t="str">
        <f t="shared" si="4"/>
        <v/>
      </c>
      <c r="F110" s="113" t="str">
        <f t="shared" si="5"/>
        <v/>
      </c>
      <c r="G110" s="113" t="str">
        <f t="shared" si="6"/>
        <v/>
      </c>
      <c r="H110" s="113" t="str">
        <f t="shared" si="7"/>
        <v/>
      </c>
      <c r="I110" s="113" t="str">
        <f t="shared" si="8"/>
        <v/>
      </c>
      <c r="J110" s="113" t="str">
        <f t="shared" si="9"/>
        <v/>
      </c>
      <c r="K110" s="113" t="str">
        <f t="shared" si="10"/>
        <v/>
      </c>
      <c r="L110" s="113" t="str">
        <f t="shared" si="11"/>
        <v/>
      </c>
      <c r="M110" s="113" t="str">
        <f t="shared" si="12"/>
        <v/>
      </c>
      <c r="N110" s="113">
        <f t="shared" si="13"/>
        <v>1330</v>
      </c>
      <c r="O110" s="113">
        <f t="shared" si="14"/>
        <v>79.78926969</v>
      </c>
      <c r="P110" s="113">
        <f t="shared" si="15"/>
        <v>30665.49714</v>
      </c>
      <c r="Q110" s="113" t="str">
        <f t="shared" si="16"/>
        <v/>
      </c>
      <c r="R110" s="113" t="str">
        <f t="shared" si="17"/>
        <v/>
      </c>
      <c r="S110" s="113" t="str">
        <f t="shared" si="18"/>
        <v/>
      </c>
      <c r="T110" s="113" t="str">
        <f t="shared" si="19"/>
        <v/>
      </c>
      <c r="U110" s="113" t="str">
        <f t="shared" si="20"/>
        <v/>
      </c>
      <c r="V110" s="113" t="str">
        <f t="shared" si="21"/>
        <v/>
      </c>
      <c r="W110" s="113" t="str">
        <f t="shared" si="22"/>
        <v/>
      </c>
      <c r="X110" s="113" t="str">
        <f t="shared" si="23"/>
        <v/>
      </c>
      <c r="Y110" s="113" t="str">
        <f t="shared" si="24"/>
        <v/>
      </c>
      <c r="Z110" s="113" t="str">
        <f t="shared" si="25"/>
        <v/>
      </c>
      <c r="AA110" s="113" t="str">
        <f t="shared" si="26"/>
        <v/>
      </c>
      <c r="AB110" s="113" t="str">
        <f t="shared" si="27"/>
        <v/>
      </c>
      <c r="AC110" s="113" t="str">
        <f t="shared" si="28"/>
        <v/>
      </c>
      <c r="AD110" s="113" t="str">
        <f t="shared" si="29"/>
        <v/>
      </c>
      <c r="AE110" s="113" t="str">
        <f t="shared" si="30"/>
        <v/>
      </c>
      <c r="AF110" s="113" t="str">
        <f t="shared" si="31"/>
        <v/>
      </c>
      <c r="AG110" s="113" t="str">
        <f t="shared" si="32"/>
        <v/>
      </c>
      <c r="AH110" s="113" t="str">
        <f t="shared" si="33"/>
        <v/>
      </c>
    </row>
    <row r="111">
      <c r="B111" s="82">
        <v>91.0</v>
      </c>
      <c r="C111" s="109">
        <f t="shared" si="3"/>
        <v>47849</v>
      </c>
      <c r="D111" s="113"/>
      <c r="E111" s="113" t="str">
        <f t="shared" si="4"/>
        <v/>
      </c>
      <c r="F111" s="113" t="str">
        <f t="shared" si="5"/>
        <v/>
      </c>
      <c r="G111" s="113" t="str">
        <f t="shared" si="6"/>
        <v/>
      </c>
      <c r="H111" s="113" t="str">
        <f t="shared" si="7"/>
        <v/>
      </c>
      <c r="I111" s="113" t="str">
        <f t="shared" si="8"/>
        <v/>
      </c>
      <c r="J111" s="113" t="str">
        <f t="shared" si="9"/>
        <v/>
      </c>
      <c r="K111" s="113" t="str">
        <f t="shared" si="10"/>
        <v/>
      </c>
      <c r="L111" s="113" t="str">
        <f t="shared" si="11"/>
        <v/>
      </c>
      <c r="M111" s="113" t="str">
        <f t="shared" si="12"/>
        <v/>
      </c>
      <c r="N111" s="113">
        <f t="shared" si="13"/>
        <v>1330</v>
      </c>
      <c r="O111" s="113">
        <f t="shared" si="14"/>
        <v>76.66374286</v>
      </c>
      <c r="P111" s="113">
        <f t="shared" si="15"/>
        <v>29412.16089</v>
      </c>
      <c r="Q111" s="113" t="str">
        <f t="shared" si="16"/>
        <v/>
      </c>
      <c r="R111" s="113" t="str">
        <f t="shared" si="17"/>
        <v/>
      </c>
      <c r="S111" s="113" t="str">
        <f t="shared" si="18"/>
        <v/>
      </c>
      <c r="T111" s="113" t="str">
        <f t="shared" si="19"/>
        <v/>
      </c>
      <c r="U111" s="113" t="str">
        <f t="shared" si="20"/>
        <v/>
      </c>
      <c r="V111" s="113" t="str">
        <f t="shared" si="21"/>
        <v/>
      </c>
      <c r="W111" s="113" t="str">
        <f t="shared" si="22"/>
        <v/>
      </c>
      <c r="X111" s="113" t="str">
        <f t="shared" si="23"/>
        <v/>
      </c>
      <c r="Y111" s="113" t="str">
        <f t="shared" si="24"/>
        <v/>
      </c>
      <c r="Z111" s="113" t="str">
        <f t="shared" si="25"/>
        <v/>
      </c>
      <c r="AA111" s="113" t="str">
        <f t="shared" si="26"/>
        <v/>
      </c>
      <c r="AB111" s="113" t="str">
        <f t="shared" si="27"/>
        <v/>
      </c>
      <c r="AC111" s="113" t="str">
        <f t="shared" si="28"/>
        <v/>
      </c>
      <c r="AD111" s="113" t="str">
        <f t="shared" si="29"/>
        <v/>
      </c>
      <c r="AE111" s="113" t="str">
        <f t="shared" si="30"/>
        <v/>
      </c>
      <c r="AF111" s="113" t="str">
        <f t="shared" si="31"/>
        <v/>
      </c>
      <c r="AG111" s="113" t="str">
        <f t="shared" si="32"/>
        <v/>
      </c>
      <c r="AH111" s="113" t="str">
        <f t="shared" si="33"/>
        <v/>
      </c>
    </row>
    <row r="112">
      <c r="B112" s="82">
        <v>92.0</v>
      </c>
      <c r="C112" s="109">
        <f t="shared" si="3"/>
        <v>47880</v>
      </c>
      <c r="D112" s="113"/>
      <c r="E112" s="113" t="str">
        <f t="shared" si="4"/>
        <v/>
      </c>
      <c r="F112" s="113" t="str">
        <f t="shared" si="5"/>
        <v/>
      </c>
      <c r="G112" s="113" t="str">
        <f t="shared" si="6"/>
        <v/>
      </c>
      <c r="H112" s="113" t="str">
        <f t="shared" si="7"/>
        <v/>
      </c>
      <c r="I112" s="113" t="str">
        <f t="shared" si="8"/>
        <v/>
      </c>
      <c r="J112" s="113" t="str">
        <f t="shared" si="9"/>
        <v/>
      </c>
      <c r="K112" s="113" t="str">
        <f t="shared" si="10"/>
        <v/>
      </c>
      <c r="L112" s="113" t="str">
        <f t="shared" si="11"/>
        <v/>
      </c>
      <c r="M112" s="113" t="str">
        <f t="shared" si="12"/>
        <v/>
      </c>
      <c r="N112" s="113">
        <f t="shared" si="13"/>
        <v>1330</v>
      </c>
      <c r="O112" s="113">
        <f t="shared" si="14"/>
        <v>73.53040222</v>
      </c>
      <c r="P112" s="113">
        <f t="shared" si="15"/>
        <v>28155.69129</v>
      </c>
      <c r="Q112" s="113" t="str">
        <f t="shared" si="16"/>
        <v/>
      </c>
      <c r="R112" s="113" t="str">
        <f t="shared" si="17"/>
        <v/>
      </c>
      <c r="S112" s="113" t="str">
        <f t="shared" si="18"/>
        <v/>
      </c>
      <c r="T112" s="113" t="str">
        <f t="shared" si="19"/>
        <v/>
      </c>
      <c r="U112" s="113" t="str">
        <f t="shared" si="20"/>
        <v/>
      </c>
      <c r="V112" s="113" t="str">
        <f t="shared" si="21"/>
        <v/>
      </c>
      <c r="W112" s="113" t="str">
        <f t="shared" si="22"/>
        <v/>
      </c>
      <c r="X112" s="113" t="str">
        <f t="shared" si="23"/>
        <v/>
      </c>
      <c r="Y112" s="113" t="str">
        <f t="shared" si="24"/>
        <v/>
      </c>
      <c r="Z112" s="113" t="str">
        <f t="shared" si="25"/>
        <v/>
      </c>
      <c r="AA112" s="113" t="str">
        <f t="shared" si="26"/>
        <v/>
      </c>
      <c r="AB112" s="113" t="str">
        <f t="shared" si="27"/>
        <v/>
      </c>
      <c r="AC112" s="113" t="str">
        <f t="shared" si="28"/>
        <v/>
      </c>
      <c r="AD112" s="113" t="str">
        <f t="shared" si="29"/>
        <v/>
      </c>
      <c r="AE112" s="113" t="str">
        <f t="shared" si="30"/>
        <v/>
      </c>
      <c r="AF112" s="113" t="str">
        <f t="shared" si="31"/>
        <v/>
      </c>
      <c r="AG112" s="113" t="str">
        <f t="shared" si="32"/>
        <v/>
      </c>
      <c r="AH112" s="113" t="str">
        <f t="shared" si="33"/>
        <v/>
      </c>
    </row>
    <row r="113">
      <c r="B113" s="82">
        <v>93.0</v>
      </c>
      <c r="C113" s="109">
        <f t="shared" si="3"/>
        <v>47908</v>
      </c>
      <c r="D113" s="113"/>
      <c r="E113" s="113" t="str">
        <f t="shared" si="4"/>
        <v/>
      </c>
      <c r="F113" s="113" t="str">
        <f t="shared" si="5"/>
        <v/>
      </c>
      <c r="G113" s="113" t="str">
        <f t="shared" si="6"/>
        <v/>
      </c>
      <c r="H113" s="113" t="str">
        <f t="shared" si="7"/>
        <v/>
      </c>
      <c r="I113" s="113" t="str">
        <f t="shared" si="8"/>
        <v/>
      </c>
      <c r="J113" s="113" t="str">
        <f t="shared" si="9"/>
        <v/>
      </c>
      <c r="K113" s="113" t="str">
        <f t="shared" si="10"/>
        <v/>
      </c>
      <c r="L113" s="113" t="str">
        <f t="shared" si="11"/>
        <v/>
      </c>
      <c r="M113" s="113" t="str">
        <f t="shared" si="12"/>
        <v/>
      </c>
      <c r="N113" s="113">
        <f t="shared" si="13"/>
        <v>1330</v>
      </c>
      <c r="O113" s="113">
        <f t="shared" si="14"/>
        <v>70.38922822</v>
      </c>
      <c r="P113" s="113">
        <f t="shared" si="15"/>
        <v>26896.08052</v>
      </c>
      <c r="Q113" s="113" t="str">
        <f t="shared" si="16"/>
        <v/>
      </c>
      <c r="R113" s="113" t="str">
        <f t="shared" si="17"/>
        <v/>
      </c>
      <c r="S113" s="113" t="str">
        <f t="shared" si="18"/>
        <v/>
      </c>
      <c r="T113" s="113" t="str">
        <f t="shared" si="19"/>
        <v/>
      </c>
      <c r="U113" s="113" t="str">
        <f t="shared" si="20"/>
        <v/>
      </c>
      <c r="V113" s="113" t="str">
        <f t="shared" si="21"/>
        <v/>
      </c>
      <c r="W113" s="113" t="str">
        <f t="shared" si="22"/>
        <v/>
      </c>
      <c r="X113" s="113" t="str">
        <f t="shared" si="23"/>
        <v/>
      </c>
      <c r="Y113" s="113" t="str">
        <f t="shared" si="24"/>
        <v/>
      </c>
      <c r="Z113" s="113" t="str">
        <f t="shared" si="25"/>
        <v/>
      </c>
      <c r="AA113" s="113" t="str">
        <f t="shared" si="26"/>
        <v/>
      </c>
      <c r="AB113" s="113" t="str">
        <f t="shared" si="27"/>
        <v/>
      </c>
      <c r="AC113" s="113" t="str">
        <f t="shared" si="28"/>
        <v/>
      </c>
      <c r="AD113" s="113" t="str">
        <f t="shared" si="29"/>
        <v/>
      </c>
      <c r="AE113" s="113" t="str">
        <f t="shared" si="30"/>
        <v/>
      </c>
      <c r="AF113" s="113" t="str">
        <f t="shared" si="31"/>
        <v/>
      </c>
      <c r="AG113" s="113" t="str">
        <f t="shared" si="32"/>
        <v/>
      </c>
      <c r="AH113" s="113" t="str">
        <f t="shared" si="33"/>
        <v/>
      </c>
    </row>
    <row r="114">
      <c r="B114" s="82">
        <v>94.0</v>
      </c>
      <c r="C114" s="109">
        <f t="shared" si="3"/>
        <v>47939</v>
      </c>
      <c r="D114" s="113"/>
      <c r="E114" s="113" t="str">
        <f t="shared" si="4"/>
        <v/>
      </c>
      <c r="F114" s="113" t="str">
        <f t="shared" si="5"/>
        <v/>
      </c>
      <c r="G114" s="113" t="str">
        <f t="shared" si="6"/>
        <v/>
      </c>
      <c r="H114" s="113" t="str">
        <f t="shared" si="7"/>
        <v/>
      </c>
      <c r="I114" s="113" t="str">
        <f t="shared" si="8"/>
        <v/>
      </c>
      <c r="J114" s="113" t="str">
        <f t="shared" si="9"/>
        <v/>
      </c>
      <c r="K114" s="113" t="str">
        <f t="shared" si="10"/>
        <v/>
      </c>
      <c r="L114" s="113" t="str">
        <f t="shared" si="11"/>
        <v/>
      </c>
      <c r="M114" s="113" t="str">
        <f t="shared" si="12"/>
        <v/>
      </c>
      <c r="N114" s="113">
        <f t="shared" si="13"/>
        <v>1330</v>
      </c>
      <c r="O114" s="113">
        <f t="shared" si="14"/>
        <v>67.24020129</v>
      </c>
      <c r="P114" s="113">
        <f t="shared" si="15"/>
        <v>25633.32072</v>
      </c>
      <c r="Q114" s="113" t="str">
        <f t="shared" si="16"/>
        <v/>
      </c>
      <c r="R114" s="113" t="str">
        <f t="shared" si="17"/>
        <v/>
      </c>
      <c r="S114" s="113" t="str">
        <f t="shared" si="18"/>
        <v/>
      </c>
      <c r="T114" s="113" t="str">
        <f t="shared" si="19"/>
        <v/>
      </c>
      <c r="U114" s="113" t="str">
        <f t="shared" si="20"/>
        <v/>
      </c>
      <c r="V114" s="113" t="str">
        <f t="shared" si="21"/>
        <v/>
      </c>
      <c r="W114" s="113" t="str">
        <f t="shared" si="22"/>
        <v/>
      </c>
      <c r="X114" s="113" t="str">
        <f t="shared" si="23"/>
        <v/>
      </c>
      <c r="Y114" s="113" t="str">
        <f t="shared" si="24"/>
        <v/>
      </c>
      <c r="Z114" s="113" t="str">
        <f t="shared" si="25"/>
        <v/>
      </c>
      <c r="AA114" s="113" t="str">
        <f t="shared" si="26"/>
        <v/>
      </c>
      <c r="AB114" s="113" t="str">
        <f t="shared" si="27"/>
        <v/>
      </c>
      <c r="AC114" s="113" t="str">
        <f t="shared" si="28"/>
        <v/>
      </c>
      <c r="AD114" s="113" t="str">
        <f t="shared" si="29"/>
        <v/>
      </c>
      <c r="AE114" s="113" t="str">
        <f t="shared" si="30"/>
        <v/>
      </c>
      <c r="AF114" s="113" t="str">
        <f t="shared" si="31"/>
        <v/>
      </c>
      <c r="AG114" s="113" t="str">
        <f t="shared" si="32"/>
        <v/>
      </c>
      <c r="AH114" s="113" t="str">
        <f t="shared" si="33"/>
        <v/>
      </c>
    </row>
    <row r="115">
      <c r="B115" s="82">
        <v>95.0</v>
      </c>
      <c r="C115" s="109">
        <f t="shared" si="3"/>
        <v>47969</v>
      </c>
      <c r="D115" s="113"/>
      <c r="E115" s="113" t="str">
        <f t="shared" si="4"/>
        <v/>
      </c>
      <c r="F115" s="113" t="str">
        <f t="shared" si="5"/>
        <v/>
      </c>
      <c r="G115" s="113" t="str">
        <f t="shared" si="6"/>
        <v/>
      </c>
      <c r="H115" s="113" t="str">
        <f t="shared" si="7"/>
        <v/>
      </c>
      <c r="I115" s="113" t="str">
        <f t="shared" si="8"/>
        <v/>
      </c>
      <c r="J115" s="113" t="str">
        <f t="shared" si="9"/>
        <v/>
      </c>
      <c r="K115" s="113" t="str">
        <f t="shared" si="10"/>
        <v/>
      </c>
      <c r="L115" s="113" t="str">
        <f t="shared" si="11"/>
        <v/>
      </c>
      <c r="M115" s="113" t="str">
        <f t="shared" si="12"/>
        <v/>
      </c>
      <c r="N115" s="113">
        <f t="shared" si="13"/>
        <v>1330</v>
      </c>
      <c r="O115" s="113">
        <f t="shared" si="14"/>
        <v>64.0833018</v>
      </c>
      <c r="P115" s="113">
        <f t="shared" si="15"/>
        <v>24367.40402</v>
      </c>
      <c r="Q115" s="113" t="str">
        <f t="shared" si="16"/>
        <v/>
      </c>
      <c r="R115" s="113" t="str">
        <f t="shared" si="17"/>
        <v/>
      </c>
      <c r="S115" s="113" t="str">
        <f t="shared" si="18"/>
        <v/>
      </c>
      <c r="T115" s="113" t="str">
        <f t="shared" si="19"/>
        <v/>
      </c>
      <c r="U115" s="113" t="str">
        <f t="shared" si="20"/>
        <v/>
      </c>
      <c r="V115" s="113" t="str">
        <f t="shared" si="21"/>
        <v/>
      </c>
      <c r="W115" s="113" t="str">
        <f t="shared" si="22"/>
        <v/>
      </c>
      <c r="X115" s="113" t="str">
        <f t="shared" si="23"/>
        <v/>
      </c>
      <c r="Y115" s="113" t="str">
        <f t="shared" si="24"/>
        <v/>
      </c>
      <c r="Z115" s="113" t="str">
        <f t="shared" si="25"/>
        <v/>
      </c>
      <c r="AA115" s="113" t="str">
        <f t="shared" si="26"/>
        <v/>
      </c>
      <c r="AB115" s="113" t="str">
        <f t="shared" si="27"/>
        <v/>
      </c>
      <c r="AC115" s="113" t="str">
        <f t="shared" si="28"/>
        <v/>
      </c>
      <c r="AD115" s="113" t="str">
        <f t="shared" si="29"/>
        <v/>
      </c>
      <c r="AE115" s="113" t="str">
        <f t="shared" si="30"/>
        <v/>
      </c>
      <c r="AF115" s="113" t="str">
        <f t="shared" si="31"/>
        <v/>
      </c>
      <c r="AG115" s="113" t="str">
        <f t="shared" si="32"/>
        <v/>
      </c>
      <c r="AH115" s="113" t="str">
        <f t="shared" si="33"/>
        <v/>
      </c>
    </row>
    <row r="116">
      <c r="B116" s="82">
        <v>96.0</v>
      </c>
      <c r="C116" s="109">
        <f t="shared" si="3"/>
        <v>48000</v>
      </c>
      <c r="D116" s="113"/>
      <c r="E116" s="113" t="str">
        <f t="shared" si="4"/>
        <v/>
      </c>
      <c r="F116" s="113" t="str">
        <f t="shared" si="5"/>
        <v/>
      </c>
      <c r="G116" s="113" t="str">
        <f t="shared" si="6"/>
        <v/>
      </c>
      <c r="H116" s="113" t="str">
        <f t="shared" si="7"/>
        <v/>
      </c>
      <c r="I116" s="113" t="str">
        <f t="shared" si="8"/>
        <v/>
      </c>
      <c r="J116" s="113" t="str">
        <f t="shared" si="9"/>
        <v/>
      </c>
      <c r="K116" s="113" t="str">
        <f t="shared" si="10"/>
        <v/>
      </c>
      <c r="L116" s="113" t="str">
        <f t="shared" si="11"/>
        <v/>
      </c>
      <c r="M116" s="113" t="str">
        <f t="shared" si="12"/>
        <v/>
      </c>
      <c r="N116" s="113">
        <f t="shared" si="13"/>
        <v>1330</v>
      </c>
      <c r="O116" s="113">
        <f t="shared" si="14"/>
        <v>60.91851005</v>
      </c>
      <c r="P116" s="113">
        <f t="shared" si="15"/>
        <v>23098.32253</v>
      </c>
      <c r="Q116" s="113" t="str">
        <f t="shared" si="16"/>
        <v/>
      </c>
      <c r="R116" s="113" t="str">
        <f t="shared" si="17"/>
        <v/>
      </c>
      <c r="S116" s="113" t="str">
        <f t="shared" si="18"/>
        <v/>
      </c>
      <c r="T116" s="113" t="str">
        <f t="shared" si="19"/>
        <v/>
      </c>
      <c r="U116" s="113" t="str">
        <f t="shared" si="20"/>
        <v/>
      </c>
      <c r="V116" s="113" t="str">
        <f t="shared" si="21"/>
        <v/>
      </c>
      <c r="W116" s="113" t="str">
        <f t="shared" si="22"/>
        <v/>
      </c>
      <c r="X116" s="113" t="str">
        <f t="shared" si="23"/>
        <v/>
      </c>
      <c r="Y116" s="113" t="str">
        <f t="shared" si="24"/>
        <v/>
      </c>
      <c r="Z116" s="113" t="str">
        <f t="shared" si="25"/>
        <v/>
      </c>
      <c r="AA116" s="113" t="str">
        <f t="shared" si="26"/>
        <v/>
      </c>
      <c r="AB116" s="113" t="str">
        <f t="shared" si="27"/>
        <v/>
      </c>
      <c r="AC116" s="113" t="str">
        <f t="shared" si="28"/>
        <v/>
      </c>
      <c r="AD116" s="113" t="str">
        <f t="shared" si="29"/>
        <v/>
      </c>
      <c r="AE116" s="113" t="str">
        <f t="shared" si="30"/>
        <v/>
      </c>
      <c r="AF116" s="113" t="str">
        <f t="shared" si="31"/>
        <v/>
      </c>
      <c r="AG116" s="113" t="str">
        <f t="shared" si="32"/>
        <v/>
      </c>
      <c r="AH116" s="113" t="str">
        <f t="shared" si="33"/>
        <v/>
      </c>
    </row>
    <row r="117">
      <c r="B117" s="82">
        <v>97.0</v>
      </c>
      <c r="C117" s="109">
        <f t="shared" si="3"/>
        <v>48030</v>
      </c>
      <c r="D117" s="113"/>
      <c r="E117" s="113" t="str">
        <f t="shared" si="4"/>
        <v/>
      </c>
      <c r="F117" s="113" t="str">
        <f t="shared" si="5"/>
        <v/>
      </c>
      <c r="G117" s="113" t="str">
        <f t="shared" si="6"/>
        <v/>
      </c>
      <c r="H117" s="113" t="str">
        <f t="shared" si="7"/>
        <v/>
      </c>
      <c r="I117" s="113" t="str">
        <f t="shared" si="8"/>
        <v/>
      </c>
      <c r="J117" s="113" t="str">
        <f t="shared" si="9"/>
        <v/>
      </c>
      <c r="K117" s="113" t="str">
        <f t="shared" si="10"/>
        <v/>
      </c>
      <c r="L117" s="113" t="str">
        <f t="shared" si="11"/>
        <v/>
      </c>
      <c r="M117" s="113" t="str">
        <f t="shared" si="12"/>
        <v/>
      </c>
      <c r="N117" s="113">
        <f t="shared" si="13"/>
        <v>1330</v>
      </c>
      <c r="O117" s="113">
        <f t="shared" si="14"/>
        <v>57.74580633</v>
      </c>
      <c r="P117" s="113">
        <f t="shared" si="15"/>
        <v>21826.06834</v>
      </c>
      <c r="Q117" s="113" t="str">
        <f t="shared" si="16"/>
        <v/>
      </c>
      <c r="R117" s="113" t="str">
        <f t="shared" si="17"/>
        <v/>
      </c>
      <c r="S117" s="113" t="str">
        <f t="shared" si="18"/>
        <v/>
      </c>
      <c r="T117" s="113" t="str">
        <f t="shared" si="19"/>
        <v/>
      </c>
      <c r="U117" s="113" t="str">
        <f t="shared" si="20"/>
        <v/>
      </c>
      <c r="V117" s="113" t="str">
        <f t="shared" si="21"/>
        <v/>
      </c>
      <c r="W117" s="113" t="str">
        <f t="shared" si="22"/>
        <v/>
      </c>
      <c r="X117" s="113" t="str">
        <f t="shared" si="23"/>
        <v/>
      </c>
      <c r="Y117" s="113" t="str">
        <f t="shared" si="24"/>
        <v/>
      </c>
      <c r="Z117" s="113" t="str">
        <f t="shared" si="25"/>
        <v/>
      </c>
      <c r="AA117" s="113" t="str">
        <f t="shared" si="26"/>
        <v/>
      </c>
      <c r="AB117" s="113" t="str">
        <f t="shared" si="27"/>
        <v/>
      </c>
      <c r="AC117" s="113" t="str">
        <f t="shared" si="28"/>
        <v/>
      </c>
      <c r="AD117" s="113" t="str">
        <f t="shared" si="29"/>
        <v/>
      </c>
      <c r="AE117" s="113" t="str">
        <f t="shared" si="30"/>
        <v/>
      </c>
      <c r="AF117" s="113" t="str">
        <f t="shared" si="31"/>
        <v/>
      </c>
      <c r="AG117" s="113" t="str">
        <f t="shared" si="32"/>
        <v/>
      </c>
      <c r="AH117" s="113" t="str">
        <f t="shared" si="33"/>
        <v/>
      </c>
    </row>
    <row r="118">
      <c r="B118" s="82">
        <v>98.0</v>
      </c>
      <c r="C118" s="109">
        <f t="shared" si="3"/>
        <v>48061</v>
      </c>
      <c r="D118" s="113"/>
      <c r="E118" s="113" t="str">
        <f t="shared" si="4"/>
        <v/>
      </c>
      <c r="F118" s="113" t="str">
        <f t="shared" si="5"/>
        <v/>
      </c>
      <c r="G118" s="113" t="str">
        <f t="shared" si="6"/>
        <v/>
      </c>
      <c r="H118" s="113" t="str">
        <f t="shared" si="7"/>
        <v/>
      </c>
      <c r="I118" s="113" t="str">
        <f t="shared" si="8"/>
        <v/>
      </c>
      <c r="J118" s="113" t="str">
        <f t="shared" si="9"/>
        <v/>
      </c>
      <c r="K118" s="113" t="str">
        <f t="shared" si="10"/>
        <v/>
      </c>
      <c r="L118" s="113" t="str">
        <f t="shared" si="11"/>
        <v/>
      </c>
      <c r="M118" s="113" t="str">
        <f t="shared" si="12"/>
        <v/>
      </c>
      <c r="N118" s="113">
        <f t="shared" si="13"/>
        <v>1330</v>
      </c>
      <c r="O118" s="113">
        <f t="shared" si="14"/>
        <v>54.56517084</v>
      </c>
      <c r="P118" s="113">
        <f t="shared" si="15"/>
        <v>20550.63351</v>
      </c>
      <c r="Q118" s="113" t="str">
        <f t="shared" si="16"/>
        <v/>
      </c>
      <c r="R118" s="113" t="str">
        <f t="shared" si="17"/>
        <v/>
      </c>
      <c r="S118" s="113" t="str">
        <f t="shared" si="18"/>
        <v/>
      </c>
      <c r="T118" s="113" t="str">
        <f t="shared" si="19"/>
        <v/>
      </c>
      <c r="U118" s="113" t="str">
        <f t="shared" si="20"/>
        <v/>
      </c>
      <c r="V118" s="113" t="str">
        <f t="shared" si="21"/>
        <v/>
      </c>
      <c r="W118" s="113" t="str">
        <f t="shared" si="22"/>
        <v/>
      </c>
      <c r="X118" s="113" t="str">
        <f t="shared" si="23"/>
        <v/>
      </c>
      <c r="Y118" s="113" t="str">
        <f t="shared" si="24"/>
        <v/>
      </c>
      <c r="Z118" s="113" t="str">
        <f t="shared" si="25"/>
        <v/>
      </c>
      <c r="AA118" s="113" t="str">
        <f t="shared" si="26"/>
        <v/>
      </c>
      <c r="AB118" s="113" t="str">
        <f t="shared" si="27"/>
        <v/>
      </c>
      <c r="AC118" s="113" t="str">
        <f t="shared" si="28"/>
        <v/>
      </c>
      <c r="AD118" s="113" t="str">
        <f t="shared" si="29"/>
        <v/>
      </c>
      <c r="AE118" s="113" t="str">
        <f t="shared" si="30"/>
        <v/>
      </c>
      <c r="AF118" s="113" t="str">
        <f t="shared" si="31"/>
        <v/>
      </c>
      <c r="AG118" s="113" t="str">
        <f t="shared" si="32"/>
        <v/>
      </c>
      <c r="AH118" s="113" t="str">
        <f t="shared" si="33"/>
        <v/>
      </c>
    </row>
    <row r="119">
      <c r="B119" s="82">
        <v>99.0</v>
      </c>
      <c r="C119" s="109">
        <f t="shared" si="3"/>
        <v>48092</v>
      </c>
      <c r="D119" s="113"/>
      <c r="E119" s="113" t="str">
        <f t="shared" si="4"/>
        <v/>
      </c>
      <c r="F119" s="113" t="str">
        <f t="shared" si="5"/>
        <v/>
      </c>
      <c r="G119" s="113" t="str">
        <f t="shared" si="6"/>
        <v/>
      </c>
      <c r="H119" s="113" t="str">
        <f t="shared" si="7"/>
        <v/>
      </c>
      <c r="I119" s="113" t="str">
        <f t="shared" si="8"/>
        <v/>
      </c>
      <c r="J119" s="113" t="str">
        <f t="shared" si="9"/>
        <v/>
      </c>
      <c r="K119" s="113" t="str">
        <f t="shared" si="10"/>
        <v/>
      </c>
      <c r="L119" s="113" t="str">
        <f t="shared" si="11"/>
        <v/>
      </c>
      <c r="M119" s="113" t="str">
        <f t="shared" si="12"/>
        <v/>
      </c>
      <c r="N119" s="113">
        <f t="shared" si="13"/>
        <v>1330</v>
      </c>
      <c r="O119" s="113">
        <f t="shared" si="14"/>
        <v>51.37658377</v>
      </c>
      <c r="P119" s="113">
        <f t="shared" si="15"/>
        <v>19272.01009</v>
      </c>
      <c r="Q119" s="113" t="str">
        <f t="shared" si="16"/>
        <v/>
      </c>
      <c r="R119" s="113" t="str">
        <f t="shared" si="17"/>
        <v/>
      </c>
      <c r="S119" s="113" t="str">
        <f t="shared" si="18"/>
        <v/>
      </c>
      <c r="T119" s="113" t="str">
        <f t="shared" si="19"/>
        <v/>
      </c>
      <c r="U119" s="113" t="str">
        <f t="shared" si="20"/>
        <v/>
      </c>
      <c r="V119" s="113" t="str">
        <f t="shared" si="21"/>
        <v/>
      </c>
      <c r="W119" s="113" t="str">
        <f t="shared" si="22"/>
        <v/>
      </c>
      <c r="X119" s="113" t="str">
        <f t="shared" si="23"/>
        <v/>
      </c>
      <c r="Y119" s="113" t="str">
        <f t="shared" si="24"/>
        <v/>
      </c>
      <c r="Z119" s="113" t="str">
        <f t="shared" si="25"/>
        <v/>
      </c>
      <c r="AA119" s="113" t="str">
        <f t="shared" si="26"/>
        <v/>
      </c>
      <c r="AB119" s="113" t="str">
        <f t="shared" si="27"/>
        <v/>
      </c>
      <c r="AC119" s="113" t="str">
        <f t="shared" si="28"/>
        <v/>
      </c>
      <c r="AD119" s="113" t="str">
        <f t="shared" si="29"/>
        <v/>
      </c>
      <c r="AE119" s="113" t="str">
        <f t="shared" si="30"/>
        <v/>
      </c>
      <c r="AF119" s="113" t="str">
        <f t="shared" si="31"/>
        <v/>
      </c>
      <c r="AG119" s="113" t="str">
        <f t="shared" si="32"/>
        <v/>
      </c>
      <c r="AH119" s="113" t="str">
        <f t="shared" si="33"/>
        <v/>
      </c>
    </row>
    <row r="120">
      <c r="B120" s="82">
        <v>100.0</v>
      </c>
      <c r="C120" s="109">
        <f t="shared" si="3"/>
        <v>48122</v>
      </c>
      <c r="D120" s="113"/>
      <c r="E120" s="113" t="str">
        <f t="shared" si="4"/>
        <v/>
      </c>
      <c r="F120" s="113" t="str">
        <f t="shared" si="5"/>
        <v/>
      </c>
      <c r="G120" s="113" t="str">
        <f t="shared" si="6"/>
        <v/>
      </c>
      <c r="H120" s="113" t="str">
        <f t="shared" si="7"/>
        <v/>
      </c>
      <c r="I120" s="113" t="str">
        <f t="shared" si="8"/>
        <v/>
      </c>
      <c r="J120" s="113" t="str">
        <f t="shared" si="9"/>
        <v/>
      </c>
      <c r="K120" s="113" t="str">
        <f t="shared" si="10"/>
        <v/>
      </c>
      <c r="L120" s="113" t="str">
        <f t="shared" si="11"/>
        <v/>
      </c>
      <c r="M120" s="113" t="str">
        <f t="shared" si="12"/>
        <v/>
      </c>
      <c r="N120" s="113">
        <f t="shared" si="13"/>
        <v>1330</v>
      </c>
      <c r="O120" s="113">
        <f t="shared" si="14"/>
        <v>48.18002523</v>
      </c>
      <c r="P120" s="113">
        <f t="shared" si="15"/>
        <v>17990.19012</v>
      </c>
      <c r="Q120" s="113" t="str">
        <f t="shared" si="16"/>
        <v/>
      </c>
      <c r="R120" s="113" t="str">
        <f t="shared" si="17"/>
        <v/>
      </c>
      <c r="S120" s="113" t="str">
        <f t="shared" si="18"/>
        <v/>
      </c>
      <c r="T120" s="113" t="str">
        <f t="shared" si="19"/>
        <v/>
      </c>
      <c r="U120" s="113" t="str">
        <f t="shared" si="20"/>
        <v/>
      </c>
      <c r="V120" s="113" t="str">
        <f t="shared" si="21"/>
        <v/>
      </c>
      <c r="W120" s="113" t="str">
        <f t="shared" si="22"/>
        <v/>
      </c>
      <c r="X120" s="113" t="str">
        <f t="shared" si="23"/>
        <v/>
      </c>
      <c r="Y120" s="113" t="str">
        <f t="shared" si="24"/>
        <v/>
      </c>
      <c r="Z120" s="113" t="str">
        <f t="shared" si="25"/>
        <v/>
      </c>
      <c r="AA120" s="113" t="str">
        <f t="shared" si="26"/>
        <v/>
      </c>
      <c r="AB120" s="113" t="str">
        <f t="shared" si="27"/>
        <v/>
      </c>
      <c r="AC120" s="113" t="str">
        <f t="shared" si="28"/>
        <v/>
      </c>
      <c r="AD120" s="113" t="str">
        <f t="shared" si="29"/>
        <v/>
      </c>
      <c r="AE120" s="113" t="str">
        <f t="shared" si="30"/>
        <v/>
      </c>
      <c r="AF120" s="113" t="str">
        <f t="shared" si="31"/>
        <v/>
      </c>
      <c r="AG120" s="113" t="str">
        <f t="shared" si="32"/>
        <v/>
      </c>
      <c r="AH120" s="113" t="str">
        <f t="shared" si="33"/>
        <v/>
      </c>
    </row>
    <row r="121">
      <c r="B121" s="82">
        <v>101.0</v>
      </c>
      <c r="C121" s="109">
        <f t="shared" si="3"/>
        <v>48153</v>
      </c>
      <c r="D121" s="113"/>
      <c r="E121" s="113" t="str">
        <f t="shared" si="4"/>
        <v/>
      </c>
      <c r="F121" s="113" t="str">
        <f t="shared" si="5"/>
        <v/>
      </c>
      <c r="G121" s="113" t="str">
        <f t="shared" si="6"/>
        <v/>
      </c>
      <c r="H121" s="113" t="str">
        <f t="shared" si="7"/>
        <v/>
      </c>
      <c r="I121" s="113" t="str">
        <f t="shared" si="8"/>
        <v/>
      </c>
      <c r="J121" s="113" t="str">
        <f t="shared" si="9"/>
        <v/>
      </c>
      <c r="K121" s="113" t="str">
        <f t="shared" si="10"/>
        <v/>
      </c>
      <c r="L121" s="113" t="str">
        <f t="shared" si="11"/>
        <v/>
      </c>
      <c r="M121" s="113" t="str">
        <f t="shared" si="12"/>
        <v/>
      </c>
      <c r="N121" s="113">
        <f t="shared" si="13"/>
        <v>1330</v>
      </c>
      <c r="O121" s="113">
        <f t="shared" si="14"/>
        <v>44.97547529</v>
      </c>
      <c r="P121" s="113">
        <f t="shared" si="15"/>
        <v>16705.16559</v>
      </c>
      <c r="Q121" s="113" t="str">
        <f t="shared" si="16"/>
        <v/>
      </c>
      <c r="R121" s="113" t="str">
        <f t="shared" si="17"/>
        <v/>
      </c>
      <c r="S121" s="113" t="str">
        <f t="shared" si="18"/>
        <v/>
      </c>
      <c r="T121" s="113" t="str">
        <f t="shared" si="19"/>
        <v/>
      </c>
      <c r="U121" s="113" t="str">
        <f t="shared" si="20"/>
        <v/>
      </c>
      <c r="V121" s="113" t="str">
        <f t="shared" si="21"/>
        <v/>
      </c>
      <c r="W121" s="113" t="str">
        <f t="shared" si="22"/>
        <v/>
      </c>
      <c r="X121" s="113" t="str">
        <f t="shared" si="23"/>
        <v/>
      </c>
      <c r="Y121" s="113" t="str">
        <f t="shared" si="24"/>
        <v/>
      </c>
      <c r="Z121" s="113" t="str">
        <f t="shared" si="25"/>
        <v/>
      </c>
      <c r="AA121" s="113" t="str">
        <f t="shared" si="26"/>
        <v/>
      </c>
      <c r="AB121" s="113" t="str">
        <f t="shared" si="27"/>
        <v/>
      </c>
      <c r="AC121" s="113" t="str">
        <f t="shared" si="28"/>
        <v/>
      </c>
      <c r="AD121" s="113" t="str">
        <f t="shared" si="29"/>
        <v/>
      </c>
      <c r="AE121" s="113" t="str">
        <f t="shared" si="30"/>
        <v/>
      </c>
      <c r="AF121" s="113" t="str">
        <f t="shared" si="31"/>
        <v/>
      </c>
      <c r="AG121" s="113" t="str">
        <f t="shared" si="32"/>
        <v/>
      </c>
      <c r="AH121" s="113" t="str">
        <f t="shared" si="33"/>
        <v/>
      </c>
    </row>
    <row r="122">
      <c r="B122" s="82">
        <v>102.0</v>
      </c>
      <c r="C122" s="109">
        <f t="shared" si="3"/>
        <v>48183</v>
      </c>
      <c r="D122" s="113"/>
      <c r="E122" s="113" t="str">
        <f t="shared" si="4"/>
        <v/>
      </c>
      <c r="F122" s="113" t="str">
        <f t="shared" si="5"/>
        <v/>
      </c>
      <c r="G122" s="113" t="str">
        <f t="shared" si="6"/>
        <v/>
      </c>
      <c r="H122" s="113" t="str">
        <f t="shared" si="7"/>
        <v/>
      </c>
      <c r="I122" s="113" t="str">
        <f t="shared" si="8"/>
        <v/>
      </c>
      <c r="J122" s="113" t="str">
        <f t="shared" si="9"/>
        <v/>
      </c>
      <c r="K122" s="113" t="str">
        <f t="shared" si="10"/>
        <v/>
      </c>
      <c r="L122" s="113" t="str">
        <f t="shared" si="11"/>
        <v/>
      </c>
      <c r="M122" s="113" t="str">
        <f t="shared" si="12"/>
        <v/>
      </c>
      <c r="N122" s="113">
        <f t="shared" si="13"/>
        <v>1330</v>
      </c>
      <c r="O122" s="113">
        <f t="shared" si="14"/>
        <v>41.76291398</v>
      </c>
      <c r="P122" s="113">
        <f t="shared" si="15"/>
        <v>15416.92851</v>
      </c>
      <c r="Q122" s="113" t="str">
        <f t="shared" si="16"/>
        <v/>
      </c>
      <c r="R122" s="113" t="str">
        <f t="shared" si="17"/>
        <v/>
      </c>
      <c r="S122" s="113" t="str">
        <f t="shared" si="18"/>
        <v/>
      </c>
      <c r="T122" s="113" t="str">
        <f t="shared" si="19"/>
        <v/>
      </c>
      <c r="U122" s="113" t="str">
        <f t="shared" si="20"/>
        <v/>
      </c>
      <c r="V122" s="113" t="str">
        <f t="shared" si="21"/>
        <v/>
      </c>
      <c r="W122" s="113" t="str">
        <f t="shared" si="22"/>
        <v/>
      </c>
      <c r="X122" s="113" t="str">
        <f t="shared" si="23"/>
        <v/>
      </c>
      <c r="Y122" s="113" t="str">
        <f t="shared" si="24"/>
        <v/>
      </c>
      <c r="Z122" s="113" t="str">
        <f t="shared" si="25"/>
        <v/>
      </c>
      <c r="AA122" s="113" t="str">
        <f t="shared" si="26"/>
        <v/>
      </c>
      <c r="AB122" s="113" t="str">
        <f t="shared" si="27"/>
        <v/>
      </c>
      <c r="AC122" s="113" t="str">
        <f t="shared" si="28"/>
        <v/>
      </c>
      <c r="AD122" s="113" t="str">
        <f t="shared" si="29"/>
        <v/>
      </c>
      <c r="AE122" s="113" t="str">
        <f t="shared" si="30"/>
        <v/>
      </c>
      <c r="AF122" s="113" t="str">
        <f t="shared" si="31"/>
        <v/>
      </c>
      <c r="AG122" s="113" t="str">
        <f t="shared" si="32"/>
        <v/>
      </c>
      <c r="AH122" s="113" t="str">
        <f t="shared" si="33"/>
        <v/>
      </c>
    </row>
    <row r="123">
      <c r="B123" s="82">
        <v>103.0</v>
      </c>
      <c r="C123" s="109">
        <f t="shared" si="3"/>
        <v>48214</v>
      </c>
      <c r="D123" s="113"/>
      <c r="E123" s="113" t="str">
        <f t="shared" si="4"/>
        <v/>
      </c>
      <c r="F123" s="113" t="str">
        <f t="shared" si="5"/>
        <v/>
      </c>
      <c r="G123" s="113" t="str">
        <f t="shared" si="6"/>
        <v/>
      </c>
      <c r="H123" s="113" t="str">
        <f t="shared" si="7"/>
        <v/>
      </c>
      <c r="I123" s="113" t="str">
        <f t="shared" si="8"/>
        <v/>
      </c>
      <c r="J123" s="113" t="str">
        <f t="shared" si="9"/>
        <v/>
      </c>
      <c r="K123" s="113" t="str">
        <f t="shared" si="10"/>
        <v/>
      </c>
      <c r="L123" s="113" t="str">
        <f t="shared" si="11"/>
        <v/>
      </c>
      <c r="M123" s="113" t="str">
        <f t="shared" si="12"/>
        <v/>
      </c>
      <c r="N123" s="113">
        <f t="shared" si="13"/>
        <v>1330</v>
      </c>
      <c r="O123" s="113">
        <f t="shared" si="14"/>
        <v>38.54232126</v>
      </c>
      <c r="P123" s="113">
        <f t="shared" si="15"/>
        <v>14125.47083</v>
      </c>
      <c r="Q123" s="113" t="str">
        <f t="shared" si="16"/>
        <v/>
      </c>
      <c r="R123" s="113" t="str">
        <f t="shared" si="17"/>
        <v/>
      </c>
      <c r="S123" s="113" t="str">
        <f t="shared" si="18"/>
        <v/>
      </c>
      <c r="T123" s="113" t="str">
        <f t="shared" si="19"/>
        <v/>
      </c>
      <c r="U123" s="113" t="str">
        <f t="shared" si="20"/>
        <v/>
      </c>
      <c r="V123" s="113" t="str">
        <f t="shared" si="21"/>
        <v/>
      </c>
      <c r="W123" s="113" t="str">
        <f t="shared" si="22"/>
        <v/>
      </c>
      <c r="X123" s="113" t="str">
        <f t="shared" si="23"/>
        <v/>
      </c>
      <c r="Y123" s="113" t="str">
        <f t="shared" si="24"/>
        <v/>
      </c>
      <c r="Z123" s="113" t="str">
        <f t="shared" si="25"/>
        <v/>
      </c>
      <c r="AA123" s="113" t="str">
        <f t="shared" si="26"/>
        <v/>
      </c>
      <c r="AB123" s="113" t="str">
        <f t="shared" si="27"/>
        <v/>
      </c>
      <c r="AC123" s="113" t="str">
        <f t="shared" si="28"/>
        <v/>
      </c>
      <c r="AD123" s="113" t="str">
        <f t="shared" si="29"/>
        <v/>
      </c>
      <c r="AE123" s="113" t="str">
        <f t="shared" si="30"/>
        <v/>
      </c>
      <c r="AF123" s="113" t="str">
        <f t="shared" si="31"/>
        <v/>
      </c>
      <c r="AG123" s="113" t="str">
        <f t="shared" si="32"/>
        <v/>
      </c>
      <c r="AH123" s="113" t="str">
        <f t="shared" si="33"/>
        <v/>
      </c>
    </row>
    <row r="124">
      <c r="B124" s="82">
        <v>104.0</v>
      </c>
      <c r="C124" s="109">
        <f t="shared" si="3"/>
        <v>48245</v>
      </c>
      <c r="D124" s="113"/>
      <c r="E124" s="113" t="str">
        <f t="shared" si="4"/>
        <v/>
      </c>
      <c r="F124" s="113" t="str">
        <f t="shared" si="5"/>
        <v/>
      </c>
      <c r="G124" s="113" t="str">
        <f t="shared" si="6"/>
        <v/>
      </c>
      <c r="H124" s="113" t="str">
        <f t="shared" si="7"/>
        <v/>
      </c>
      <c r="I124" s="113" t="str">
        <f t="shared" si="8"/>
        <v/>
      </c>
      <c r="J124" s="113" t="str">
        <f t="shared" si="9"/>
        <v/>
      </c>
      <c r="K124" s="113" t="str">
        <f t="shared" si="10"/>
        <v/>
      </c>
      <c r="L124" s="113" t="str">
        <f t="shared" si="11"/>
        <v/>
      </c>
      <c r="M124" s="113" t="str">
        <f t="shared" si="12"/>
        <v/>
      </c>
      <c r="N124" s="113">
        <f t="shared" si="13"/>
        <v>1330</v>
      </c>
      <c r="O124" s="113">
        <f t="shared" si="14"/>
        <v>35.31367707</v>
      </c>
      <c r="P124" s="113">
        <f t="shared" si="15"/>
        <v>12830.7845</v>
      </c>
      <c r="Q124" s="113" t="str">
        <f t="shared" si="16"/>
        <v/>
      </c>
      <c r="R124" s="113" t="str">
        <f t="shared" si="17"/>
        <v/>
      </c>
      <c r="S124" s="113" t="str">
        <f t="shared" si="18"/>
        <v/>
      </c>
      <c r="T124" s="113" t="str">
        <f t="shared" si="19"/>
        <v/>
      </c>
      <c r="U124" s="113" t="str">
        <f t="shared" si="20"/>
        <v/>
      </c>
      <c r="V124" s="113" t="str">
        <f t="shared" si="21"/>
        <v/>
      </c>
      <c r="W124" s="113" t="str">
        <f t="shared" si="22"/>
        <v/>
      </c>
      <c r="X124" s="113" t="str">
        <f t="shared" si="23"/>
        <v/>
      </c>
      <c r="Y124" s="113" t="str">
        <f t="shared" si="24"/>
        <v/>
      </c>
      <c r="Z124" s="113" t="str">
        <f t="shared" si="25"/>
        <v/>
      </c>
      <c r="AA124" s="113" t="str">
        <f t="shared" si="26"/>
        <v/>
      </c>
      <c r="AB124" s="113" t="str">
        <f t="shared" si="27"/>
        <v/>
      </c>
      <c r="AC124" s="113" t="str">
        <f t="shared" si="28"/>
        <v/>
      </c>
      <c r="AD124" s="113" t="str">
        <f t="shared" si="29"/>
        <v/>
      </c>
      <c r="AE124" s="113" t="str">
        <f t="shared" si="30"/>
        <v/>
      </c>
      <c r="AF124" s="113" t="str">
        <f t="shared" si="31"/>
        <v/>
      </c>
      <c r="AG124" s="113" t="str">
        <f t="shared" si="32"/>
        <v/>
      </c>
      <c r="AH124" s="113" t="str">
        <f t="shared" si="33"/>
        <v/>
      </c>
    </row>
    <row r="125">
      <c r="B125" s="82">
        <v>105.0</v>
      </c>
      <c r="C125" s="109">
        <f t="shared" si="3"/>
        <v>48274</v>
      </c>
      <c r="D125" s="113"/>
      <c r="E125" s="113" t="str">
        <f t="shared" si="4"/>
        <v/>
      </c>
      <c r="F125" s="113" t="str">
        <f t="shared" si="5"/>
        <v/>
      </c>
      <c r="G125" s="113" t="str">
        <f t="shared" si="6"/>
        <v/>
      </c>
      <c r="H125" s="113" t="str">
        <f t="shared" si="7"/>
        <v/>
      </c>
      <c r="I125" s="113" t="str">
        <f t="shared" si="8"/>
        <v/>
      </c>
      <c r="J125" s="113" t="str">
        <f t="shared" si="9"/>
        <v/>
      </c>
      <c r="K125" s="113" t="str">
        <f t="shared" si="10"/>
        <v/>
      </c>
      <c r="L125" s="113" t="str">
        <f t="shared" si="11"/>
        <v/>
      </c>
      <c r="M125" s="113" t="str">
        <f t="shared" si="12"/>
        <v/>
      </c>
      <c r="N125" s="113">
        <f t="shared" si="13"/>
        <v>1330</v>
      </c>
      <c r="O125" s="113">
        <f t="shared" si="14"/>
        <v>32.07696126</v>
      </c>
      <c r="P125" s="113">
        <f t="shared" si="15"/>
        <v>11532.86147</v>
      </c>
      <c r="Q125" s="113" t="str">
        <f t="shared" si="16"/>
        <v/>
      </c>
      <c r="R125" s="113" t="str">
        <f t="shared" si="17"/>
        <v/>
      </c>
      <c r="S125" s="113" t="str">
        <f t="shared" si="18"/>
        <v/>
      </c>
      <c r="T125" s="113" t="str">
        <f t="shared" si="19"/>
        <v/>
      </c>
      <c r="U125" s="113" t="str">
        <f t="shared" si="20"/>
        <v/>
      </c>
      <c r="V125" s="113" t="str">
        <f t="shared" si="21"/>
        <v/>
      </c>
      <c r="W125" s="113" t="str">
        <f t="shared" si="22"/>
        <v/>
      </c>
      <c r="X125" s="113" t="str">
        <f t="shared" si="23"/>
        <v/>
      </c>
      <c r="Y125" s="113" t="str">
        <f t="shared" si="24"/>
        <v/>
      </c>
      <c r="Z125" s="113" t="str">
        <f t="shared" si="25"/>
        <v/>
      </c>
      <c r="AA125" s="113" t="str">
        <f t="shared" si="26"/>
        <v/>
      </c>
      <c r="AB125" s="113" t="str">
        <f t="shared" si="27"/>
        <v/>
      </c>
      <c r="AC125" s="113" t="str">
        <f t="shared" si="28"/>
        <v/>
      </c>
      <c r="AD125" s="113" t="str">
        <f t="shared" si="29"/>
        <v/>
      </c>
      <c r="AE125" s="113" t="str">
        <f t="shared" si="30"/>
        <v/>
      </c>
      <c r="AF125" s="113" t="str">
        <f t="shared" si="31"/>
        <v/>
      </c>
      <c r="AG125" s="113" t="str">
        <f t="shared" si="32"/>
        <v/>
      </c>
      <c r="AH125" s="113" t="str">
        <f t="shared" si="33"/>
        <v/>
      </c>
    </row>
    <row r="126">
      <c r="B126" s="82">
        <v>106.0</v>
      </c>
      <c r="C126" s="109">
        <f t="shared" si="3"/>
        <v>48305</v>
      </c>
      <c r="D126" s="113"/>
      <c r="E126" s="113" t="str">
        <f t="shared" si="4"/>
        <v/>
      </c>
      <c r="F126" s="113" t="str">
        <f t="shared" si="5"/>
        <v/>
      </c>
      <c r="G126" s="113" t="str">
        <f t="shared" si="6"/>
        <v/>
      </c>
      <c r="H126" s="113" t="str">
        <f t="shared" si="7"/>
        <v/>
      </c>
      <c r="I126" s="113" t="str">
        <f t="shared" si="8"/>
        <v/>
      </c>
      <c r="J126" s="113" t="str">
        <f t="shared" si="9"/>
        <v/>
      </c>
      <c r="K126" s="113" t="str">
        <f t="shared" si="10"/>
        <v/>
      </c>
      <c r="L126" s="113" t="str">
        <f t="shared" si="11"/>
        <v/>
      </c>
      <c r="M126" s="113" t="str">
        <f t="shared" si="12"/>
        <v/>
      </c>
      <c r="N126" s="113">
        <f t="shared" si="13"/>
        <v>1330</v>
      </c>
      <c r="O126" s="113">
        <f t="shared" si="14"/>
        <v>28.83215366</v>
      </c>
      <c r="P126" s="113">
        <f t="shared" si="15"/>
        <v>10231.69362</v>
      </c>
      <c r="Q126" s="113" t="str">
        <f t="shared" si="16"/>
        <v/>
      </c>
      <c r="R126" s="113" t="str">
        <f t="shared" si="17"/>
        <v/>
      </c>
      <c r="S126" s="113" t="str">
        <f t="shared" si="18"/>
        <v/>
      </c>
      <c r="T126" s="113" t="str">
        <f t="shared" si="19"/>
        <v/>
      </c>
      <c r="U126" s="113" t="str">
        <f t="shared" si="20"/>
        <v/>
      </c>
      <c r="V126" s="113" t="str">
        <f t="shared" si="21"/>
        <v/>
      </c>
      <c r="W126" s="113" t="str">
        <f t="shared" si="22"/>
        <v/>
      </c>
      <c r="X126" s="113" t="str">
        <f t="shared" si="23"/>
        <v/>
      </c>
      <c r="Y126" s="113" t="str">
        <f t="shared" si="24"/>
        <v/>
      </c>
      <c r="Z126" s="113" t="str">
        <f t="shared" si="25"/>
        <v/>
      </c>
      <c r="AA126" s="113" t="str">
        <f t="shared" si="26"/>
        <v/>
      </c>
      <c r="AB126" s="113" t="str">
        <f t="shared" si="27"/>
        <v/>
      </c>
      <c r="AC126" s="113" t="str">
        <f t="shared" si="28"/>
        <v/>
      </c>
      <c r="AD126" s="113" t="str">
        <f t="shared" si="29"/>
        <v/>
      </c>
      <c r="AE126" s="113" t="str">
        <f t="shared" si="30"/>
        <v/>
      </c>
      <c r="AF126" s="113" t="str">
        <f t="shared" si="31"/>
        <v/>
      </c>
      <c r="AG126" s="113" t="str">
        <f t="shared" si="32"/>
        <v/>
      </c>
      <c r="AH126" s="113" t="str">
        <f t="shared" si="33"/>
        <v/>
      </c>
    </row>
    <row r="127">
      <c r="B127" s="82">
        <v>107.0</v>
      </c>
      <c r="C127" s="109">
        <f t="shared" si="3"/>
        <v>48335</v>
      </c>
      <c r="D127" s="113"/>
      <c r="E127" s="113" t="str">
        <f t="shared" si="4"/>
        <v/>
      </c>
      <c r="F127" s="113" t="str">
        <f t="shared" si="5"/>
        <v/>
      </c>
      <c r="G127" s="113" t="str">
        <f t="shared" si="6"/>
        <v/>
      </c>
      <c r="H127" s="113" t="str">
        <f t="shared" si="7"/>
        <v/>
      </c>
      <c r="I127" s="113" t="str">
        <f t="shared" si="8"/>
        <v/>
      </c>
      <c r="J127" s="113" t="str">
        <f t="shared" si="9"/>
        <v/>
      </c>
      <c r="K127" s="113" t="str">
        <f t="shared" si="10"/>
        <v/>
      </c>
      <c r="L127" s="113" t="str">
        <f t="shared" si="11"/>
        <v/>
      </c>
      <c r="M127" s="113" t="str">
        <f t="shared" si="12"/>
        <v/>
      </c>
      <c r="N127" s="113">
        <f t="shared" si="13"/>
        <v>1330</v>
      </c>
      <c r="O127" s="113">
        <f t="shared" si="14"/>
        <v>25.57923405</v>
      </c>
      <c r="P127" s="113">
        <f t="shared" si="15"/>
        <v>8927.272853</v>
      </c>
      <c r="Q127" s="113" t="str">
        <f t="shared" si="16"/>
        <v/>
      </c>
      <c r="R127" s="113" t="str">
        <f t="shared" si="17"/>
        <v/>
      </c>
      <c r="S127" s="113" t="str">
        <f t="shared" si="18"/>
        <v/>
      </c>
      <c r="T127" s="113" t="str">
        <f t="shared" si="19"/>
        <v/>
      </c>
      <c r="U127" s="113" t="str">
        <f t="shared" si="20"/>
        <v/>
      </c>
      <c r="V127" s="113" t="str">
        <f t="shared" si="21"/>
        <v/>
      </c>
      <c r="W127" s="113" t="str">
        <f t="shared" si="22"/>
        <v/>
      </c>
      <c r="X127" s="113" t="str">
        <f t="shared" si="23"/>
        <v/>
      </c>
      <c r="Y127" s="113" t="str">
        <f t="shared" si="24"/>
        <v/>
      </c>
      <c r="Z127" s="113" t="str">
        <f t="shared" si="25"/>
        <v/>
      </c>
      <c r="AA127" s="113" t="str">
        <f t="shared" si="26"/>
        <v/>
      </c>
      <c r="AB127" s="113" t="str">
        <f t="shared" si="27"/>
        <v/>
      </c>
      <c r="AC127" s="113" t="str">
        <f t="shared" si="28"/>
        <v/>
      </c>
      <c r="AD127" s="113" t="str">
        <f t="shared" si="29"/>
        <v/>
      </c>
      <c r="AE127" s="113" t="str">
        <f t="shared" si="30"/>
        <v/>
      </c>
      <c r="AF127" s="113" t="str">
        <f t="shared" si="31"/>
        <v/>
      </c>
      <c r="AG127" s="113" t="str">
        <f t="shared" si="32"/>
        <v/>
      </c>
      <c r="AH127" s="113" t="str">
        <f t="shared" si="33"/>
        <v/>
      </c>
    </row>
    <row r="128">
      <c r="B128" s="82">
        <v>108.0</v>
      </c>
      <c r="C128" s="109">
        <f t="shared" si="3"/>
        <v>48366</v>
      </c>
      <c r="D128" s="113"/>
      <c r="E128" s="113" t="str">
        <f t="shared" si="4"/>
        <v/>
      </c>
      <c r="F128" s="113" t="str">
        <f t="shared" si="5"/>
        <v/>
      </c>
      <c r="G128" s="113" t="str">
        <f t="shared" si="6"/>
        <v/>
      </c>
      <c r="H128" s="113" t="str">
        <f t="shared" si="7"/>
        <v/>
      </c>
      <c r="I128" s="113" t="str">
        <f t="shared" si="8"/>
        <v/>
      </c>
      <c r="J128" s="113" t="str">
        <f t="shared" si="9"/>
        <v/>
      </c>
      <c r="K128" s="113" t="str">
        <f t="shared" si="10"/>
        <v/>
      </c>
      <c r="L128" s="113" t="str">
        <f t="shared" si="11"/>
        <v/>
      </c>
      <c r="M128" s="113" t="str">
        <f t="shared" si="12"/>
        <v/>
      </c>
      <c r="N128" s="113">
        <f t="shared" si="13"/>
        <v>1330</v>
      </c>
      <c r="O128" s="113">
        <f t="shared" si="14"/>
        <v>22.31818213</v>
      </c>
      <c r="P128" s="113">
        <f t="shared" si="15"/>
        <v>7619.591035</v>
      </c>
      <c r="Q128" s="113" t="str">
        <f t="shared" si="16"/>
        <v/>
      </c>
      <c r="R128" s="113" t="str">
        <f t="shared" si="17"/>
        <v/>
      </c>
      <c r="S128" s="113" t="str">
        <f t="shared" si="18"/>
        <v/>
      </c>
      <c r="T128" s="113" t="str">
        <f t="shared" si="19"/>
        <v/>
      </c>
      <c r="U128" s="113" t="str">
        <f t="shared" si="20"/>
        <v/>
      </c>
      <c r="V128" s="113" t="str">
        <f t="shared" si="21"/>
        <v/>
      </c>
      <c r="W128" s="113" t="str">
        <f t="shared" si="22"/>
        <v/>
      </c>
      <c r="X128" s="113" t="str">
        <f t="shared" si="23"/>
        <v/>
      </c>
      <c r="Y128" s="113" t="str">
        <f t="shared" si="24"/>
        <v/>
      </c>
      <c r="Z128" s="113" t="str">
        <f t="shared" si="25"/>
        <v/>
      </c>
      <c r="AA128" s="113" t="str">
        <f t="shared" si="26"/>
        <v/>
      </c>
      <c r="AB128" s="113" t="str">
        <f t="shared" si="27"/>
        <v/>
      </c>
      <c r="AC128" s="113" t="str">
        <f t="shared" si="28"/>
        <v/>
      </c>
      <c r="AD128" s="113" t="str">
        <f t="shared" si="29"/>
        <v/>
      </c>
      <c r="AE128" s="113" t="str">
        <f t="shared" si="30"/>
        <v/>
      </c>
      <c r="AF128" s="113" t="str">
        <f t="shared" si="31"/>
        <v/>
      </c>
      <c r="AG128" s="113" t="str">
        <f t="shared" si="32"/>
        <v/>
      </c>
      <c r="AH128" s="113" t="str">
        <f t="shared" si="33"/>
        <v/>
      </c>
    </row>
    <row r="129">
      <c r="B129" s="82">
        <v>109.0</v>
      </c>
      <c r="C129" s="109">
        <f t="shared" si="3"/>
        <v>48396</v>
      </c>
      <c r="D129" s="113"/>
      <c r="E129" s="113" t="str">
        <f t="shared" si="4"/>
        <v/>
      </c>
      <c r="F129" s="113" t="str">
        <f t="shared" si="5"/>
        <v/>
      </c>
      <c r="G129" s="113" t="str">
        <f t="shared" si="6"/>
        <v/>
      </c>
      <c r="H129" s="113" t="str">
        <f t="shared" si="7"/>
        <v/>
      </c>
      <c r="I129" s="113" t="str">
        <f t="shared" si="8"/>
        <v/>
      </c>
      <c r="J129" s="113" t="str">
        <f t="shared" si="9"/>
        <v/>
      </c>
      <c r="K129" s="113" t="str">
        <f t="shared" si="10"/>
        <v/>
      </c>
      <c r="L129" s="113" t="str">
        <f t="shared" si="11"/>
        <v/>
      </c>
      <c r="M129" s="113" t="str">
        <f t="shared" si="12"/>
        <v/>
      </c>
      <c r="N129" s="113">
        <f t="shared" si="13"/>
        <v>1330</v>
      </c>
      <c r="O129" s="113">
        <f t="shared" si="14"/>
        <v>19.04897759</v>
      </c>
      <c r="P129" s="113">
        <f t="shared" si="15"/>
        <v>6308.640013</v>
      </c>
      <c r="Q129" s="113" t="str">
        <f t="shared" si="16"/>
        <v/>
      </c>
      <c r="R129" s="113" t="str">
        <f t="shared" si="17"/>
        <v/>
      </c>
      <c r="S129" s="113" t="str">
        <f t="shared" si="18"/>
        <v/>
      </c>
      <c r="T129" s="113" t="str">
        <f t="shared" si="19"/>
        <v/>
      </c>
      <c r="U129" s="113" t="str">
        <f t="shared" si="20"/>
        <v/>
      </c>
      <c r="V129" s="113" t="str">
        <f t="shared" si="21"/>
        <v/>
      </c>
      <c r="W129" s="113" t="str">
        <f t="shared" si="22"/>
        <v/>
      </c>
      <c r="X129" s="113" t="str">
        <f t="shared" si="23"/>
        <v/>
      </c>
      <c r="Y129" s="113" t="str">
        <f t="shared" si="24"/>
        <v/>
      </c>
      <c r="Z129" s="113" t="str">
        <f t="shared" si="25"/>
        <v/>
      </c>
      <c r="AA129" s="113" t="str">
        <f t="shared" si="26"/>
        <v/>
      </c>
      <c r="AB129" s="113" t="str">
        <f t="shared" si="27"/>
        <v/>
      </c>
      <c r="AC129" s="113" t="str">
        <f t="shared" si="28"/>
        <v/>
      </c>
      <c r="AD129" s="113" t="str">
        <f t="shared" si="29"/>
        <v/>
      </c>
      <c r="AE129" s="113" t="str">
        <f t="shared" si="30"/>
        <v/>
      </c>
      <c r="AF129" s="113" t="str">
        <f t="shared" si="31"/>
        <v/>
      </c>
      <c r="AG129" s="113" t="str">
        <f t="shared" si="32"/>
        <v/>
      </c>
      <c r="AH129" s="113" t="str">
        <f t="shared" si="33"/>
        <v/>
      </c>
    </row>
    <row r="130">
      <c r="B130" s="82">
        <v>110.0</v>
      </c>
      <c r="C130" s="109">
        <f t="shared" si="3"/>
        <v>48427</v>
      </c>
      <c r="D130" s="113"/>
      <c r="E130" s="113" t="str">
        <f t="shared" si="4"/>
        <v/>
      </c>
      <c r="F130" s="113" t="str">
        <f t="shared" si="5"/>
        <v/>
      </c>
      <c r="G130" s="113" t="str">
        <f t="shared" si="6"/>
        <v/>
      </c>
      <c r="H130" s="113" t="str">
        <f t="shared" si="7"/>
        <v/>
      </c>
      <c r="I130" s="113" t="str">
        <f t="shared" si="8"/>
        <v/>
      </c>
      <c r="J130" s="113" t="str">
        <f t="shared" si="9"/>
        <v/>
      </c>
      <c r="K130" s="113" t="str">
        <f t="shared" si="10"/>
        <v/>
      </c>
      <c r="L130" s="113" t="str">
        <f t="shared" si="11"/>
        <v/>
      </c>
      <c r="M130" s="113" t="str">
        <f t="shared" si="12"/>
        <v/>
      </c>
      <c r="N130" s="113">
        <f t="shared" si="13"/>
        <v>1330</v>
      </c>
      <c r="O130" s="113">
        <f t="shared" si="14"/>
        <v>15.77160003</v>
      </c>
      <c r="P130" s="113">
        <f t="shared" si="15"/>
        <v>4994.411613</v>
      </c>
      <c r="Q130" s="113" t="str">
        <f t="shared" si="16"/>
        <v/>
      </c>
      <c r="R130" s="113" t="str">
        <f t="shared" si="17"/>
        <v/>
      </c>
      <c r="S130" s="113" t="str">
        <f t="shared" si="18"/>
        <v/>
      </c>
      <c r="T130" s="113" t="str">
        <f t="shared" si="19"/>
        <v/>
      </c>
      <c r="U130" s="113" t="str">
        <f t="shared" si="20"/>
        <v/>
      </c>
      <c r="V130" s="113" t="str">
        <f t="shared" si="21"/>
        <v/>
      </c>
      <c r="W130" s="113" t="str">
        <f t="shared" si="22"/>
        <v/>
      </c>
      <c r="X130" s="113" t="str">
        <f t="shared" si="23"/>
        <v/>
      </c>
      <c r="Y130" s="113" t="str">
        <f t="shared" si="24"/>
        <v/>
      </c>
      <c r="Z130" s="113" t="str">
        <f t="shared" si="25"/>
        <v/>
      </c>
      <c r="AA130" s="113" t="str">
        <f t="shared" si="26"/>
        <v/>
      </c>
      <c r="AB130" s="113" t="str">
        <f t="shared" si="27"/>
        <v/>
      </c>
      <c r="AC130" s="113" t="str">
        <f t="shared" si="28"/>
        <v/>
      </c>
      <c r="AD130" s="113" t="str">
        <f t="shared" si="29"/>
        <v/>
      </c>
      <c r="AE130" s="113" t="str">
        <f t="shared" si="30"/>
        <v/>
      </c>
      <c r="AF130" s="113" t="str">
        <f t="shared" si="31"/>
        <v/>
      </c>
      <c r="AG130" s="113" t="str">
        <f t="shared" si="32"/>
        <v/>
      </c>
      <c r="AH130" s="113" t="str">
        <f t="shared" si="33"/>
        <v/>
      </c>
    </row>
    <row r="131">
      <c r="B131" s="82">
        <v>111.0</v>
      </c>
      <c r="C131" s="109">
        <f t="shared" si="3"/>
        <v>48458</v>
      </c>
      <c r="D131" s="113"/>
      <c r="E131" s="113" t="str">
        <f t="shared" si="4"/>
        <v/>
      </c>
      <c r="F131" s="113" t="str">
        <f t="shared" si="5"/>
        <v/>
      </c>
      <c r="G131" s="113" t="str">
        <f t="shared" si="6"/>
        <v/>
      </c>
      <c r="H131" s="113" t="str">
        <f t="shared" si="7"/>
        <v/>
      </c>
      <c r="I131" s="113" t="str">
        <f t="shared" si="8"/>
        <v/>
      </c>
      <c r="J131" s="113" t="str">
        <f t="shared" si="9"/>
        <v/>
      </c>
      <c r="K131" s="113" t="str">
        <f t="shared" si="10"/>
        <v/>
      </c>
      <c r="L131" s="113" t="str">
        <f t="shared" si="11"/>
        <v/>
      </c>
      <c r="M131" s="113" t="str">
        <f t="shared" si="12"/>
        <v/>
      </c>
      <c r="N131" s="113">
        <f t="shared" si="13"/>
        <v>1330</v>
      </c>
      <c r="O131" s="113">
        <f t="shared" si="14"/>
        <v>12.48602903</v>
      </c>
      <c r="P131" s="113">
        <f t="shared" si="15"/>
        <v>3676.897642</v>
      </c>
      <c r="Q131" s="113" t="str">
        <f t="shared" si="16"/>
        <v/>
      </c>
      <c r="R131" s="113" t="str">
        <f t="shared" si="17"/>
        <v/>
      </c>
      <c r="S131" s="113" t="str">
        <f t="shared" si="18"/>
        <v/>
      </c>
      <c r="T131" s="113" t="str">
        <f t="shared" si="19"/>
        <v/>
      </c>
      <c r="U131" s="113" t="str">
        <f t="shared" si="20"/>
        <v/>
      </c>
      <c r="V131" s="113" t="str">
        <f t="shared" si="21"/>
        <v/>
      </c>
      <c r="W131" s="113" t="str">
        <f t="shared" si="22"/>
        <v/>
      </c>
      <c r="X131" s="113" t="str">
        <f t="shared" si="23"/>
        <v/>
      </c>
      <c r="Y131" s="113" t="str">
        <f t="shared" si="24"/>
        <v/>
      </c>
      <c r="Z131" s="113" t="str">
        <f t="shared" si="25"/>
        <v/>
      </c>
      <c r="AA131" s="113" t="str">
        <f t="shared" si="26"/>
        <v/>
      </c>
      <c r="AB131" s="113" t="str">
        <f t="shared" si="27"/>
        <v/>
      </c>
      <c r="AC131" s="113" t="str">
        <f t="shared" si="28"/>
        <v/>
      </c>
      <c r="AD131" s="113" t="str">
        <f t="shared" si="29"/>
        <v/>
      </c>
      <c r="AE131" s="113" t="str">
        <f t="shared" si="30"/>
        <v/>
      </c>
      <c r="AF131" s="113" t="str">
        <f t="shared" si="31"/>
        <v/>
      </c>
      <c r="AG131" s="113" t="str">
        <f t="shared" si="32"/>
        <v/>
      </c>
      <c r="AH131" s="113" t="str">
        <f t="shared" si="33"/>
        <v/>
      </c>
    </row>
    <row r="132">
      <c r="B132" s="82">
        <v>112.0</v>
      </c>
      <c r="C132" s="109">
        <f t="shared" si="3"/>
        <v>48488</v>
      </c>
      <c r="D132" s="113"/>
      <c r="E132" s="113" t="str">
        <f t="shared" si="4"/>
        <v/>
      </c>
      <c r="F132" s="113" t="str">
        <f t="shared" si="5"/>
        <v/>
      </c>
      <c r="G132" s="113" t="str">
        <f t="shared" si="6"/>
        <v/>
      </c>
      <c r="H132" s="113" t="str">
        <f t="shared" si="7"/>
        <v/>
      </c>
      <c r="I132" s="113" t="str">
        <f t="shared" si="8"/>
        <v/>
      </c>
      <c r="J132" s="113" t="str">
        <f t="shared" si="9"/>
        <v/>
      </c>
      <c r="K132" s="113" t="str">
        <f t="shared" si="10"/>
        <v/>
      </c>
      <c r="L132" s="113" t="str">
        <f t="shared" si="11"/>
        <v/>
      </c>
      <c r="M132" s="113" t="str">
        <f t="shared" si="12"/>
        <v/>
      </c>
      <c r="N132" s="113">
        <f t="shared" si="13"/>
        <v>1330</v>
      </c>
      <c r="O132" s="113">
        <f t="shared" si="14"/>
        <v>9.192244104</v>
      </c>
      <c r="P132" s="113">
        <f t="shared" si="15"/>
        <v>2356.089886</v>
      </c>
      <c r="Q132" s="113" t="str">
        <f t="shared" si="16"/>
        <v/>
      </c>
      <c r="R132" s="113" t="str">
        <f t="shared" si="17"/>
        <v/>
      </c>
      <c r="S132" s="113" t="str">
        <f t="shared" si="18"/>
        <v/>
      </c>
      <c r="T132" s="113" t="str">
        <f t="shared" si="19"/>
        <v/>
      </c>
      <c r="U132" s="113" t="str">
        <f t="shared" si="20"/>
        <v/>
      </c>
      <c r="V132" s="113" t="str">
        <f t="shared" si="21"/>
        <v/>
      </c>
      <c r="W132" s="113" t="str">
        <f t="shared" si="22"/>
        <v/>
      </c>
      <c r="X132" s="113" t="str">
        <f t="shared" si="23"/>
        <v/>
      </c>
      <c r="Y132" s="113" t="str">
        <f t="shared" si="24"/>
        <v/>
      </c>
      <c r="Z132" s="113" t="str">
        <f t="shared" si="25"/>
        <v/>
      </c>
      <c r="AA132" s="113" t="str">
        <f t="shared" si="26"/>
        <v/>
      </c>
      <c r="AB132" s="113" t="str">
        <f t="shared" si="27"/>
        <v/>
      </c>
      <c r="AC132" s="113" t="str">
        <f t="shared" si="28"/>
        <v/>
      </c>
      <c r="AD132" s="113" t="str">
        <f t="shared" si="29"/>
        <v/>
      </c>
      <c r="AE132" s="113" t="str">
        <f t="shared" si="30"/>
        <v/>
      </c>
      <c r="AF132" s="113" t="str">
        <f t="shared" si="31"/>
        <v/>
      </c>
      <c r="AG132" s="113" t="str">
        <f t="shared" si="32"/>
        <v/>
      </c>
      <c r="AH132" s="113" t="str">
        <f t="shared" si="33"/>
        <v/>
      </c>
    </row>
    <row r="133">
      <c r="B133" s="82">
        <v>113.0</v>
      </c>
      <c r="C133" s="109">
        <f t="shared" si="3"/>
        <v>48519</v>
      </c>
      <c r="D133" s="113"/>
      <c r="E133" s="113" t="str">
        <f t="shared" si="4"/>
        <v/>
      </c>
      <c r="F133" s="113" t="str">
        <f t="shared" si="5"/>
        <v/>
      </c>
      <c r="G133" s="113" t="str">
        <f t="shared" si="6"/>
        <v/>
      </c>
      <c r="H133" s="113" t="str">
        <f t="shared" si="7"/>
        <v/>
      </c>
      <c r="I133" s="113" t="str">
        <f t="shared" si="8"/>
        <v/>
      </c>
      <c r="J133" s="113" t="str">
        <f t="shared" si="9"/>
        <v/>
      </c>
      <c r="K133" s="113" t="str">
        <f t="shared" si="10"/>
        <v/>
      </c>
      <c r="L133" s="113" t="str">
        <f t="shared" si="11"/>
        <v/>
      </c>
      <c r="M133" s="113" t="str">
        <f t="shared" si="12"/>
        <v/>
      </c>
      <c r="N133" s="113">
        <f t="shared" si="13"/>
        <v>1330</v>
      </c>
      <c r="O133" s="113">
        <f t="shared" si="14"/>
        <v>5.890224715</v>
      </c>
      <c r="P133" s="113">
        <f t="shared" si="15"/>
        <v>1031.980111</v>
      </c>
      <c r="Q133" s="113" t="str">
        <f t="shared" si="16"/>
        <v/>
      </c>
      <c r="R133" s="113" t="str">
        <f t="shared" si="17"/>
        <v/>
      </c>
      <c r="S133" s="113" t="str">
        <f t="shared" si="18"/>
        <v/>
      </c>
      <c r="T133" s="113" t="str">
        <f t="shared" si="19"/>
        <v/>
      </c>
      <c r="U133" s="113" t="str">
        <f t="shared" si="20"/>
        <v/>
      </c>
      <c r="V133" s="113" t="str">
        <f t="shared" si="21"/>
        <v/>
      </c>
      <c r="W133" s="113" t="str">
        <f t="shared" si="22"/>
        <v/>
      </c>
      <c r="X133" s="113" t="str">
        <f t="shared" si="23"/>
        <v/>
      </c>
      <c r="Y133" s="113" t="str">
        <f t="shared" si="24"/>
        <v/>
      </c>
      <c r="Z133" s="113" t="str">
        <f t="shared" si="25"/>
        <v/>
      </c>
      <c r="AA133" s="113" t="str">
        <f t="shared" si="26"/>
        <v/>
      </c>
      <c r="AB133" s="113" t="str">
        <f t="shared" si="27"/>
        <v/>
      </c>
      <c r="AC133" s="113" t="str">
        <f t="shared" si="28"/>
        <v/>
      </c>
      <c r="AD133" s="113" t="str">
        <f t="shared" si="29"/>
        <v/>
      </c>
      <c r="AE133" s="113" t="str">
        <f t="shared" si="30"/>
        <v/>
      </c>
      <c r="AF133" s="113" t="str">
        <f t="shared" si="31"/>
        <v/>
      </c>
      <c r="AG133" s="113" t="str">
        <f t="shared" si="32"/>
        <v/>
      </c>
      <c r="AH133" s="113" t="str">
        <f t="shared" si="33"/>
        <v/>
      </c>
    </row>
    <row r="134">
      <c r="B134" s="82">
        <v>114.0</v>
      </c>
      <c r="C134" s="109">
        <f t="shared" si="3"/>
        <v>48549</v>
      </c>
      <c r="D134" s="113"/>
      <c r="E134" s="113" t="str">
        <f t="shared" si="4"/>
        <v/>
      </c>
      <c r="F134" s="113" t="str">
        <f t="shared" si="5"/>
        <v/>
      </c>
      <c r="G134" s="113" t="str">
        <f t="shared" si="6"/>
        <v/>
      </c>
      <c r="H134" s="113" t="str">
        <f t="shared" si="7"/>
        <v/>
      </c>
      <c r="I134" s="113" t="str">
        <f t="shared" si="8"/>
        <v/>
      </c>
      <c r="J134" s="113" t="str">
        <f t="shared" si="9"/>
        <v/>
      </c>
      <c r="K134" s="113" t="str">
        <f t="shared" si="10"/>
        <v/>
      </c>
      <c r="L134" s="113" t="str">
        <f t="shared" si="11"/>
        <v/>
      </c>
      <c r="M134" s="113" t="str">
        <f t="shared" si="12"/>
        <v/>
      </c>
      <c r="N134" s="113">
        <f t="shared" si="13"/>
        <v>1034.560061</v>
      </c>
      <c r="O134" s="113">
        <f t="shared" si="14"/>
        <v>2.579950276</v>
      </c>
      <c r="P134" s="113">
        <f t="shared" si="15"/>
        <v>0</v>
      </c>
      <c r="Q134" s="113" t="str">
        <f t="shared" si="16"/>
        <v/>
      </c>
      <c r="R134" s="113" t="str">
        <f t="shared" si="17"/>
        <v/>
      </c>
      <c r="S134" s="113" t="str">
        <f t="shared" si="18"/>
        <v/>
      </c>
      <c r="T134" s="113" t="str">
        <f t="shared" si="19"/>
        <v/>
      </c>
      <c r="U134" s="113" t="str">
        <f t="shared" si="20"/>
        <v/>
      </c>
      <c r="V134" s="113" t="str">
        <f t="shared" si="21"/>
        <v/>
      </c>
      <c r="W134" s="113" t="str">
        <f t="shared" si="22"/>
        <v/>
      </c>
      <c r="X134" s="113" t="str">
        <f t="shared" si="23"/>
        <v/>
      </c>
      <c r="Y134" s="113" t="str">
        <f t="shared" si="24"/>
        <v/>
      </c>
      <c r="Z134" s="113" t="str">
        <f t="shared" si="25"/>
        <v/>
      </c>
      <c r="AA134" s="113" t="str">
        <f t="shared" si="26"/>
        <v/>
      </c>
      <c r="AB134" s="113" t="str">
        <f t="shared" si="27"/>
        <v/>
      </c>
      <c r="AC134" s="113" t="str">
        <f t="shared" si="28"/>
        <v/>
      </c>
      <c r="AD134" s="113" t="str">
        <f t="shared" si="29"/>
        <v/>
      </c>
      <c r="AE134" s="113" t="str">
        <f t="shared" si="30"/>
        <v/>
      </c>
      <c r="AF134" s="113" t="str">
        <f t="shared" si="31"/>
        <v/>
      </c>
      <c r="AG134" s="113" t="str">
        <f t="shared" si="32"/>
        <v/>
      </c>
      <c r="AH134" s="113" t="str">
        <f t="shared" si="33"/>
        <v/>
      </c>
    </row>
    <row r="135">
      <c r="B135" s="82">
        <v>115.0</v>
      </c>
      <c r="C135" s="109">
        <f t="shared" si="3"/>
        <v>48580</v>
      </c>
      <c r="D135" s="113"/>
      <c r="E135" s="113" t="str">
        <f t="shared" si="4"/>
        <v/>
      </c>
      <c r="F135" s="113" t="str">
        <f t="shared" si="5"/>
        <v/>
      </c>
      <c r="G135" s="113" t="str">
        <f t="shared" si="6"/>
        <v/>
      </c>
      <c r="H135" s="113" t="str">
        <f t="shared" si="7"/>
        <v/>
      </c>
      <c r="I135" s="113" t="str">
        <f t="shared" si="8"/>
        <v/>
      </c>
      <c r="J135" s="113" t="str">
        <f t="shared" si="9"/>
        <v/>
      </c>
      <c r="K135" s="113" t="str">
        <f t="shared" si="10"/>
        <v/>
      </c>
      <c r="L135" s="113" t="str">
        <f t="shared" si="11"/>
        <v/>
      </c>
      <c r="M135" s="113" t="str">
        <f t="shared" si="12"/>
        <v/>
      </c>
      <c r="N135" s="113" t="str">
        <f t="shared" si="13"/>
        <v/>
      </c>
      <c r="O135" s="113" t="str">
        <f t="shared" si="14"/>
        <v/>
      </c>
      <c r="P135" s="113" t="str">
        <f t="shared" si="15"/>
        <v/>
      </c>
      <c r="Q135" s="113" t="str">
        <f t="shared" si="16"/>
        <v/>
      </c>
      <c r="R135" s="113" t="str">
        <f t="shared" si="17"/>
        <v/>
      </c>
      <c r="S135" s="113" t="str">
        <f t="shared" si="18"/>
        <v/>
      </c>
      <c r="T135" s="113" t="str">
        <f t="shared" si="19"/>
        <v/>
      </c>
      <c r="U135" s="113" t="str">
        <f t="shared" si="20"/>
        <v/>
      </c>
      <c r="V135" s="113" t="str">
        <f t="shared" si="21"/>
        <v/>
      </c>
      <c r="W135" s="113" t="str">
        <f t="shared" si="22"/>
        <v/>
      </c>
      <c r="X135" s="113" t="str">
        <f t="shared" si="23"/>
        <v/>
      </c>
      <c r="Y135" s="113" t="str">
        <f t="shared" si="24"/>
        <v/>
      </c>
      <c r="Z135" s="113" t="str">
        <f t="shared" si="25"/>
        <v/>
      </c>
      <c r="AA135" s="113" t="str">
        <f t="shared" si="26"/>
        <v/>
      </c>
      <c r="AB135" s="113" t="str">
        <f t="shared" si="27"/>
        <v/>
      </c>
      <c r="AC135" s="113" t="str">
        <f t="shared" si="28"/>
        <v/>
      </c>
      <c r="AD135" s="113" t="str">
        <f t="shared" si="29"/>
        <v/>
      </c>
      <c r="AE135" s="113" t="str">
        <f t="shared" si="30"/>
        <v/>
      </c>
      <c r="AF135" s="113" t="str">
        <f t="shared" si="31"/>
        <v/>
      </c>
      <c r="AG135" s="113" t="str">
        <f t="shared" si="32"/>
        <v/>
      </c>
      <c r="AH135" s="113" t="str">
        <f t="shared" si="33"/>
        <v/>
      </c>
    </row>
    <row r="136">
      <c r="B136" s="82">
        <v>116.0</v>
      </c>
      <c r="C136" s="109">
        <f t="shared" si="3"/>
        <v>48611</v>
      </c>
      <c r="D136" s="113"/>
      <c r="E136" s="113" t="str">
        <f t="shared" si="4"/>
        <v/>
      </c>
      <c r="F136" s="113" t="str">
        <f t="shared" si="5"/>
        <v/>
      </c>
      <c r="G136" s="113" t="str">
        <f t="shared" si="6"/>
        <v/>
      </c>
      <c r="H136" s="113" t="str">
        <f t="shared" si="7"/>
        <v/>
      </c>
      <c r="I136" s="113" t="str">
        <f t="shared" si="8"/>
        <v/>
      </c>
      <c r="J136" s="113" t="str">
        <f t="shared" si="9"/>
        <v/>
      </c>
      <c r="K136" s="113" t="str">
        <f t="shared" si="10"/>
        <v/>
      </c>
      <c r="L136" s="113" t="str">
        <f t="shared" si="11"/>
        <v/>
      </c>
      <c r="M136" s="113" t="str">
        <f t="shared" si="12"/>
        <v/>
      </c>
      <c r="N136" s="113" t="str">
        <f t="shared" si="13"/>
        <v/>
      </c>
      <c r="O136" s="113" t="str">
        <f t="shared" si="14"/>
        <v/>
      </c>
      <c r="P136" s="113" t="str">
        <f t="shared" si="15"/>
        <v/>
      </c>
      <c r="Q136" s="113" t="str">
        <f t="shared" si="16"/>
        <v/>
      </c>
      <c r="R136" s="113" t="str">
        <f t="shared" si="17"/>
        <v/>
      </c>
      <c r="S136" s="113" t="str">
        <f t="shared" si="18"/>
        <v/>
      </c>
      <c r="T136" s="113" t="str">
        <f t="shared" si="19"/>
        <v/>
      </c>
      <c r="U136" s="113" t="str">
        <f t="shared" si="20"/>
        <v/>
      </c>
      <c r="V136" s="113" t="str">
        <f t="shared" si="21"/>
        <v/>
      </c>
      <c r="W136" s="113" t="str">
        <f t="shared" si="22"/>
        <v/>
      </c>
      <c r="X136" s="113" t="str">
        <f t="shared" si="23"/>
        <v/>
      </c>
      <c r="Y136" s="113" t="str">
        <f t="shared" si="24"/>
        <v/>
      </c>
      <c r="Z136" s="113" t="str">
        <f t="shared" si="25"/>
        <v/>
      </c>
      <c r="AA136" s="113" t="str">
        <f t="shared" si="26"/>
        <v/>
      </c>
      <c r="AB136" s="113" t="str">
        <f t="shared" si="27"/>
        <v/>
      </c>
      <c r="AC136" s="113" t="str">
        <f t="shared" si="28"/>
        <v/>
      </c>
      <c r="AD136" s="113" t="str">
        <f t="shared" si="29"/>
        <v/>
      </c>
      <c r="AE136" s="113" t="str">
        <f t="shared" si="30"/>
        <v/>
      </c>
      <c r="AF136" s="113" t="str">
        <f t="shared" si="31"/>
        <v/>
      </c>
      <c r="AG136" s="113" t="str">
        <f t="shared" si="32"/>
        <v/>
      </c>
      <c r="AH136" s="113" t="str">
        <f t="shared" si="33"/>
        <v/>
      </c>
    </row>
    <row r="137">
      <c r="B137" s="82">
        <v>117.0</v>
      </c>
      <c r="C137" s="109">
        <f t="shared" si="3"/>
        <v>48639</v>
      </c>
      <c r="D137" s="113"/>
      <c r="E137" s="113" t="str">
        <f t="shared" si="4"/>
        <v/>
      </c>
      <c r="F137" s="113" t="str">
        <f t="shared" si="5"/>
        <v/>
      </c>
      <c r="G137" s="113" t="str">
        <f t="shared" si="6"/>
        <v/>
      </c>
      <c r="H137" s="113" t="str">
        <f t="shared" si="7"/>
        <v/>
      </c>
      <c r="I137" s="113" t="str">
        <f t="shared" si="8"/>
        <v/>
      </c>
      <c r="J137" s="113" t="str">
        <f t="shared" si="9"/>
        <v/>
      </c>
      <c r="K137" s="113" t="str">
        <f t="shared" si="10"/>
        <v/>
      </c>
      <c r="L137" s="113" t="str">
        <f t="shared" si="11"/>
        <v/>
      </c>
      <c r="M137" s="113" t="str">
        <f t="shared" si="12"/>
        <v/>
      </c>
      <c r="N137" s="113" t="str">
        <f t="shared" si="13"/>
        <v/>
      </c>
      <c r="O137" s="113" t="str">
        <f t="shared" si="14"/>
        <v/>
      </c>
      <c r="P137" s="113" t="str">
        <f t="shared" si="15"/>
        <v/>
      </c>
      <c r="Q137" s="113" t="str">
        <f t="shared" si="16"/>
        <v/>
      </c>
      <c r="R137" s="113" t="str">
        <f t="shared" si="17"/>
        <v/>
      </c>
      <c r="S137" s="113" t="str">
        <f t="shared" si="18"/>
        <v/>
      </c>
      <c r="T137" s="113" t="str">
        <f t="shared" si="19"/>
        <v/>
      </c>
      <c r="U137" s="113" t="str">
        <f t="shared" si="20"/>
        <v/>
      </c>
      <c r="V137" s="113" t="str">
        <f t="shared" si="21"/>
        <v/>
      </c>
      <c r="W137" s="113" t="str">
        <f t="shared" si="22"/>
        <v/>
      </c>
      <c r="X137" s="113" t="str">
        <f t="shared" si="23"/>
        <v/>
      </c>
      <c r="Y137" s="113" t="str">
        <f t="shared" si="24"/>
        <v/>
      </c>
      <c r="Z137" s="113" t="str">
        <f t="shared" si="25"/>
        <v/>
      </c>
      <c r="AA137" s="113" t="str">
        <f t="shared" si="26"/>
        <v/>
      </c>
      <c r="AB137" s="113" t="str">
        <f t="shared" si="27"/>
        <v/>
      </c>
      <c r="AC137" s="113" t="str">
        <f t="shared" si="28"/>
        <v/>
      </c>
      <c r="AD137" s="113" t="str">
        <f t="shared" si="29"/>
        <v/>
      </c>
      <c r="AE137" s="113" t="str">
        <f t="shared" si="30"/>
        <v/>
      </c>
      <c r="AF137" s="113" t="str">
        <f t="shared" si="31"/>
        <v/>
      </c>
      <c r="AG137" s="113" t="str">
        <f t="shared" si="32"/>
        <v/>
      </c>
      <c r="AH137" s="113" t="str">
        <f t="shared" si="33"/>
        <v/>
      </c>
    </row>
    <row r="138">
      <c r="B138" s="82">
        <v>118.0</v>
      </c>
      <c r="C138" s="109">
        <f t="shared" si="3"/>
        <v>48670</v>
      </c>
      <c r="D138" s="113"/>
      <c r="E138" s="113" t="str">
        <f t="shared" si="4"/>
        <v/>
      </c>
      <c r="F138" s="113" t="str">
        <f t="shared" si="5"/>
        <v/>
      </c>
      <c r="G138" s="113" t="str">
        <f t="shared" si="6"/>
        <v/>
      </c>
      <c r="H138" s="113" t="str">
        <f t="shared" si="7"/>
        <v/>
      </c>
      <c r="I138" s="113" t="str">
        <f t="shared" si="8"/>
        <v/>
      </c>
      <c r="J138" s="113" t="str">
        <f t="shared" si="9"/>
        <v/>
      </c>
      <c r="K138" s="113" t="str">
        <f t="shared" si="10"/>
        <v/>
      </c>
      <c r="L138" s="113" t="str">
        <f t="shared" si="11"/>
        <v/>
      </c>
      <c r="M138" s="113" t="str">
        <f t="shared" si="12"/>
        <v/>
      </c>
      <c r="N138" s="113" t="str">
        <f t="shared" si="13"/>
        <v/>
      </c>
      <c r="O138" s="113" t="str">
        <f t="shared" si="14"/>
        <v/>
      </c>
      <c r="P138" s="113" t="str">
        <f t="shared" si="15"/>
        <v/>
      </c>
      <c r="Q138" s="113" t="str">
        <f t="shared" si="16"/>
        <v/>
      </c>
      <c r="R138" s="113" t="str">
        <f t="shared" si="17"/>
        <v/>
      </c>
      <c r="S138" s="113" t="str">
        <f t="shared" si="18"/>
        <v/>
      </c>
      <c r="T138" s="113" t="str">
        <f t="shared" si="19"/>
        <v/>
      </c>
      <c r="U138" s="113" t="str">
        <f t="shared" si="20"/>
        <v/>
      </c>
      <c r="V138" s="113" t="str">
        <f t="shared" si="21"/>
        <v/>
      </c>
      <c r="W138" s="113" t="str">
        <f t="shared" si="22"/>
        <v/>
      </c>
      <c r="X138" s="113" t="str">
        <f t="shared" si="23"/>
        <v/>
      </c>
      <c r="Y138" s="113" t="str">
        <f t="shared" si="24"/>
        <v/>
      </c>
      <c r="Z138" s="113" t="str">
        <f t="shared" si="25"/>
        <v/>
      </c>
      <c r="AA138" s="113" t="str">
        <f t="shared" si="26"/>
        <v/>
      </c>
      <c r="AB138" s="113" t="str">
        <f t="shared" si="27"/>
        <v/>
      </c>
      <c r="AC138" s="113" t="str">
        <f t="shared" si="28"/>
        <v/>
      </c>
      <c r="AD138" s="113" t="str">
        <f t="shared" si="29"/>
        <v/>
      </c>
      <c r="AE138" s="113" t="str">
        <f t="shared" si="30"/>
        <v/>
      </c>
      <c r="AF138" s="113" t="str">
        <f t="shared" si="31"/>
        <v/>
      </c>
      <c r="AG138" s="113" t="str">
        <f t="shared" si="32"/>
        <v/>
      </c>
      <c r="AH138" s="113" t="str">
        <f t="shared" si="33"/>
        <v/>
      </c>
    </row>
    <row r="139">
      <c r="B139" s="82">
        <v>119.0</v>
      </c>
      <c r="C139" s="109">
        <f t="shared" si="3"/>
        <v>48700</v>
      </c>
      <c r="D139" s="113"/>
      <c r="E139" s="113" t="str">
        <f t="shared" si="4"/>
        <v/>
      </c>
      <c r="F139" s="113" t="str">
        <f t="shared" si="5"/>
        <v/>
      </c>
      <c r="G139" s="113" t="str">
        <f t="shared" si="6"/>
        <v/>
      </c>
      <c r="H139" s="113" t="str">
        <f t="shared" si="7"/>
        <v/>
      </c>
      <c r="I139" s="113" t="str">
        <f t="shared" si="8"/>
        <v/>
      </c>
      <c r="J139" s="113" t="str">
        <f t="shared" si="9"/>
        <v/>
      </c>
      <c r="K139" s="113" t="str">
        <f t="shared" si="10"/>
        <v/>
      </c>
      <c r="L139" s="113" t="str">
        <f t="shared" si="11"/>
        <v/>
      </c>
      <c r="M139" s="113" t="str">
        <f t="shared" si="12"/>
        <v/>
      </c>
      <c r="N139" s="113" t="str">
        <f t="shared" si="13"/>
        <v/>
      </c>
      <c r="O139" s="113" t="str">
        <f t="shared" si="14"/>
        <v/>
      </c>
      <c r="P139" s="113" t="str">
        <f t="shared" si="15"/>
        <v/>
      </c>
      <c r="Q139" s="113" t="str">
        <f t="shared" si="16"/>
        <v/>
      </c>
      <c r="R139" s="113" t="str">
        <f t="shared" si="17"/>
        <v/>
      </c>
      <c r="S139" s="113" t="str">
        <f t="shared" si="18"/>
        <v/>
      </c>
      <c r="T139" s="113" t="str">
        <f t="shared" si="19"/>
        <v/>
      </c>
      <c r="U139" s="113" t="str">
        <f t="shared" si="20"/>
        <v/>
      </c>
      <c r="V139" s="113" t="str">
        <f t="shared" si="21"/>
        <v/>
      </c>
      <c r="W139" s="113" t="str">
        <f t="shared" si="22"/>
        <v/>
      </c>
      <c r="X139" s="113" t="str">
        <f t="shared" si="23"/>
        <v/>
      </c>
      <c r="Y139" s="113" t="str">
        <f t="shared" si="24"/>
        <v/>
      </c>
      <c r="Z139" s="113" t="str">
        <f t="shared" si="25"/>
        <v/>
      </c>
      <c r="AA139" s="113" t="str">
        <f t="shared" si="26"/>
        <v/>
      </c>
      <c r="AB139" s="113" t="str">
        <f t="shared" si="27"/>
        <v/>
      </c>
      <c r="AC139" s="113" t="str">
        <f t="shared" si="28"/>
        <v/>
      </c>
      <c r="AD139" s="113" t="str">
        <f t="shared" si="29"/>
        <v/>
      </c>
      <c r="AE139" s="113" t="str">
        <f t="shared" si="30"/>
        <v/>
      </c>
      <c r="AF139" s="113" t="str">
        <f t="shared" si="31"/>
        <v/>
      </c>
      <c r="AG139" s="113" t="str">
        <f t="shared" si="32"/>
        <v/>
      </c>
      <c r="AH139" s="113" t="str">
        <f t="shared" si="33"/>
        <v/>
      </c>
    </row>
    <row r="140">
      <c r="B140" s="82">
        <v>120.0</v>
      </c>
      <c r="C140" s="109">
        <f t="shared" si="3"/>
        <v>48731</v>
      </c>
      <c r="D140" s="113"/>
      <c r="E140" s="113" t="str">
        <f t="shared" si="4"/>
        <v/>
      </c>
      <c r="F140" s="113" t="str">
        <f t="shared" si="5"/>
        <v/>
      </c>
      <c r="G140" s="113" t="str">
        <f t="shared" si="6"/>
        <v/>
      </c>
      <c r="H140" s="113" t="str">
        <f t="shared" si="7"/>
        <v/>
      </c>
      <c r="I140" s="113" t="str">
        <f t="shared" si="8"/>
        <v/>
      </c>
      <c r="J140" s="113" t="str">
        <f t="shared" si="9"/>
        <v/>
      </c>
      <c r="K140" s="113" t="str">
        <f t="shared" si="10"/>
        <v/>
      </c>
      <c r="L140" s="113" t="str">
        <f t="shared" si="11"/>
        <v/>
      </c>
      <c r="M140" s="113" t="str">
        <f t="shared" si="12"/>
        <v/>
      </c>
      <c r="N140" s="113" t="str">
        <f t="shared" si="13"/>
        <v/>
      </c>
      <c r="O140" s="113" t="str">
        <f t="shared" si="14"/>
        <v/>
      </c>
      <c r="P140" s="113" t="str">
        <f t="shared" si="15"/>
        <v/>
      </c>
      <c r="Q140" s="113" t="str">
        <f t="shared" si="16"/>
        <v/>
      </c>
      <c r="R140" s="113" t="str">
        <f t="shared" si="17"/>
        <v/>
      </c>
      <c r="S140" s="113" t="str">
        <f t="shared" si="18"/>
        <v/>
      </c>
      <c r="T140" s="113" t="str">
        <f t="shared" si="19"/>
        <v/>
      </c>
      <c r="U140" s="113" t="str">
        <f t="shared" si="20"/>
        <v/>
      </c>
      <c r="V140" s="113" t="str">
        <f t="shared" si="21"/>
        <v/>
      </c>
      <c r="W140" s="113" t="str">
        <f t="shared" si="22"/>
        <v/>
      </c>
      <c r="X140" s="113" t="str">
        <f t="shared" si="23"/>
        <v/>
      </c>
      <c r="Y140" s="113" t="str">
        <f t="shared" si="24"/>
        <v/>
      </c>
      <c r="Z140" s="113" t="str">
        <f t="shared" si="25"/>
        <v/>
      </c>
      <c r="AA140" s="113" t="str">
        <f t="shared" si="26"/>
        <v/>
      </c>
      <c r="AB140" s="113" t="str">
        <f t="shared" si="27"/>
        <v/>
      </c>
      <c r="AC140" s="113" t="str">
        <f t="shared" si="28"/>
        <v/>
      </c>
      <c r="AD140" s="113" t="str">
        <f t="shared" si="29"/>
        <v/>
      </c>
      <c r="AE140" s="113" t="str">
        <f t="shared" si="30"/>
        <v/>
      </c>
      <c r="AF140" s="113" t="str">
        <f t="shared" si="31"/>
        <v/>
      </c>
      <c r="AG140" s="113" t="str">
        <f t="shared" si="32"/>
        <v/>
      </c>
      <c r="AH140" s="113" t="str">
        <f t="shared" si="33"/>
        <v/>
      </c>
    </row>
    <row r="141">
      <c r="B141" s="82">
        <v>121.0</v>
      </c>
      <c r="C141" s="109">
        <f t="shared" si="3"/>
        <v>48761</v>
      </c>
      <c r="D141" s="113"/>
      <c r="E141" s="113" t="str">
        <f t="shared" si="4"/>
        <v/>
      </c>
      <c r="F141" s="113" t="str">
        <f t="shared" si="5"/>
        <v/>
      </c>
      <c r="G141" s="113" t="str">
        <f t="shared" si="6"/>
        <v/>
      </c>
      <c r="H141" s="113" t="str">
        <f t="shared" si="7"/>
        <v/>
      </c>
      <c r="I141" s="113" t="str">
        <f t="shared" si="8"/>
        <v/>
      </c>
      <c r="J141" s="113" t="str">
        <f t="shared" si="9"/>
        <v/>
      </c>
      <c r="K141" s="113" t="str">
        <f t="shared" si="10"/>
        <v/>
      </c>
      <c r="L141" s="113" t="str">
        <f t="shared" si="11"/>
        <v/>
      </c>
      <c r="M141" s="113" t="str">
        <f t="shared" si="12"/>
        <v/>
      </c>
      <c r="N141" s="113" t="str">
        <f t="shared" si="13"/>
        <v/>
      </c>
      <c r="O141" s="113" t="str">
        <f t="shared" si="14"/>
        <v/>
      </c>
      <c r="P141" s="113" t="str">
        <f t="shared" si="15"/>
        <v/>
      </c>
      <c r="Q141" s="113" t="str">
        <f t="shared" si="16"/>
        <v/>
      </c>
      <c r="R141" s="113" t="str">
        <f t="shared" si="17"/>
        <v/>
      </c>
      <c r="S141" s="113" t="str">
        <f t="shared" si="18"/>
        <v/>
      </c>
      <c r="T141" s="113" t="str">
        <f t="shared" si="19"/>
        <v/>
      </c>
      <c r="U141" s="113" t="str">
        <f t="shared" si="20"/>
        <v/>
      </c>
      <c r="V141" s="113" t="str">
        <f t="shared" si="21"/>
        <v/>
      </c>
      <c r="W141" s="113" t="str">
        <f t="shared" si="22"/>
        <v/>
      </c>
      <c r="X141" s="113" t="str">
        <f t="shared" si="23"/>
        <v/>
      </c>
      <c r="Y141" s="113" t="str">
        <f t="shared" si="24"/>
        <v/>
      </c>
      <c r="Z141" s="113" t="str">
        <f t="shared" si="25"/>
        <v/>
      </c>
      <c r="AA141" s="113" t="str">
        <f t="shared" si="26"/>
        <v/>
      </c>
      <c r="AB141" s="113" t="str">
        <f t="shared" si="27"/>
        <v/>
      </c>
      <c r="AC141" s="113" t="str">
        <f t="shared" si="28"/>
        <v/>
      </c>
      <c r="AD141" s="113" t="str">
        <f t="shared" si="29"/>
        <v/>
      </c>
      <c r="AE141" s="113" t="str">
        <f t="shared" si="30"/>
        <v/>
      </c>
      <c r="AF141" s="113" t="str">
        <f t="shared" si="31"/>
        <v/>
      </c>
      <c r="AG141" s="113" t="str">
        <f t="shared" si="32"/>
        <v/>
      </c>
      <c r="AH141" s="113" t="str">
        <f t="shared" si="33"/>
        <v/>
      </c>
    </row>
    <row r="142">
      <c r="B142" s="82">
        <v>122.0</v>
      </c>
      <c r="C142" s="109">
        <f t="shared" si="3"/>
        <v>48792</v>
      </c>
      <c r="D142" s="113"/>
      <c r="E142" s="113" t="str">
        <f t="shared" si="4"/>
        <v/>
      </c>
      <c r="F142" s="113" t="str">
        <f t="shared" si="5"/>
        <v/>
      </c>
      <c r="G142" s="113" t="str">
        <f t="shared" si="6"/>
        <v/>
      </c>
      <c r="H142" s="113" t="str">
        <f t="shared" si="7"/>
        <v/>
      </c>
      <c r="I142" s="113" t="str">
        <f t="shared" si="8"/>
        <v/>
      </c>
      <c r="J142" s="113" t="str">
        <f t="shared" si="9"/>
        <v/>
      </c>
      <c r="K142" s="113" t="str">
        <f t="shared" si="10"/>
        <v/>
      </c>
      <c r="L142" s="113" t="str">
        <f t="shared" si="11"/>
        <v/>
      </c>
      <c r="M142" s="113" t="str">
        <f t="shared" si="12"/>
        <v/>
      </c>
      <c r="N142" s="113" t="str">
        <f t="shared" si="13"/>
        <v/>
      </c>
      <c r="O142" s="113" t="str">
        <f t="shared" si="14"/>
        <v/>
      </c>
      <c r="P142" s="113" t="str">
        <f t="shared" si="15"/>
        <v/>
      </c>
      <c r="Q142" s="113" t="str">
        <f t="shared" si="16"/>
        <v/>
      </c>
      <c r="R142" s="113" t="str">
        <f t="shared" si="17"/>
        <v/>
      </c>
      <c r="S142" s="113" t="str">
        <f t="shared" si="18"/>
        <v/>
      </c>
      <c r="T142" s="113" t="str">
        <f t="shared" si="19"/>
        <v/>
      </c>
      <c r="U142" s="113" t="str">
        <f t="shared" si="20"/>
        <v/>
      </c>
      <c r="V142" s="113" t="str">
        <f t="shared" si="21"/>
        <v/>
      </c>
      <c r="W142" s="113" t="str">
        <f t="shared" si="22"/>
        <v/>
      </c>
      <c r="X142" s="113" t="str">
        <f t="shared" si="23"/>
        <v/>
      </c>
      <c r="Y142" s="113" t="str">
        <f t="shared" si="24"/>
        <v/>
      </c>
      <c r="Z142" s="113" t="str">
        <f t="shared" si="25"/>
        <v/>
      </c>
      <c r="AA142" s="113" t="str">
        <f t="shared" si="26"/>
        <v/>
      </c>
      <c r="AB142" s="113" t="str">
        <f t="shared" si="27"/>
        <v/>
      </c>
      <c r="AC142" s="113" t="str">
        <f t="shared" si="28"/>
        <v/>
      </c>
      <c r="AD142" s="113" t="str">
        <f t="shared" si="29"/>
        <v/>
      </c>
      <c r="AE142" s="113" t="str">
        <f t="shared" si="30"/>
        <v/>
      </c>
      <c r="AF142" s="113" t="str">
        <f t="shared" si="31"/>
        <v/>
      </c>
      <c r="AG142" s="113" t="str">
        <f t="shared" si="32"/>
        <v/>
      </c>
      <c r="AH142" s="113" t="str">
        <f t="shared" si="33"/>
        <v/>
      </c>
    </row>
    <row r="143">
      <c r="B143" s="82">
        <v>123.0</v>
      </c>
      <c r="C143" s="109">
        <f t="shared" si="3"/>
        <v>48823</v>
      </c>
      <c r="D143" s="113"/>
      <c r="E143" s="113" t="str">
        <f t="shared" si="4"/>
        <v/>
      </c>
      <c r="F143" s="113" t="str">
        <f t="shared" si="5"/>
        <v/>
      </c>
      <c r="G143" s="113" t="str">
        <f t="shared" si="6"/>
        <v/>
      </c>
      <c r="H143" s="113" t="str">
        <f t="shared" si="7"/>
        <v/>
      </c>
      <c r="I143" s="113" t="str">
        <f t="shared" si="8"/>
        <v/>
      </c>
      <c r="J143" s="113" t="str">
        <f t="shared" si="9"/>
        <v/>
      </c>
      <c r="K143" s="113" t="str">
        <f t="shared" si="10"/>
        <v/>
      </c>
      <c r="L143" s="113" t="str">
        <f t="shared" si="11"/>
        <v/>
      </c>
      <c r="M143" s="113" t="str">
        <f t="shared" si="12"/>
        <v/>
      </c>
      <c r="N143" s="113" t="str">
        <f t="shared" si="13"/>
        <v/>
      </c>
      <c r="O143" s="113" t="str">
        <f t="shared" si="14"/>
        <v/>
      </c>
      <c r="P143" s="113" t="str">
        <f t="shared" si="15"/>
        <v/>
      </c>
      <c r="Q143" s="113" t="str">
        <f t="shared" si="16"/>
        <v/>
      </c>
      <c r="R143" s="113" t="str">
        <f t="shared" si="17"/>
        <v/>
      </c>
      <c r="S143" s="113" t="str">
        <f t="shared" si="18"/>
        <v/>
      </c>
      <c r="T143" s="113" t="str">
        <f t="shared" si="19"/>
        <v/>
      </c>
      <c r="U143" s="113" t="str">
        <f t="shared" si="20"/>
        <v/>
      </c>
      <c r="V143" s="113" t="str">
        <f t="shared" si="21"/>
        <v/>
      </c>
      <c r="W143" s="113" t="str">
        <f t="shared" si="22"/>
        <v/>
      </c>
      <c r="X143" s="113" t="str">
        <f t="shared" si="23"/>
        <v/>
      </c>
      <c r="Y143" s="113" t="str">
        <f t="shared" si="24"/>
        <v/>
      </c>
      <c r="Z143" s="113" t="str">
        <f t="shared" si="25"/>
        <v/>
      </c>
      <c r="AA143" s="113" t="str">
        <f t="shared" si="26"/>
        <v/>
      </c>
      <c r="AB143" s="113" t="str">
        <f t="shared" si="27"/>
        <v/>
      </c>
      <c r="AC143" s="113" t="str">
        <f t="shared" si="28"/>
        <v/>
      </c>
      <c r="AD143" s="113" t="str">
        <f t="shared" si="29"/>
        <v/>
      </c>
      <c r="AE143" s="113" t="str">
        <f t="shared" si="30"/>
        <v/>
      </c>
      <c r="AF143" s="113" t="str">
        <f t="shared" si="31"/>
        <v/>
      </c>
      <c r="AG143" s="113" t="str">
        <f t="shared" si="32"/>
        <v/>
      </c>
      <c r="AH143" s="113" t="str">
        <f t="shared" si="33"/>
        <v/>
      </c>
    </row>
    <row r="144">
      <c r="B144" s="82">
        <v>124.0</v>
      </c>
      <c r="C144" s="109">
        <f t="shared" si="3"/>
        <v>48853</v>
      </c>
      <c r="D144" s="113"/>
      <c r="E144" s="113" t="str">
        <f t="shared" si="4"/>
        <v/>
      </c>
      <c r="F144" s="113" t="str">
        <f t="shared" si="5"/>
        <v/>
      </c>
      <c r="G144" s="113" t="str">
        <f t="shared" si="6"/>
        <v/>
      </c>
      <c r="H144" s="113" t="str">
        <f t="shared" si="7"/>
        <v/>
      </c>
      <c r="I144" s="113" t="str">
        <f t="shared" si="8"/>
        <v/>
      </c>
      <c r="J144" s="113" t="str">
        <f t="shared" si="9"/>
        <v/>
      </c>
      <c r="K144" s="113" t="str">
        <f t="shared" si="10"/>
        <v/>
      </c>
      <c r="L144" s="113" t="str">
        <f t="shared" si="11"/>
        <v/>
      </c>
      <c r="M144" s="113" t="str">
        <f t="shared" si="12"/>
        <v/>
      </c>
      <c r="N144" s="113" t="str">
        <f t="shared" si="13"/>
        <v/>
      </c>
      <c r="O144" s="113" t="str">
        <f t="shared" si="14"/>
        <v/>
      </c>
      <c r="P144" s="113" t="str">
        <f t="shared" si="15"/>
        <v/>
      </c>
      <c r="Q144" s="113" t="str">
        <f t="shared" si="16"/>
        <v/>
      </c>
      <c r="R144" s="113" t="str">
        <f t="shared" si="17"/>
        <v/>
      </c>
      <c r="S144" s="113" t="str">
        <f t="shared" si="18"/>
        <v/>
      </c>
      <c r="T144" s="113" t="str">
        <f t="shared" si="19"/>
        <v/>
      </c>
      <c r="U144" s="113" t="str">
        <f t="shared" si="20"/>
        <v/>
      </c>
      <c r="V144" s="113" t="str">
        <f t="shared" si="21"/>
        <v/>
      </c>
      <c r="W144" s="113" t="str">
        <f t="shared" si="22"/>
        <v/>
      </c>
      <c r="X144" s="113" t="str">
        <f t="shared" si="23"/>
        <v/>
      </c>
      <c r="Y144" s="113" t="str">
        <f t="shared" si="24"/>
        <v/>
      </c>
      <c r="Z144" s="113" t="str">
        <f t="shared" si="25"/>
        <v/>
      </c>
      <c r="AA144" s="113" t="str">
        <f t="shared" si="26"/>
        <v/>
      </c>
      <c r="AB144" s="113" t="str">
        <f t="shared" si="27"/>
        <v/>
      </c>
      <c r="AC144" s="113" t="str">
        <f t="shared" si="28"/>
        <v/>
      </c>
      <c r="AD144" s="113" t="str">
        <f t="shared" si="29"/>
        <v/>
      </c>
      <c r="AE144" s="113" t="str">
        <f t="shared" si="30"/>
        <v/>
      </c>
      <c r="AF144" s="113" t="str">
        <f t="shared" si="31"/>
        <v/>
      </c>
      <c r="AG144" s="113" t="str">
        <f t="shared" si="32"/>
        <v/>
      </c>
      <c r="AH144" s="113" t="str">
        <f t="shared" si="33"/>
        <v/>
      </c>
    </row>
    <row r="145">
      <c r="B145" s="82">
        <v>125.0</v>
      </c>
      <c r="C145" s="109">
        <f t="shared" si="3"/>
        <v>48884</v>
      </c>
      <c r="D145" s="113"/>
      <c r="E145" s="113" t="str">
        <f t="shared" si="4"/>
        <v/>
      </c>
      <c r="F145" s="113" t="str">
        <f t="shared" si="5"/>
        <v/>
      </c>
      <c r="G145" s="113" t="str">
        <f t="shared" si="6"/>
        <v/>
      </c>
      <c r="H145" s="113" t="str">
        <f t="shared" si="7"/>
        <v/>
      </c>
      <c r="I145" s="113" t="str">
        <f t="shared" si="8"/>
        <v/>
      </c>
      <c r="J145" s="113" t="str">
        <f t="shared" si="9"/>
        <v/>
      </c>
      <c r="K145" s="113" t="str">
        <f t="shared" si="10"/>
        <v/>
      </c>
      <c r="L145" s="113" t="str">
        <f t="shared" si="11"/>
        <v/>
      </c>
      <c r="M145" s="113" t="str">
        <f t="shared" si="12"/>
        <v/>
      </c>
      <c r="N145" s="113" t="str">
        <f t="shared" si="13"/>
        <v/>
      </c>
      <c r="O145" s="113" t="str">
        <f t="shared" si="14"/>
        <v/>
      </c>
      <c r="P145" s="113" t="str">
        <f t="shared" si="15"/>
        <v/>
      </c>
      <c r="Q145" s="113" t="str">
        <f t="shared" si="16"/>
        <v/>
      </c>
      <c r="R145" s="113" t="str">
        <f t="shared" si="17"/>
        <v/>
      </c>
      <c r="S145" s="113" t="str">
        <f t="shared" si="18"/>
        <v/>
      </c>
      <c r="T145" s="113" t="str">
        <f t="shared" si="19"/>
        <v/>
      </c>
      <c r="U145" s="113" t="str">
        <f t="shared" si="20"/>
        <v/>
      </c>
      <c r="V145" s="113" t="str">
        <f t="shared" si="21"/>
        <v/>
      </c>
      <c r="W145" s="113" t="str">
        <f t="shared" si="22"/>
        <v/>
      </c>
      <c r="X145" s="113" t="str">
        <f t="shared" si="23"/>
        <v/>
      </c>
      <c r="Y145" s="113" t="str">
        <f t="shared" si="24"/>
        <v/>
      </c>
      <c r="Z145" s="113" t="str">
        <f t="shared" si="25"/>
        <v/>
      </c>
      <c r="AA145" s="113" t="str">
        <f t="shared" si="26"/>
        <v/>
      </c>
      <c r="AB145" s="113" t="str">
        <f t="shared" si="27"/>
        <v/>
      </c>
      <c r="AC145" s="113" t="str">
        <f t="shared" si="28"/>
        <v/>
      </c>
      <c r="AD145" s="113" t="str">
        <f t="shared" si="29"/>
        <v/>
      </c>
      <c r="AE145" s="113" t="str">
        <f t="shared" si="30"/>
        <v/>
      </c>
      <c r="AF145" s="113" t="str">
        <f t="shared" si="31"/>
        <v/>
      </c>
      <c r="AG145" s="113" t="str">
        <f t="shared" si="32"/>
        <v/>
      </c>
      <c r="AH145" s="113" t="str">
        <f t="shared" si="33"/>
        <v/>
      </c>
    </row>
    <row r="146">
      <c r="B146" s="82">
        <v>126.0</v>
      </c>
      <c r="C146" s="109">
        <f t="shared" si="3"/>
        <v>48914</v>
      </c>
      <c r="D146" s="113"/>
      <c r="E146" s="113" t="str">
        <f t="shared" si="4"/>
        <v/>
      </c>
      <c r="F146" s="113" t="str">
        <f t="shared" si="5"/>
        <v/>
      </c>
      <c r="G146" s="113" t="str">
        <f t="shared" si="6"/>
        <v/>
      </c>
      <c r="H146" s="113" t="str">
        <f t="shared" si="7"/>
        <v/>
      </c>
      <c r="I146" s="113" t="str">
        <f t="shared" si="8"/>
        <v/>
      </c>
      <c r="J146" s="113" t="str">
        <f t="shared" si="9"/>
        <v/>
      </c>
      <c r="K146" s="113" t="str">
        <f t="shared" si="10"/>
        <v/>
      </c>
      <c r="L146" s="113" t="str">
        <f t="shared" si="11"/>
        <v/>
      </c>
      <c r="M146" s="113" t="str">
        <f t="shared" si="12"/>
        <v/>
      </c>
      <c r="N146" s="113" t="str">
        <f t="shared" si="13"/>
        <v/>
      </c>
      <c r="O146" s="113" t="str">
        <f t="shared" si="14"/>
        <v/>
      </c>
      <c r="P146" s="113" t="str">
        <f t="shared" si="15"/>
        <v/>
      </c>
      <c r="Q146" s="113" t="str">
        <f t="shared" si="16"/>
        <v/>
      </c>
      <c r="R146" s="113" t="str">
        <f t="shared" si="17"/>
        <v/>
      </c>
      <c r="S146" s="113" t="str">
        <f t="shared" si="18"/>
        <v/>
      </c>
      <c r="T146" s="113" t="str">
        <f t="shared" si="19"/>
        <v/>
      </c>
      <c r="U146" s="113" t="str">
        <f t="shared" si="20"/>
        <v/>
      </c>
      <c r="V146" s="113" t="str">
        <f t="shared" si="21"/>
        <v/>
      </c>
      <c r="W146" s="113" t="str">
        <f t="shared" si="22"/>
        <v/>
      </c>
      <c r="X146" s="113" t="str">
        <f t="shared" si="23"/>
        <v/>
      </c>
      <c r="Y146" s="113" t="str">
        <f t="shared" si="24"/>
        <v/>
      </c>
      <c r="Z146" s="113" t="str">
        <f t="shared" si="25"/>
        <v/>
      </c>
      <c r="AA146" s="113" t="str">
        <f t="shared" si="26"/>
        <v/>
      </c>
      <c r="AB146" s="113" t="str">
        <f t="shared" si="27"/>
        <v/>
      </c>
      <c r="AC146" s="113" t="str">
        <f t="shared" si="28"/>
        <v/>
      </c>
      <c r="AD146" s="113" t="str">
        <f t="shared" si="29"/>
        <v/>
      </c>
      <c r="AE146" s="113" t="str">
        <f t="shared" si="30"/>
        <v/>
      </c>
      <c r="AF146" s="113" t="str">
        <f t="shared" si="31"/>
        <v/>
      </c>
      <c r="AG146" s="113" t="str">
        <f t="shared" si="32"/>
        <v/>
      </c>
      <c r="AH146" s="113" t="str">
        <f t="shared" si="33"/>
        <v/>
      </c>
    </row>
    <row r="147">
      <c r="B147" s="82">
        <v>127.0</v>
      </c>
      <c r="C147" s="109">
        <f t="shared" si="3"/>
        <v>48945</v>
      </c>
      <c r="D147" s="113"/>
      <c r="E147" s="113" t="str">
        <f t="shared" si="4"/>
        <v/>
      </c>
      <c r="F147" s="113" t="str">
        <f t="shared" si="5"/>
        <v/>
      </c>
      <c r="G147" s="113" t="str">
        <f t="shared" si="6"/>
        <v/>
      </c>
      <c r="H147" s="113" t="str">
        <f t="shared" si="7"/>
        <v/>
      </c>
      <c r="I147" s="113" t="str">
        <f t="shared" si="8"/>
        <v/>
      </c>
      <c r="J147" s="113" t="str">
        <f t="shared" si="9"/>
        <v/>
      </c>
      <c r="K147" s="113" t="str">
        <f t="shared" si="10"/>
        <v/>
      </c>
      <c r="L147" s="113" t="str">
        <f t="shared" si="11"/>
        <v/>
      </c>
      <c r="M147" s="113" t="str">
        <f t="shared" si="12"/>
        <v/>
      </c>
      <c r="N147" s="113" t="str">
        <f t="shared" si="13"/>
        <v/>
      </c>
      <c r="O147" s="113" t="str">
        <f t="shared" si="14"/>
        <v/>
      </c>
      <c r="P147" s="113" t="str">
        <f t="shared" si="15"/>
        <v/>
      </c>
      <c r="Q147" s="113" t="str">
        <f t="shared" si="16"/>
        <v/>
      </c>
      <c r="R147" s="113" t="str">
        <f t="shared" si="17"/>
        <v/>
      </c>
      <c r="S147" s="113" t="str">
        <f t="shared" si="18"/>
        <v/>
      </c>
      <c r="T147" s="113" t="str">
        <f t="shared" si="19"/>
        <v/>
      </c>
      <c r="U147" s="113" t="str">
        <f t="shared" si="20"/>
        <v/>
      </c>
      <c r="V147" s="113" t="str">
        <f t="shared" si="21"/>
        <v/>
      </c>
      <c r="W147" s="113" t="str">
        <f t="shared" si="22"/>
        <v/>
      </c>
      <c r="X147" s="113" t="str">
        <f t="shared" si="23"/>
        <v/>
      </c>
      <c r="Y147" s="113" t="str">
        <f t="shared" si="24"/>
        <v/>
      </c>
      <c r="Z147" s="113" t="str">
        <f t="shared" si="25"/>
        <v/>
      </c>
      <c r="AA147" s="113" t="str">
        <f t="shared" si="26"/>
        <v/>
      </c>
      <c r="AB147" s="113" t="str">
        <f t="shared" si="27"/>
        <v/>
      </c>
      <c r="AC147" s="113" t="str">
        <f t="shared" si="28"/>
        <v/>
      </c>
      <c r="AD147" s="113" t="str">
        <f t="shared" si="29"/>
        <v/>
      </c>
      <c r="AE147" s="113" t="str">
        <f t="shared" si="30"/>
        <v/>
      </c>
      <c r="AF147" s="113" t="str">
        <f t="shared" si="31"/>
        <v/>
      </c>
      <c r="AG147" s="113" t="str">
        <f t="shared" si="32"/>
        <v/>
      </c>
      <c r="AH147" s="113" t="str">
        <f t="shared" si="33"/>
        <v/>
      </c>
    </row>
    <row r="148">
      <c r="B148" s="82">
        <v>128.0</v>
      </c>
      <c r="C148" s="109">
        <f t="shared" si="3"/>
        <v>48976</v>
      </c>
      <c r="D148" s="113"/>
      <c r="E148" s="113" t="str">
        <f t="shared" si="4"/>
        <v/>
      </c>
      <c r="F148" s="113" t="str">
        <f t="shared" si="5"/>
        <v/>
      </c>
      <c r="G148" s="113" t="str">
        <f t="shared" si="6"/>
        <v/>
      </c>
      <c r="H148" s="113" t="str">
        <f t="shared" si="7"/>
        <v/>
      </c>
      <c r="I148" s="113" t="str">
        <f t="shared" si="8"/>
        <v/>
      </c>
      <c r="J148" s="113" t="str">
        <f t="shared" si="9"/>
        <v/>
      </c>
      <c r="K148" s="113" t="str">
        <f t="shared" si="10"/>
        <v/>
      </c>
      <c r="L148" s="113" t="str">
        <f t="shared" si="11"/>
        <v/>
      </c>
      <c r="M148" s="113" t="str">
        <f t="shared" si="12"/>
        <v/>
      </c>
      <c r="N148" s="113" t="str">
        <f t="shared" si="13"/>
        <v/>
      </c>
      <c r="O148" s="113" t="str">
        <f t="shared" si="14"/>
        <v/>
      </c>
      <c r="P148" s="113" t="str">
        <f t="shared" si="15"/>
        <v/>
      </c>
      <c r="Q148" s="113" t="str">
        <f t="shared" si="16"/>
        <v/>
      </c>
      <c r="R148" s="113" t="str">
        <f t="shared" si="17"/>
        <v/>
      </c>
      <c r="S148" s="113" t="str">
        <f t="shared" si="18"/>
        <v/>
      </c>
      <c r="T148" s="113" t="str">
        <f t="shared" si="19"/>
        <v/>
      </c>
      <c r="U148" s="113" t="str">
        <f t="shared" si="20"/>
        <v/>
      </c>
      <c r="V148" s="113" t="str">
        <f t="shared" si="21"/>
        <v/>
      </c>
      <c r="W148" s="113" t="str">
        <f t="shared" si="22"/>
        <v/>
      </c>
      <c r="X148" s="113" t="str">
        <f t="shared" si="23"/>
        <v/>
      </c>
      <c r="Y148" s="113" t="str">
        <f t="shared" si="24"/>
        <v/>
      </c>
      <c r="Z148" s="113" t="str">
        <f t="shared" si="25"/>
        <v/>
      </c>
      <c r="AA148" s="113" t="str">
        <f t="shared" si="26"/>
        <v/>
      </c>
      <c r="AB148" s="113" t="str">
        <f t="shared" si="27"/>
        <v/>
      </c>
      <c r="AC148" s="113" t="str">
        <f t="shared" si="28"/>
        <v/>
      </c>
      <c r="AD148" s="113" t="str">
        <f t="shared" si="29"/>
        <v/>
      </c>
      <c r="AE148" s="113" t="str">
        <f t="shared" si="30"/>
        <v/>
      </c>
      <c r="AF148" s="113" t="str">
        <f t="shared" si="31"/>
        <v/>
      </c>
      <c r="AG148" s="113" t="str">
        <f t="shared" si="32"/>
        <v/>
      </c>
      <c r="AH148" s="113" t="str">
        <f t="shared" si="33"/>
        <v/>
      </c>
    </row>
    <row r="149">
      <c r="B149" s="82">
        <v>129.0</v>
      </c>
      <c r="C149" s="109">
        <f t="shared" si="3"/>
        <v>49004</v>
      </c>
      <c r="D149" s="113"/>
      <c r="E149" s="113" t="str">
        <f t="shared" si="4"/>
        <v/>
      </c>
      <c r="F149" s="113" t="str">
        <f t="shared" si="5"/>
        <v/>
      </c>
      <c r="G149" s="113" t="str">
        <f t="shared" si="6"/>
        <v/>
      </c>
      <c r="H149" s="113" t="str">
        <f t="shared" si="7"/>
        <v/>
      </c>
      <c r="I149" s="113" t="str">
        <f t="shared" si="8"/>
        <v/>
      </c>
      <c r="J149" s="113" t="str">
        <f t="shared" si="9"/>
        <v/>
      </c>
      <c r="K149" s="113" t="str">
        <f t="shared" si="10"/>
        <v/>
      </c>
      <c r="L149" s="113" t="str">
        <f t="shared" si="11"/>
        <v/>
      </c>
      <c r="M149" s="113" t="str">
        <f t="shared" si="12"/>
        <v/>
      </c>
      <c r="N149" s="113" t="str">
        <f t="shared" si="13"/>
        <v/>
      </c>
      <c r="O149" s="113" t="str">
        <f t="shared" si="14"/>
        <v/>
      </c>
      <c r="P149" s="113" t="str">
        <f t="shared" si="15"/>
        <v/>
      </c>
      <c r="Q149" s="113" t="str">
        <f t="shared" si="16"/>
        <v/>
      </c>
      <c r="R149" s="113" t="str">
        <f t="shared" si="17"/>
        <v/>
      </c>
      <c r="S149" s="113" t="str">
        <f t="shared" si="18"/>
        <v/>
      </c>
      <c r="T149" s="113" t="str">
        <f t="shared" si="19"/>
        <v/>
      </c>
      <c r="U149" s="113" t="str">
        <f t="shared" si="20"/>
        <v/>
      </c>
      <c r="V149" s="113" t="str">
        <f t="shared" si="21"/>
        <v/>
      </c>
      <c r="W149" s="113" t="str">
        <f t="shared" si="22"/>
        <v/>
      </c>
      <c r="X149" s="113" t="str">
        <f t="shared" si="23"/>
        <v/>
      </c>
      <c r="Y149" s="113" t="str">
        <f t="shared" si="24"/>
        <v/>
      </c>
      <c r="Z149" s="113" t="str">
        <f t="shared" si="25"/>
        <v/>
      </c>
      <c r="AA149" s="113" t="str">
        <f t="shared" si="26"/>
        <v/>
      </c>
      <c r="AB149" s="113" t="str">
        <f t="shared" si="27"/>
        <v/>
      </c>
      <c r="AC149" s="113" t="str">
        <f t="shared" si="28"/>
        <v/>
      </c>
      <c r="AD149" s="113" t="str">
        <f t="shared" si="29"/>
        <v/>
      </c>
      <c r="AE149" s="113" t="str">
        <f t="shared" si="30"/>
        <v/>
      </c>
      <c r="AF149" s="113" t="str">
        <f t="shared" si="31"/>
        <v/>
      </c>
      <c r="AG149" s="113" t="str">
        <f t="shared" si="32"/>
        <v/>
      </c>
      <c r="AH149" s="113" t="str">
        <f t="shared" si="33"/>
        <v/>
      </c>
    </row>
    <row r="150">
      <c r="B150" s="82">
        <v>130.0</v>
      </c>
      <c r="C150" s="109">
        <f t="shared" si="3"/>
        <v>49035</v>
      </c>
      <c r="D150" s="113"/>
      <c r="E150" s="113" t="str">
        <f t="shared" si="4"/>
        <v/>
      </c>
      <c r="F150" s="113" t="str">
        <f t="shared" si="5"/>
        <v/>
      </c>
      <c r="G150" s="113" t="str">
        <f t="shared" si="6"/>
        <v/>
      </c>
      <c r="H150" s="113" t="str">
        <f t="shared" si="7"/>
        <v/>
      </c>
      <c r="I150" s="113" t="str">
        <f t="shared" si="8"/>
        <v/>
      </c>
      <c r="J150" s="113" t="str">
        <f t="shared" si="9"/>
        <v/>
      </c>
      <c r="K150" s="113" t="str">
        <f t="shared" si="10"/>
        <v/>
      </c>
      <c r="L150" s="113" t="str">
        <f t="shared" si="11"/>
        <v/>
      </c>
      <c r="M150" s="113" t="str">
        <f t="shared" si="12"/>
        <v/>
      </c>
      <c r="N150" s="113" t="str">
        <f t="shared" si="13"/>
        <v/>
      </c>
      <c r="O150" s="113" t="str">
        <f t="shared" si="14"/>
        <v/>
      </c>
      <c r="P150" s="113" t="str">
        <f t="shared" si="15"/>
        <v/>
      </c>
      <c r="Q150" s="113" t="str">
        <f t="shared" si="16"/>
        <v/>
      </c>
      <c r="R150" s="113" t="str">
        <f t="shared" si="17"/>
        <v/>
      </c>
      <c r="S150" s="113" t="str">
        <f t="shared" si="18"/>
        <v/>
      </c>
      <c r="T150" s="113" t="str">
        <f t="shared" si="19"/>
        <v/>
      </c>
      <c r="U150" s="113" t="str">
        <f t="shared" si="20"/>
        <v/>
      </c>
      <c r="V150" s="113" t="str">
        <f t="shared" si="21"/>
        <v/>
      </c>
      <c r="W150" s="113" t="str">
        <f t="shared" si="22"/>
        <v/>
      </c>
      <c r="X150" s="113" t="str">
        <f t="shared" si="23"/>
        <v/>
      </c>
      <c r="Y150" s="113" t="str">
        <f t="shared" si="24"/>
        <v/>
      </c>
      <c r="Z150" s="113" t="str">
        <f t="shared" si="25"/>
        <v/>
      </c>
      <c r="AA150" s="113" t="str">
        <f t="shared" si="26"/>
        <v/>
      </c>
      <c r="AB150" s="113" t="str">
        <f t="shared" si="27"/>
        <v/>
      </c>
      <c r="AC150" s="113" t="str">
        <f t="shared" si="28"/>
        <v/>
      </c>
      <c r="AD150" s="113" t="str">
        <f t="shared" si="29"/>
        <v/>
      </c>
      <c r="AE150" s="113" t="str">
        <f t="shared" si="30"/>
        <v/>
      </c>
      <c r="AF150" s="113" t="str">
        <f t="shared" si="31"/>
        <v/>
      </c>
      <c r="AG150" s="113" t="str">
        <f t="shared" si="32"/>
        <v/>
      </c>
      <c r="AH150" s="113" t="str">
        <f t="shared" si="33"/>
        <v/>
      </c>
    </row>
    <row r="151">
      <c r="B151" s="82">
        <v>131.0</v>
      </c>
      <c r="C151" s="109">
        <f t="shared" si="3"/>
        <v>49065</v>
      </c>
      <c r="D151" s="113"/>
      <c r="E151" s="113" t="str">
        <f t="shared" si="4"/>
        <v/>
      </c>
      <c r="F151" s="113" t="str">
        <f t="shared" si="5"/>
        <v/>
      </c>
      <c r="G151" s="113" t="str">
        <f t="shared" si="6"/>
        <v/>
      </c>
      <c r="H151" s="113" t="str">
        <f t="shared" si="7"/>
        <v/>
      </c>
      <c r="I151" s="113" t="str">
        <f t="shared" si="8"/>
        <v/>
      </c>
      <c r="J151" s="113" t="str">
        <f t="shared" si="9"/>
        <v/>
      </c>
      <c r="K151" s="113" t="str">
        <f t="shared" si="10"/>
        <v/>
      </c>
      <c r="L151" s="113" t="str">
        <f t="shared" si="11"/>
        <v/>
      </c>
      <c r="M151" s="113" t="str">
        <f t="shared" si="12"/>
        <v/>
      </c>
      <c r="N151" s="113" t="str">
        <f t="shared" si="13"/>
        <v/>
      </c>
      <c r="O151" s="113" t="str">
        <f t="shared" si="14"/>
        <v/>
      </c>
      <c r="P151" s="113" t="str">
        <f t="shared" si="15"/>
        <v/>
      </c>
      <c r="Q151" s="113" t="str">
        <f t="shared" si="16"/>
        <v/>
      </c>
      <c r="R151" s="113" t="str">
        <f t="shared" si="17"/>
        <v/>
      </c>
      <c r="S151" s="113" t="str">
        <f t="shared" si="18"/>
        <v/>
      </c>
      <c r="T151" s="113" t="str">
        <f t="shared" si="19"/>
        <v/>
      </c>
      <c r="U151" s="113" t="str">
        <f t="shared" si="20"/>
        <v/>
      </c>
      <c r="V151" s="113" t="str">
        <f t="shared" si="21"/>
        <v/>
      </c>
      <c r="W151" s="113" t="str">
        <f t="shared" si="22"/>
        <v/>
      </c>
      <c r="X151" s="113" t="str">
        <f t="shared" si="23"/>
        <v/>
      </c>
      <c r="Y151" s="113" t="str">
        <f t="shared" si="24"/>
        <v/>
      </c>
      <c r="Z151" s="113" t="str">
        <f t="shared" si="25"/>
        <v/>
      </c>
      <c r="AA151" s="113" t="str">
        <f t="shared" si="26"/>
        <v/>
      </c>
      <c r="AB151" s="113" t="str">
        <f t="shared" si="27"/>
        <v/>
      </c>
      <c r="AC151" s="113" t="str">
        <f t="shared" si="28"/>
        <v/>
      </c>
      <c r="AD151" s="113" t="str">
        <f t="shared" si="29"/>
        <v/>
      </c>
      <c r="AE151" s="113" t="str">
        <f t="shared" si="30"/>
        <v/>
      </c>
      <c r="AF151" s="113" t="str">
        <f t="shared" si="31"/>
        <v/>
      </c>
      <c r="AG151" s="113" t="str">
        <f t="shared" si="32"/>
        <v/>
      </c>
      <c r="AH151" s="113" t="str">
        <f t="shared" si="33"/>
        <v/>
      </c>
    </row>
    <row r="152">
      <c r="B152" s="82">
        <v>132.0</v>
      </c>
      <c r="C152" s="109">
        <f t="shared" si="3"/>
        <v>49096</v>
      </c>
      <c r="D152" s="113"/>
      <c r="E152" s="113" t="str">
        <f t="shared" si="4"/>
        <v/>
      </c>
      <c r="F152" s="113" t="str">
        <f t="shared" si="5"/>
        <v/>
      </c>
      <c r="G152" s="113" t="str">
        <f t="shared" si="6"/>
        <v/>
      </c>
      <c r="H152" s="113" t="str">
        <f t="shared" si="7"/>
        <v/>
      </c>
      <c r="I152" s="113" t="str">
        <f t="shared" si="8"/>
        <v/>
      </c>
      <c r="J152" s="113" t="str">
        <f t="shared" si="9"/>
        <v/>
      </c>
      <c r="K152" s="113" t="str">
        <f t="shared" si="10"/>
        <v/>
      </c>
      <c r="L152" s="113" t="str">
        <f t="shared" si="11"/>
        <v/>
      </c>
      <c r="M152" s="113" t="str">
        <f t="shared" si="12"/>
        <v/>
      </c>
      <c r="N152" s="113" t="str">
        <f t="shared" si="13"/>
        <v/>
      </c>
      <c r="O152" s="113" t="str">
        <f t="shared" si="14"/>
        <v/>
      </c>
      <c r="P152" s="113" t="str">
        <f t="shared" si="15"/>
        <v/>
      </c>
      <c r="Q152" s="113" t="str">
        <f t="shared" si="16"/>
        <v/>
      </c>
      <c r="R152" s="113" t="str">
        <f t="shared" si="17"/>
        <v/>
      </c>
      <c r="S152" s="113" t="str">
        <f t="shared" si="18"/>
        <v/>
      </c>
      <c r="T152" s="113" t="str">
        <f t="shared" si="19"/>
        <v/>
      </c>
      <c r="U152" s="113" t="str">
        <f t="shared" si="20"/>
        <v/>
      </c>
      <c r="V152" s="113" t="str">
        <f t="shared" si="21"/>
        <v/>
      </c>
      <c r="W152" s="113" t="str">
        <f t="shared" si="22"/>
        <v/>
      </c>
      <c r="X152" s="113" t="str">
        <f t="shared" si="23"/>
        <v/>
      </c>
      <c r="Y152" s="113" t="str">
        <f t="shared" si="24"/>
        <v/>
      </c>
      <c r="Z152" s="113" t="str">
        <f t="shared" si="25"/>
        <v/>
      </c>
      <c r="AA152" s="113" t="str">
        <f t="shared" si="26"/>
        <v/>
      </c>
      <c r="AB152" s="113" t="str">
        <f t="shared" si="27"/>
        <v/>
      </c>
      <c r="AC152" s="113" t="str">
        <f t="shared" si="28"/>
        <v/>
      </c>
      <c r="AD152" s="113" t="str">
        <f t="shared" si="29"/>
        <v/>
      </c>
      <c r="AE152" s="113" t="str">
        <f t="shared" si="30"/>
        <v/>
      </c>
      <c r="AF152" s="113" t="str">
        <f t="shared" si="31"/>
        <v/>
      </c>
      <c r="AG152" s="113" t="str">
        <f t="shared" si="32"/>
        <v/>
      </c>
      <c r="AH152" s="113" t="str">
        <f t="shared" si="33"/>
        <v/>
      </c>
    </row>
    <row r="153">
      <c r="B153" s="82">
        <v>133.0</v>
      </c>
      <c r="C153" s="109">
        <f t="shared" si="3"/>
        <v>49126</v>
      </c>
      <c r="D153" s="113"/>
      <c r="E153" s="113" t="str">
        <f t="shared" si="4"/>
        <v/>
      </c>
      <c r="F153" s="113" t="str">
        <f t="shared" si="5"/>
        <v/>
      </c>
      <c r="G153" s="113" t="str">
        <f t="shared" si="6"/>
        <v/>
      </c>
      <c r="H153" s="113" t="str">
        <f t="shared" si="7"/>
        <v/>
      </c>
      <c r="I153" s="113" t="str">
        <f t="shared" si="8"/>
        <v/>
      </c>
      <c r="J153" s="113" t="str">
        <f t="shared" si="9"/>
        <v/>
      </c>
      <c r="K153" s="113" t="str">
        <f t="shared" si="10"/>
        <v/>
      </c>
      <c r="L153" s="113" t="str">
        <f t="shared" si="11"/>
        <v/>
      </c>
      <c r="M153" s="113" t="str">
        <f t="shared" si="12"/>
        <v/>
      </c>
      <c r="N153" s="113" t="str">
        <f t="shared" si="13"/>
        <v/>
      </c>
      <c r="O153" s="113" t="str">
        <f t="shared" si="14"/>
        <v/>
      </c>
      <c r="P153" s="113" t="str">
        <f t="shared" si="15"/>
        <v/>
      </c>
      <c r="Q153" s="113" t="str">
        <f t="shared" si="16"/>
        <v/>
      </c>
      <c r="R153" s="113" t="str">
        <f t="shared" si="17"/>
        <v/>
      </c>
      <c r="S153" s="113" t="str">
        <f t="shared" si="18"/>
        <v/>
      </c>
      <c r="T153" s="113" t="str">
        <f t="shared" si="19"/>
        <v/>
      </c>
      <c r="U153" s="113" t="str">
        <f t="shared" si="20"/>
        <v/>
      </c>
      <c r="V153" s="113" t="str">
        <f t="shared" si="21"/>
        <v/>
      </c>
      <c r="W153" s="113" t="str">
        <f t="shared" si="22"/>
        <v/>
      </c>
      <c r="X153" s="113" t="str">
        <f t="shared" si="23"/>
        <v/>
      </c>
      <c r="Y153" s="113" t="str">
        <f t="shared" si="24"/>
        <v/>
      </c>
      <c r="Z153" s="113" t="str">
        <f t="shared" si="25"/>
        <v/>
      </c>
      <c r="AA153" s="113" t="str">
        <f t="shared" si="26"/>
        <v/>
      </c>
      <c r="AB153" s="113" t="str">
        <f t="shared" si="27"/>
        <v/>
      </c>
      <c r="AC153" s="113" t="str">
        <f t="shared" si="28"/>
        <v/>
      </c>
      <c r="AD153" s="113" t="str">
        <f t="shared" si="29"/>
        <v/>
      </c>
      <c r="AE153" s="113" t="str">
        <f t="shared" si="30"/>
        <v/>
      </c>
      <c r="AF153" s="113" t="str">
        <f t="shared" si="31"/>
        <v/>
      </c>
      <c r="AG153" s="113" t="str">
        <f t="shared" si="32"/>
        <v/>
      </c>
      <c r="AH153" s="113" t="str">
        <f t="shared" si="33"/>
        <v/>
      </c>
    </row>
    <row r="154">
      <c r="B154" s="82">
        <v>134.0</v>
      </c>
      <c r="C154" s="109">
        <f t="shared" si="3"/>
        <v>49157</v>
      </c>
      <c r="D154" s="113"/>
      <c r="E154" s="113" t="str">
        <f t="shared" si="4"/>
        <v/>
      </c>
      <c r="F154" s="113" t="str">
        <f t="shared" si="5"/>
        <v/>
      </c>
      <c r="G154" s="113" t="str">
        <f t="shared" si="6"/>
        <v/>
      </c>
      <c r="H154" s="113" t="str">
        <f t="shared" si="7"/>
        <v/>
      </c>
      <c r="I154" s="113" t="str">
        <f t="shared" si="8"/>
        <v/>
      </c>
      <c r="J154" s="113" t="str">
        <f t="shared" si="9"/>
        <v/>
      </c>
      <c r="K154" s="113" t="str">
        <f t="shared" si="10"/>
        <v/>
      </c>
      <c r="L154" s="113" t="str">
        <f t="shared" si="11"/>
        <v/>
      </c>
      <c r="M154" s="113" t="str">
        <f t="shared" si="12"/>
        <v/>
      </c>
      <c r="N154" s="113" t="str">
        <f t="shared" si="13"/>
        <v/>
      </c>
      <c r="O154" s="113" t="str">
        <f t="shared" si="14"/>
        <v/>
      </c>
      <c r="P154" s="113" t="str">
        <f t="shared" si="15"/>
        <v/>
      </c>
      <c r="Q154" s="113" t="str">
        <f t="shared" si="16"/>
        <v/>
      </c>
      <c r="R154" s="113" t="str">
        <f t="shared" si="17"/>
        <v/>
      </c>
      <c r="S154" s="113" t="str">
        <f t="shared" si="18"/>
        <v/>
      </c>
      <c r="T154" s="113" t="str">
        <f t="shared" si="19"/>
        <v/>
      </c>
      <c r="U154" s="113" t="str">
        <f t="shared" si="20"/>
        <v/>
      </c>
      <c r="V154" s="113" t="str">
        <f t="shared" si="21"/>
        <v/>
      </c>
      <c r="W154" s="113" t="str">
        <f t="shared" si="22"/>
        <v/>
      </c>
      <c r="X154" s="113" t="str">
        <f t="shared" si="23"/>
        <v/>
      </c>
      <c r="Y154" s="113" t="str">
        <f t="shared" si="24"/>
        <v/>
      </c>
      <c r="Z154" s="113" t="str">
        <f t="shared" si="25"/>
        <v/>
      </c>
      <c r="AA154" s="113" t="str">
        <f t="shared" si="26"/>
        <v/>
      </c>
      <c r="AB154" s="113" t="str">
        <f t="shared" si="27"/>
        <v/>
      </c>
      <c r="AC154" s="113" t="str">
        <f t="shared" si="28"/>
        <v/>
      </c>
      <c r="AD154" s="113" t="str">
        <f t="shared" si="29"/>
        <v/>
      </c>
      <c r="AE154" s="113" t="str">
        <f t="shared" si="30"/>
        <v/>
      </c>
      <c r="AF154" s="113" t="str">
        <f t="shared" si="31"/>
        <v/>
      </c>
      <c r="AG154" s="113" t="str">
        <f t="shared" si="32"/>
        <v/>
      </c>
      <c r="AH154" s="113" t="str">
        <f t="shared" si="33"/>
        <v/>
      </c>
    </row>
    <row r="155">
      <c r="B155" s="82">
        <v>135.0</v>
      </c>
      <c r="C155" s="109">
        <f t="shared" si="3"/>
        <v>49188</v>
      </c>
      <c r="D155" s="113"/>
      <c r="E155" s="113" t="str">
        <f t="shared" si="4"/>
        <v/>
      </c>
      <c r="F155" s="113" t="str">
        <f t="shared" si="5"/>
        <v/>
      </c>
      <c r="G155" s="113" t="str">
        <f t="shared" si="6"/>
        <v/>
      </c>
      <c r="H155" s="113" t="str">
        <f t="shared" si="7"/>
        <v/>
      </c>
      <c r="I155" s="113" t="str">
        <f t="shared" si="8"/>
        <v/>
      </c>
      <c r="J155" s="113" t="str">
        <f t="shared" si="9"/>
        <v/>
      </c>
      <c r="K155" s="113" t="str">
        <f t="shared" si="10"/>
        <v/>
      </c>
      <c r="L155" s="113" t="str">
        <f t="shared" si="11"/>
        <v/>
      </c>
      <c r="M155" s="113" t="str">
        <f t="shared" si="12"/>
        <v/>
      </c>
      <c r="N155" s="113" t="str">
        <f t="shared" si="13"/>
        <v/>
      </c>
      <c r="O155" s="113" t="str">
        <f t="shared" si="14"/>
        <v/>
      </c>
      <c r="P155" s="113" t="str">
        <f t="shared" si="15"/>
        <v/>
      </c>
      <c r="Q155" s="113" t="str">
        <f t="shared" si="16"/>
        <v/>
      </c>
      <c r="R155" s="113" t="str">
        <f t="shared" si="17"/>
        <v/>
      </c>
      <c r="S155" s="113" t="str">
        <f t="shared" si="18"/>
        <v/>
      </c>
      <c r="T155" s="113" t="str">
        <f t="shared" si="19"/>
        <v/>
      </c>
      <c r="U155" s="113" t="str">
        <f t="shared" si="20"/>
        <v/>
      </c>
      <c r="V155" s="113" t="str">
        <f t="shared" si="21"/>
        <v/>
      </c>
      <c r="W155" s="113" t="str">
        <f t="shared" si="22"/>
        <v/>
      </c>
      <c r="X155" s="113" t="str">
        <f t="shared" si="23"/>
        <v/>
      </c>
      <c r="Y155" s="113" t="str">
        <f t="shared" si="24"/>
        <v/>
      </c>
      <c r="Z155" s="113" t="str">
        <f t="shared" si="25"/>
        <v/>
      </c>
      <c r="AA155" s="113" t="str">
        <f t="shared" si="26"/>
        <v/>
      </c>
      <c r="AB155" s="113" t="str">
        <f t="shared" si="27"/>
        <v/>
      </c>
      <c r="AC155" s="113" t="str">
        <f t="shared" si="28"/>
        <v/>
      </c>
      <c r="AD155" s="113" t="str">
        <f t="shared" si="29"/>
        <v/>
      </c>
      <c r="AE155" s="113" t="str">
        <f t="shared" si="30"/>
        <v/>
      </c>
      <c r="AF155" s="113" t="str">
        <f t="shared" si="31"/>
        <v/>
      </c>
      <c r="AG155" s="113" t="str">
        <f t="shared" si="32"/>
        <v/>
      </c>
      <c r="AH155" s="113" t="str">
        <f t="shared" si="33"/>
        <v/>
      </c>
    </row>
    <row r="156">
      <c r="B156" s="82">
        <v>136.0</v>
      </c>
      <c r="C156" s="109">
        <f t="shared" si="3"/>
        <v>49218</v>
      </c>
      <c r="D156" s="113"/>
      <c r="E156" s="113" t="str">
        <f t="shared" si="4"/>
        <v/>
      </c>
      <c r="F156" s="113" t="str">
        <f t="shared" si="5"/>
        <v/>
      </c>
      <c r="G156" s="113" t="str">
        <f t="shared" si="6"/>
        <v/>
      </c>
      <c r="H156" s="113" t="str">
        <f t="shared" si="7"/>
        <v/>
      </c>
      <c r="I156" s="113" t="str">
        <f t="shared" si="8"/>
        <v/>
      </c>
      <c r="J156" s="113" t="str">
        <f t="shared" si="9"/>
        <v/>
      </c>
      <c r="K156" s="113" t="str">
        <f t="shared" si="10"/>
        <v/>
      </c>
      <c r="L156" s="113" t="str">
        <f t="shared" si="11"/>
        <v/>
      </c>
      <c r="M156" s="113" t="str">
        <f t="shared" si="12"/>
        <v/>
      </c>
      <c r="N156" s="113" t="str">
        <f t="shared" si="13"/>
        <v/>
      </c>
      <c r="O156" s="113" t="str">
        <f t="shared" si="14"/>
        <v/>
      </c>
      <c r="P156" s="113" t="str">
        <f t="shared" si="15"/>
        <v/>
      </c>
      <c r="Q156" s="113" t="str">
        <f t="shared" si="16"/>
        <v/>
      </c>
      <c r="R156" s="113" t="str">
        <f t="shared" si="17"/>
        <v/>
      </c>
      <c r="S156" s="113" t="str">
        <f t="shared" si="18"/>
        <v/>
      </c>
      <c r="T156" s="113" t="str">
        <f t="shared" si="19"/>
        <v/>
      </c>
      <c r="U156" s="113" t="str">
        <f t="shared" si="20"/>
        <v/>
      </c>
      <c r="V156" s="113" t="str">
        <f t="shared" si="21"/>
        <v/>
      </c>
      <c r="W156" s="113" t="str">
        <f t="shared" si="22"/>
        <v/>
      </c>
      <c r="X156" s="113" t="str">
        <f t="shared" si="23"/>
        <v/>
      </c>
      <c r="Y156" s="113" t="str">
        <f t="shared" si="24"/>
        <v/>
      </c>
      <c r="Z156" s="113" t="str">
        <f t="shared" si="25"/>
        <v/>
      </c>
      <c r="AA156" s="113" t="str">
        <f t="shared" si="26"/>
        <v/>
      </c>
      <c r="AB156" s="113" t="str">
        <f t="shared" si="27"/>
        <v/>
      </c>
      <c r="AC156" s="113" t="str">
        <f t="shared" si="28"/>
        <v/>
      </c>
      <c r="AD156" s="113" t="str">
        <f t="shared" si="29"/>
        <v/>
      </c>
      <c r="AE156" s="113" t="str">
        <f t="shared" si="30"/>
        <v/>
      </c>
      <c r="AF156" s="113" t="str">
        <f t="shared" si="31"/>
        <v/>
      </c>
      <c r="AG156" s="113" t="str">
        <f t="shared" si="32"/>
        <v/>
      </c>
      <c r="AH156" s="113" t="str">
        <f t="shared" si="33"/>
        <v/>
      </c>
    </row>
    <row r="157">
      <c r="B157" s="82">
        <v>137.0</v>
      </c>
      <c r="C157" s="109">
        <f t="shared" si="3"/>
        <v>49249</v>
      </c>
      <c r="D157" s="113"/>
      <c r="E157" s="113" t="str">
        <f t="shared" si="4"/>
        <v/>
      </c>
      <c r="F157" s="113" t="str">
        <f t="shared" si="5"/>
        <v/>
      </c>
      <c r="G157" s="113" t="str">
        <f t="shared" si="6"/>
        <v/>
      </c>
      <c r="H157" s="113" t="str">
        <f t="shared" si="7"/>
        <v/>
      </c>
      <c r="I157" s="113" t="str">
        <f t="shared" si="8"/>
        <v/>
      </c>
      <c r="J157" s="113" t="str">
        <f t="shared" si="9"/>
        <v/>
      </c>
      <c r="K157" s="113" t="str">
        <f t="shared" si="10"/>
        <v/>
      </c>
      <c r="L157" s="113" t="str">
        <f t="shared" si="11"/>
        <v/>
      </c>
      <c r="M157" s="113" t="str">
        <f t="shared" si="12"/>
        <v/>
      </c>
      <c r="N157" s="113" t="str">
        <f t="shared" si="13"/>
        <v/>
      </c>
      <c r="O157" s="113" t="str">
        <f t="shared" si="14"/>
        <v/>
      </c>
      <c r="P157" s="113" t="str">
        <f t="shared" si="15"/>
        <v/>
      </c>
      <c r="Q157" s="113" t="str">
        <f t="shared" si="16"/>
        <v/>
      </c>
      <c r="R157" s="113" t="str">
        <f t="shared" si="17"/>
        <v/>
      </c>
      <c r="S157" s="113" t="str">
        <f t="shared" si="18"/>
        <v/>
      </c>
      <c r="T157" s="113" t="str">
        <f t="shared" si="19"/>
        <v/>
      </c>
      <c r="U157" s="113" t="str">
        <f t="shared" si="20"/>
        <v/>
      </c>
      <c r="V157" s="113" t="str">
        <f t="shared" si="21"/>
        <v/>
      </c>
      <c r="W157" s="113" t="str">
        <f t="shared" si="22"/>
        <v/>
      </c>
      <c r="X157" s="113" t="str">
        <f t="shared" si="23"/>
        <v/>
      </c>
      <c r="Y157" s="113" t="str">
        <f t="shared" si="24"/>
        <v/>
      </c>
      <c r="Z157" s="113" t="str">
        <f t="shared" si="25"/>
        <v/>
      </c>
      <c r="AA157" s="113" t="str">
        <f t="shared" si="26"/>
        <v/>
      </c>
      <c r="AB157" s="113" t="str">
        <f t="shared" si="27"/>
        <v/>
      </c>
      <c r="AC157" s="113" t="str">
        <f t="shared" si="28"/>
        <v/>
      </c>
      <c r="AD157" s="113" t="str">
        <f t="shared" si="29"/>
        <v/>
      </c>
      <c r="AE157" s="113" t="str">
        <f t="shared" si="30"/>
        <v/>
      </c>
      <c r="AF157" s="113" t="str">
        <f t="shared" si="31"/>
        <v/>
      </c>
      <c r="AG157" s="113" t="str">
        <f t="shared" si="32"/>
        <v/>
      </c>
      <c r="AH157" s="113" t="str">
        <f t="shared" si="33"/>
        <v/>
      </c>
    </row>
    <row r="158">
      <c r="B158" s="82">
        <v>138.0</v>
      </c>
      <c r="C158" s="109">
        <f t="shared" si="3"/>
        <v>49279</v>
      </c>
      <c r="D158" s="113"/>
      <c r="E158" s="113" t="str">
        <f t="shared" si="4"/>
        <v/>
      </c>
      <c r="F158" s="113" t="str">
        <f t="shared" si="5"/>
        <v/>
      </c>
      <c r="G158" s="113" t="str">
        <f t="shared" si="6"/>
        <v/>
      </c>
      <c r="H158" s="113" t="str">
        <f t="shared" si="7"/>
        <v/>
      </c>
      <c r="I158" s="113" t="str">
        <f t="shared" si="8"/>
        <v/>
      </c>
      <c r="J158" s="113" t="str">
        <f t="shared" si="9"/>
        <v/>
      </c>
      <c r="K158" s="113" t="str">
        <f t="shared" si="10"/>
        <v/>
      </c>
      <c r="L158" s="113" t="str">
        <f t="shared" si="11"/>
        <v/>
      </c>
      <c r="M158" s="113" t="str">
        <f t="shared" si="12"/>
        <v/>
      </c>
      <c r="N158" s="113" t="str">
        <f t="shared" si="13"/>
        <v/>
      </c>
      <c r="O158" s="113" t="str">
        <f t="shared" si="14"/>
        <v/>
      </c>
      <c r="P158" s="113" t="str">
        <f t="shared" si="15"/>
        <v/>
      </c>
      <c r="Q158" s="113" t="str">
        <f t="shared" si="16"/>
        <v/>
      </c>
      <c r="R158" s="113" t="str">
        <f t="shared" si="17"/>
        <v/>
      </c>
      <c r="S158" s="113" t="str">
        <f t="shared" si="18"/>
        <v/>
      </c>
      <c r="T158" s="113" t="str">
        <f t="shared" si="19"/>
        <v/>
      </c>
      <c r="U158" s="113" t="str">
        <f t="shared" si="20"/>
        <v/>
      </c>
      <c r="V158" s="113" t="str">
        <f t="shared" si="21"/>
        <v/>
      </c>
      <c r="W158" s="113" t="str">
        <f t="shared" si="22"/>
        <v/>
      </c>
      <c r="X158" s="113" t="str">
        <f t="shared" si="23"/>
        <v/>
      </c>
      <c r="Y158" s="113" t="str">
        <f t="shared" si="24"/>
        <v/>
      </c>
      <c r="Z158" s="113" t="str">
        <f t="shared" si="25"/>
        <v/>
      </c>
      <c r="AA158" s="113" t="str">
        <f t="shared" si="26"/>
        <v/>
      </c>
      <c r="AB158" s="113" t="str">
        <f t="shared" si="27"/>
        <v/>
      </c>
      <c r="AC158" s="113" t="str">
        <f t="shared" si="28"/>
        <v/>
      </c>
      <c r="AD158" s="113" t="str">
        <f t="shared" si="29"/>
        <v/>
      </c>
      <c r="AE158" s="113" t="str">
        <f t="shared" si="30"/>
        <v/>
      </c>
      <c r="AF158" s="113" t="str">
        <f t="shared" si="31"/>
        <v/>
      </c>
      <c r="AG158" s="113" t="str">
        <f t="shared" si="32"/>
        <v/>
      </c>
      <c r="AH158" s="113" t="str">
        <f t="shared" si="33"/>
        <v/>
      </c>
    </row>
    <row r="159">
      <c r="B159" s="82">
        <v>139.0</v>
      </c>
      <c r="C159" s="109">
        <f t="shared" si="3"/>
        <v>49310</v>
      </c>
      <c r="D159" s="113"/>
      <c r="E159" s="113" t="str">
        <f t="shared" si="4"/>
        <v/>
      </c>
      <c r="F159" s="113" t="str">
        <f t="shared" si="5"/>
        <v/>
      </c>
      <c r="G159" s="113" t="str">
        <f t="shared" si="6"/>
        <v/>
      </c>
      <c r="H159" s="113" t="str">
        <f t="shared" si="7"/>
        <v/>
      </c>
      <c r="I159" s="113" t="str">
        <f t="shared" si="8"/>
        <v/>
      </c>
      <c r="J159" s="113" t="str">
        <f t="shared" si="9"/>
        <v/>
      </c>
      <c r="K159" s="113" t="str">
        <f t="shared" si="10"/>
        <v/>
      </c>
      <c r="L159" s="113" t="str">
        <f t="shared" si="11"/>
        <v/>
      </c>
      <c r="M159" s="113" t="str">
        <f t="shared" si="12"/>
        <v/>
      </c>
      <c r="N159" s="113" t="str">
        <f t="shared" si="13"/>
        <v/>
      </c>
      <c r="O159" s="113" t="str">
        <f t="shared" si="14"/>
        <v/>
      </c>
      <c r="P159" s="113" t="str">
        <f t="shared" si="15"/>
        <v/>
      </c>
      <c r="Q159" s="113" t="str">
        <f t="shared" si="16"/>
        <v/>
      </c>
      <c r="R159" s="113" t="str">
        <f t="shared" si="17"/>
        <v/>
      </c>
      <c r="S159" s="113" t="str">
        <f t="shared" si="18"/>
        <v/>
      </c>
      <c r="T159" s="113" t="str">
        <f t="shared" si="19"/>
        <v/>
      </c>
      <c r="U159" s="113" t="str">
        <f t="shared" si="20"/>
        <v/>
      </c>
      <c r="V159" s="113" t="str">
        <f t="shared" si="21"/>
        <v/>
      </c>
      <c r="W159" s="113" t="str">
        <f t="shared" si="22"/>
        <v/>
      </c>
      <c r="X159" s="113" t="str">
        <f t="shared" si="23"/>
        <v/>
      </c>
      <c r="Y159" s="113" t="str">
        <f t="shared" si="24"/>
        <v/>
      </c>
      <c r="Z159" s="113" t="str">
        <f t="shared" si="25"/>
        <v/>
      </c>
      <c r="AA159" s="113" t="str">
        <f t="shared" si="26"/>
        <v/>
      </c>
      <c r="AB159" s="113" t="str">
        <f t="shared" si="27"/>
        <v/>
      </c>
      <c r="AC159" s="113" t="str">
        <f t="shared" si="28"/>
        <v/>
      </c>
      <c r="AD159" s="113" t="str">
        <f t="shared" si="29"/>
        <v/>
      </c>
      <c r="AE159" s="113" t="str">
        <f t="shared" si="30"/>
        <v/>
      </c>
      <c r="AF159" s="113" t="str">
        <f t="shared" si="31"/>
        <v/>
      </c>
      <c r="AG159" s="113" t="str">
        <f t="shared" si="32"/>
        <v/>
      </c>
      <c r="AH159" s="113" t="str">
        <f t="shared" si="33"/>
        <v/>
      </c>
    </row>
    <row r="160">
      <c r="B160" s="82">
        <v>140.0</v>
      </c>
      <c r="C160" s="109">
        <f t="shared" si="3"/>
        <v>49341</v>
      </c>
      <c r="D160" s="113"/>
      <c r="E160" s="113" t="str">
        <f t="shared" si="4"/>
        <v/>
      </c>
      <c r="F160" s="113" t="str">
        <f t="shared" si="5"/>
        <v/>
      </c>
      <c r="G160" s="113" t="str">
        <f t="shared" si="6"/>
        <v/>
      </c>
      <c r="H160" s="113" t="str">
        <f t="shared" si="7"/>
        <v/>
      </c>
      <c r="I160" s="113" t="str">
        <f t="shared" si="8"/>
        <v/>
      </c>
      <c r="J160" s="113" t="str">
        <f t="shared" si="9"/>
        <v/>
      </c>
      <c r="K160" s="113" t="str">
        <f t="shared" si="10"/>
        <v/>
      </c>
      <c r="L160" s="113" t="str">
        <f t="shared" si="11"/>
        <v/>
      </c>
      <c r="M160" s="113" t="str">
        <f t="shared" si="12"/>
        <v/>
      </c>
      <c r="N160" s="113" t="str">
        <f t="shared" si="13"/>
        <v/>
      </c>
      <c r="O160" s="113" t="str">
        <f t="shared" si="14"/>
        <v/>
      </c>
      <c r="P160" s="113" t="str">
        <f t="shared" si="15"/>
        <v/>
      </c>
      <c r="Q160" s="113" t="str">
        <f t="shared" si="16"/>
        <v/>
      </c>
      <c r="R160" s="113" t="str">
        <f t="shared" si="17"/>
        <v/>
      </c>
      <c r="S160" s="113" t="str">
        <f t="shared" si="18"/>
        <v/>
      </c>
      <c r="T160" s="113" t="str">
        <f t="shared" si="19"/>
        <v/>
      </c>
      <c r="U160" s="113" t="str">
        <f t="shared" si="20"/>
        <v/>
      </c>
      <c r="V160" s="113" t="str">
        <f t="shared" si="21"/>
        <v/>
      </c>
      <c r="W160" s="113" t="str">
        <f t="shared" si="22"/>
        <v/>
      </c>
      <c r="X160" s="113" t="str">
        <f t="shared" si="23"/>
        <v/>
      </c>
      <c r="Y160" s="113" t="str">
        <f t="shared" si="24"/>
        <v/>
      </c>
      <c r="Z160" s="113" t="str">
        <f t="shared" si="25"/>
        <v/>
      </c>
      <c r="AA160" s="113" t="str">
        <f t="shared" si="26"/>
        <v/>
      </c>
      <c r="AB160" s="113" t="str">
        <f t="shared" si="27"/>
        <v/>
      </c>
      <c r="AC160" s="113" t="str">
        <f t="shared" si="28"/>
        <v/>
      </c>
      <c r="AD160" s="113" t="str">
        <f t="shared" si="29"/>
        <v/>
      </c>
      <c r="AE160" s="113" t="str">
        <f t="shared" si="30"/>
        <v/>
      </c>
      <c r="AF160" s="113" t="str">
        <f t="shared" si="31"/>
        <v/>
      </c>
      <c r="AG160" s="113" t="str">
        <f t="shared" si="32"/>
        <v/>
      </c>
      <c r="AH160" s="113" t="str">
        <f t="shared" si="33"/>
        <v/>
      </c>
    </row>
    <row r="161">
      <c r="B161" s="82">
        <v>141.0</v>
      </c>
      <c r="C161" s="109">
        <f t="shared" si="3"/>
        <v>49369</v>
      </c>
      <c r="D161" s="113"/>
      <c r="E161" s="113" t="str">
        <f t="shared" si="4"/>
        <v/>
      </c>
      <c r="F161" s="113" t="str">
        <f t="shared" si="5"/>
        <v/>
      </c>
      <c r="G161" s="113" t="str">
        <f t="shared" si="6"/>
        <v/>
      </c>
      <c r="H161" s="113" t="str">
        <f t="shared" si="7"/>
        <v/>
      </c>
      <c r="I161" s="113" t="str">
        <f t="shared" si="8"/>
        <v/>
      </c>
      <c r="J161" s="113" t="str">
        <f t="shared" si="9"/>
        <v/>
      </c>
      <c r="K161" s="113" t="str">
        <f t="shared" si="10"/>
        <v/>
      </c>
      <c r="L161" s="113" t="str">
        <f t="shared" si="11"/>
        <v/>
      </c>
      <c r="M161" s="113" t="str">
        <f t="shared" si="12"/>
        <v/>
      </c>
      <c r="N161" s="113" t="str">
        <f t="shared" si="13"/>
        <v/>
      </c>
      <c r="O161" s="113" t="str">
        <f t="shared" si="14"/>
        <v/>
      </c>
      <c r="P161" s="113" t="str">
        <f t="shared" si="15"/>
        <v/>
      </c>
      <c r="Q161" s="113" t="str">
        <f t="shared" si="16"/>
        <v/>
      </c>
      <c r="R161" s="113" t="str">
        <f t="shared" si="17"/>
        <v/>
      </c>
      <c r="S161" s="113" t="str">
        <f t="shared" si="18"/>
        <v/>
      </c>
      <c r="T161" s="113" t="str">
        <f t="shared" si="19"/>
        <v/>
      </c>
      <c r="U161" s="113" t="str">
        <f t="shared" si="20"/>
        <v/>
      </c>
      <c r="V161" s="113" t="str">
        <f t="shared" si="21"/>
        <v/>
      </c>
      <c r="W161" s="113" t="str">
        <f t="shared" si="22"/>
        <v/>
      </c>
      <c r="X161" s="113" t="str">
        <f t="shared" si="23"/>
        <v/>
      </c>
      <c r="Y161" s="113" t="str">
        <f t="shared" si="24"/>
        <v/>
      </c>
      <c r="Z161" s="113" t="str">
        <f t="shared" si="25"/>
        <v/>
      </c>
      <c r="AA161" s="113" t="str">
        <f t="shared" si="26"/>
        <v/>
      </c>
      <c r="AB161" s="113" t="str">
        <f t="shared" si="27"/>
        <v/>
      </c>
      <c r="AC161" s="113" t="str">
        <f t="shared" si="28"/>
        <v/>
      </c>
      <c r="AD161" s="113" t="str">
        <f t="shared" si="29"/>
        <v/>
      </c>
      <c r="AE161" s="113" t="str">
        <f t="shared" si="30"/>
        <v/>
      </c>
      <c r="AF161" s="113" t="str">
        <f t="shared" si="31"/>
        <v/>
      </c>
      <c r="AG161" s="113" t="str">
        <f t="shared" si="32"/>
        <v/>
      </c>
      <c r="AH161" s="113" t="str">
        <f t="shared" si="33"/>
        <v/>
      </c>
    </row>
    <row r="162">
      <c r="B162" s="82">
        <v>142.0</v>
      </c>
      <c r="C162" s="109">
        <f t="shared" si="3"/>
        <v>49400</v>
      </c>
      <c r="D162" s="113"/>
      <c r="E162" s="113" t="str">
        <f t="shared" si="4"/>
        <v/>
      </c>
      <c r="F162" s="113" t="str">
        <f t="shared" si="5"/>
        <v/>
      </c>
      <c r="G162" s="113" t="str">
        <f t="shared" si="6"/>
        <v/>
      </c>
      <c r="H162" s="113" t="str">
        <f t="shared" si="7"/>
        <v/>
      </c>
      <c r="I162" s="113" t="str">
        <f t="shared" si="8"/>
        <v/>
      </c>
      <c r="J162" s="113" t="str">
        <f t="shared" si="9"/>
        <v/>
      </c>
      <c r="K162" s="113" t="str">
        <f t="shared" si="10"/>
        <v/>
      </c>
      <c r="L162" s="113" t="str">
        <f t="shared" si="11"/>
        <v/>
      </c>
      <c r="M162" s="113" t="str">
        <f t="shared" si="12"/>
        <v/>
      </c>
      <c r="N162" s="113" t="str">
        <f t="shared" si="13"/>
        <v/>
      </c>
      <c r="O162" s="113" t="str">
        <f t="shared" si="14"/>
        <v/>
      </c>
      <c r="P162" s="113" t="str">
        <f t="shared" si="15"/>
        <v/>
      </c>
      <c r="Q162" s="113" t="str">
        <f t="shared" si="16"/>
        <v/>
      </c>
      <c r="R162" s="113" t="str">
        <f t="shared" si="17"/>
        <v/>
      </c>
      <c r="S162" s="113" t="str">
        <f t="shared" si="18"/>
        <v/>
      </c>
      <c r="T162" s="113" t="str">
        <f t="shared" si="19"/>
        <v/>
      </c>
      <c r="U162" s="113" t="str">
        <f t="shared" si="20"/>
        <v/>
      </c>
      <c r="V162" s="113" t="str">
        <f t="shared" si="21"/>
        <v/>
      </c>
      <c r="W162" s="113" t="str">
        <f t="shared" si="22"/>
        <v/>
      </c>
      <c r="X162" s="113" t="str">
        <f t="shared" si="23"/>
        <v/>
      </c>
      <c r="Y162" s="113" t="str">
        <f t="shared" si="24"/>
        <v/>
      </c>
      <c r="Z162" s="113" t="str">
        <f t="shared" si="25"/>
        <v/>
      </c>
      <c r="AA162" s="113" t="str">
        <f t="shared" si="26"/>
        <v/>
      </c>
      <c r="AB162" s="113" t="str">
        <f t="shared" si="27"/>
        <v/>
      </c>
      <c r="AC162" s="113" t="str">
        <f t="shared" si="28"/>
        <v/>
      </c>
      <c r="AD162" s="113" t="str">
        <f t="shared" si="29"/>
        <v/>
      </c>
      <c r="AE162" s="113" t="str">
        <f t="shared" si="30"/>
        <v/>
      </c>
      <c r="AF162" s="113" t="str">
        <f t="shared" si="31"/>
        <v/>
      </c>
      <c r="AG162" s="113" t="str">
        <f t="shared" si="32"/>
        <v/>
      </c>
      <c r="AH162" s="113" t="str">
        <f t="shared" si="33"/>
        <v/>
      </c>
    </row>
    <row r="163">
      <c r="B163" s="82">
        <v>143.0</v>
      </c>
      <c r="C163" s="109">
        <f t="shared" si="3"/>
        <v>49430</v>
      </c>
      <c r="D163" s="113"/>
      <c r="E163" s="113" t="str">
        <f t="shared" si="4"/>
        <v/>
      </c>
      <c r="F163" s="113" t="str">
        <f t="shared" si="5"/>
        <v/>
      </c>
      <c r="G163" s="113" t="str">
        <f t="shared" si="6"/>
        <v/>
      </c>
      <c r="H163" s="113" t="str">
        <f t="shared" si="7"/>
        <v/>
      </c>
      <c r="I163" s="113" t="str">
        <f t="shared" si="8"/>
        <v/>
      </c>
      <c r="J163" s="113" t="str">
        <f t="shared" si="9"/>
        <v/>
      </c>
      <c r="K163" s="113" t="str">
        <f t="shared" si="10"/>
        <v/>
      </c>
      <c r="L163" s="113" t="str">
        <f t="shared" si="11"/>
        <v/>
      </c>
      <c r="M163" s="113" t="str">
        <f t="shared" si="12"/>
        <v/>
      </c>
      <c r="N163" s="113" t="str">
        <f t="shared" si="13"/>
        <v/>
      </c>
      <c r="O163" s="113" t="str">
        <f t="shared" si="14"/>
        <v/>
      </c>
      <c r="P163" s="113" t="str">
        <f t="shared" si="15"/>
        <v/>
      </c>
      <c r="Q163" s="113" t="str">
        <f t="shared" si="16"/>
        <v/>
      </c>
      <c r="R163" s="113" t="str">
        <f t="shared" si="17"/>
        <v/>
      </c>
      <c r="S163" s="113" t="str">
        <f t="shared" si="18"/>
        <v/>
      </c>
      <c r="T163" s="113" t="str">
        <f t="shared" si="19"/>
        <v/>
      </c>
      <c r="U163" s="113" t="str">
        <f t="shared" si="20"/>
        <v/>
      </c>
      <c r="V163" s="113" t="str">
        <f t="shared" si="21"/>
        <v/>
      </c>
      <c r="W163" s="113" t="str">
        <f t="shared" si="22"/>
        <v/>
      </c>
      <c r="X163" s="113" t="str">
        <f t="shared" si="23"/>
        <v/>
      </c>
      <c r="Y163" s="113" t="str">
        <f t="shared" si="24"/>
        <v/>
      </c>
      <c r="Z163" s="113" t="str">
        <f t="shared" si="25"/>
        <v/>
      </c>
      <c r="AA163" s="113" t="str">
        <f t="shared" si="26"/>
        <v/>
      </c>
      <c r="AB163" s="113" t="str">
        <f t="shared" si="27"/>
        <v/>
      </c>
      <c r="AC163" s="113" t="str">
        <f t="shared" si="28"/>
        <v/>
      </c>
      <c r="AD163" s="113" t="str">
        <f t="shared" si="29"/>
        <v/>
      </c>
      <c r="AE163" s="113" t="str">
        <f t="shared" si="30"/>
        <v/>
      </c>
      <c r="AF163" s="113" t="str">
        <f t="shared" si="31"/>
        <v/>
      </c>
      <c r="AG163" s="113" t="str">
        <f t="shared" si="32"/>
        <v/>
      </c>
      <c r="AH163" s="113" t="str">
        <f t="shared" si="33"/>
        <v/>
      </c>
    </row>
    <row r="164">
      <c r="B164" s="82">
        <v>144.0</v>
      </c>
      <c r="C164" s="109">
        <f t="shared" si="3"/>
        <v>49461</v>
      </c>
      <c r="D164" s="113"/>
      <c r="E164" s="113" t="str">
        <f t="shared" si="4"/>
        <v/>
      </c>
      <c r="F164" s="113" t="str">
        <f t="shared" si="5"/>
        <v/>
      </c>
      <c r="G164" s="113" t="str">
        <f t="shared" si="6"/>
        <v/>
      </c>
      <c r="H164" s="113" t="str">
        <f t="shared" si="7"/>
        <v/>
      </c>
      <c r="I164" s="113" t="str">
        <f t="shared" si="8"/>
        <v/>
      </c>
      <c r="J164" s="113" t="str">
        <f t="shared" si="9"/>
        <v/>
      </c>
      <c r="K164" s="113" t="str">
        <f t="shared" si="10"/>
        <v/>
      </c>
      <c r="L164" s="113" t="str">
        <f t="shared" si="11"/>
        <v/>
      </c>
      <c r="M164" s="113" t="str">
        <f t="shared" si="12"/>
        <v/>
      </c>
      <c r="N164" s="113" t="str">
        <f t="shared" si="13"/>
        <v/>
      </c>
      <c r="O164" s="113" t="str">
        <f t="shared" si="14"/>
        <v/>
      </c>
      <c r="P164" s="113" t="str">
        <f t="shared" si="15"/>
        <v/>
      </c>
      <c r="Q164" s="113" t="str">
        <f t="shared" si="16"/>
        <v/>
      </c>
      <c r="R164" s="113" t="str">
        <f t="shared" si="17"/>
        <v/>
      </c>
      <c r="S164" s="113" t="str">
        <f t="shared" si="18"/>
        <v/>
      </c>
      <c r="T164" s="113" t="str">
        <f t="shared" si="19"/>
        <v/>
      </c>
      <c r="U164" s="113" t="str">
        <f t="shared" si="20"/>
        <v/>
      </c>
      <c r="V164" s="113" t="str">
        <f t="shared" si="21"/>
        <v/>
      </c>
      <c r="W164" s="113" t="str">
        <f t="shared" si="22"/>
        <v/>
      </c>
      <c r="X164" s="113" t="str">
        <f t="shared" si="23"/>
        <v/>
      </c>
      <c r="Y164" s="113" t="str">
        <f t="shared" si="24"/>
        <v/>
      </c>
      <c r="Z164" s="113" t="str">
        <f t="shared" si="25"/>
        <v/>
      </c>
      <c r="AA164" s="113" t="str">
        <f t="shared" si="26"/>
        <v/>
      </c>
      <c r="AB164" s="113" t="str">
        <f t="shared" si="27"/>
        <v/>
      </c>
      <c r="AC164" s="113" t="str">
        <f t="shared" si="28"/>
        <v/>
      </c>
      <c r="AD164" s="113" t="str">
        <f t="shared" si="29"/>
        <v/>
      </c>
      <c r="AE164" s="113" t="str">
        <f t="shared" si="30"/>
        <v/>
      </c>
      <c r="AF164" s="113" t="str">
        <f t="shared" si="31"/>
        <v/>
      </c>
      <c r="AG164" s="113" t="str">
        <f t="shared" si="32"/>
        <v/>
      </c>
      <c r="AH164" s="113" t="str">
        <f t="shared" si="33"/>
        <v/>
      </c>
    </row>
    <row r="165">
      <c r="B165" s="82">
        <v>145.0</v>
      </c>
      <c r="C165" s="109">
        <f t="shared" si="3"/>
        <v>49491</v>
      </c>
      <c r="D165" s="113"/>
      <c r="E165" s="113" t="str">
        <f t="shared" si="4"/>
        <v/>
      </c>
      <c r="F165" s="113" t="str">
        <f t="shared" si="5"/>
        <v/>
      </c>
      <c r="G165" s="113" t="str">
        <f t="shared" si="6"/>
        <v/>
      </c>
      <c r="H165" s="113" t="str">
        <f t="shared" si="7"/>
        <v/>
      </c>
      <c r="I165" s="113" t="str">
        <f t="shared" si="8"/>
        <v/>
      </c>
      <c r="J165" s="113" t="str">
        <f t="shared" si="9"/>
        <v/>
      </c>
      <c r="K165" s="113" t="str">
        <f t="shared" si="10"/>
        <v/>
      </c>
      <c r="L165" s="113" t="str">
        <f t="shared" si="11"/>
        <v/>
      </c>
      <c r="M165" s="113" t="str">
        <f t="shared" si="12"/>
        <v/>
      </c>
      <c r="N165" s="113" t="str">
        <f t="shared" si="13"/>
        <v/>
      </c>
      <c r="O165" s="113" t="str">
        <f t="shared" si="14"/>
        <v/>
      </c>
      <c r="P165" s="113" t="str">
        <f t="shared" si="15"/>
        <v/>
      </c>
      <c r="Q165" s="113" t="str">
        <f t="shared" si="16"/>
        <v/>
      </c>
      <c r="R165" s="113" t="str">
        <f t="shared" si="17"/>
        <v/>
      </c>
      <c r="S165" s="113" t="str">
        <f t="shared" si="18"/>
        <v/>
      </c>
      <c r="T165" s="113" t="str">
        <f t="shared" si="19"/>
        <v/>
      </c>
      <c r="U165" s="113" t="str">
        <f t="shared" si="20"/>
        <v/>
      </c>
      <c r="V165" s="113" t="str">
        <f t="shared" si="21"/>
        <v/>
      </c>
      <c r="W165" s="113" t="str">
        <f t="shared" si="22"/>
        <v/>
      </c>
      <c r="X165" s="113" t="str">
        <f t="shared" si="23"/>
        <v/>
      </c>
      <c r="Y165" s="113" t="str">
        <f t="shared" si="24"/>
        <v/>
      </c>
      <c r="Z165" s="113" t="str">
        <f t="shared" si="25"/>
        <v/>
      </c>
      <c r="AA165" s="113" t="str">
        <f t="shared" si="26"/>
        <v/>
      </c>
      <c r="AB165" s="113" t="str">
        <f t="shared" si="27"/>
        <v/>
      </c>
      <c r="AC165" s="113" t="str">
        <f t="shared" si="28"/>
        <v/>
      </c>
      <c r="AD165" s="113" t="str">
        <f t="shared" si="29"/>
        <v/>
      </c>
      <c r="AE165" s="113" t="str">
        <f t="shared" si="30"/>
        <v/>
      </c>
      <c r="AF165" s="113" t="str">
        <f t="shared" si="31"/>
        <v/>
      </c>
      <c r="AG165" s="113" t="str">
        <f t="shared" si="32"/>
        <v/>
      </c>
      <c r="AH165" s="113" t="str">
        <f t="shared" si="33"/>
        <v/>
      </c>
    </row>
    <row r="166">
      <c r="B166" s="82">
        <v>146.0</v>
      </c>
      <c r="C166" s="109">
        <f t="shared" si="3"/>
        <v>49522</v>
      </c>
      <c r="D166" s="113"/>
      <c r="E166" s="113" t="str">
        <f t="shared" si="4"/>
        <v/>
      </c>
      <c r="F166" s="113" t="str">
        <f t="shared" si="5"/>
        <v/>
      </c>
      <c r="G166" s="113" t="str">
        <f t="shared" si="6"/>
        <v/>
      </c>
      <c r="H166" s="113" t="str">
        <f t="shared" si="7"/>
        <v/>
      </c>
      <c r="I166" s="113" t="str">
        <f t="shared" si="8"/>
        <v/>
      </c>
      <c r="J166" s="113" t="str">
        <f t="shared" si="9"/>
        <v/>
      </c>
      <c r="K166" s="113" t="str">
        <f t="shared" si="10"/>
        <v/>
      </c>
      <c r="L166" s="113" t="str">
        <f t="shared" si="11"/>
        <v/>
      </c>
      <c r="M166" s="113" t="str">
        <f t="shared" si="12"/>
        <v/>
      </c>
      <c r="N166" s="113" t="str">
        <f t="shared" si="13"/>
        <v/>
      </c>
      <c r="O166" s="113" t="str">
        <f t="shared" si="14"/>
        <v/>
      </c>
      <c r="P166" s="113" t="str">
        <f t="shared" si="15"/>
        <v/>
      </c>
      <c r="Q166" s="113" t="str">
        <f t="shared" si="16"/>
        <v/>
      </c>
      <c r="R166" s="113" t="str">
        <f t="shared" si="17"/>
        <v/>
      </c>
      <c r="S166" s="113" t="str">
        <f t="shared" si="18"/>
        <v/>
      </c>
      <c r="T166" s="113" t="str">
        <f t="shared" si="19"/>
        <v/>
      </c>
      <c r="U166" s="113" t="str">
        <f t="shared" si="20"/>
        <v/>
      </c>
      <c r="V166" s="113" t="str">
        <f t="shared" si="21"/>
        <v/>
      </c>
      <c r="W166" s="113" t="str">
        <f t="shared" si="22"/>
        <v/>
      </c>
      <c r="X166" s="113" t="str">
        <f t="shared" si="23"/>
        <v/>
      </c>
      <c r="Y166" s="113" t="str">
        <f t="shared" si="24"/>
        <v/>
      </c>
      <c r="Z166" s="113" t="str">
        <f t="shared" si="25"/>
        <v/>
      </c>
      <c r="AA166" s="113" t="str">
        <f t="shared" si="26"/>
        <v/>
      </c>
      <c r="AB166" s="113" t="str">
        <f t="shared" si="27"/>
        <v/>
      </c>
      <c r="AC166" s="113" t="str">
        <f t="shared" si="28"/>
        <v/>
      </c>
      <c r="AD166" s="113" t="str">
        <f t="shared" si="29"/>
        <v/>
      </c>
      <c r="AE166" s="113" t="str">
        <f t="shared" si="30"/>
        <v/>
      </c>
      <c r="AF166" s="113" t="str">
        <f t="shared" si="31"/>
        <v/>
      </c>
      <c r="AG166" s="113" t="str">
        <f t="shared" si="32"/>
        <v/>
      </c>
      <c r="AH166" s="113" t="str">
        <f t="shared" si="33"/>
        <v/>
      </c>
    </row>
    <row r="167">
      <c r="B167" s="82">
        <v>147.0</v>
      </c>
      <c r="C167" s="109">
        <f t="shared" si="3"/>
        <v>49553</v>
      </c>
      <c r="D167" s="113"/>
      <c r="E167" s="113" t="str">
        <f t="shared" si="4"/>
        <v/>
      </c>
      <c r="F167" s="113" t="str">
        <f t="shared" si="5"/>
        <v/>
      </c>
      <c r="G167" s="113" t="str">
        <f t="shared" si="6"/>
        <v/>
      </c>
      <c r="H167" s="113" t="str">
        <f t="shared" si="7"/>
        <v/>
      </c>
      <c r="I167" s="113" t="str">
        <f t="shared" si="8"/>
        <v/>
      </c>
      <c r="J167" s="113" t="str">
        <f t="shared" si="9"/>
        <v/>
      </c>
      <c r="K167" s="113" t="str">
        <f t="shared" si="10"/>
        <v/>
      </c>
      <c r="L167" s="113" t="str">
        <f t="shared" si="11"/>
        <v/>
      </c>
      <c r="M167" s="113" t="str">
        <f t="shared" si="12"/>
        <v/>
      </c>
      <c r="N167" s="113" t="str">
        <f t="shared" si="13"/>
        <v/>
      </c>
      <c r="O167" s="113" t="str">
        <f t="shared" si="14"/>
        <v/>
      </c>
      <c r="P167" s="113" t="str">
        <f t="shared" si="15"/>
        <v/>
      </c>
      <c r="Q167" s="113" t="str">
        <f t="shared" si="16"/>
        <v/>
      </c>
      <c r="R167" s="113" t="str">
        <f t="shared" si="17"/>
        <v/>
      </c>
      <c r="S167" s="113" t="str">
        <f t="shared" si="18"/>
        <v/>
      </c>
      <c r="T167" s="113" t="str">
        <f t="shared" si="19"/>
        <v/>
      </c>
      <c r="U167" s="113" t="str">
        <f t="shared" si="20"/>
        <v/>
      </c>
      <c r="V167" s="113" t="str">
        <f t="shared" si="21"/>
        <v/>
      </c>
      <c r="W167" s="113" t="str">
        <f t="shared" si="22"/>
        <v/>
      </c>
      <c r="X167" s="113" t="str">
        <f t="shared" si="23"/>
        <v/>
      </c>
      <c r="Y167" s="113" t="str">
        <f t="shared" si="24"/>
        <v/>
      </c>
      <c r="Z167" s="113" t="str">
        <f t="shared" si="25"/>
        <v/>
      </c>
      <c r="AA167" s="113" t="str">
        <f t="shared" si="26"/>
        <v/>
      </c>
      <c r="AB167" s="113" t="str">
        <f t="shared" si="27"/>
        <v/>
      </c>
      <c r="AC167" s="113" t="str">
        <f t="shared" si="28"/>
        <v/>
      </c>
      <c r="AD167" s="113" t="str">
        <f t="shared" si="29"/>
        <v/>
      </c>
      <c r="AE167" s="113" t="str">
        <f t="shared" si="30"/>
        <v/>
      </c>
      <c r="AF167" s="113" t="str">
        <f t="shared" si="31"/>
        <v/>
      </c>
      <c r="AG167" s="113" t="str">
        <f t="shared" si="32"/>
        <v/>
      </c>
      <c r="AH167" s="113" t="str">
        <f t="shared" si="33"/>
        <v/>
      </c>
    </row>
    <row r="168">
      <c r="B168" s="82">
        <v>148.0</v>
      </c>
      <c r="C168" s="109">
        <f t="shared" si="3"/>
        <v>49583</v>
      </c>
      <c r="D168" s="113"/>
      <c r="E168" s="113" t="str">
        <f t="shared" si="4"/>
        <v/>
      </c>
      <c r="F168" s="113" t="str">
        <f t="shared" si="5"/>
        <v/>
      </c>
      <c r="G168" s="113" t="str">
        <f t="shared" si="6"/>
        <v/>
      </c>
      <c r="H168" s="113" t="str">
        <f t="shared" si="7"/>
        <v/>
      </c>
      <c r="I168" s="113" t="str">
        <f t="shared" si="8"/>
        <v/>
      </c>
      <c r="J168" s="113" t="str">
        <f t="shared" si="9"/>
        <v/>
      </c>
      <c r="K168" s="113" t="str">
        <f t="shared" si="10"/>
        <v/>
      </c>
      <c r="L168" s="113" t="str">
        <f t="shared" si="11"/>
        <v/>
      </c>
      <c r="M168" s="113" t="str">
        <f t="shared" si="12"/>
        <v/>
      </c>
      <c r="N168" s="113" t="str">
        <f t="shared" si="13"/>
        <v/>
      </c>
      <c r="O168" s="113" t="str">
        <f t="shared" si="14"/>
        <v/>
      </c>
      <c r="P168" s="113" t="str">
        <f t="shared" si="15"/>
        <v/>
      </c>
      <c r="Q168" s="113" t="str">
        <f t="shared" si="16"/>
        <v/>
      </c>
      <c r="R168" s="113" t="str">
        <f t="shared" si="17"/>
        <v/>
      </c>
      <c r="S168" s="113" t="str">
        <f t="shared" si="18"/>
        <v/>
      </c>
      <c r="T168" s="113" t="str">
        <f t="shared" si="19"/>
        <v/>
      </c>
      <c r="U168" s="113" t="str">
        <f t="shared" si="20"/>
        <v/>
      </c>
      <c r="V168" s="113" t="str">
        <f t="shared" si="21"/>
        <v/>
      </c>
      <c r="W168" s="113" t="str">
        <f t="shared" si="22"/>
        <v/>
      </c>
      <c r="X168" s="113" t="str">
        <f t="shared" si="23"/>
        <v/>
      </c>
      <c r="Y168" s="113" t="str">
        <f t="shared" si="24"/>
        <v/>
      </c>
      <c r="Z168" s="113" t="str">
        <f t="shared" si="25"/>
        <v/>
      </c>
      <c r="AA168" s="113" t="str">
        <f t="shared" si="26"/>
        <v/>
      </c>
      <c r="AB168" s="113" t="str">
        <f t="shared" si="27"/>
        <v/>
      </c>
      <c r="AC168" s="113" t="str">
        <f t="shared" si="28"/>
        <v/>
      </c>
      <c r="AD168" s="113" t="str">
        <f t="shared" si="29"/>
        <v/>
      </c>
      <c r="AE168" s="113" t="str">
        <f t="shared" si="30"/>
        <v/>
      </c>
      <c r="AF168" s="113" t="str">
        <f t="shared" si="31"/>
        <v/>
      </c>
      <c r="AG168" s="113" t="str">
        <f t="shared" si="32"/>
        <v/>
      </c>
      <c r="AH168" s="113" t="str">
        <f t="shared" si="33"/>
        <v/>
      </c>
    </row>
    <row r="169">
      <c r="B169" s="82">
        <v>149.0</v>
      </c>
      <c r="C169" s="109">
        <f t="shared" si="3"/>
        <v>49614</v>
      </c>
      <c r="D169" s="113"/>
      <c r="E169" s="113" t="str">
        <f t="shared" si="4"/>
        <v/>
      </c>
      <c r="F169" s="113" t="str">
        <f t="shared" si="5"/>
        <v/>
      </c>
      <c r="G169" s="113" t="str">
        <f t="shared" si="6"/>
        <v/>
      </c>
      <c r="H169" s="113" t="str">
        <f t="shared" si="7"/>
        <v/>
      </c>
      <c r="I169" s="113" t="str">
        <f t="shared" si="8"/>
        <v/>
      </c>
      <c r="J169" s="113" t="str">
        <f t="shared" si="9"/>
        <v/>
      </c>
      <c r="K169" s="113" t="str">
        <f t="shared" si="10"/>
        <v/>
      </c>
      <c r="L169" s="113" t="str">
        <f t="shared" si="11"/>
        <v/>
      </c>
      <c r="M169" s="113" t="str">
        <f t="shared" si="12"/>
        <v/>
      </c>
      <c r="N169" s="113" t="str">
        <f t="shared" si="13"/>
        <v/>
      </c>
      <c r="O169" s="113" t="str">
        <f t="shared" si="14"/>
        <v/>
      </c>
      <c r="P169" s="113" t="str">
        <f t="shared" si="15"/>
        <v/>
      </c>
      <c r="Q169" s="113" t="str">
        <f t="shared" si="16"/>
        <v/>
      </c>
      <c r="R169" s="113" t="str">
        <f t="shared" si="17"/>
        <v/>
      </c>
      <c r="S169" s="113" t="str">
        <f t="shared" si="18"/>
        <v/>
      </c>
      <c r="T169" s="113" t="str">
        <f t="shared" si="19"/>
        <v/>
      </c>
      <c r="U169" s="113" t="str">
        <f t="shared" si="20"/>
        <v/>
      </c>
      <c r="V169" s="113" t="str">
        <f t="shared" si="21"/>
        <v/>
      </c>
      <c r="W169" s="113" t="str">
        <f t="shared" si="22"/>
        <v/>
      </c>
      <c r="X169" s="113" t="str">
        <f t="shared" si="23"/>
        <v/>
      </c>
      <c r="Y169" s="113" t="str">
        <f t="shared" si="24"/>
        <v/>
      </c>
      <c r="Z169" s="113" t="str">
        <f t="shared" si="25"/>
        <v/>
      </c>
      <c r="AA169" s="113" t="str">
        <f t="shared" si="26"/>
        <v/>
      </c>
      <c r="AB169" s="113" t="str">
        <f t="shared" si="27"/>
        <v/>
      </c>
      <c r="AC169" s="113" t="str">
        <f t="shared" si="28"/>
        <v/>
      </c>
      <c r="AD169" s="113" t="str">
        <f t="shared" si="29"/>
        <v/>
      </c>
      <c r="AE169" s="113" t="str">
        <f t="shared" si="30"/>
        <v/>
      </c>
      <c r="AF169" s="113" t="str">
        <f t="shared" si="31"/>
        <v/>
      </c>
      <c r="AG169" s="113" t="str">
        <f t="shared" si="32"/>
        <v/>
      </c>
      <c r="AH169" s="113" t="str">
        <f t="shared" si="33"/>
        <v/>
      </c>
    </row>
    <row r="170">
      <c r="B170" s="82">
        <v>150.0</v>
      </c>
      <c r="C170" s="109">
        <f t="shared" si="3"/>
        <v>49644</v>
      </c>
      <c r="D170" s="113"/>
      <c r="E170" s="113" t="str">
        <f t="shared" si="4"/>
        <v/>
      </c>
      <c r="F170" s="113" t="str">
        <f t="shared" si="5"/>
        <v/>
      </c>
      <c r="G170" s="113" t="str">
        <f t="shared" si="6"/>
        <v/>
      </c>
      <c r="H170" s="113" t="str">
        <f t="shared" si="7"/>
        <v/>
      </c>
      <c r="I170" s="113" t="str">
        <f t="shared" si="8"/>
        <v/>
      </c>
      <c r="J170" s="113" t="str">
        <f t="shared" si="9"/>
        <v/>
      </c>
      <c r="K170" s="113" t="str">
        <f t="shared" si="10"/>
        <v/>
      </c>
      <c r="L170" s="113" t="str">
        <f t="shared" si="11"/>
        <v/>
      </c>
      <c r="M170" s="113" t="str">
        <f t="shared" si="12"/>
        <v/>
      </c>
      <c r="N170" s="113" t="str">
        <f t="shared" si="13"/>
        <v/>
      </c>
      <c r="O170" s="113" t="str">
        <f t="shared" si="14"/>
        <v/>
      </c>
      <c r="P170" s="113" t="str">
        <f t="shared" si="15"/>
        <v/>
      </c>
      <c r="Q170" s="113" t="str">
        <f t="shared" si="16"/>
        <v/>
      </c>
      <c r="R170" s="113" t="str">
        <f t="shared" si="17"/>
        <v/>
      </c>
      <c r="S170" s="113" t="str">
        <f t="shared" si="18"/>
        <v/>
      </c>
      <c r="T170" s="113" t="str">
        <f t="shared" si="19"/>
        <v/>
      </c>
      <c r="U170" s="113" t="str">
        <f t="shared" si="20"/>
        <v/>
      </c>
      <c r="V170" s="113" t="str">
        <f t="shared" si="21"/>
        <v/>
      </c>
      <c r="W170" s="113" t="str">
        <f t="shared" si="22"/>
        <v/>
      </c>
      <c r="X170" s="113" t="str">
        <f t="shared" si="23"/>
        <v/>
      </c>
      <c r="Y170" s="113" t="str">
        <f t="shared" si="24"/>
        <v/>
      </c>
      <c r="Z170" s="113" t="str">
        <f t="shared" si="25"/>
        <v/>
      </c>
      <c r="AA170" s="113" t="str">
        <f t="shared" si="26"/>
        <v/>
      </c>
      <c r="AB170" s="113" t="str">
        <f t="shared" si="27"/>
        <v/>
      </c>
      <c r="AC170" s="113" t="str">
        <f t="shared" si="28"/>
        <v/>
      </c>
      <c r="AD170" s="113" t="str">
        <f t="shared" si="29"/>
        <v/>
      </c>
      <c r="AE170" s="113" t="str">
        <f t="shared" si="30"/>
        <v/>
      </c>
      <c r="AF170" s="113" t="str">
        <f t="shared" si="31"/>
        <v/>
      </c>
      <c r="AG170" s="113" t="str">
        <f t="shared" si="32"/>
        <v/>
      </c>
      <c r="AH170" s="113" t="str">
        <f t="shared" si="33"/>
        <v/>
      </c>
    </row>
    <row r="171">
      <c r="B171" s="82">
        <v>151.0</v>
      </c>
      <c r="C171" s="109">
        <f t="shared" si="3"/>
        <v>49675</v>
      </c>
      <c r="D171" s="113"/>
      <c r="E171" s="113" t="str">
        <f t="shared" si="4"/>
        <v/>
      </c>
      <c r="F171" s="113" t="str">
        <f t="shared" si="5"/>
        <v/>
      </c>
      <c r="G171" s="113" t="str">
        <f t="shared" si="6"/>
        <v/>
      </c>
      <c r="H171" s="113" t="str">
        <f t="shared" si="7"/>
        <v/>
      </c>
      <c r="I171" s="113" t="str">
        <f t="shared" si="8"/>
        <v/>
      </c>
      <c r="J171" s="113" t="str">
        <f t="shared" si="9"/>
        <v/>
      </c>
      <c r="K171" s="113" t="str">
        <f t="shared" si="10"/>
        <v/>
      </c>
      <c r="L171" s="113" t="str">
        <f t="shared" si="11"/>
        <v/>
      </c>
      <c r="M171" s="113" t="str">
        <f t="shared" si="12"/>
        <v/>
      </c>
      <c r="N171" s="113" t="str">
        <f t="shared" si="13"/>
        <v/>
      </c>
      <c r="O171" s="113" t="str">
        <f t="shared" si="14"/>
        <v/>
      </c>
      <c r="P171" s="113" t="str">
        <f t="shared" si="15"/>
        <v/>
      </c>
      <c r="Q171" s="113" t="str">
        <f t="shared" si="16"/>
        <v/>
      </c>
      <c r="R171" s="113" t="str">
        <f t="shared" si="17"/>
        <v/>
      </c>
      <c r="S171" s="113" t="str">
        <f t="shared" si="18"/>
        <v/>
      </c>
      <c r="T171" s="113" t="str">
        <f t="shared" si="19"/>
        <v/>
      </c>
      <c r="U171" s="113" t="str">
        <f t="shared" si="20"/>
        <v/>
      </c>
      <c r="V171" s="113" t="str">
        <f t="shared" si="21"/>
        <v/>
      </c>
      <c r="W171" s="113" t="str">
        <f t="shared" si="22"/>
        <v/>
      </c>
      <c r="X171" s="113" t="str">
        <f t="shared" si="23"/>
        <v/>
      </c>
      <c r="Y171" s="113" t="str">
        <f t="shared" si="24"/>
        <v/>
      </c>
      <c r="Z171" s="113" t="str">
        <f t="shared" si="25"/>
        <v/>
      </c>
      <c r="AA171" s="113" t="str">
        <f t="shared" si="26"/>
        <v/>
      </c>
      <c r="AB171" s="113" t="str">
        <f t="shared" si="27"/>
        <v/>
      </c>
      <c r="AC171" s="113" t="str">
        <f t="shared" si="28"/>
        <v/>
      </c>
      <c r="AD171" s="113" t="str">
        <f t="shared" si="29"/>
        <v/>
      </c>
      <c r="AE171" s="113" t="str">
        <f t="shared" si="30"/>
        <v/>
      </c>
      <c r="AF171" s="113" t="str">
        <f t="shared" si="31"/>
        <v/>
      </c>
      <c r="AG171" s="113" t="str">
        <f t="shared" si="32"/>
        <v/>
      </c>
      <c r="AH171" s="113" t="str">
        <f t="shared" si="33"/>
        <v/>
      </c>
    </row>
    <row r="172">
      <c r="B172" s="82">
        <v>152.0</v>
      </c>
      <c r="C172" s="109">
        <f t="shared" si="3"/>
        <v>49706</v>
      </c>
      <c r="D172" s="113"/>
      <c r="E172" s="113" t="str">
        <f t="shared" si="4"/>
        <v/>
      </c>
      <c r="F172" s="113" t="str">
        <f t="shared" si="5"/>
        <v/>
      </c>
      <c r="G172" s="113" t="str">
        <f t="shared" si="6"/>
        <v/>
      </c>
      <c r="H172" s="113" t="str">
        <f t="shared" si="7"/>
        <v/>
      </c>
      <c r="I172" s="113" t="str">
        <f t="shared" si="8"/>
        <v/>
      </c>
      <c r="J172" s="113" t="str">
        <f t="shared" si="9"/>
        <v/>
      </c>
      <c r="K172" s="113" t="str">
        <f t="shared" si="10"/>
        <v/>
      </c>
      <c r="L172" s="113" t="str">
        <f t="shared" si="11"/>
        <v/>
      </c>
      <c r="M172" s="113" t="str">
        <f t="shared" si="12"/>
        <v/>
      </c>
      <c r="N172" s="113" t="str">
        <f t="shared" si="13"/>
        <v/>
      </c>
      <c r="O172" s="113" t="str">
        <f t="shared" si="14"/>
        <v/>
      </c>
      <c r="P172" s="113" t="str">
        <f t="shared" si="15"/>
        <v/>
      </c>
      <c r="Q172" s="113" t="str">
        <f t="shared" si="16"/>
        <v/>
      </c>
      <c r="R172" s="113" t="str">
        <f t="shared" si="17"/>
        <v/>
      </c>
      <c r="S172" s="113" t="str">
        <f t="shared" si="18"/>
        <v/>
      </c>
      <c r="T172" s="113" t="str">
        <f t="shared" si="19"/>
        <v/>
      </c>
      <c r="U172" s="113" t="str">
        <f t="shared" si="20"/>
        <v/>
      </c>
      <c r="V172" s="113" t="str">
        <f t="shared" si="21"/>
        <v/>
      </c>
      <c r="W172" s="113" t="str">
        <f t="shared" si="22"/>
        <v/>
      </c>
      <c r="X172" s="113" t="str">
        <f t="shared" si="23"/>
        <v/>
      </c>
      <c r="Y172" s="113" t="str">
        <f t="shared" si="24"/>
        <v/>
      </c>
      <c r="Z172" s="113" t="str">
        <f t="shared" si="25"/>
        <v/>
      </c>
      <c r="AA172" s="113" t="str">
        <f t="shared" si="26"/>
        <v/>
      </c>
      <c r="AB172" s="113" t="str">
        <f t="shared" si="27"/>
        <v/>
      </c>
      <c r="AC172" s="113" t="str">
        <f t="shared" si="28"/>
        <v/>
      </c>
      <c r="AD172" s="113" t="str">
        <f t="shared" si="29"/>
        <v/>
      </c>
      <c r="AE172" s="113" t="str">
        <f t="shared" si="30"/>
        <v/>
      </c>
      <c r="AF172" s="113" t="str">
        <f t="shared" si="31"/>
        <v/>
      </c>
      <c r="AG172" s="113" t="str">
        <f t="shared" si="32"/>
        <v/>
      </c>
      <c r="AH172" s="113" t="str">
        <f t="shared" si="33"/>
        <v/>
      </c>
    </row>
    <row r="173">
      <c r="B173" s="82">
        <v>153.0</v>
      </c>
      <c r="C173" s="109">
        <f t="shared" si="3"/>
        <v>49735</v>
      </c>
      <c r="D173" s="113"/>
      <c r="E173" s="113" t="str">
        <f t="shared" si="4"/>
        <v/>
      </c>
      <c r="F173" s="113" t="str">
        <f t="shared" si="5"/>
        <v/>
      </c>
      <c r="G173" s="113" t="str">
        <f t="shared" si="6"/>
        <v/>
      </c>
      <c r="H173" s="113" t="str">
        <f t="shared" si="7"/>
        <v/>
      </c>
      <c r="I173" s="113" t="str">
        <f t="shared" si="8"/>
        <v/>
      </c>
      <c r="J173" s="113" t="str">
        <f t="shared" si="9"/>
        <v/>
      </c>
      <c r="K173" s="113" t="str">
        <f t="shared" si="10"/>
        <v/>
      </c>
      <c r="L173" s="113" t="str">
        <f t="shared" si="11"/>
        <v/>
      </c>
      <c r="M173" s="113" t="str">
        <f t="shared" si="12"/>
        <v/>
      </c>
      <c r="N173" s="113" t="str">
        <f t="shared" si="13"/>
        <v/>
      </c>
      <c r="O173" s="113" t="str">
        <f t="shared" si="14"/>
        <v/>
      </c>
      <c r="P173" s="113" t="str">
        <f t="shared" si="15"/>
        <v/>
      </c>
      <c r="Q173" s="113" t="str">
        <f t="shared" si="16"/>
        <v/>
      </c>
      <c r="R173" s="113" t="str">
        <f t="shared" si="17"/>
        <v/>
      </c>
      <c r="S173" s="113" t="str">
        <f t="shared" si="18"/>
        <v/>
      </c>
      <c r="T173" s="113" t="str">
        <f t="shared" si="19"/>
        <v/>
      </c>
      <c r="U173" s="113" t="str">
        <f t="shared" si="20"/>
        <v/>
      </c>
      <c r="V173" s="113" t="str">
        <f t="shared" si="21"/>
        <v/>
      </c>
      <c r="W173" s="113" t="str">
        <f t="shared" si="22"/>
        <v/>
      </c>
      <c r="X173" s="113" t="str">
        <f t="shared" si="23"/>
        <v/>
      </c>
      <c r="Y173" s="113" t="str">
        <f t="shared" si="24"/>
        <v/>
      </c>
      <c r="Z173" s="113" t="str">
        <f t="shared" si="25"/>
        <v/>
      </c>
      <c r="AA173" s="113" t="str">
        <f t="shared" si="26"/>
        <v/>
      </c>
      <c r="AB173" s="113" t="str">
        <f t="shared" si="27"/>
        <v/>
      </c>
      <c r="AC173" s="113" t="str">
        <f t="shared" si="28"/>
        <v/>
      </c>
      <c r="AD173" s="113" t="str">
        <f t="shared" si="29"/>
        <v/>
      </c>
      <c r="AE173" s="113" t="str">
        <f t="shared" si="30"/>
        <v/>
      </c>
      <c r="AF173" s="113" t="str">
        <f t="shared" si="31"/>
        <v/>
      </c>
      <c r="AG173" s="113" t="str">
        <f t="shared" si="32"/>
        <v/>
      </c>
      <c r="AH173" s="113" t="str">
        <f t="shared" si="33"/>
        <v/>
      </c>
    </row>
    <row r="174">
      <c r="B174" s="82">
        <v>154.0</v>
      </c>
      <c r="C174" s="109">
        <f t="shared" si="3"/>
        <v>49766</v>
      </c>
      <c r="D174" s="113"/>
      <c r="E174" s="113" t="str">
        <f t="shared" si="4"/>
        <v/>
      </c>
      <c r="F174" s="113" t="str">
        <f t="shared" si="5"/>
        <v/>
      </c>
      <c r="G174" s="113" t="str">
        <f t="shared" si="6"/>
        <v/>
      </c>
      <c r="H174" s="113" t="str">
        <f t="shared" si="7"/>
        <v/>
      </c>
      <c r="I174" s="113" t="str">
        <f t="shared" si="8"/>
        <v/>
      </c>
      <c r="J174" s="113" t="str">
        <f t="shared" si="9"/>
        <v/>
      </c>
      <c r="K174" s="113" t="str">
        <f t="shared" si="10"/>
        <v/>
      </c>
      <c r="L174" s="113" t="str">
        <f t="shared" si="11"/>
        <v/>
      </c>
      <c r="M174" s="113" t="str">
        <f t="shared" si="12"/>
        <v/>
      </c>
      <c r="N174" s="113" t="str">
        <f t="shared" si="13"/>
        <v/>
      </c>
      <c r="O174" s="113" t="str">
        <f t="shared" si="14"/>
        <v/>
      </c>
      <c r="P174" s="113" t="str">
        <f t="shared" si="15"/>
        <v/>
      </c>
      <c r="Q174" s="113" t="str">
        <f t="shared" si="16"/>
        <v/>
      </c>
      <c r="R174" s="113" t="str">
        <f t="shared" si="17"/>
        <v/>
      </c>
      <c r="S174" s="113" t="str">
        <f t="shared" si="18"/>
        <v/>
      </c>
      <c r="T174" s="113" t="str">
        <f t="shared" si="19"/>
        <v/>
      </c>
      <c r="U174" s="113" t="str">
        <f t="shared" si="20"/>
        <v/>
      </c>
      <c r="V174" s="113" t="str">
        <f t="shared" si="21"/>
        <v/>
      </c>
      <c r="W174" s="113" t="str">
        <f t="shared" si="22"/>
        <v/>
      </c>
      <c r="X174" s="113" t="str">
        <f t="shared" si="23"/>
        <v/>
      </c>
      <c r="Y174" s="113" t="str">
        <f t="shared" si="24"/>
        <v/>
      </c>
      <c r="Z174" s="113" t="str">
        <f t="shared" si="25"/>
        <v/>
      </c>
      <c r="AA174" s="113" t="str">
        <f t="shared" si="26"/>
        <v/>
      </c>
      <c r="AB174" s="113" t="str">
        <f t="shared" si="27"/>
        <v/>
      </c>
      <c r="AC174" s="113" t="str">
        <f t="shared" si="28"/>
        <v/>
      </c>
      <c r="AD174" s="113" t="str">
        <f t="shared" si="29"/>
        <v/>
      </c>
      <c r="AE174" s="113" t="str">
        <f t="shared" si="30"/>
        <v/>
      </c>
      <c r="AF174" s="113" t="str">
        <f t="shared" si="31"/>
        <v/>
      </c>
      <c r="AG174" s="113" t="str">
        <f t="shared" si="32"/>
        <v/>
      </c>
      <c r="AH174" s="113" t="str">
        <f t="shared" si="33"/>
        <v/>
      </c>
    </row>
    <row r="175">
      <c r="B175" s="82">
        <v>155.0</v>
      </c>
      <c r="C175" s="109">
        <f t="shared" si="3"/>
        <v>49796</v>
      </c>
      <c r="D175" s="113"/>
      <c r="E175" s="113" t="str">
        <f t="shared" si="4"/>
        <v/>
      </c>
      <c r="F175" s="113" t="str">
        <f t="shared" si="5"/>
        <v/>
      </c>
      <c r="G175" s="113" t="str">
        <f t="shared" si="6"/>
        <v/>
      </c>
      <c r="H175" s="113" t="str">
        <f t="shared" si="7"/>
        <v/>
      </c>
      <c r="I175" s="113" t="str">
        <f t="shared" si="8"/>
        <v/>
      </c>
      <c r="J175" s="113" t="str">
        <f t="shared" si="9"/>
        <v/>
      </c>
      <c r="K175" s="113" t="str">
        <f t="shared" si="10"/>
        <v/>
      </c>
      <c r="L175" s="113" t="str">
        <f t="shared" si="11"/>
        <v/>
      </c>
      <c r="M175" s="113" t="str">
        <f t="shared" si="12"/>
        <v/>
      </c>
      <c r="N175" s="113" t="str">
        <f t="shared" si="13"/>
        <v/>
      </c>
      <c r="O175" s="113" t="str">
        <f t="shared" si="14"/>
        <v/>
      </c>
      <c r="P175" s="113" t="str">
        <f t="shared" si="15"/>
        <v/>
      </c>
      <c r="Q175" s="113" t="str">
        <f t="shared" si="16"/>
        <v/>
      </c>
      <c r="R175" s="113" t="str">
        <f t="shared" si="17"/>
        <v/>
      </c>
      <c r="S175" s="113" t="str">
        <f t="shared" si="18"/>
        <v/>
      </c>
      <c r="T175" s="113" t="str">
        <f t="shared" si="19"/>
        <v/>
      </c>
      <c r="U175" s="113" t="str">
        <f t="shared" si="20"/>
        <v/>
      </c>
      <c r="V175" s="113" t="str">
        <f t="shared" si="21"/>
        <v/>
      </c>
      <c r="W175" s="113" t="str">
        <f t="shared" si="22"/>
        <v/>
      </c>
      <c r="X175" s="113" t="str">
        <f t="shared" si="23"/>
        <v/>
      </c>
      <c r="Y175" s="113" t="str">
        <f t="shared" si="24"/>
        <v/>
      </c>
      <c r="Z175" s="113" t="str">
        <f t="shared" si="25"/>
        <v/>
      </c>
      <c r="AA175" s="113" t="str">
        <f t="shared" si="26"/>
        <v/>
      </c>
      <c r="AB175" s="113" t="str">
        <f t="shared" si="27"/>
        <v/>
      </c>
      <c r="AC175" s="113" t="str">
        <f t="shared" si="28"/>
        <v/>
      </c>
      <c r="AD175" s="113" t="str">
        <f t="shared" si="29"/>
        <v/>
      </c>
      <c r="AE175" s="113" t="str">
        <f t="shared" si="30"/>
        <v/>
      </c>
      <c r="AF175" s="113" t="str">
        <f t="shared" si="31"/>
        <v/>
      </c>
      <c r="AG175" s="113" t="str">
        <f t="shared" si="32"/>
        <v/>
      </c>
      <c r="AH175" s="113" t="str">
        <f t="shared" si="33"/>
        <v/>
      </c>
    </row>
    <row r="176">
      <c r="B176" s="82">
        <v>156.0</v>
      </c>
      <c r="C176" s="109">
        <f t="shared" si="3"/>
        <v>49827</v>
      </c>
      <c r="D176" s="113"/>
      <c r="E176" s="113" t="str">
        <f t="shared" si="4"/>
        <v/>
      </c>
      <c r="F176" s="113" t="str">
        <f t="shared" si="5"/>
        <v/>
      </c>
      <c r="G176" s="113" t="str">
        <f t="shared" si="6"/>
        <v/>
      </c>
      <c r="H176" s="113" t="str">
        <f t="shared" si="7"/>
        <v/>
      </c>
      <c r="I176" s="113" t="str">
        <f t="shared" si="8"/>
        <v/>
      </c>
      <c r="J176" s="113" t="str">
        <f t="shared" si="9"/>
        <v/>
      </c>
      <c r="K176" s="113" t="str">
        <f t="shared" si="10"/>
        <v/>
      </c>
      <c r="L176" s="113" t="str">
        <f t="shared" si="11"/>
        <v/>
      </c>
      <c r="M176" s="113" t="str">
        <f t="shared" si="12"/>
        <v/>
      </c>
      <c r="N176" s="113" t="str">
        <f t="shared" si="13"/>
        <v/>
      </c>
      <c r="O176" s="113" t="str">
        <f t="shared" si="14"/>
        <v/>
      </c>
      <c r="P176" s="113" t="str">
        <f t="shared" si="15"/>
        <v/>
      </c>
      <c r="Q176" s="113" t="str">
        <f t="shared" si="16"/>
        <v/>
      </c>
      <c r="R176" s="113" t="str">
        <f t="shared" si="17"/>
        <v/>
      </c>
      <c r="S176" s="113" t="str">
        <f t="shared" si="18"/>
        <v/>
      </c>
      <c r="T176" s="113" t="str">
        <f t="shared" si="19"/>
        <v/>
      </c>
      <c r="U176" s="113" t="str">
        <f t="shared" si="20"/>
        <v/>
      </c>
      <c r="V176" s="113" t="str">
        <f t="shared" si="21"/>
        <v/>
      </c>
      <c r="W176" s="113" t="str">
        <f t="shared" si="22"/>
        <v/>
      </c>
      <c r="X176" s="113" t="str">
        <f t="shared" si="23"/>
        <v/>
      </c>
      <c r="Y176" s="113" t="str">
        <f t="shared" si="24"/>
        <v/>
      </c>
      <c r="Z176" s="113" t="str">
        <f t="shared" si="25"/>
        <v/>
      </c>
      <c r="AA176" s="113" t="str">
        <f t="shared" si="26"/>
        <v/>
      </c>
      <c r="AB176" s="113" t="str">
        <f t="shared" si="27"/>
        <v/>
      </c>
      <c r="AC176" s="113" t="str">
        <f t="shared" si="28"/>
        <v/>
      </c>
      <c r="AD176" s="113" t="str">
        <f t="shared" si="29"/>
        <v/>
      </c>
      <c r="AE176" s="113" t="str">
        <f t="shared" si="30"/>
        <v/>
      </c>
      <c r="AF176" s="113" t="str">
        <f t="shared" si="31"/>
        <v/>
      </c>
      <c r="AG176" s="113" t="str">
        <f t="shared" si="32"/>
        <v/>
      </c>
      <c r="AH176" s="113" t="str">
        <f t="shared" si="33"/>
        <v/>
      </c>
    </row>
    <row r="177">
      <c r="B177" s="82">
        <v>157.0</v>
      </c>
      <c r="C177" s="109">
        <f t="shared" si="3"/>
        <v>49857</v>
      </c>
      <c r="D177" s="113"/>
      <c r="E177" s="113" t="str">
        <f t="shared" si="4"/>
        <v/>
      </c>
      <c r="F177" s="113" t="str">
        <f t="shared" si="5"/>
        <v/>
      </c>
      <c r="G177" s="113" t="str">
        <f t="shared" si="6"/>
        <v/>
      </c>
      <c r="H177" s="113" t="str">
        <f t="shared" si="7"/>
        <v/>
      </c>
      <c r="I177" s="113" t="str">
        <f t="shared" si="8"/>
        <v/>
      </c>
      <c r="J177" s="113" t="str">
        <f t="shared" si="9"/>
        <v/>
      </c>
      <c r="K177" s="113" t="str">
        <f t="shared" si="10"/>
        <v/>
      </c>
      <c r="L177" s="113" t="str">
        <f t="shared" si="11"/>
        <v/>
      </c>
      <c r="M177" s="113" t="str">
        <f t="shared" si="12"/>
        <v/>
      </c>
      <c r="N177" s="113" t="str">
        <f t="shared" si="13"/>
        <v/>
      </c>
      <c r="O177" s="113" t="str">
        <f t="shared" si="14"/>
        <v/>
      </c>
      <c r="P177" s="113" t="str">
        <f t="shared" si="15"/>
        <v/>
      </c>
      <c r="Q177" s="113" t="str">
        <f t="shared" si="16"/>
        <v/>
      </c>
      <c r="R177" s="113" t="str">
        <f t="shared" si="17"/>
        <v/>
      </c>
      <c r="S177" s="113" t="str">
        <f t="shared" si="18"/>
        <v/>
      </c>
      <c r="T177" s="113" t="str">
        <f t="shared" si="19"/>
        <v/>
      </c>
      <c r="U177" s="113" t="str">
        <f t="shared" si="20"/>
        <v/>
      </c>
      <c r="V177" s="113" t="str">
        <f t="shared" si="21"/>
        <v/>
      </c>
      <c r="W177" s="113" t="str">
        <f t="shared" si="22"/>
        <v/>
      </c>
      <c r="X177" s="113" t="str">
        <f t="shared" si="23"/>
        <v/>
      </c>
      <c r="Y177" s="113" t="str">
        <f t="shared" si="24"/>
        <v/>
      </c>
      <c r="Z177" s="113" t="str">
        <f t="shared" si="25"/>
        <v/>
      </c>
      <c r="AA177" s="113" t="str">
        <f t="shared" si="26"/>
        <v/>
      </c>
      <c r="AB177" s="113" t="str">
        <f t="shared" si="27"/>
        <v/>
      </c>
      <c r="AC177" s="113" t="str">
        <f t="shared" si="28"/>
        <v/>
      </c>
      <c r="AD177" s="113" t="str">
        <f t="shared" si="29"/>
        <v/>
      </c>
      <c r="AE177" s="113" t="str">
        <f t="shared" si="30"/>
        <v/>
      </c>
      <c r="AF177" s="113" t="str">
        <f t="shared" si="31"/>
        <v/>
      </c>
      <c r="AG177" s="113" t="str">
        <f t="shared" si="32"/>
        <v/>
      </c>
      <c r="AH177" s="113" t="str">
        <f t="shared" si="33"/>
        <v/>
      </c>
    </row>
    <row r="178">
      <c r="B178" s="82">
        <v>158.0</v>
      </c>
      <c r="C178" s="109">
        <f t="shared" si="3"/>
        <v>49888</v>
      </c>
      <c r="D178" s="113"/>
      <c r="E178" s="113" t="str">
        <f t="shared" si="4"/>
        <v/>
      </c>
      <c r="F178" s="113" t="str">
        <f t="shared" si="5"/>
        <v/>
      </c>
      <c r="G178" s="113" t="str">
        <f t="shared" si="6"/>
        <v/>
      </c>
      <c r="H178" s="113" t="str">
        <f t="shared" si="7"/>
        <v/>
      </c>
      <c r="I178" s="113" t="str">
        <f t="shared" si="8"/>
        <v/>
      </c>
      <c r="J178" s="113" t="str">
        <f t="shared" si="9"/>
        <v/>
      </c>
      <c r="K178" s="113" t="str">
        <f t="shared" si="10"/>
        <v/>
      </c>
      <c r="L178" s="113" t="str">
        <f t="shared" si="11"/>
        <v/>
      </c>
      <c r="M178" s="113" t="str">
        <f t="shared" si="12"/>
        <v/>
      </c>
      <c r="N178" s="113" t="str">
        <f t="shared" si="13"/>
        <v/>
      </c>
      <c r="O178" s="113" t="str">
        <f t="shared" si="14"/>
        <v/>
      </c>
      <c r="P178" s="113" t="str">
        <f t="shared" si="15"/>
        <v/>
      </c>
      <c r="Q178" s="113" t="str">
        <f t="shared" si="16"/>
        <v/>
      </c>
      <c r="R178" s="113" t="str">
        <f t="shared" si="17"/>
        <v/>
      </c>
      <c r="S178" s="113" t="str">
        <f t="shared" si="18"/>
        <v/>
      </c>
      <c r="T178" s="113" t="str">
        <f t="shared" si="19"/>
        <v/>
      </c>
      <c r="U178" s="113" t="str">
        <f t="shared" si="20"/>
        <v/>
      </c>
      <c r="V178" s="113" t="str">
        <f t="shared" si="21"/>
        <v/>
      </c>
      <c r="W178" s="113" t="str">
        <f t="shared" si="22"/>
        <v/>
      </c>
      <c r="X178" s="113" t="str">
        <f t="shared" si="23"/>
        <v/>
      </c>
      <c r="Y178" s="113" t="str">
        <f t="shared" si="24"/>
        <v/>
      </c>
      <c r="Z178" s="113" t="str">
        <f t="shared" si="25"/>
        <v/>
      </c>
      <c r="AA178" s="113" t="str">
        <f t="shared" si="26"/>
        <v/>
      </c>
      <c r="AB178" s="113" t="str">
        <f t="shared" si="27"/>
        <v/>
      </c>
      <c r="AC178" s="113" t="str">
        <f t="shared" si="28"/>
        <v/>
      </c>
      <c r="AD178" s="113" t="str">
        <f t="shared" si="29"/>
        <v/>
      </c>
      <c r="AE178" s="113" t="str">
        <f t="shared" si="30"/>
        <v/>
      </c>
      <c r="AF178" s="113" t="str">
        <f t="shared" si="31"/>
        <v/>
      </c>
      <c r="AG178" s="113" t="str">
        <f t="shared" si="32"/>
        <v/>
      </c>
      <c r="AH178" s="113" t="str">
        <f t="shared" si="33"/>
        <v/>
      </c>
    </row>
    <row r="179">
      <c r="B179" s="82">
        <v>159.0</v>
      </c>
      <c r="C179" s="109">
        <f t="shared" si="3"/>
        <v>49919</v>
      </c>
      <c r="D179" s="113"/>
      <c r="E179" s="113" t="str">
        <f t="shared" si="4"/>
        <v/>
      </c>
      <c r="F179" s="113" t="str">
        <f t="shared" si="5"/>
        <v/>
      </c>
      <c r="G179" s="113" t="str">
        <f t="shared" si="6"/>
        <v/>
      </c>
      <c r="H179" s="113" t="str">
        <f t="shared" si="7"/>
        <v/>
      </c>
      <c r="I179" s="113" t="str">
        <f t="shared" si="8"/>
        <v/>
      </c>
      <c r="J179" s="113" t="str">
        <f t="shared" si="9"/>
        <v/>
      </c>
      <c r="K179" s="113" t="str">
        <f t="shared" si="10"/>
        <v/>
      </c>
      <c r="L179" s="113" t="str">
        <f t="shared" si="11"/>
        <v/>
      </c>
      <c r="M179" s="113" t="str">
        <f t="shared" si="12"/>
        <v/>
      </c>
      <c r="N179" s="113" t="str">
        <f t="shared" si="13"/>
        <v/>
      </c>
      <c r="O179" s="113" t="str">
        <f t="shared" si="14"/>
        <v/>
      </c>
      <c r="P179" s="113" t="str">
        <f t="shared" si="15"/>
        <v/>
      </c>
      <c r="Q179" s="113" t="str">
        <f t="shared" si="16"/>
        <v/>
      </c>
      <c r="R179" s="113" t="str">
        <f t="shared" si="17"/>
        <v/>
      </c>
      <c r="S179" s="113" t="str">
        <f t="shared" si="18"/>
        <v/>
      </c>
      <c r="T179" s="113" t="str">
        <f t="shared" si="19"/>
        <v/>
      </c>
      <c r="U179" s="113" t="str">
        <f t="shared" si="20"/>
        <v/>
      </c>
      <c r="V179" s="113" t="str">
        <f t="shared" si="21"/>
        <v/>
      </c>
      <c r="W179" s="113" t="str">
        <f t="shared" si="22"/>
        <v/>
      </c>
      <c r="X179" s="113" t="str">
        <f t="shared" si="23"/>
        <v/>
      </c>
      <c r="Y179" s="113" t="str">
        <f t="shared" si="24"/>
        <v/>
      </c>
      <c r="Z179" s="113" t="str">
        <f t="shared" si="25"/>
        <v/>
      </c>
      <c r="AA179" s="113" t="str">
        <f t="shared" si="26"/>
        <v/>
      </c>
      <c r="AB179" s="113" t="str">
        <f t="shared" si="27"/>
        <v/>
      </c>
      <c r="AC179" s="113" t="str">
        <f t="shared" si="28"/>
        <v/>
      </c>
      <c r="AD179" s="113" t="str">
        <f t="shared" si="29"/>
        <v/>
      </c>
      <c r="AE179" s="113" t="str">
        <f t="shared" si="30"/>
        <v/>
      </c>
      <c r="AF179" s="113" t="str">
        <f t="shared" si="31"/>
        <v/>
      </c>
      <c r="AG179" s="113" t="str">
        <f t="shared" si="32"/>
        <v/>
      </c>
      <c r="AH179" s="113" t="str">
        <f t="shared" si="33"/>
        <v/>
      </c>
    </row>
    <row r="180">
      <c r="B180" s="82">
        <v>160.0</v>
      </c>
      <c r="C180" s="109">
        <f t="shared" si="3"/>
        <v>49949</v>
      </c>
      <c r="D180" s="113"/>
      <c r="E180" s="113" t="str">
        <f t="shared" si="4"/>
        <v/>
      </c>
      <c r="F180" s="113" t="str">
        <f t="shared" si="5"/>
        <v/>
      </c>
      <c r="G180" s="113" t="str">
        <f t="shared" si="6"/>
        <v/>
      </c>
      <c r="H180" s="113" t="str">
        <f t="shared" si="7"/>
        <v/>
      </c>
      <c r="I180" s="113" t="str">
        <f t="shared" si="8"/>
        <v/>
      </c>
      <c r="J180" s="113" t="str">
        <f t="shared" si="9"/>
        <v/>
      </c>
      <c r="K180" s="113" t="str">
        <f t="shared" si="10"/>
        <v/>
      </c>
      <c r="L180" s="113" t="str">
        <f t="shared" si="11"/>
        <v/>
      </c>
      <c r="M180" s="113" t="str">
        <f t="shared" si="12"/>
        <v/>
      </c>
      <c r="N180" s="113" t="str">
        <f t="shared" si="13"/>
        <v/>
      </c>
      <c r="O180" s="113" t="str">
        <f t="shared" si="14"/>
        <v/>
      </c>
      <c r="P180" s="113" t="str">
        <f t="shared" si="15"/>
        <v/>
      </c>
      <c r="Q180" s="113" t="str">
        <f t="shared" si="16"/>
        <v/>
      </c>
      <c r="R180" s="113" t="str">
        <f t="shared" si="17"/>
        <v/>
      </c>
      <c r="S180" s="113" t="str">
        <f t="shared" si="18"/>
        <v/>
      </c>
      <c r="T180" s="113" t="str">
        <f t="shared" si="19"/>
        <v/>
      </c>
      <c r="U180" s="113" t="str">
        <f t="shared" si="20"/>
        <v/>
      </c>
      <c r="V180" s="113" t="str">
        <f t="shared" si="21"/>
        <v/>
      </c>
      <c r="W180" s="113" t="str">
        <f t="shared" si="22"/>
        <v/>
      </c>
      <c r="X180" s="113" t="str">
        <f t="shared" si="23"/>
        <v/>
      </c>
      <c r="Y180" s="113" t="str">
        <f t="shared" si="24"/>
        <v/>
      </c>
      <c r="Z180" s="113" t="str">
        <f t="shared" si="25"/>
        <v/>
      </c>
      <c r="AA180" s="113" t="str">
        <f t="shared" si="26"/>
        <v/>
      </c>
      <c r="AB180" s="113" t="str">
        <f t="shared" si="27"/>
        <v/>
      </c>
      <c r="AC180" s="113" t="str">
        <f t="shared" si="28"/>
        <v/>
      </c>
      <c r="AD180" s="113" t="str">
        <f t="shared" si="29"/>
        <v/>
      </c>
      <c r="AE180" s="113" t="str">
        <f t="shared" si="30"/>
        <v/>
      </c>
      <c r="AF180" s="113" t="str">
        <f t="shared" si="31"/>
        <v/>
      </c>
      <c r="AG180" s="113" t="str">
        <f t="shared" si="32"/>
        <v/>
      </c>
      <c r="AH180" s="113" t="str">
        <f t="shared" si="33"/>
        <v/>
      </c>
    </row>
    <row r="181">
      <c r="B181" s="82">
        <v>161.0</v>
      </c>
      <c r="C181" s="109">
        <f t="shared" si="3"/>
        <v>49980</v>
      </c>
      <c r="D181" s="113"/>
      <c r="E181" s="113" t="str">
        <f t="shared" si="4"/>
        <v/>
      </c>
      <c r="F181" s="113" t="str">
        <f t="shared" si="5"/>
        <v/>
      </c>
      <c r="G181" s="113" t="str">
        <f t="shared" si="6"/>
        <v/>
      </c>
      <c r="H181" s="113" t="str">
        <f t="shared" si="7"/>
        <v/>
      </c>
      <c r="I181" s="113" t="str">
        <f t="shared" si="8"/>
        <v/>
      </c>
      <c r="J181" s="113" t="str">
        <f t="shared" si="9"/>
        <v/>
      </c>
      <c r="K181" s="113" t="str">
        <f t="shared" si="10"/>
        <v/>
      </c>
      <c r="L181" s="113" t="str">
        <f t="shared" si="11"/>
        <v/>
      </c>
      <c r="M181" s="113" t="str">
        <f t="shared" si="12"/>
        <v/>
      </c>
      <c r="N181" s="113" t="str">
        <f t="shared" si="13"/>
        <v/>
      </c>
      <c r="O181" s="113" t="str">
        <f t="shared" si="14"/>
        <v/>
      </c>
      <c r="P181" s="113" t="str">
        <f t="shared" si="15"/>
        <v/>
      </c>
      <c r="Q181" s="113" t="str">
        <f t="shared" si="16"/>
        <v/>
      </c>
      <c r="R181" s="113" t="str">
        <f t="shared" si="17"/>
        <v/>
      </c>
      <c r="S181" s="113" t="str">
        <f t="shared" si="18"/>
        <v/>
      </c>
      <c r="T181" s="113" t="str">
        <f t="shared" si="19"/>
        <v/>
      </c>
      <c r="U181" s="113" t="str">
        <f t="shared" si="20"/>
        <v/>
      </c>
      <c r="V181" s="113" t="str">
        <f t="shared" si="21"/>
        <v/>
      </c>
      <c r="W181" s="113" t="str">
        <f t="shared" si="22"/>
        <v/>
      </c>
      <c r="X181" s="113" t="str">
        <f t="shared" si="23"/>
        <v/>
      </c>
      <c r="Y181" s="113" t="str">
        <f t="shared" si="24"/>
        <v/>
      </c>
      <c r="Z181" s="113" t="str">
        <f t="shared" si="25"/>
        <v/>
      </c>
      <c r="AA181" s="113" t="str">
        <f t="shared" si="26"/>
        <v/>
      </c>
      <c r="AB181" s="113" t="str">
        <f t="shared" si="27"/>
        <v/>
      </c>
      <c r="AC181" s="113" t="str">
        <f t="shared" si="28"/>
        <v/>
      </c>
      <c r="AD181" s="113" t="str">
        <f t="shared" si="29"/>
        <v/>
      </c>
      <c r="AE181" s="113" t="str">
        <f t="shared" si="30"/>
        <v/>
      </c>
      <c r="AF181" s="113" t="str">
        <f t="shared" si="31"/>
        <v/>
      </c>
      <c r="AG181" s="113" t="str">
        <f t="shared" si="32"/>
        <v/>
      </c>
      <c r="AH181" s="113" t="str">
        <f t="shared" si="33"/>
        <v/>
      </c>
    </row>
    <row r="182">
      <c r="B182" s="82">
        <v>162.0</v>
      </c>
      <c r="C182" s="109">
        <f t="shared" si="3"/>
        <v>50010</v>
      </c>
      <c r="D182" s="113"/>
      <c r="E182" s="113" t="str">
        <f t="shared" si="4"/>
        <v/>
      </c>
      <c r="F182" s="113" t="str">
        <f t="shared" si="5"/>
        <v/>
      </c>
      <c r="G182" s="113" t="str">
        <f t="shared" si="6"/>
        <v/>
      </c>
      <c r="H182" s="113" t="str">
        <f t="shared" si="7"/>
        <v/>
      </c>
      <c r="I182" s="113" t="str">
        <f t="shared" si="8"/>
        <v/>
      </c>
      <c r="J182" s="113" t="str">
        <f t="shared" si="9"/>
        <v/>
      </c>
      <c r="K182" s="113" t="str">
        <f t="shared" si="10"/>
        <v/>
      </c>
      <c r="L182" s="113" t="str">
        <f t="shared" si="11"/>
        <v/>
      </c>
      <c r="M182" s="113" t="str">
        <f t="shared" si="12"/>
        <v/>
      </c>
      <c r="N182" s="113" t="str">
        <f t="shared" si="13"/>
        <v/>
      </c>
      <c r="O182" s="113" t="str">
        <f t="shared" si="14"/>
        <v/>
      </c>
      <c r="P182" s="113" t="str">
        <f t="shared" si="15"/>
        <v/>
      </c>
      <c r="Q182" s="113" t="str">
        <f t="shared" si="16"/>
        <v/>
      </c>
      <c r="R182" s="113" t="str">
        <f t="shared" si="17"/>
        <v/>
      </c>
      <c r="S182" s="113" t="str">
        <f t="shared" si="18"/>
        <v/>
      </c>
      <c r="T182" s="113" t="str">
        <f t="shared" si="19"/>
        <v/>
      </c>
      <c r="U182" s="113" t="str">
        <f t="shared" si="20"/>
        <v/>
      </c>
      <c r="V182" s="113" t="str">
        <f t="shared" si="21"/>
        <v/>
      </c>
      <c r="W182" s="113" t="str">
        <f t="shared" si="22"/>
        <v/>
      </c>
      <c r="X182" s="113" t="str">
        <f t="shared" si="23"/>
        <v/>
      </c>
      <c r="Y182" s="113" t="str">
        <f t="shared" si="24"/>
        <v/>
      </c>
      <c r="Z182" s="113" t="str">
        <f t="shared" si="25"/>
        <v/>
      </c>
      <c r="AA182" s="113" t="str">
        <f t="shared" si="26"/>
        <v/>
      </c>
      <c r="AB182" s="113" t="str">
        <f t="shared" si="27"/>
        <v/>
      </c>
      <c r="AC182" s="113" t="str">
        <f t="shared" si="28"/>
        <v/>
      </c>
      <c r="AD182" s="113" t="str">
        <f t="shared" si="29"/>
        <v/>
      </c>
      <c r="AE182" s="113" t="str">
        <f t="shared" si="30"/>
        <v/>
      </c>
      <c r="AF182" s="113" t="str">
        <f t="shared" si="31"/>
        <v/>
      </c>
      <c r="AG182" s="113" t="str">
        <f t="shared" si="32"/>
        <v/>
      </c>
      <c r="AH182" s="113" t="str">
        <f t="shared" si="33"/>
        <v/>
      </c>
    </row>
    <row r="183">
      <c r="B183" s="82">
        <v>163.0</v>
      </c>
      <c r="C183" s="109">
        <f t="shared" si="3"/>
        <v>50041</v>
      </c>
      <c r="D183" s="113"/>
      <c r="E183" s="113" t="str">
        <f t="shared" si="4"/>
        <v/>
      </c>
      <c r="F183" s="113" t="str">
        <f t="shared" si="5"/>
        <v/>
      </c>
      <c r="G183" s="113" t="str">
        <f t="shared" si="6"/>
        <v/>
      </c>
      <c r="H183" s="113" t="str">
        <f t="shared" si="7"/>
        <v/>
      </c>
      <c r="I183" s="113" t="str">
        <f t="shared" si="8"/>
        <v/>
      </c>
      <c r="J183" s="113" t="str">
        <f t="shared" si="9"/>
        <v/>
      </c>
      <c r="K183" s="113" t="str">
        <f t="shared" si="10"/>
        <v/>
      </c>
      <c r="L183" s="113" t="str">
        <f t="shared" si="11"/>
        <v/>
      </c>
      <c r="M183" s="113" t="str">
        <f t="shared" si="12"/>
        <v/>
      </c>
      <c r="N183" s="113" t="str">
        <f t="shared" si="13"/>
        <v/>
      </c>
      <c r="O183" s="113" t="str">
        <f t="shared" si="14"/>
        <v/>
      </c>
      <c r="P183" s="113" t="str">
        <f t="shared" si="15"/>
        <v/>
      </c>
      <c r="Q183" s="113" t="str">
        <f t="shared" si="16"/>
        <v/>
      </c>
      <c r="R183" s="113" t="str">
        <f t="shared" si="17"/>
        <v/>
      </c>
      <c r="S183" s="113" t="str">
        <f t="shared" si="18"/>
        <v/>
      </c>
      <c r="T183" s="113" t="str">
        <f t="shared" si="19"/>
        <v/>
      </c>
      <c r="U183" s="113" t="str">
        <f t="shared" si="20"/>
        <v/>
      </c>
      <c r="V183" s="113" t="str">
        <f t="shared" si="21"/>
        <v/>
      </c>
      <c r="W183" s="113" t="str">
        <f t="shared" si="22"/>
        <v/>
      </c>
      <c r="X183" s="113" t="str">
        <f t="shared" si="23"/>
        <v/>
      </c>
      <c r="Y183" s="113" t="str">
        <f t="shared" si="24"/>
        <v/>
      </c>
      <c r="Z183" s="113" t="str">
        <f t="shared" si="25"/>
        <v/>
      </c>
      <c r="AA183" s="113" t="str">
        <f t="shared" si="26"/>
        <v/>
      </c>
      <c r="AB183" s="113" t="str">
        <f t="shared" si="27"/>
        <v/>
      </c>
      <c r="AC183" s="113" t="str">
        <f t="shared" si="28"/>
        <v/>
      </c>
      <c r="AD183" s="113" t="str">
        <f t="shared" si="29"/>
        <v/>
      </c>
      <c r="AE183" s="113" t="str">
        <f t="shared" si="30"/>
        <v/>
      </c>
      <c r="AF183" s="113" t="str">
        <f t="shared" si="31"/>
        <v/>
      </c>
      <c r="AG183" s="113" t="str">
        <f t="shared" si="32"/>
        <v/>
      </c>
      <c r="AH183" s="113" t="str">
        <f t="shared" si="33"/>
        <v/>
      </c>
    </row>
    <row r="184">
      <c r="B184" s="82">
        <v>164.0</v>
      </c>
      <c r="C184" s="109">
        <f t="shared" si="3"/>
        <v>50072</v>
      </c>
      <c r="D184" s="113"/>
      <c r="E184" s="113" t="str">
        <f t="shared" si="4"/>
        <v/>
      </c>
      <c r="F184" s="113" t="str">
        <f t="shared" si="5"/>
        <v/>
      </c>
      <c r="G184" s="113" t="str">
        <f t="shared" si="6"/>
        <v/>
      </c>
      <c r="H184" s="113" t="str">
        <f t="shared" si="7"/>
        <v/>
      </c>
      <c r="I184" s="113" t="str">
        <f t="shared" si="8"/>
        <v/>
      </c>
      <c r="J184" s="113" t="str">
        <f t="shared" si="9"/>
        <v/>
      </c>
      <c r="K184" s="113" t="str">
        <f t="shared" si="10"/>
        <v/>
      </c>
      <c r="L184" s="113" t="str">
        <f t="shared" si="11"/>
        <v/>
      </c>
      <c r="M184" s="113" t="str">
        <f t="shared" si="12"/>
        <v/>
      </c>
      <c r="N184" s="113" t="str">
        <f t="shared" si="13"/>
        <v/>
      </c>
      <c r="O184" s="113" t="str">
        <f t="shared" si="14"/>
        <v/>
      </c>
      <c r="P184" s="113" t="str">
        <f t="shared" si="15"/>
        <v/>
      </c>
      <c r="Q184" s="113" t="str">
        <f t="shared" si="16"/>
        <v/>
      </c>
      <c r="R184" s="113" t="str">
        <f t="shared" si="17"/>
        <v/>
      </c>
      <c r="S184" s="113" t="str">
        <f t="shared" si="18"/>
        <v/>
      </c>
      <c r="T184" s="113" t="str">
        <f t="shared" si="19"/>
        <v/>
      </c>
      <c r="U184" s="113" t="str">
        <f t="shared" si="20"/>
        <v/>
      </c>
      <c r="V184" s="113" t="str">
        <f t="shared" si="21"/>
        <v/>
      </c>
      <c r="W184" s="113" t="str">
        <f t="shared" si="22"/>
        <v/>
      </c>
      <c r="X184" s="113" t="str">
        <f t="shared" si="23"/>
        <v/>
      </c>
      <c r="Y184" s="113" t="str">
        <f t="shared" si="24"/>
        <v/>
      </c>
      <c r="Z184" s="113" t="str">
        <f t="shared" si="25"/>
        <v/>
      </c>
      <c r="AA184" s="113" t="str">
        <f t="shared" si="26"/>
        <v/>
      </c>
      <c r="AB184" s="113" t="str">
        <f t="shared" si="27"/>
        <v/>
      </c>
      <c r="AC184" s="113" t="str">
        <f t="shared" si="28"/>
        <v/>
      </c>
      <c r="AD184" s="113" t="str">
        <f t="shared" si="29"/>
        <v/>
      </c>
      <c r="AE184" s="113" t="str">
        <f t="shared" si="30"/>
        <v/>
      </c>
      <c r="AF184" s="113" t="str">
        <f t="shared" si="31"/>
        <v/>
      </c>
      <c r="AG184" s="113" t="str">
        <f t="shared" si="32"/>
        <v/>
      </c>
      <c r="AH184" s="113" t="str">
        <f t="shared" si="33"/>
        <v/>
      </c>
    </row>
    <row r="185">
      <c r="B185" s="82">
        <v>165.0</v>
      </c>
      <c r="C185" s="109">
        <f t="shared" si="3"/>
        <v>50100</v>
      </c>
      <c r="D185" s="113"/>
      <c r="E185" s="113" t="str">
        <f t="shared" si="4"/>
        <v/>
      </c>
      <c r="F185" s="113" t="str">
        <f t="shared" si="5"/>
        <v/>
      </c>
      <c r="G185" s="113" t="str">
        <f t="shared" si="6"/>
        <v/>
      </c>
      <c r="H185" s="113" t="str">
        <f t="shared" si="7"/>
        <v/>
      </c>
      <c r="I185" s="113" t="str">
        <f t="shared" si="8"/>
        <v/>
      </c>
      <c r="J185" s="113" t="str">
        <f t="shared" si="9"/>
        <v/>
      </c>
      <c r="K185" s="113" t="str">
        <f t="shared" si="10"/>
        <v/>
      </c>
      <c r="L185" s="113" t="str">
        <f t="shared" si="11"/>
        <v/>
      </c>
      <c r="M185" s="113" t="str">
        <f t="shared" si="12"/>
        <v/>
      </c>
      <c r="N185" s="113" t="str">
        <f t="shared" si="13"/>
        <v/>
      </c>
      <c r="O185" s="113" t="str">
        <f t="shared" si="14"/>
        <v/>
      </c>
      <c r="P185" s="113" t="str">
        <f t="shared" si="15"/>
        <v/>
      </c>
      <c r="Q185" s="113" t="str">
        <f t="shared" si="16"/>
        <v/>
      </c>
      <c r="R185" s="113" t="str">
        <f t="shared" si="17"/>
        <v/>
      </c>
      <c r="S185" s="113" t="str">
        <f t="shared" si="18"/>
        <v/>
      </c>
      <c r="T185" s="113" t="str">
        <f t="shared" si="19"/>
        <v/>
      </c>
      <c r="U185" s="113" t="str">
        <f t="shared" si="20"/>
        <v/>
      </c>
      <c r="V185" s="113" t="str">
        <f t="shared" si="21"/>
        <v/>
      </c>
      <c r="W185" s="113" t="str">
        <f t="shared" si="22"/>
        <v/>
      </c>
      <c r="X185" s="113" t="str">
        <f t="shared" si="23"/>
        <v/>
      </c>
      <c r="Y185" s="113" t="str">
        <f t="shared" si="24"/>
        <v/>
      </c>
      <c r="Z185" s="113" t="str">
        <f t="shared" si="25"/>
        <v/>
      </c>
      <c r="AA185" s="113" t="str">
        <f t="shared" si="26"/>
        <v/>
      </c>
      <c r="AB185" s="113" t="str">
        <f t="shared" si="27"/>
        <v/>
      </c>
      <c r="AC185" s="113" t="str">
        <f t="shared" si="28"/>
        <v/>
      </c>
      <c r="AD185" s="113" t="str">
        <f t="shared" si="29"/>
        <v/>
      </c>
      <c r="AE185" s="113" t="str">
        <f t="shared" si="30"/>
        <v/>
      </c>
      <c r="AF185" s="113" t="str">
        <f t="shared" si="31"/>
        <v/>
      </c>
      <c r="AG185" s="113" t="str">
        <f t="shared" si="32"/>
        <v/>
      </c>
      <c r="AH185" s="113" t="str">
        <f t="shared" si="33"/>
        <v/>
      </c>
    </row>
    <row r="186">
      <c r="B186" s="82">
        <v>166.0</v>
      </c>
      <c r="C186" s="109">
        <f t="shared" si="3"/>
        <v>50131</v>
      </c>
      <c r="D186" s="113"/>
      <c r="E186" s="113" t="str">
        <f t="shared" si="4"/>
        <v/>
      </c>
      <c r="F186" s="113" t="str">
        <f t="shared" si="5"/>
        <v/>
      </c>
      <c r="G186" s="113" t="str">
        <f t="shared" si="6"/>
        <v/>
      </c>
      <c r="H186" s="113" t="str">
        <f t="shared" si="7"/>
        <v/>
      </c>
      <c r="I186" s="113" t="str">
        <f t="shared" si="8"/>
        <v/>
      </c>
      <c r="J186" s="113" t="str">
        <f t="shared" si="9"/>
        <v/>
      </c>
      <c r="K186" s="113" t="str">
        <f t="shared" si="10"/>
        <v/>
      </c>
      <c r="L186" s="113" t="str">
        <f t="shared" si="11"/>
        <v/>
      </c>
      <c r="M186" s="113" t="str">
        <f t="shared" si="12"/>
        <v/>
      </c>
      <c r="N186" s="113" t="str">
        <f t="shared" si="13"/>
        <v/>
      </c>
      <c r="O186" s="113" t="str">
        <f t="shared" si="14"/>
        <v/>
      </c>
      <c r="P186" s="113" t="str">
        <f t="shared" si="15"/>
        <v/>
      </c>
      <c r="Q186" s="113" t="str">
        <f t="shared" si="16"/>
        <v/>
      </c>
      <c r="R186" s="113" t="str">
        <f t="shared" si="17"/>
        <v/>
      </c>
      <c r="S186" s="113" t="str">
        <f t="shared" si="18"/>
        <v/>
      </c>
      <c r="T186" s="113" t="str">
        <f t="shared" si="19"/>
        <v/>
      </c>
      <c r="U186" s="113" t="str">
        <f t="shared" si="20"/>
        <v/>
      </c>
      <c r="V186" s="113" t="str">
        <f t="shared" si="21"/>
        <v/>
      </c>
      <c r="W186" s="113" t="str">
        <f t="shared" si="22"/>
        <v/>
      </c>
      <c r="X186" s="113" t="str">
        <f t="shared" si="23"/>
        <v/>
      </c>
      <c r="Y186" s="113" t="str">
        <f t="shared" si="24"/>
        <v/>
      </c>
      <c r="Z186" s="113" t="str">
        <f t="shared" si="25"/>
        <v/>
      </c>
      <c r="AA186" s="113" t="str">
        <f t="shared" si="26"/>
        <v/>
      </c>
      <c r="AB186" s="113" t="str">
        <f t="shared" si="27"/>
        <v/>
      </c>
      <c r="AC186" s="113" t="str">
        <f t="shared" si="28"/>
        <v/>
      </c>
      <c r="AD186" s="113" t="str">
        <f t="shared" si="29"/>
        <v/>
      </c>
      <c r="AE186" s="113" t="str">
        <f t="shared" si="30"/>
        <v/>
      </c>
      <c r="AF186" s="113" t="str">
        <f t="shared" si="31"/>
        <v/>
      </c>
      <c r="AG186" s="113" t="str">
        <f t="shared" si="32"/>
        <v/>
      </c>
      <c r="AH186" s="113" t="str">
        <f t="shared" si="33"/>
        <v/>
      </c>
    </row>
    <row r="187">
      <c r="B187" s="82">
        <v>167.0</v>
      </c>
      <c r="C187" s="109">
        <f t="shared" si="3"/>
        <v>50161</v>
      </c>
      <c r="D187" s="113"/>
      <c r="E187" s="113" t="str">
        <f t="shared" si="4"/>
        <v/>
      </c>
      <c r="F187" s="113" t="str">
        <f t="shared" si="5"/>
        <v/>
      </c>
      <c r="G187" s="113" t="str">
        <f t="shared" si="6"/>
        <v/>
      </c>
      <c r="H187" s="113" t="str">
        <f t="shared" si="7"/>
        <v/>
      </c>
      <c r="I187" s="113" t="str">
        <f t="shared" si="8"/>
        <v/>
      </c>
      <c r="J187" s="113" t="str">
        <f t="shared" si="9"/>
        <v/>
      </c>
      <c r="K187" s="113" t="str">
        <f t="shared" si="10"/>
        <v/>
      </c>
      <c r="L187" s="113" t="str">
        <f t="shared" si="11"/>
        <v/>
      </c>
      <c r="M187" s="113" t="str">
        <f t="shared" si="12"/>
        <v/>
      </c>
      <c r="N187" s="113" t="str">
        <f t="shared" si="13"/>
        <v/>
      </c>
      <c r="O187" s="113" t="str">
        <f t="shared" si="14"/>
        <v/>
      </c>
      <c r="P187" s="113" t="str">
        <f t="shared" si="15"/>
        <v/>
      </c>
      <c r="Q187" s="113" t="str">
        <f t="shared" si="16"/>
        <v/>
      </c>
      <c r="R187" s="113" t="str">
        <f t="shared" si="17"/>
        <v/>
      </c>
      <c r="S187" s="113" t="str">
        <f t="shared" si="18"/>
        <v/>
      </c>
      <c r="T187" s="113" t="str">
        <f t="shared" si="19"/>
        <v/>
      </c>
      <c r="U187" s="113" t="str">
        <f t="shared" si="20"/>
        <v/>
      </c>
      <c r="V187" s="113" t="str">
        <f t="shared" si="21"/>
        <v/>
      </c>
      <c r="W187" s="113" t="str">
        <f t="shared" si="22"/>
        <v/>
      </c>
      <c r="X187" s="113" t="str">
        <f t="shared" si="23"/>
        <v/>
      </c>
      <c r="Y187" s="113" t="str">
        <f t="shared" si="24"/>
        <v/>
      </c>
      <c r="Z187" s="113" t="str">
        <f t="shared" si="25"/>
        <v/>
      </c>
      <c r="AA187" s="113" t="str">
        <f t="shared" si="26"/>
        <v/>
      </c>
      <c r="AB187" s="113" t="str">
        <f t="shared" si="27"/>
        <v/>
      </c>
      <c r="AC187" s="113" t="str">
        <f t="shared" si="28"/>
        <v/>
      </c>
      <c r="AD187" s="113" t="str">
        <f t="shared" si="29"/>
        <v/>
      </c>
      <c r="AE187" s="113" t="str">
        <f t="shared" si="30"/>
        <v/>
      </c>
      <c r="AF187" s="113" t="str">
        <f t="shared" si="31"/>
        <v/>
      </c>
      <c r="AG187" s="113" t="str">
        <f t="shared" si="32"/>
        <v/>
      </c>
      <c r="AH187" s="113" t="str">
        <f t="shared" si="33"/>
        <v/>
      </c>
    </row>
    <row r="188">
      <c r="B188" s="82">
        <v>168.0</v>
      </c>
      <c r="C188" s="109">
        <f t="shared" si="3"/>
        <v>50192</v>
      </c>
      <c r="D188" s="113"/>
      <c r="E188" s="113" t="str">
        <f t="shared" si="4"/>
        <v/>
      </c>
      <c r="F188" s="113" t="str">
        <f t="shared" si="5"/>
        <v/>
      </c>
      <c r="G188" s="113" t="str">
        <f t="shared" si="6"/>
        <v/>
      </c>
      <c r="H188" s="113" t="str">
        <f t="shared" si="7"/>
        <v/>
      </c>
      <c r="I188" s="113" t="str">
        <f t="shared" si="8"/>
        <v/>
      </c>
      <c r="J188" s="113" t="str">
        <f t="shared" si="9"/>
        <v/>
      </c>
      <c r="K188" s="113" t="str">
        <f t="shared" si="10"/>
        <v/>
      </c>
      <c r="L188" s="113" t="str">
        <f t="shared" si="11"/>
        <v/>
      </c>
      <c r="M188" s="113" t="str">
        <f t="shared" si="12"/>
        <v/>
      </c>
      <c r="N188" s="113" t="str">
        <f t="shared" si="13"/>
        <v/>
      </c>
      <c r="O188" s="113" t="str">
        <f t="shared" si="14"/>
        <v/>
      </c>
      <c r="P188" s="113" t="str">
        <f t="shared" si="15"/>
        <v/>
      </c>
      <c r="Q188" s="113" t="str">
        <f t="shared" si="16"/>
        <v/>
      </c>
      <c r="R188" s="113" t="str">
        <f t="shared" si="17"/>
        <v/>
      </c>
      <c r="S188" s="113" t="str">
        <f t="shared" si="18"/>
        <v/>
      </c>
      <c r="T188" s="113" t="str">
        <f t="shared" si="19"/>
        <v/>
      </c>
      <c r="U188" s="113" t="str">
        <f t="shared" si="20"/>
        <v/>
      </c>
      <c r="V188" s="113" t="str">
        <f t="shared" si="21"/>
        <v/>
      </c>
      <c r="W188" s="113" t="str">
        <f t="shared" si="22"/>
        <v/>
      </c>
      <c r="X188" s="113" t="str">
        <f t="shared" si="23"/>
        <v/>
      </c>
      <c r="Y188" s="113" t="str">
        <f t="shared" si="24"/>
        <v/>
      </c>
      <c r="Z188" s="113" t="str">
        <f t="shared" si="25"/>
        <v/>
      </c>
      <c r="AA188" s="113" t="str">
        <f t="shared" si="26"/>
        <v/>
      </c>
      <c r="AB188" s="113" t="str">
        <f t="shared" si="27"/>
        <v/>
      </c>
      <c r="AC188" s="113" t="str">
        <f t="shared" si="28"/>
        <v/>
      </c>
      <c r="AD188" s="113" t="str">
        <f t="shared" si="29"/>
        <v/>
      </c>
      <c r="AE188" s="113" t="str">
        <f t="shared" si="30"/>
        <v/>
      </c>
      <c r="AF188" s="113" t="str">
        <f t="shared" si="31"/>
        <v/>
      </c>
      <c r="AG188" s="113" t="str">
        <f t="shared" si="32"/>
        <v/>
      </c>
      <c r="AH188" s="113" t="str">
        <f t="shared" si="33"/>
        <v/>
      </c>
    </row>
    <row r="189">
      <c r="B189" s="82">
        <v>169.0</v>
      </c>
      <c r="C189" s="109">
        <f t="shared" si="3"/>
        <v>50222</v>
      </c>
      <c r="D189" s="113"/>
      <c r="E189" s="113" t="str">
        <f t="shared" si="4"/>
        <v/>
      </c>
      <c r="F189" s="113" t="str">
        <f t="shared" si="5"/>
        <v/>
      </c>
      <c r="G189" s="113" t="str">
        <f t="shared" si="6"/>
        <v/>
      </c>
      <c r="H189" s="113" t="str">
        <f t="shared" si="7"/>
        <v/>
      </c>
      <c r="I189" s="113" t="str">
        <f t="shared" si="8"/>
        <v/>
      </c>
      <c r="J189" s="113" t="str">
        <f t="shared" si="9"/>
        <v/>
      </c>
      <c r="K189" s="113" t="str">
        <f t="shared" si="10"/>
        <v/>
      </c>
      <c r="L189" s="113" t="str">
        <f t="shared" si="11"/>
        <v/>
      </c>
      <c r="M189" s="113" t="str">
        <f t="shared" si="12"/>
        <v/>
      </c>
      <c r="N189" s="113" t="str">
        <f t="shared" si="13"/>
        <v/>
      </c>
      <c r="O189" s="113" t="str">
        <f t="shared" si="14"/>
        <v/>
      </c>
      <c r="P189" s="113" t="str">
        <f t="shared" si="15"/>
        <v/>
      </c>
      <c r="Q189" s="113" t="str">
        <f t="shared" si="16"/>
        <v/>
      </c>
      <c r="R189" s="113" t="str">
        <f t="shared" si="17"/>
        <v/>
      </c>
      <c r="S189" s="113" t="str">
        <f t="shared" si="18"/>
        <v/>
      </c>
      <c r="T189" s="113" t="str">
        <f t="shared" si="19"/>
        <v/>
      </c>
      <c r="U189" s="113" t="str">
        <f t="shared" si="20"/>
        <v/>
      </c>
      <c r="V189" s="113" t="str">
        <f t="shared" si="21"/>
        <v/>
      </c>
      <c r="W189" s="113" t="str">
        <f t="shared" si="22"/>
        <v/>
      </c>
      <c r="X189" s="113" t="str">
        <f t="shared" si="23"/>
        <v/>
      </c>
      <c r="Y189" s="113" t="str">
        <f t="shared" si="24"/>
        <v/>
      </c>
      <c r="Z189" s="113" t="str">
        <f t="shared" si="25"/>
        <v/>
      </c>
      <c r="AA189" s="113" t="str">
        <f t="shared" si="26"/>
        <v/>
      </c>
      <c r="AB189" s="113" t="str">
        <f t="shared" si="27"/>
        <v/>
      </c>
      <c r="AC189" s="113" t="str">
        <f t="shared" si="28"/>
        <v/>
      </c>
      <c r="AD189" s="113" t="str">
        <f t="shared" si="29"/>
        <v/>
      </c>
      <c r="AE189" s="113" t="str">
        <f t="shared" si="30"/>
        <v/>
      </c>
      <c r="AF189" s="113" t="str">
        <f t="shared" si="31"/>
        <v/>
      </c>
      <c r="AG189" s="113" t="str">
        <f t="shared" si="32"/>
        <v/>
      </c>
      <c r="AH189" s="113" t="str">
        <f t="shared" si="33"/>
        <v/>
      </c>
    </row>
    <row r="190">
      <c r="B190" s="82">
        <v>170.0</v>
      </c>
      <c r="C190" s="109">
        <f t="shared" si="3"/>
        <v>50253</v>
      </c>
      <c r="D190" s="113"/>
      <c r="E190" s="113" t="str">
        <f t="shared" si="4"/>
        <v/>
      </c>
      <c r="F190" s="113" t="str">
        <f t="shared" si="5"/>
        <v/>
      </c>
      <c r="G190" s="113" t="str">
        <f t="shared" si="6"/>
        <v/>
      </c>
      <c r="H190" s="113" t="str">
        <f t="shared" si="7"/>
        <v/>
      </c>
      <c r="I190" s="113" t="str">
        <f t="shared" si="8"/>
        <v/>
      </c>
      <c r="J190" s="113" t="str">
        <f t="shared" si="9"/>
        <v/>
      </c>
      <c r="K190" s="113" t="str">
        <f t="shared" si="10"/>
        <v/>
      </c>
      <c r="L190" s="113" t="str">
        <f t="shared" si="11"/>
        <v/>
      </c>
      <c r="M190" s="113" t="str">
        <f t="shared" si="12"/>
        <v/>
      </c>
      <c r="N190" s="113" t="str">
        <f t="shared" si="13"/>
        <v/>
      </c>
      <c r="O190" s="113" t="str">
        <f t="shared" si="14"/>
        <v/>
      </c>
      <c r="P190" s="113" t="str">
        <f t="shared" si="15"/>
        <v/>
      </c>
      <c r="Q190" s="113" t="str">
        <f t="shared" si="16"/>
        <v/>
      </c>
      <c r="R190" s="113" t="str">
        <f t="shared" si="17"/>
        <v/>
      </c>
      <c r="S190" s="113" t="str">
        <f t="shared" si="18"/>
        <v/>
      </c>
      <c r="T190" s="113" t="str">
        <f t="shared" si="19"/>
        <v/>
      </c>
      <c r="U190" s="113" t="str">
        <f t="shared" si="20"/>
        <v/>
      </c>
      <c r="V190" s="113" t="str">
        <f t="shared" si="21"/>
        <v/>
      </c>
      <c r="W190" s="113" t="str">
        <f t="shared" si="22"/>
        <v/>
      </c>
      <c r="X190" s="113" t="str">
        <f t="shared" si="23"/>
        <v/>
      </c>
      <c r="Y190" s="113" t="str">
        <f t="shared" si="24"/>
        <v/>
      </c>
      <c r="Z190" s="113" t="str">
        <f t="shared" si="25"/>
        <v/>
      </c>
      <c r="AA190" s="113" t="str">
        <f t="shared" si="26"/>
        <v/>
      </c>
      <c r="AB190" s="113" t="str">
        <f t="shared" si="27"/>
        <v/>
      </c>
      <c r="AC190" s="113" t="str">
        <f t="shared" si="28"/>
        <v/>
      </c>
      <c r="AD190" s="113" t="str">
        <f t="shared" si="29"/>
        <v/>
      </c>
      <c r="AE190" s="113" t="str">
        <f t="shared" si="30"/>
        <v/>
      </c>
      <c r="AF190" s="113" t="str">
        <f t="shared" si="31"/>
        <v/>
      </c>
      <c r="AG190" s="113" t="str">
        <f t="shared" si="32"/>
        <v/>
      </c>
      <c r="AH190" s="113" t="str">
        <f t="shared" si="33"/>
        <v/>
      </c>
    </row>
    <row r="191">
      <c r="B191" s="82">
        <v>171.0</v>
      </c>
      <c r="C191" s="109">
        <f t="shared" si="3"/>
        <v>50284</v>
      </c>
      <c r="D191" s="113"/>
      <c r="E191" s="113" t="str">
        <f t="shared" si="4"/>
        <v/>
      </c>
      <c r="F191" s="113" t="str">
        <f t="shared" si="5"/>
        <v/>
      </c>
      <c r="G191" s="113" t="str">
        <f t="shared" si="6"/>
        <v/>
      </c>
      <c r="H191" s="113" t="str">
        <f t="shared" si="7"/>
        <v/>
      </c>
      <c r="I191" s="113" t="str">
        <f t="shared" si="8"/>
        <v/>
      </c>
      <c r="J191" s="113" t="str">
        <f t="shared" si="9"/>
        <v/>
      </c>
      <c r="K191" s="113" t="str">
        <f t="shared" si="10"/>
        <v/>
      </c>
      <c r="L191" s="113" t="str">
        <f t="shared" si="11"/>
        <v/>
      </c>
      <c r="M191" s="113" t="str">
        <f t="shared" si="12"/>
        <v/>
      </c>
      <c r="N191" s="113" t="str">
        <f t="shared" si="13"/>
        <v/>
      </c>
      <c r="O191" s="113" t="str">
        <f t="shared" si="14"/>
        <v/>
      </c>
      <c r="P191" s="113" t="str">
        <f t="shared" si="15"/>
        <v/>
      </c>
      <c r="Q191" s="113" t="str">
        <f t="shared" si="16"/>
        <v/>
      </c>
      <c r="R191" s="113" t="str">
        <f t="shared" si="17"/>
        <v/>
      </c>
      <c r="S191" s="113" t="str">
        <f t="shared" si="18"/>
        <v/>
      </c>
      <c r="T191" s="113" t="str">
        <f t="shared" si="19"/>
        <v/>
      </c>
      <c r="U191" s="113" t="str">
        <f t="shared" si="20"/>
        <v/>
      </c>
      <c r="V191" s="113" t="str">
        <f t="shared" si="21"/>
        <v/>
      </c>
      <c r="W191" s="113" t="str">
        <f t="shared" si="22"/>
        <v/>
      </c>
      <c r="X191" s="113" t="str">
        <f t="shared" si="23"/>
        <v/>
      </c>
      <c r="Y191" s="113" t="str">
        <f t="shared" si="24"/>
        <v/>
      </c>
      <c r="Z191" s="113" t="str">
        <f t="shared" si="25"/>
        <v/>
      </c>
      <c r="AA191" s="113" t="str">
        <f t="shared" si="26"/>
        <v/>
      </c>
      <c r="AB191" s="113" t="str">
        <f t="shared" si="27"/>
        <v/>
      </c>
      <c r="AC191" s="113" t="str">
        <f t="shared" si="28"/>
        <v/>
      </c>
      <c r="AD191" s="113" t="str">
        <f t="shared" si="29"/>
        <v/>
      </c>
      <c r="AE191" s="113" t="str">
        <f t="shared" si="30"/>
        <v/>
      </c>
      <c r="AF191" s="113" t="str">
        <f t="shared" si="31"/>
        <v/>
      </c>
      <c r="AG191" s="113" t="str">
        <f t="shared" si="32"/>
        <v/>
      </c>
      <c r="AH191" s="113" t="str">
        <f t="shared" si="33"/>
        <v/>
      </c>
    </row>
    <row r="192">
      <c r="B192" s="82">
        <v>172.0</v>
      </c>
      <c r="C192" s="109">
        <f t="shared" si="3"/>
        <v>50314</v>
      </c>
      <c r="D192" s="113"/>
      <c r="E192" s="113" t="str">
        <f t="shared" si="4"/>
        <v/>
      </c>
      <c r="F192" s="113" t="str">
        <f t="shared" si="5"/>
        <v/>
      </c>
      <c r="G192" s="113" t="str">
        <f t="shared" si="6"/>
        <v/>
      </c>
      <c r="H192" s="113" t="str">
        <f t="shared" si="7"/>
        <v/>
      </c>
      <c r="I192" s="113" t="str">
        <f t="shared" si="8"/>
        <v/>
      </c>
      <c r="J192" s="113" t="str">
        <f t="shared" si="9"/>
        <v/>
      </c>
      <c r="K192" s="113" t="str">
        <f t="shared" si="10"/>
        <v/>
      </c>
      <c r="L192" s="113" t="str">
        <f t="shared" si="11"/>
        <v/>
      </c>
      <c r="M192" s="113" t="str">
        <f t="shared" si="12"/>
        <v/>
      </c>
      <c r="N192" s="113" t="str">
        <f t="shared" si="13"/>
        <v/>
      </c>
      <c r="O192" s="113" t="str">
        <f t="shared" si="14"/>
        <v/>
      </c>
      <c r="P192" s="113" t="str">
        <f t="shared" si="15"/>
        <v/>
      </c>
      <c r="Q192" s="113" t="str">
        <f t="shared" si="16"/>
        <v/>
      </c>
      <c r="R192" s="113" t="str">
        <f t="shared" si="17"/>
        <v/>
      </c>
      <c r="S192" s="113" t="str">
        <f t="shared" si="18"/>
        <v/>
      </c>
      <c r="T192" s="113" t="str">
        <f t="shared" si="19"/>
        <v/>
      </c>
      <c r="U192" s="113" t="str">
        <f t="shared" si="20"/>
        <v/>
      </c>
      <c r="V192" s="113" t="str">
        <f t="shared" si="21"/>
        <v/>
      </c>
      <c r="W192" s="113" t="str">
        <f t="shared" si="22"/>
        <v/>
      </c>
      <c r="X192" s="113" t="str">
        <f t="shared" si="23"/>
        <v/>
      </c>
      <c r="Y192" s="113" t="str">
        <f t="shared" si="24"/>
        <v/>
      </c>
      <c r="Z192" s="113" t="str">
        <f t="shared" si="25"/>
        <v/>
      </c>
      <c r="AA192" s="113" t="str">
        <f t="shared" si="26"/>
        <v/>
      </c>
      <c r="AB192" s="113" t="str">
        <f t="shared" si="27"/>
        <v/>
      </c>
      <c r="AC192" s="113" t="str">
        <f t="shared" si="28"/>
        <v/>
      </c>
      <c r="AD192" s="113" t="str">
        <f t="shared" si="29"/>
        <v/>
      </c>
      <c r="AE192" s="113" t="str">
        <f t="shared" si="30"/>
        <v/>
      </c>
      <c r="AF192" s="113" t="str">
        <f t="shared" si="31"/>
        <v/>
      </c>
      <c r="AG192" s="113" t="str">
        <f t="shared" si="32"/>
        <v/>
      </c>
      <c r="AH192" s="113" t="str">
        <f t="shared" si="33"/>
        <v/>
      </c>
    </row>
    <row r="193">
      <c r="B193" s="82">
        <v>173.0</v>
      </c>
      <c r="C193" s="109">
        <f t="shared" si="3"/>
        <v>50345</v>
      </c>
      <c r="D193" s="113"/>
      <c r="E193" s="113" t="str">
        <f t="shared" si="4"/>
        <v/>
      </c>
      <c r="F193" s="113" t="str">
        <f t="shared" si="5"/>
        <v/>
      </c>
      <c r="G193" s="113" t="str">
        <f t="shared" si="6"/>
        <v/>
      </c>
      <c r="H193" s="113" t="str">
        <f t="shared" si="7"/>
        <v/>
      </c>
      <c r="I193" s="113" t="str">
        <f t="shared" si="8"/>
        <v/>
      </c>
      <c r="J193" s="113" t="str">
        <f t="shared" si="9"/>
        <v/>
      </c>
      <c r="K193" s="113" t="str">
        <f t="shared" si="10"/>
        <v/>
      </c>
      <c r="L193" s="113" t="str">
        <f t="shared" si="11"/>
        <v/>
      </c>
      <c r="M193" s="113" t="str">
        <f t="shared" si="12"/>
        <v/>
      </c>
      <c r="N193" s="113" t="str">
        <f t="shared" si="13"/>
        <v/>
      </c>
      <c r="O193" s="113" t="str">
        <f t="shared" si="14"/>
        <v/>
      </c>
      <c r="P193" s="113" t="str">
        <f t="shared" si="15"/>
        <v/>
      </c>
      <c r="Q193" s="113" t="str">
        <f t="shared" si="16"/>
        <v/>
      </c>
      <c r="R193" s="113" t="str">
        <f t="shared" si="17"/>
        <v/>
      </c>
      <c r="S193" s="113" t="str">
        <f t="shared" si="18"/>
        <v/>
      </c>
      <c r="T193" s="113" t="str">
        <f t="shared" si="19"/>
        <v/>
      </c>
      <c r="U193" s="113" t="str">
        <f t="shared" si="20"/>
        <v/>
      </c>
      <c r="V193" s="113" t="str">
        <f t="shared" si="21"/>
        <v/>
      </c>
      <c r="W193" s="113" t="str">
        <f t="shared" si="22"/>
        <v/>
      </c>
      <c r="X193" s="113" t="str">
        <f t="shared" si="23"/>
        <v/>
      </c>
      <c r="Y193" s="113" t="str">
        <f t="shared" si="24"/>
        <v/>
      </c>
      <c r="Z193" s="113" t="str">
        <f t="shared" si="25"/>
        <v/>
      </c>
      <c r="AA193" s="113" t="str">
        <f t="shared" si="26"/>
        <v/>
      </c>
      <c r="AB193" s="113" t="str">
        <f t="shared" si="27"/>
        <v/>
      </c>
      <c r="AC193" s="113" t="str">
        <f t="shared" si="28"/>
        <v/>
      </c>
      <c r="AD193" s="113" t="str">
        <f t="shared" si="29"/>
        <v/>
      </c>
      <c r="AE193" s="113" t="str">
        <f t="shared" si="30"/>
        <v/>
      </c>
      <c r="AF193" s="113" t="str">
        <f t="shared" si="31"/>
        <v/>
      </c>
      <c r="AG193" s="113" t="str">
        <f t="shared" si="32"/>
        <v/>
      </c>
      <c r="AH193" s="113" t="str">
        <f t="shared" si="33"/>
        <v/>
      </c>
    </row>
    <row r="194">
      <c r="B194" s="82">
        <v>174.0</v>
      </c>
      <c r="C194" s="109">
        <f t="shared" si="3"/>
        <v>50375</v>
      </c>
      <c r="D194" s="113"/>
      <c r="E194" s="113" t="str">
        <f t="shared" si="4"/>
        <v/>
      </c>
      <c r="F194" s="113" t="str">
        <f t="shared" si="5"/>
        <v/>
      </c>
      <c r="G194" s="113" t="str">
        <f t="shared" si="6"/>
        <v/>
      </c>
      <c r="H194" s="113" t="str">
        <f t="shared" si="7"/>
        <v/>
      </c>
      <c r="I194" s="113" t="str">
        <f t="shared" si="8"/>
        <v/>
      </c>
      <c r="J194" s="113" t="str">
        <f t="shared" si="9"/>
        <v/>
      </c>
      <c r="K194" s="113" t="str">
        <f t="shared" si="10"/>
        <v/>
      </c>
      <c r="L194" s="113" t="str">
        <f t="shared" si="11"/>
        <v/>
      </c>
      <c r="M194" s="113" t="str">
        <f t="shared" si="12"/>
        <v/>
      </c>
      <c r="N194" s="113" t="str">
        <f t="shared" si="13"/>
        <v/>
      </c>
      <c r="O194" s="113" t="str">
        <f t="shared" si="14"/>
        <v/>
      </c>
      <c r="P194" s="113" t="str">
        <f t="shared" si="15"/>
        <v/>
      </c>
      <c r="Q194" s="113" t="str">
        <f t="shared" si="16"/>
        <v/>
      </c>
      <c r="R194" s="113" t="str">
        <f t="shared" si="17"/>
        <v/>
      </c>
      <c r="S194" s="113" t="str">
        <f t="shared" si="18"/>
        <v/>
      </c>
      <c r="T194" s="113" t="str">
        <f t="shared" si="19"/>
        <v/>
      </c>
      <c r="U194" s="113" t="str">
        <f t="shared" si="20"/>
        <v/>
      </c>
      <c r="V194" s="113" t="str">
        <f t="shared" si="21"/>
        <v/>
      </c>
      <c r="W194" s="113" t="str">
        <f t="shared" si="22"/>
        <v/>
      </c>
      <c r="X194" s="113" t="str">
        <f t="shared" si="23"/>
        <v/>
      </c>
      <c r="Y194" s="113" t="str">
        <f t="shared" si="24"/>
        <v/>
      </c>
      <c r="Z194" s="113" t="str">
        <f t="shared" si="25"/>
        <v/>
      </c>
      <c r="AA194" s="113" t="str">
        <f t="shared" si="26"/>
        <v/>
      </c>
      <c r="AB194" s="113" t="str">
        <f t="shared" si="27"/>
        <v/>
      </c>
      <c r="AC194" s="113" t="str">
        <f t="shared" si="28"/>
        <v/>
      </c>
      <c r="AD194" s="113" t="str">
        <f t="shared" si="29"/>
        <v/>
      </c>
      <c r="AE194" s="113" t="str">
        <f t="shared" si="30"/>
        <v/>
      </c>
      <c r="AF194" s="113" t="str">
        <f t="shared" si="31"/>
        <v/>
      </c>
      <c r="AG194" s="113" t="str">
        <f t="shared" si="32"/>
        <v/>
      </c>
      <c r="AH194" s="113" t="str">
        <f t="shared" si="33"/>
        <v/>
      </c>
    </row>
    <row r="195">
      <c r="B195" s="82">
        <v>175.0</v>
      </c>
      <c r="C195" s="109">
        <f t="shared" si="3"/>
        <v>50406</v>
      </c>
      <c r="D195" s="113"/>
      <c r="E195" s="113" t="str">
        <f t="shared" si="4"/>
        <v/>
      </c>
      <c r="F195" s="113" t="str">
        <f t="shared" si="5"/>
        <v/>
      </c>
      <c r="G195" s="113" t="str">
        <f t="shared" si="6"/>
        <v/>
      </c>
      <c r="H195" s="113" t="str">
        <f t="shared" si="7"/>
        <v/>
      </c>
      <c r="I195" s="113" t="str">
        <f t="shared" si="8"/>
        <v/>
      </c>
      <c r="J195" s="113" t="str">
        <f t="shared" si="9"/>
        <v/>
      </c>
      <c r="K195" s="113" t="str">
        <f t="shared" si="10"/>
        <v/>
      </c>
      <c r="L195" s="113" t="str">
        <f t="shared" si="11"/>
        <v/>
      </c>
      <c r="M195" s="113" t="str">
        <f t="shared" si="12"/>
        <v/>
      </c>
      <c r="N195" s="113" t="str">
        <f t="shared" si="13"/>
        <v/>
      </c>
      <c r="O195" s="113" t="str">
        <f t="shared" si="14"/>
        <v/>
      </c>
      <c r="P195" s="113" t="str">
        <f t="shared" si="15"/>
        <v/>
      </c>
      <c r="Q195" s="113" t="str">
        <f t="shared" si="16"/>
        <v/>
      </c>
      <c r="R195" s="113" t="str">
        <f t="shared" si="17"/>
        <v/>
      </c>
      <c r="S195" s="113" t="str">
        <f t="shared" si="18"/>
        <v/>
      </c>
      <c r="T195" s="113" t="str">
        <f t="shared" si="19"/>
        <v/>
      </c>
      <c r="U195" s="113" t="str">
        <f t="shared" si="20"/>
        <v/>
      </c>
      <c r="V195" s="113" t="str">
        <f t="shared" si="21"/>
        <v/>
      </c>
      <c r="W195" s="113" t="str">
        <f t="shared" si="22"/>
        <v/>
      </c>
      <c r="X195" s="113" t="str">
        <f t="shared" si="23"/>
        <v/>
      </c>
      <c r="Y195" s="113" t="str">
        <f t="shared" si="24"/>
        <v/>
      </c>
      <c r="Z195" s="113" t="str">
        <f t="shared" si="25"/>
        <v/>
      </c>
      <c r="AA195" s="113" t="str">
        <f t="shared" si="26"/>
        <v/>
      </c>
      <c r="AB195" s="113" t="str">
        <f t="shared" si="27"/>
        <v/>
      </c>
      <c r="AC195" s="113" t="str">
        <f t="shared" si="28"/>
        <v/>
      </c>
      <c r="AD195" s="113" t="str">
        <f t="shared" si="29"/>
        <v/>
      </c>
      <c r="AE195" s="113" t="str">
        <f t="shared" si="30"/>
        <v/>
      </c>
      <c r="AF195" s="113" t="str">
        <f t="shared" si="31"/>
        <v/>
      </c>
      <c r="AG195" s="113" t="str">
        <f t="shared" si="32"/>
        <v/>
      </c>
      <c r="AH195" s="113" t="str">
        <f t="shared" si="33"/>
        <v/>
      </c>
    </row>
    <row r="196">
      <c r="B196" s="82">
        <v>176.0</v>
      </c>
      <c r="C196" s="109">
        <f t="shared" si="3"/>
        <v>50437</v>
      </c>
      <c r="D196" s="113"/>
      <c r="E196" s="113" t="str">
        <f t="shared" si="4"/>
        <v/>
      </c>
      <c r="F196" s="113" t="str">
        <f t="shared" si="5"/>
        <v/>
      </c>
      <c r="G196" s="113" t="str">
        <f t="shared" si="6"/>
        <v/>
      </c>
      <c r="H196" s="113" t="str">
        <f t="shared" si="7"/>
        <v/>
      </c>
      <c r="I196" s="113" t="str">
        <f t="shared" si="8"/>
        <v/>
      </c>
      <c r="J196" s="113" t="str">
        <f t="shared" si="9"/>
        <v/>
      </c>
      <c r="K196" s="113" t="str">
        <f t="shared" si="10"/>
        <v/>
      </c>
      <c r="L196" s="113" t="str">
        <f t="shared" si="11"/>
        <v/>
      </c>
      <c r="M196" s="113" t="str">
        <f t="shared" si="12"/>
        <v/>
      </c>
      <c r="N196" s="113" t="str">
        <f t="shared" si="13"/>
        <v/>
      </c>
      <c r="O196" s="113" t="str">
        <f t="shared" si="14"/>
        <v/>
      </c>
      <c r="P196" s="113" t="str">
        <f t="shared" si="15"/>
        <v/>
      </c>
      <c r="Q196" s="113" t="str">
        <f t="shared" si="16"/>
        <v/>
      </c>
      <c r="R196" s="113" t="str">
        <f t="shared" si="17"/>
        <v/>
      </c>
      <c r="S196" s="113" t="str">
        <f t="shared" si="18"/>
        <v/>
      </c>
      <c r="T196" s="113" t="str">
        <f t="shared" si="19"/>
        <v/>
      </c>
      <c r="U196" s="113" t="str">
        <f t="shared" si="20"/>
        <v/>
      </c>
      <c r="V196" s="113" t="str">
        <f t="shared" si="21"/>
        <v/>
      </c>
      <c r="W196" s="113" t="str">
        <f t="shared" si="22"/>
        <v/>
      </c>
      <c r="X196" s="113" t="str">
        <f t="shared" si="23"/>
        <v/>
      </c>
      <c r="Y196" s="113" t="str">
        <f t="shared" si="24"/>
        <v/>
      </c>
      <c r="Z196" s="113" t="str">
        <f t="shared" si="25"/>
        <v/>
      </c>
      <c r="AA196" s="113" t="str">
        <f t="shared" si="26"/>
        <v/>
      </c>
      <c r="AB196" s="113" t="str">
        <f t="shared" si="27"/>
        <v/>
      </c>
      <c r="AC196" s="113" t="str">
        <f t="shared" si="28"/>
        <v/>
      </c>
      <c r="AD196" s="113" t="str">
        <f t="shared" si="29"/>
        <v/>
      </c>
      <c r="AE196" s="113" t="str">
        <f t="shared" si="30"/>
        <v/>
      </c>
      <c r="AF196" s="113" t="str">
        <f t="shared" si="31"/>
        <v/>
      </c>
      <c r="AG196" s="113" t="str">
        <f t="shared" si="32"/>
        <v/>
      </c>
      <c r="AH196" s="113" t="str">
        <f t="shared" si="33"/>
        <v/>
      </c>
    </row>
    <row r="197">
      <c r="B197" s="82">
        <v>177.0</v>
      </c>
      <c r="C197" s="109">
        <f t="shared" si="3"/>
        <v>50465</v>
      </c>
      <c r="D197" s="113"/>
      <c r="E197" s="113" t="str">
        <f t="shared" si="4"/>
        <v/>
      </c>
      <c r="F197" s="113" t="str">
        <f t="shared" si="5"/>
        <v/>
      </c>
      <c r="G197" s="113" t="str">
        <f t="shared" si="6"/>
        <v/>
      </c>
      <c r="H197" s="113" t="str">
        <f t="shared" si="7"/>
        <v/>
      </c>
      <c r="I197" s="113" t="str">
        <f t="shared" si="8"/>
        <v/>
      </c>
      <c r="J197" s="113" t="str">
        <f t="shared" si="9"/>
        <v/>
      </c>
      <c r="K197" s="113" t="str">
        <f t="shared" si="10"/>
        <v/>
      </c>
      <c r="L197" s="113" t="str">
        <f t="shared" si="11"/>
        <v/>
      </c>
      <c r="M197" s="113" t="str">
        <f t="shared" si="12"/>
        <v/>
      </c>
      <c r="N197" s="113" t="str">
        <f t="shared" si="13"/>
        <v/>
      </c>
      <c r="O197" s="113" t="str">
        <f t="shared" si="14"/>
        <v/>
      </c>
      <c r="P197" s="113" t="str">
        <f t="shared" si="15"/>
        <v/>
      </c>
      <c r="Q197" s="113" t="str">
        <f t="shared" si="16"/>
        <v/>
      </c>
      <c r="R197" s="113" t="str">
        <f t="shared" si="17"/>
        <v/>
      </c>
      <c r="S197" s="113" t="str">
        <f t="shared" si="18"/>
        <v/>
      </c>
      <c r="T197" s="113" t="str">
        <f t="shared" si="19"/>
        <v/>
      </c>
      <c r="U197" s="113" t="str">
        <f t="shared" si="20"/>
        <v/>
      </c>
      <c r="V197" s="113" t="str">
        <f t="shared" si="21"/>
        <v/>
      </c>
      <c r="W197" s="113" t="str">
        <f t="shared" si="22"/>
        <v/>
      </c>
      <c r="X197" s="113" t="str">
        <f t="shared" si="23"/>
        <v/>
      </c>
      <c r="Y197" s="113" t="str">
        <f t="shared" si="24"/>
        <v/>
      </c>
      <c r="Z197" s="113" t="str">
        <f t="shared" si="25"/>
        <v/>
      </c>
      <c r="AA197" s="113" t="str">
        <f t="shared" si="26"/>
        <v/>
      </c>
      <c r="AB197" s="113" t="str">
        <f t="shared" si="27"/>
        <v/>
      </c>
      <c r="AC197" s="113" t="str">
        <f t="shared" si="28"/>
        <v/>
      </c>
      <c r="AD197" s="113" t="str">
        <f t="shared" si="29"/>
        <v/>
      </c>
      <c r="AE197" s="113" t="str">
        <f t="shared" si="30"/>
        <v/>
      </c>
      <c r="AF197" s="113" t="str">
        <f t="shared" si="31"/>
        <v/>
      </c>
      <c r="AG197" s="113" t="str">
        <f t="shared" si="32"/>
        <v/>
      </c>
      <c r="AH197" s="113" t="str">
        <f t="shared" si="33"/>
        <v/>
      </c>
    </row>
    <row r="198">
      <c r="B198" s="82">
        <v>178.0</v>
      </c>
      <c r="C198" s="109">
        <f t="shared" si="3"/>
        <v>50496</v>
      </c>
      <c r="D198" s="113"/>
      <c r="E198" s="113" t="str">
        <f t="shared" si="4"/>
        <v/>
      </c>
      <c r="F198" s="113" t="str">
        <f t="shared" si="5"/>
        <v/>
      </c>
      <c r="G198" s="113" t="str">
        <f t="shared" si="6"/>
        <v/>
      </c>
      <c r="H198" s="113" t="str">
        <f t="shared" si="7"/>
        <v/>
      </c>
      <c r="I198" s="113" t="str">
        <f t="shared" si="8"/>
        <v/>
      </c>
      <c r="J198" s="113" t="str">
        <f t="shared" si="9"/>
        <v/>
      </c>
      <c r="K198" s="113" t="str">
        <f t="shared" si="10"/>
        <v/>
      </c>
      <c r="L198" s="113" t="str">
        <f t="shared" si="11"/>
        <v/>
      </c>
      <c r="M198" s="113" t="str">
        <f t="shared" si="12"/>
        <v/>
      </c>
      <c r="N198" s="113" t="str">
        <f t="shared" si="13"/>
        <v/>
      </c>
      <c r="O198" s="113" t="str">
        <f t="shared" si="14"/>
        <v/>
      </c>
      <c r="P198" s="113" t="str">
        <f t="shared" si="15"/>
        <v/>
      </c>
      <c r="Q198" s="113" t="str">
        <f t="shared" si="16"/>
        <v/>
      </c>
      <c r="R198" s="113" t="str">
        <f t="shared" si="17"/>
        <v/>
      </c>
      <c r="S198" s="113" t="str">
        <f t="shared" si="18"/>
        <v/>
      </c>
      <c r="T198" s="113" t="str">
        <f t="shared" si="19"/>
        <v/>
      </c>
      <c r="U198" s="113" t="str">
        <f t="shared" si="20"/>
        <v/>
      </c>
      <c r="V198" s="113" t="str">
        <f t="shared" si="21"/>
        <v/>
      </c>
      <c r="W198" s="113" t="str">
        <f t="shared" si="22"/>
        <v/>
      </c>
      <c r="X198" s="113" t="str">
        <f t="shared" si="23"/>
        <v/>
      </c>
      <c r="Y198" s="113" t="str">
        <f t="shared" si="24"/>
        <v/>
      </c>
      <c r="Z198" s="113" t="str">
        <f t="shared" si="25"/>
        <v/>
      </c>
      <c r="AA198" s="113" t="str">
        <f t="shared" si="26"/>
        <v/>
      </c>
      <c r="AB198" s="113" t="str">
        <f t="shared" si="27"/>
        <v/>
      </c>
      <c r="AC198" s="113" t="str">
        <f t="shared" si="28"/>
        <v/>
      </c>
      <c r="AD198" s="113" t="str">
        <f t="shared" si="29"/>
        <v/>
      </c>
      <c r="AE198" s="113" t="str">
        <f t="shared" si="30"/>
        <v/>
      </c>
      <c r="AF198" s="113" t="str">
        <f t="shared" si="31"/>
        <v/>
      </c>
      <c r="AG198" s="113" t="str">
        <f t="shared" si="32"/>
        <v/>
      </c>
      <c r="AH198" s="113" t="str">
        <f t="shared" si="33"/>
        <v/>
      </c>
    </row>
    <row r="199">
      <c r="B199" s="82">
        <v>179.0</v>
      </c>
      <c r="C199" s="109">
        <f t="shared" si="3"/>
        <v>50526</v>
      </c>
      <c r="D199" s="113"/>
      <c r="E199" s="113" t="str">
        <f t="shared" si="4"/>
        <v/>
      </c>
      <c r="F199" s="113" t="str">
        <f t="shared" si="5"/>
        <v/>
      </c>
      <c r="G199" s="113" t="str">
        <f t="shared" si="6"/>
        <v/>
      </c>
      <c r="H199" s="113" t="str">
        <f t="shared" si="7"/>
        <v/>
      </c>
      <c r="I199" s="113" t="str">
        <f t="shared" si="8"/>
        <v/>
      </c>
      <c r="J199" s="113" t="str">
        <f t="shared" si="9"/>
        <v/>
      </c>
      <c r="K199" s="113" t="str">
        <f t="shared" si="10"/>
        <v/>
      </c>
      <c r="L199" s="113" t="str">
        <f t="shared" si="11"/>
        <v/>
      </c>
      <c r="M199" s="113" t="str">
        <f t="shared" si="12"/>
        <v/>
      </c>
      <c r="N199" s="113" t="str">
        <f t="shared" si="13"/>
        <v/>
      </c>
      <c r="O199" s="113" t="str">
        <f t="shared" si="14"/>
        <v/>
      </c>
      <c r="P199" s="113" t="str">
        <f t="shared" si="15"/>
        <v/>
      </c>
      <c r="Q199" s="113" t="str">
        <f t="shared" si="16"/>
        <v/>
      </c>
      <c r="R199" s="113" t="str">
        <f t="shared" si="17"/>
        <v/>
      </c>
      <c r="S199" s="113" t="str">
        <f t="shared" si="18"/>
        <v/>
      </c>
      <c r="T199" s="113" t="str">
        <f t="shared" si="19"/>
        <v/>
      </c>
      <c r="U199" s="113" t="str">
        <f t="shared" si="20"/>
        <v/>
      </c>
      <c r="V199" s="113" t="str">
        <f t="shared" si="21"/>
        <v/>
      </c>
      <c r="W199" s="113" t="str">
        <f t="shared" si="22"/>
        <v/>
      </c>
      <c r="X199" s="113" t="str">
        <f t="shared" si="23"/>
        <v/>
      </c>
      <c r="Y199" s="113" t="str">
        <f t="shared" si="24"/>
        <v/>
      </c>
      <c r="Z199" s="113" t="str">
        <f t="shared" si="25"/>
        <v/>
      </c>
      <c r="AA199" s="113" t="str">
        <f t="shared" si="26"/>
        <v/>
      </c>
      <c r="AB199" s="113" t="str">
        <f t="shared" si="27"/>
        <v/>
      </c>
      <c r="AC199" s="113" t="str">
        <f t="shared" si="28"/>
        <v/>
      </c>
      <c r="AD199" s="113" t="str">
        <f t="shared" si="29"/>
        <v/>
      </c>
      <c r="AE199" s="113" t="str">
        <f t="shared" si="30"/>
        <v/>
      </c>
      <c r="AF199" s="113" t="str">
        <f t="shared" si="31"/>
        <v/>
      </c>
      <c r="AG199" s="113" t="str">
        <f t="shared" si="32"/>
        <v/>
      </c>
      <c r="AH199" s="113" t="str">
        <f t="shared" si="33"/>
        <v/>
      </c>
    </row>
    <row r="200">
      <c r="B200" s="82">
        <v>180.0</v>
      </c>
      <c r="C200" s="109">
        <f t="shared" si="3"/>
        <v>50557</v>
      </c>
      <c r="D200" s="113"/>
      <c r="E200" s="113" t="str">
        <f t="shared" si="4"/>
        <v/>
      </c>
      <c r="F200" s="113" t="str">
        <f t="shared" si="5"/>
        <v/>
      </c>
      <c r="G200" s="113" t="str">
        <f t="shared" si="6"/>
        <v/>
      </c>
      <c r="H200" s="113" t="str">
        <f t="shared" si="7"/>
        <v/>
      </c>
      <c r="I200" s="113" t="str">
        <f t="shared" si="8"/>
        <v/>
      </c>
      <c r="J200" s="113" t="str">
        <f t="shared" si="9"/>
        <v/>
      </c>
      <c r="K200" s="113" t="str">
        <f t="shared" si="10"/>
        <v/>
      </c>
      <c r="L200" s="113" t="str">
        <f t="shared" si="11"/>
        <v/>
      </c>
      <c r="M200" s="113" t="str">
        <f t="shared" si="12"/>
        <v/>
      </c>
      <c r="N200" s="113" t="str">
        <f t="shared" si="13"/>
        <v/>
      </c>
      <c r="O200" s="113" t="str">
        <f t="shared" si="14"/>
        <v/>
      </c>
      <c r="P200" s="113" t="str">
        <f t="shared" si="15"/>
        <v/>
      </c>
      <c r="Q200" s="113" t="str">
        <f t="shared" si="16"/>
        <v/>
      </c>
      <c r="R200" s="113" t="str">
        <f t="shared" si="17"/>
        <v/>
      </c>
      <c r="S200" s="113" t="str">
        <f t="shared" si="18"/>
        <v/>
      </c>
      <c r="T200" s="113" t="str">
        <f t="shared" si="19"/>
        <v/>
      </c>
      <c r="U200" s="113" t="str">
        <f t="shared" si="20"/>
        <v/>
      </c>
      <c r="V200" s="113" t="str">
        <f t="shared" si="21"/>
        <v/>
      </c>
      <c r="W200" s="113" t="str">
        <f t="shared" si="22"/>
        <v/>
      </c>
      <c r="X200" s="113" t="str">
        <f t="shared" si="23"/>
        <v/>
      </c>
      <c r="Y200" s="113" t="str">
        <f t="shared" si="24"/>
        <v/>
      </c>
      <c r="Z200" s="113" t="str">
        <f t="shared" si="25"/>
        <v/>
      </c>
      <c r="AA200" s="113" t="str">
        <f t="shared" si="26"/>
        <v/>
      </c>
      <c r="AB200" s="113" t="str">
        <f t="shared" si="27"/>
        <v/>
      </c>
      <c r="AC200" s="113" t="str">
        <f t="shared" si="28"/>
        <v/>
      </c>
      <c r="AD200" s="113" t="str">
        <f t="shared" si="29"/>
        <v/>
      </c>
      <c r="AE200" s="113" t="str">
        <f t="shared" si="30"/>
        <v/>
      </c>
      <c r="AF200" s="113" t="str">
        <f t="shared" si="31"/>
        <v/>
      </c>
      <c r="AG200" s="113" t="str">
        <f t="shared" si="32"/>
        <v/>
      </c>
      <c r="AH200" s="113" t="str">
        <f t="shared" si="33"/>
        <v/>
      </c>
    </row>
    <row r="201">
      <c r="B201" s="82">
        <v>181.0</v>
      </c>
      <c r="C201" s="109">
        <f t="shared" si="3"/>
        <v>50587</v>
      </c>
      <c r="D201" s="113"/>
      <c r="E201" s="113" t="str">
        <f t="shared" si="4"/>
        <v/>
      </c>
      <c r="F201" s="113" t="str">
        <f t="shared" si="5"/>
        <v/>
      </c>
      <c r="G201" s="113" t="str">
        <f t="shared" si="6"/>
        <v/>
      </c>
      <c r="H201" s="113" t="str">
        <f t="shared" si="7"/>
        <v/>
      </c>
      <c r="I201" s="113" t="str">
        <f t="shared" si="8"/>
        <v/>
      </c>
      <c r="J201" s="113" t="str">
        <f t="shared" si="9"/>
        <v/>
      </c>
      <c r="K201" s="113" t="str">
        <f t="shared" si="10"/>
        <v/>
      </c>
      <c r="L201" s="113" t="str">
        <f t="shared" si="11"/>
        <v/>
      </c>
      <c r="M201" s="113" t="str">
        <f t="shared" si="12"/>
        <v/>
      </c>
      <c r="N201" s="113" t="str">
        <f t="shared" si="13"/>
        <v/>
      </c>
      <c r="O201" s="113" t="str">
        <f t="shared" si="14"/>
        <v/>
      </c>
      <c r="P201" s="113" t="str">
        <f t="shared" si="15"/>
        <v/>
      </c>
      <c r="Q201" s="113" t="str">
        <f t="shared" si="16"/>
        <v/>
      </c>
      <c r="R201" s="113" t="str">
        <f t="shared" si="17"/>
        <v/>
      </c>
      <c r="S201" s="113" t="str">
        <f t="shared" si="18"/>
        <v/>
      </c>
      <c r="T201" s="113" t="str">
        <f t="shared" si="19"/>
        <v/>
      </c>
      <c r="U201" s="113" t="str">
        <f t="shared" si="20"/>
        <v/>
      </c>
      <c r="V201" s="113" t="str">
        <f t="shared" si="21"/>
        <v/>
      </c>
      <c r="W201" s="113" t="str">
        <f t="shared" si="22"/>
        <v/>
      </c>
      <c r="X201" s="113" t="str">
        <f t="shared" si="23"/>
        <v/>
      </c>
      <c r="Y201" s="113" t="str">
        <f t="shared" si="24"/>
        <v/>
      </c>
      <c r="Z201" s="113" t="str">
        <f t="shared" si="25"/>
        <v/>
      </c>
      <c r="AA201" s="113" t="str">
        <f t="shared" si="26"/>
        <v/>
      </c>
      <c r="AB201" s="113" t="str">
        <f t="shared" si="27"/>
        <v/>
      </c>
      <c r="AC201" s="113" t="str">
        <f t="shared" si="28"/>
        <v/>
      </c>
      <c r="AD201" s="113" t="str">
        <f t="shared" si="29"/>
        <v/>
      </c>
      <c r="AE201" s="113" t="str">
        <f t="shared" si="30"/>
        <v/>
      </c>
      <c r="AF201" s="113" t="str">
        <f t="shared" si="31"/>
        <v/>
      </c>
      <c r="AG201" s="113" t="str">
        <f t="shared" si="32"/>
        <v/>
      </c>
      <c r="AH201" s="113" t="str">
        <f t="shared" si="33"/>
        <v/>
      </c>
    </row>
    <row r="202">
      <c r="B202" s="82">
        <v>182.0</v>
      </c>
      <c r="C202" s="109">
        <f t="shared" si="3"/>
        <v>50618</v>
      </c>
      <c r="D202" s="113"/>
      <c r="E202" s="113" t="str">
        <f t="shared" si="4"/>
        <v/>
      </c>
      <c r="F202" s="113" t="str">
        <f t="shared" si="5"/>
        <v/>
      </c>
      <c r="G202" s="113" t="str">
        <f t="shared" si="6"/>
        <v/>
      </c>
      <c r="H202" s="113" t="str">
        <f t="shared" si="7"/>
        <v/>
      </c>
      <c r="I202" s="113" t="str">
        <f t="shared" si="8"/>
        <v/>
      </c>
      <c r="J202" s="113" t="str">
        <f t="shared" si="9"/>
        <v/>
      </c>
      <c r="K202" s="113" t="str">
        <f t="shared" si="10"/>
        <v/>
      </c>
      <c r="L202" s="113" t="str">
        <f t="shared" si="11"/>
        <v/>
      </c>
      <c r="M202" s="113" t="str">
        <f t="shared" si="12"/>
        <v/>
      </c>
      <c r="N202" s="113" t="str">
        <f t="shared" si="13"/>
        <v/>
      </c>
      <c r="O202" s="113" t="str">
        <f t="shared" si="14"/>
        <v/>
      </c>
      <c r="P202" s="113" t="str">
        <f t="shared" si="15"/>
        <v/>
      </c>
      <c r="Q202" s="113" t="str">
        <f t="shared" si="16"/>
        <v/>
      </c>
      <c r="R202" s="113" t="str">
        <f t="shared" si="17"/>
        <v/>
      </c>
      <c r="S202" s="113" t="str">
        <f t="shared" si="18"/>
        <v/>
      </c>
      <c r="T202" s="113" t="str">
        <f t="shared" si="19"/>
        <v/>
      </c>
      <c r="U202" s="113" t="str">
        <f t="shared" si="20"/>
        <v/>
      </c>
      <c r="V202" s="113" t="str">
        <f t="shared" si="21"/>
        <v/>
      </c>
      <c r="W202" s="113" t="str">
        <f t="shared" si="22"/>
        <v/>
      </c>
      <c r="X202" s="113" t="str">
        <f t="shared" si="23"/>
        <v/>
      </c>
      <c r="Y202" s="113" t="str">
        <f t="shared" si="24"/>
        <v/>
      </c>
      <c r="Z202" s="113" t="str">
        <f t="shared" si="25"/>
        <v/>
      </c>
      <c r="AA202" s="113" t="str">
        <f t="shared" si="26"/>
        <v/>
      </c>
      <c r="AB202" s="113" t="str">
        <f t="shared" si="27"/>
        <v/>
      </c>
      <c r="AC202" s="113" t="str">
        <f t="shared" si="28"/>
        <v/>
      </c>
      <c r="AD202" s="113" t="str">
        <f t="shared" si="29"/>
        <v/>
      </c>
      <c r="AE202" s="113" t="str">
        <f t="shared" si="30"/>
        <v/>
      </c>
      <c r="AF202" s="113" t="str">
        <f t="shared" si="31"/>
        <v/>
      </c>
      <c r="AG202" s="113" t="str">
        <f t="shared" si="32"/>
        <v/>
      </c>
      <c r="AH202" s="113" t="str">
        <f t="shared" si="33"/>
        <v/>
      </c>
    </row>
    <row r="203">
      <c r="B203" s="82">
        <v>183.0</v>
      </c>
      <c r="C203" s="109">
        <f t="shared" si="3"/>
        <v>50649</v>
      </c>
      <c r="D203" s="113"/>
      <c r="E203" s="113" t="str">
        <f t="shared" si="4"/>
        <v/>
      </c>
      <c r="F203" s="113" t="str">
        <f t="shared" si="5"/>
        <v/>
      </c>
      <c r="G203" s="113" t="str">
        <f t="shared" si="6"/>
        <v/>
      </c>
      <c r="H203" s="113" t="str">
        <f t="shared" si="7"/>
        <v/>
      </c>
      <c r="I203" s="113" t="str">
        <f t="shared" si="8"/>
        <v/>
      </c>
      <c r="J203" s="113" t="str">
        <f t="shared" si="9"/>
        <v/>
      </c>
      <c r="K203" s="113" t="str">
        <f t="shared" si="10"/>
        <v/>
      </c>
      <c r="L203" s="113" t="str">
        <f t="shared" si="11"/>
        <v/>
      </c>
      <c r="M203" s="113" t="str">
        <f t="shared" si="12"/>
        <v/>
      </c>
      <c r="N203" s="113" t="str">
        <f t="shared" si="13"/>
        <v/>
      </c>
      <c r="O203" s="113" t="str">
        <f t="shared" si="14"/>
        <v/>
      </c>
      <c r="P203" s="113" t="str">
        <f t="shared" si="15"/>
        <v/>
      </c>
      <c r="Q203" s="113" t="str">
        <f t="shared" si="16"/>
        <v/>
      </c>
      <c r="R203" s="113" t="str">
        <f t="shared" si="17"/>
        <v/>
      </c>
      <c r="S203" s="113" t="str">
        <f t="shared" si="18"/>
        <v/>
      </c>
      <c r="T203" s="113" t="str">
        <f t="shared" si="19"/>
        <v/>
      </c>
      <c r="U203" s="113" t="str">
        <f t="shared" si="20"/>
        <v/>
      </c>
      <c r="V203" s="113" t="str">
        <f t="shared" si="21"/>
        <v/>
      </c>
      <c r="W203" s="113" t="str">
        <f t="shared" si="22"/>
        <v/>
      </c>
      <c r="X203" s="113" t="str">
        <f t="shared" si="23"/>
        <v/>
      </c>
      <c r="Y203" s="113" t="str">
        <f t="shared" si="24"/>
        <v/>
      </c>
      <c r="Z203" s="113" t="str">
        <f t="shared" si="25"/>
        <v/>
      </c>
      <c r="AA203" s="113" t="str">
        <f t="shared" si="26"/>
        <v/>
      </c>
      <c r="AB203" s="113" t="str">
        <f t="shared" si="27"/>
        <v/>
      </c>
      <c r="AC203" s="113" t="str">
        <f t="shared" si="28"/>
        <v/>
      </c>
      <c r="AD203" s="113" t="str">
        <f t="shared" si="29"/>
        <v/>
      </c>
      <c r="AE203" s="113" t="str">
        <f t="shared" si="30"/>
        <v/>
      </c>
      <c r="AF203" s="113" t="str">
        <f t="shared" si="31"/>
        <v/>
      </c>
      <c r="AG203" s="113" t="str">
        <f t="shared" si="32"/>
        <v/>
      </c>
      <c r="AH203" s="113" t="str">
        <f t="shared" si="33"/>
        <v/>
      </c>
    </row>
    <row r="204">
      <c r="B204" s="82">
        <v>184.0</v>
      </c>
      <c r="C204" s="109">
        <f t="shared" si="3"/>
        <v>50679</v>
      </c>
      <c r="D204" s="113"/>
      <c r="E204" s="113" t="str">
        <f t="shared" si="4"/>
        <v/>
      </c>
      <c r="F204" s="113" t="str">
        <f t="shared" si="5"/>
        <v/>
      </c>
      <c r="G204" s="113" t="str">
        <f t="shared" si="6"/>
        <v/>
      </c>
      <c r="H204" s="113" t="str">
        <f t="shared" si="7"/>
        <v/>
      </c>
      <c r="I204" s="113" t="str">
        <f t="shared" si="8"/>
        <v/>
      </c>
      <c r="J204" s="113" t="str">
        <f t="shared" si="9"/>
        <v/>
      </c>
      <c r="K204" s="113" t="str">
        <f t="shared" si="10"/>
        <v/>
      </c>
      <c r="L204" s="113" t="str">
        <f t="shared" si="11"/>
        <v/>
      </c>
      <c r="M204" s="113" t="str">
        <f t="shared" si="12"/>
        <v/>
      </c>
      <c r="N204" s="113" t="str">
        <f t="shared" si="13"/>
        <v/>
      </c>
      <c r="O204" s="113" t="str">
        <f t="shared" si="14"/>
        <v/>
      </c>
      <c r="P204" s="113" t="str">
        <f t="shared" si="15"/>
        <v/>
      </c>
      <c r="Q204" s="113" t="str">
        <f t="shared" si="16"/>
        <v/>
      </c>
      <c r="R204" s="113" t="str">
        <f t="shared" si="17"/>
        <v/>
      </c>
      <c r="S204" s="113" t="str">
        <f t="shared" si="18"/>
        <v/>
      </c>
      <c r="T204" s="113" t="str">
        <f t="shared" si="19"/>
        <v/>
      </c>
      <c r="U204" s="113" t="str">
        <f t="shared" si="20"/>
        <v/>
      </c>
      <c r="V204" s="113" t="str">
        <f t="shared" si="21"/>
        <v/>
      </c>
      <c r="W204" s="113" t="str">
        <f t="shared" si="22"/>
        <v/>
      </c>
      <c r="X204" s="113" t="str">
        <f t="shared" si="23"/>
        <v/>
      </c>
      <c r="Y204" s="113" t="str">
        <f t="shared" si="24"/>
        <v/>
      </c>
      <c r="Z204" s="113" t="str">
        <f t="shared" si="25"/>
        <v/>
      </c>
      <c r="AA204" s="113" t="str">
        <f t="shared" si="26"/>
        <v/>
      </c>
      <c r="AB204" s="113" t="str">
        <f t="shared" si="27"/>
        <v/>
      </c>
      <c r="AC204" s="113" t="str">
        <f t="shared" si="28"/>
        <v/>
      </c>
      <c r="AD204" s="113" t="str">
        <f t="shared" si="29"/>
        <v/>
      </c>
      <c r="AE204" s="113" t="str">
        <f t="shared" si="30"/>
        <v/>
      </c>
      <c r="AF204" s="113" t="str">
        <f t="shared" si="31"/>
        <v/>
      </c>
      <c r="AG204" s="113" t="str">
        <f t="shared" si="32"/>
        <v/>
      </c>
      <c r="AH204" s="113" t="str">
        <f t="shared" si="33"/>
        <v/>
      </c>
    </row>
    <row r="205">
      <c r="B205" s="82">
        <v>185.0</v>
      </c>
      <c r="C205" s="109">
        <f t="shared" si="3"/>
        <v>50710</v>
      </c>
      <c r="D205" s="113"/>
      <c r="E205" s="113" t="str">
        <f t="shared" si="4"/>
        <v/>
      </c>
      <c r="F205" s="113" t="str">
        <f t="shared" si="5"/>
        <v/>
      </c>
      <c r="G205" s="113" t="str">
        <f t="shared" si="6"/>
        <v/>
      </c>
      <c r="H205" s="113" t="str">
        <f t="shared" si="7"/>
        <v/>
      </c>
      <c r="I205" s="113" t="str">
        <f t="shared" si="8"/>
        <v/>
      </c>
      <c r="J205" s="113" t="str">
        <f t="shared" si="9"/>
        <v/>
      </c>
      <c r="K205" s="113" t="str">
        <f t="shared" si="10"/>
        <v/>
      </c>
      <c r="L205" s="113" t="str">
        <f t="shared" si="11"/>
        <v/>
      </c>
      <c r="M205" s="113" t="str">
        <f t="shared" si="12"/>
        <v/>
      </c>
      <c r="N205" s="113" t="str">
        <f t="shared" si="13"/>
        <v/>
      </c>
      <c r="O205" s="113" t="str">
        <f t="shared" si="14"/>
        <v/>
      </c>
      <c r="P205" s="113" t="str">
        <f t="shared" si="15"/>
        <v/>
      </c>
      <c r="Q205" s="113" t="str">
        <f t="shared" si="16"/>
        <v/>
      </c>
      <c r="R205" s="113" t="str">
        <f t="shared" si="17"/>
        <v/>
      </c>
      <c r="S205" s="113" t="str">
        <f t="shared" si="18"/>
        <v/>
      </c>
      <c r="T205" s="113" t="str">
        <f t="shared" si="19"/>
        <v/>
      </c>
      <c r="U205" s="113" t="str">
        <f t="shared" si="20"/>
        <v/>
      </c>
      <c r="V205" s="113" t="str">
        <f t="shared" si="21"/>
        <v/>
      </c>
      <c r="W205" s="113" t="str">
        <f t="shared" si="22"/>
        <v/>
      </c>
      <c r="X205" s="113" t="str">
        <f t="shared" si="23"/>
        <v/>
      </c>
      <c r="Y205" s="113" t="str">
        <f t="shared" si="24"/>
        <v/>
      </c>
      <c r="Z205" s="113" t="str">
        <f t="shared" si="25"/>
        <v/>
      </c>
      <c r="AA205" s="113" t="str">
        <f t="shared" si="26"/>
        <v/>
      </c>
      <c r="AB205" s="113" t="str">
        <f t="shared" si="27"/>
        <v/>
      </c>
      <c r="AC205" s="113" t="str">
        <f t="shared" si="28"/>
        <v/>
      </c>
      <c r="AD205" s="113" t="str">
        <f t="shared" si="29"/>
        <v/>
      </c>
      <c r="AE205" s="113" t="str">
        <f t="shared" si="30"/>
        <v/>
      </c>
      <c r="AF205" s="113" t="str">
        <f t="shared" si="31"/>
        <v/>
      </c>
      <c r="AG205" s="113" t="str">
        <f t="shared" si="32"/>
        <v/>
      </c>
      <c r="AH205" s="113" t="str">
        <f t="shared" si="33"/>
        <v/>
      </c>
    </row>
    <row r="206">
      <c r="B206" s="82">
        <v>186.0</v>
      </c>
      <c r="C206" s="109">
        <f t="shared" si="3"/>
        <v>50740</v>
      </c>
      <c r="D206" s="113"/>
      <c r="E206" s="113" t="str">
        <f t="shared" si="4"/>
        <v/>
      </c>
      <c r="F206" s="113" t="str">
        <f t="shared" si="5"/>
        <v/>
      </c>
      <c r="G206" s="113" t="str">
        <f t="shared" si="6"/>
        <v/>
      </c>
      <c r="H206" s="113" t="str">
        <f t="shared" si="7"/>
        <v/>
      </c>
      <c r="I206" s="113" t="str">
        <f t="shared" si="8"/>
        <v/>
      </c>
      <c r="J206" s="113" t="str">
        <f t="shared" si="9"/>
        <v/>
      </c>
      <c r="K206" s="113" t="str">
        <f t="shared" si="10"/>
        <v/>
      </c>
      <c r="L206" s="113" t="str">
        <f t="shared" si="11"/>
        <v/>
      </c>
      <c r="M206" s="113" t="str">
        <f t="shared" si="12"/>
        <v/>
      </c>
      <c r="N206" s="113" t="str">
        <f t="shared" si="13"/>
        <v/>
      </c>
      <c r="O206" s="113" t="str">
        <f t="shared" si="14"/>
        <v/>
      </c>
      <c r="P206" s="113" t="str">
        <f t="shared" si="15"/>
        <v/>
      </c>
      <c r="Q206" s="113" t="str">
        <f t="shared" si="16"/>
        <v/>
      </c>
      <c r="R206" s="113" t="str">
        <f t="shared" si="17"/>
        <v/>
      </c>
      <c r="S206" s="113" t="str">
        <f t="shared" si="18"/>
        <v/>
      </c>
      <c r="T206" s="113" t="str">
        <f t="shared" si="19"/>
        <v/>
      </c>
      <c r="U206" s="113" t="str">
        <f t="shared" si="20"/>
        <v/>
      </c>
      <c r="V206" s="113" t="str">
        <f t="shared" si="21"/>
        <v/>
      </c>
      <c r="W206" s="113" t="str">
        <f t="shared" si="22"/>
        <v/>
      </c>
      <c r="X206" s="113" t="str">
        <f t="shared" si="23"/>
        <v/>
      </c>
      <c r="Y206" s="113" t="str">
        <f t="shared" si="24"/>
        <v/>
      </c>
      <c r="Z206" s="113" t="str">
        <f t="shared" si="25"/>
        <v/>
      </c>
      <c r="AA206" s="113" t="str">
        <f t="shared" si="26"/>
        <v/>
      </c>
      <c r="AB206" s="113" t="str">
        <f t="shared" si="27"/>
        <v/>
      </c>
      <c r="AC206" s="113" t="str">
        <f t="shared" si="28"/>
        <v/>
      </c>
      <c r="AD206" s="113" t="str">
        <f t="shared" si="29"/>
        <v/>
      </c>
      <c r="AE206" s="113" t="str">
        <f t="shared" si="30"/>
        <v/>
      </c>
      <c r="AF206" s="113" t="str">
        <f t="shared" si="31"/>
        <v/>
      </c>
      <c r="AG206" s="113" t="str">
        <f t="shared" si="32"/>
        <v/>
      </c>
      <c r="AH206" s="113" t="str">
        <f t="shared" si="33"/>
        <v/>
      </c>
    </row>
    <row r="207">
      <c r="B207" s="82">
        <v>187.0</v>
      </c>
      <c r="C207" s="109">
        <f t="shared" si="3"/>
        <v>50771</v>
      </c>
      <c r="D207" s="113"/>
      <c r="E207" s="113" t="str">
        <f t="shared" si="4"/>
        <v/>
      </c>
      <c r="F207" s="113" t="str">
        <f t="shared" si="5"/>
        <v/>
      </c>
      <c r="G207" s="113" t="str">
        <f t="shared" si="6"/>
        <v/>
      </c>
      <c r="H207" s="113" t="str">
        <f t="shared" si="7"/>
        <v/>
      </c>
      <c r="I207" s="113" t="str">
        <f t="shared" si="8"/>
        <v/>
      </c>
      <c r="J207" s="113" t="str">
        <f t="shared" si="9"/>
        <v/>
      </c>
      <c r="K207" s="113" t="str">
        <f t="shared" si="10"/>
        <v/>
      </c>
      <c r="L207" s="113" t="str">
        <f t="shared" si="11"/>
        <v/>
      </c>
      <c r="M207" s="113" t="str">
        <f t="shared" si="12"/>
        <v/>
      </c>
      <c r="N207" s="113" t="str">
        <f t="shared" si="13"/>
        <v/>
      </c>
      <c r="O207" s="113" t="str">
        <f t="shared" si="14"/>
        <v/>
      </c>
      <c r="P207" s="113" t="str">
        <f t="shared" si="15"/>
        <v/>
      </c>
      <c r="Q207" s="113" t="str">
        <f t="shared" si="16"/>
        <v/>
      </c>
      <c r="R207" s="113" t="str">
        <f t="shared" si="17"/>
        <v/>
      </c>
      <c r="S207" s="113" t="str">
        <f t="shared" si="18"/>
        <v/>
      </c>
      <c r="T207" s="113" t="str">
        <f t="shared" si="19"/>
        <v/>
      </c>
      <c r="U207" s="113" t="str">
        <f t="shared" si="20"/>
        <v/>
      </c>
      <c r="V207" s="113" t="str">
        <f t="shared" si="21"/>
        <v/>
      </c>
      <c r="W207" s="113" t="str">
        <f t="shared" si="22"/>
        <v/>
      </c>
      <c r="X207" s="113" t="str">
        <f t="shared" si="23"/>
        <v/>
      </c>
      <c r="Y207" s="113" t="str">
        <f t="shared" si="24"/>
        <v/>
      </c>
      <c r="Z207" s="113" t="str">
        <f t="shared" si="25"/>
        <v/>
      </c>
      <c r="AA207" s="113" t="str">
        <f t="shared" si="26"/>
        <v/>
      </c>
      <c r="AB207" s="113" t="str">
        <f t="shared" si="27"/>
        <v/>
      </c>
      <c r="AC207" s="113" t="str">
        <f t="shared" si="28"/>
        <v/>
      </c>
      <c r="AD207" s="113" t="str">
        <f t="shared" si="29"/>
        <v/>
      </c>
      <c r="AE207" s="113" t="str">
        <f t="shared" si="30"/>
        <v/>
      </c>
      <c r="AF207" s="113" t="str">
        <f t="shared" si="31"/>
        <v/>
      </c>
      <c r="AG207" s="113" t="str">
        <f t="shared" si="32"/>
        <v/>
      </c>
      <c r="AH207" s="113" t="str">
        <f t="shared" si="33"/>
        <v/>
      </c>
    </row>
    <row r="208">
      <c r="B208" s="82">
        <v>188.0</v>
      </c>
      <c r="C208" s="109">
        <f t="shared" si="3"/>
        <v>50802</v>
      </c>
      <c r="D208" s="113"/>
      <c r="E208" s="113" t="str">
        <f t="shared" si="4"/>
        <v/>
      </c>
      <c r="F208" s="113" t="str">
        <f t="shared" si="5"/>
        <v/>
      </c>
      <c r="G208" s="113" t="str">
        <f t="shared" si="6"/>
        <v/>
      </c>
      <c r="H208" s="113" t="str">
        <f t="shared" si="7"/>
        <v/>
      </c>
      <c r="I208" s="113" t="str">
        <f t="shared" si="8"/>
        <v/>
      </c>
      <c r="J208" s="113" t="str">
        <f t="shared" si="9"/>
        <v/>
      </c>
      <c r="K208" s="113" t="str">
        <f t="shared" si="10"/>
        <v/>
      </c>
      <c r="L208" s="113" t="str">
        <f t="shared" si="11"/>
        <v/>
      </c>
      <c r="M208" s="113" t="str">
        <f t="shared" si="12"/>
        <v/>
      </c>
      <c r="N208" s="113" t="str">
        <f t="shared" si="13"/>
        <v/>
      </c>
      <c r="O208" s="113" t="str">
        <f t="shared" si="14"/>
        <v/>
      </c>
      <c r="P208" s="113" t="str">
        <f t="shared" si="15"/>
        <v/>
      </c>
      <c r="Q208" s="113" t="str">
        <f t="shared" si="16"/>
        <v/>
      </c>
      <c r="R208" s="113" t="str">
        <f t="shared" si="17"/>
        <v/>
      </c>
      <c r="S208" s="113" t="str">
        <f t="shared" si="18"/>
        <v/>
      </c>
      <c r="T208" s="113" t="str">
        <f t="shared" si="19"/>
        <v/>
      </c>
      <c r="U208" s="113" t="str">
        <f t="shared" si="20"/>
        <v/>
      </c>
      <c r="V208" s="113" t="str">
        <f t="shared" si="21"/>
        <v/>
      </c>
      <c r="W208" s="113" t="str">
        <f t="shared" si="22"/>
        <v/>
      </c>
      <c r="X208" s="113" t="str">
        <f t="shared" si="23"/>
        <v/>
      </c>
      <c r="Y208" s="113" t="str">
        <f t="shared" si="24"/>
        <v/>
      </c>
      <c r="Z208" s="113" t="str">
        <f t="shared" si="25"/>
        <v/>
      </c>
      <c r="AA208" s="113" t="str">
        <f t="shared" si="26"/>
        <v/>
      </c>
      <c r="AB208" s="113" t="str">
        <f t="shared" si="27"/>
        <v/>
      </c>
      <c r="AC208" s="113" t="str">
        <f t="shared" si="28"/>
        <v/>
      </c>
      <c r="AD208" s="113" t="str">
        <f t="shared" si="29"/>
        <v/>
      </c>
      <c r="AE208" s="113" t="str">
        <f t="shared" si="30"/>
        <v/>
      </c>
      <c r="AF208" s="113" t="str">
        <f t="shared" si="31"/>
        <v/>
      </c>
      <c r="AG208" s="113" t="str">
        <f t="shared" si="32"/>
        <v/>
      </c>
      <c r="AH208" s="113" t="str">
        <f t="shared" si="33"/>
        <v/>
      </c>
    </row>
    <row r="209">
      <c r="B209" s="82">
        <v>189.0</v>
      </c>
      <c r="C209" s="109">
        <f t="shared" si="3"/>
        <v>50830</v>
      </c>
      <c r="D209" s="113"/>
      <c r="E209" s="113" t="str">
        <f t="shared" si="4"/>
        <v/>
      </c>
      <c r="F209" s="113" t="str">
        <f t="shared" si="5"/>
        <v/>
      </c>
      <c r="G209" s="113" t="str">
        <f t="shared" si="6"/>
        <v/>
      </c>
      <c r="H209" s="113" t="str">
        <f t="shared" si="7"/>
        <v/>
      </c>
      <c r="I209" s="113" t="str">
        <f t="shared" si="8"/>
        <v/>
      </c>
      <c r="J209" s="113" t="str">
        <f t="shared" si="9"/>
        <v/>
      </c>
      <c r="K209" s="113" t="str">
        <f t="shared" si="10"/>
        <v/>
      </c>
      <c r="L209" s="113" t="str">
        <f t="shared" si="11"/>
        <v/>
      </c>
      <c r="M209" s="113" t="str">
        <f t="shared" si="12"/>
        <v/>
      </c>
      <c r="N209" s="113" t="str">
        <f t="shared" si="13"/>
        <v/>
      </c>
      <c r="O209" s="113" t="str">
        <f t="shared" si="14"/>
        <v/>
      </c>
      <c r="P209" s="113" t="str">
        <f t="shared" si="15"/>
        <v/>
      </c>
      <c r="Q209" s="113" t="str">
        <f t="shared" si="16"/>
        <v/>
      </c>
      <c r="R209" s="113" t="str">
        <f t="shared" si="17"/>
        <v/>
      </c>
      <c r="S209" s="113" t="str">
        <f t="shared" si="18"/>
        <v/>
      </c>
      <c r="T209" s="113" t="str">
        <f t="shared" si="19"/>
        <v/>
      </c>
      <c r="U209" s="113" t="str">
        <f t="shared" si="20"/>
        <v/>
      </c>
      <c r="V209" s="113" t="str">
        <f t="shared" si="21"/>
        <v/>
      </c>
      <c r="W209" s="113" t="str">
        <f t="shared" si="22"/>
        <v/>
      </c>
      <c r="X209" s="113" t="str">
        <f t="shared" si="23"/>
        <v/>
      </c>
      <c r="Y209" s="113" t="str">
        <f t="shared" si="24"/>
        <v/>
      </c>
      <c r="Z209" s="113" t="str">
        <f t="shared" si="25"/>
        <v/>
      </c>
      <c r="AA209" s="113" t="str">
        <f t="shared" si="26"/>
        <v/>
      </c>
      <c r="AB209" s="113" t="str">
        <f t="shared" si="27"/>
        <v/>
      </c>
      <c r="AC209" s="113" t="str">
        <f t="shared" si="28"/>
        <v/>
      </c>
      <c r="AD209" s="113" t="str">
        <f t="shared" si="29"/>
        <v/>
      </c>
      <c r="AE209" s="113" t="str">
        <f t="shared" si="30"/>
        <v/>
      </c>
      <c r="AF209" s="113" t="str">
        <f t="shared" si="31"/>
        <v/>
      </c>
      <c r="AG209" s="113" t="str">
        <f t="shared" si="32"/>
        <v/>
      </c>
      <c r="AH209" s="113" t="str">
        <f t="shared" si="33"/>
        <v/>
      </c>
    </row>
    <row r="210">
      <c r="B210" s="82">
        <v>190.0</v>
      </c>
      <c r="C210" s="109">
        <f t="shared" si="3"/>
        <v>50861</v>
      </c>
      <c r="D210" s="113"/>
      <c r="E210" s="113" t="str">
        <f t="shared" si="4"/>
        <v/>
      </c>
      <c r="F210" s="113" t="str">
        <f t="shared" si="5"/>
        <v/>
      </c>
      <c r="G210" s="113" t="str">
        <f t="shared" si="6"/>
        <v/>
      </c>
      <c r="H210" s="113" t="str">
        <f t="shared" si="7"/>
        <v/>
      </c>
      <c r="I210" s="113" t="str">
        <f t="shared" si="8"/>
        <v/>
      </c>
      <c r="J210" s="113" t="str">
        <f t="shared" si="9"/>
        <v/>
      </c>
      <c r="K210" s="113" t="str">
        <f t="shared" si="10"/>
        <v/>
      </c>
      <c r="L210" s="113" t="str">
        <f t="shared" si="11"/>
        <v/>
      </c>
      <c r="M210" s="113" t="str">
        <f t="shared" si="12"/>
        <v/>
      </c>
      <c r="N210" s="113" t="str">
        <f t="shared" si="13"/>
        <v/>
      </c>
      <c r="O210" s="113" t="str">
        <f t="shared" si="14"/>
        <v/>
      </c>
      <c r="P210" s="113" t="str">
        <f t="shared" si="15"/>
        <v/>
      </c>
      <c r="Q210" s="113" t="str">
        <f t="shared" si="16"/>
        <v/>
      </c>
      <c r="R210" s="113" t="str">
        <f t="shared" si="17"/>
        <v/>
      </c>
      <c r="S210" s="113" t="str">
        <f t="shared" si="18"/>
        <v/>
      </c>
      <c r="T210" s="113" t="str">
        <f t="shared" si="19"/>
        <v/>
      </c>
      <c r="U210" s="113" t="str">
        <f t="shared" si="20"/>
        <v/>
      </c>
      <c r="V210" s="113" t="str">
        <f t="shared" si="21"/>
        <v/>
      </c>
      <c r="W210" s="113" t="str">
        <f t="shared" si="22"/>
        <v/>
      </c>
      <c r="X210" s="113" t="str">
        <f t="shared" si="23"/>
        <v/>
      </c>
      <c r="Y210" s="113" t="str">
        <f t="shared" si="24"/>
        <v/>
      </c>
      <c r="Z210" s="113" t="str">
        <f t="shared" si="25"/>
        <v/>
      </c>
      <c r="AA210" s="113" t="str">
        <f t="shared" si="26"/>
        <v/>
      </c>
      <c r="AB210" s="113" t="str">
        <f t="shared" si="27"/>
        <v/>
      </c>
      <c r="AC210" s="113" t="str">
        <f t="shared" si="28"/>
        <v/>
      </c>
      <c r="AD210" s="113" t="str">
        <f t="shared" si="29"/>
        <v/>
      </c>
      <c r="AE210" s="113" t="str">
        <f t="shared" si="30"/>
        <v/>
      </c>
      <c r="AF210" s="113" t="str">
        <f t="shared" si="31"/>
        <v/>
      </c>
      <c r="AG210" s="113" t="str">
        <f t="shared" si="32"/>
        <v/>
      </c>
      <c r="AH210" s="113" t="str">
        <f t="shared" si="33"/>
        <v/>
      </c>
    </row>
    <row r="211">
      <c r="B211" s="82">
        <v>191.0</v>
      </c>
      <c r="C211" s="109">
        <f t="shared" si="3"/>
        <v>50891</v>
      </c>
      <c r="D211" s="113"/>
      <c r="E211" s="113" t="str">
        <f t="shared" si="4"/>
        <v/>
      </c>
      <c r="F211" s="113" t="str">
        <f t="shared" si="5"/>
        <v/>
      </c>
      <c r="G211" s="113" t="str">
        <f t="shared" si="6"/>
        <v/>
      </c>
      <c r="H211" s="113" t="str">
        <f t="shared" si="7"/>
        <v/>
      </c>
      <c r="I211" s="113" t="str">
        <f t="shared" si="8"/>
        <v/>
      </c>
      <c r="J211" s="113" t="str">
        <f t="shared" si="9"/>
        <v/>
      </c>
      <c r="K211" s="113" t="str">
        <f t="shared" si="10"/>
        <v/>
      </c>
      <c r="L211" s="113" t="str">
        <f t="shared" si="11"/>
        <v/>
      </c>
      <c r="M211" s="113" t="str">
        <f t="shared" si="12"/>
        <v/>
      </c>
      <c r="N211" s="113" t="str">
        <f t="shared" si="13"/>
        <v/>
      </c>
      <c r="O211" s="113" t="str">
        <f t="shared" si="14"/>
        <v/>
      </c>
      <c r="P211" s="113" t="str">
        <f t="shared" si="15"/>
        <v/>
      </c>
      <c r="Q211" s="113" t="str">
        <f t="shared" si="16"/>
        <v/>
      </c>
      <c r="R211" s="113" t="str">
        <f t="shared" si="17"/>
        <v/>
      </c>
      <c r="S211" s="113" t="str">
        <f t="shared" si="18"/>
        <v/>
      </c>
      <c r="T211" s="113" t="str">
        <f t="shared" si="19"/>
        <v/>
      </c>
      <c r="U211" s="113" t="str">
        <f t="shared" si="20"/>
        <v/>
      </c>
      <c r="V211" s="113" t="str">
        <f t="shared" si="21"/>
        <v/>
      </c>
      <c r="W211" s="113" t="str">
        <f t="shared" si="22"/>
        <v/>
      </c>
      <c r="X211" s="113" t="str">
        <f t="shared" si="23"/>
        <v/>
      </c>
      <c r="Y211" s="113" t="str">
        <f t="shared" si="24"/>
        <v/>
      </c>
      <c r="Z211" s="113" t="str">
        <f t="shared" si="25"/>
        <v/>
      </c>
      <c r="AA211" s="113" t="str">
        <f t="shared" si="26"/>
        <v/>
      </c>
      <c r="AB211" s="113" t="str">
        <f t="shared" si="27"/>
        <v/>
      </c>
      <c r="AC211" s="113" t="str">
        <f t="shared" si="28"/>
        <v/>
      </c>
      <c r="AD211" s="113" t="str">
        <f t="shared" si="29"/>
        <v/>
      </c>
      <c r="AE211" s="113" t="str">
        <f t="shared" si="30"/>
        <v/>
      </c>
      <c r="AF211" s="113" t="str">
        <f t="shared" si="31"/>
        <v/>
      </c>
      <c r="AG211" s="113" t="str">
        <f t="shared" si="32"/>
        <v/>
      </c>
      <c r="AH211" s="113" t="str">
        <f t="shared" si="33"/>
        <v/>
      </c>
    </row>
    <row r="212">
      <c r="B212" s="82">
        <v>192.0</v>
      </c>
      <c r="C212" s="109">
        <f t="shared" si="3"/>
        <v>50922</v>
      </c>
      <c r="D212" s="113"/>
      <c r="E212" s="113" t="str">
        <f t="shared" si="4"/>
        <v/>
      </c>
      <c r="F212" s="113" t="str">
        <f t="shared" si="5"/>
        <v/>
      </c>
      <c r="G212" s="113" t="str">
        <f t="shared" si="6"/>
        <v/>
      </c>
      <c r="H212" s="113" t="str">
        <f t="shared" si="7"/>
        <v/>
      </c>
      <c r="I212" s="113" t="str">
        <f t="shared" si="8"/>
        <v/>
      </c>
      <c r="J212" s="113" t="str">
        <f t="shared" si="9"/>
        <v/>
      </c>
      <c r="K212" s="113" t="str">
        <f t="shared" si="10"/>
        <v/>
      </c>
      <c r="L212" s="113" t="str">
        <f t="shared" si="11"/>
        <v/>
      </c>
      <c r="M212" s="113" t="str">
        <f t="shared" si="12"/>
        <v/>
      </c>
      <c r="N212" s="113" t="str">
        <f t="shared" si="13"/>
        <v/>
      </c>
      <c r="O212" s="113" t="str">
        <f t="shared" si="14"/>
        <v/>
      </c>
      <c r="P212" s="113" t="str">
        <f t="shared" si="15"/>
        <v/>
      </c>
      <c r="Q212" s="113" t="str">
        <f t="shared" si="16"/>
        <v/>
      </c>
      <c r="R212" s="113" t="str">
        <f t="shared" si="17"/>
        <v/>
      </c>
      <c r="S212" s="113" t="str">
        <f t="shared" si="18"/>
        <v/>
      </c>
      <c r="T212" s="113" t="str">
        <f t="shared" si="19"/>
        <v/>
      </c>
      <c r="U212" s="113" t="str">
        <f t="shared" si="20"/>
        <v/>
      </c>
      <c r="V212" s="113" t="str">
        <f t="shared" si="21"/>
        <v/>
      </c>
      <c r="W212" s="113" t="str">
        <f t="shared" si="22"/>
        <v/>
      </c>
      <c r="X212" s="113" t="str">
        <f t="shared" si="23"/>
        <v/>
      </c>
      <c r="Y212" s="113" t="str">
        <f t="shared" si="24"/>
        <v/>
      </c>
      <c r="Z212" s="113" t="str">
        <f t="shared" si="25"/>
        <v/>
      </c>
      <c r="AA212" s="113" t="str">
        <f t="shared" si="26"/>
        <v/>
      </c>
      <c r="AB212" s="113" t="str">
        <f t="shared" si="27"/>
        <v/>
      </c>
      <c r="AC212" s="113" t="str">
        <f t="shared" si="28"/>
        <v/>
      </c>
      <c r="AD212" s="113" t="str">
        <f t="shared" si="29"/>
        <v/>
      </c>
      <c r="AE212" s="113" t="str">
        <f t="shared" si="30"/>
        <v/>
      </c>
      <c r="AF212" s="113" t="str">
        <f t="shared" si="31"/>
        <v/>
      </c>
      <c r="AG212" s="113" t="str">
        <f t="shared" si="32"/>
        <v/>
      </c>
      <c r="AH212" s="113" t="str">
        <f t="shared" si="33"/>
        <v/>
      </c>
    </row>
    <row r="213">
      <c r="B213" s="82">
        <v>193.0</v>
      </c>
      <c r="C213" s="109">
        <f t="shared" si="3"/>
        <v>50952</v>
      </c>
      <c r="D213" s="113"/>
      <c r="E213" s="113" t="str">
        <f t="shared" si="4"/>
        <v/>
      </c>
      <c r="F213" s="113" t="str">
        <f t="shared" si="5"/>
        <v/>
      </c>
      <c r="G213" s="113" t="str">
        <f t="shared" si="6"/>
        <v/>
      </c>
      <c r="H213" s="113" t="str">
        <f t="shared" si="7"/>
        <v/>
      </c>
      <c r="I213" s="113" t="str">
        <f t="shared" si="8"/>
        <v/>
      </c>
      <c r="J213" s="113" t="str">
        <f t="shared" si="9"/>
        <v/>
      </c>
      <c r="K213" s="113" t="str">
        <f t="shared" si="10"/>
        <v/>
      </c>
      <c r="L213" s="113" t="str">
        <f t="shared" si="11"/>
        <v/>
      </c>
      <c r="M213" s="113" t="str">
        <f t="shared" si="12"/>
        <v/>
      </c>
      <c r="N213" s="113" t="str">
        <f t="shared" si="13"/>
        <v/>
      </c>
      <c r="O213" s="113" t="str">
        <f t="shared" si="14"/>
        <v/>
      </c>
      <c r="P213" s="113" t="str">
        <f t="shared" si="15"/>
        <v/>
      </c>
      <c r="Q213" s="113" t="str">
        <f t="shared" si="16"/>
        <v/>
      </c>
      <c r="R213" s="113" t="str">
        <f t="shared" si="17"/>
        <v/>
      </c>
      <c r="S213" s="113" t="str">
        <f t="shared" si="18"/>
        <v/>
      </c>
      <c r="T213" s="113" t="str">
        <f t="shared" si="19"/>
        <v/>
      </c>
      <c r="U213" s="113" t="str">
        <f t="shared" si="20"/>
        <v/>
      </c>
      <c r="V213" s="113" t="str">
        <f t="shared" si="21"/>
        <v/>
      </c>
      <c r="W213" s="113" t="str">
        <f t="shared" si="22"/>
        <v/>
      </c>
      <c r="X213" s="113" t="str">
        <f t="shared" si="23"/>
        <v/>
      </c>
      <c r="Y213" s="113" t="str">
        <f t="shared" si="24"/>
        <v/>
      </c>
      <c r="Z213" s="113" t="str">
        <f t="shared" si="25"/>
        <v/>
      </c>
      <c r="AA213" s="113" t="str">
        <f t="shared" si="26"/>
        <v/>
      </c>
      <c r="AB213" s="113" t="str">
        <f t="shared" si="27"/>
        <v/>
      </c>
      <c r="AC213" s="113" t="str">
        <f t="shared" si="28"/>
        <v/>
      </c>
      <c r="AD213" s="113" t="str">
        <f t="shared" si="29"/>
        <v/>
      </c>
      <c r="AE213" s="113" t="str">
        <f t="shared" si="30"/>
        <v/>
      </c>
      <c r="AF213" s="113" t="str">
        <f t="shared" si="31"/>
        <v/>
      </c>
      <c r="AG213" s="113" t="str">
        <f t="shared" si="32"/>
        <v/>
      </c>
      <c r="AH213" s="113" t="str">
        <f t="shared" si="33"/>
        <v/>
      </c>
    </row>
    <row r="214">
      <c r="B214" s="82">
        <v>194.0</v>
      </c>
      <c r="C214" s="109">
        <f t="shared" si="3"/>
        <v>50983</v>
      </c>
      <c r="D214" s="113"/>
      <c r="E214" s="113" t="str">
        <f t="shared" si="4"/>
        <v/>
      </c>
      <c r="F214" s="113" t="str">
        <f t="shared" si="5"/>
        <v/>
      </c>
      <c r="G214" s="113" t="str">
        <f t="shared" si="6"/>
        <v/>
      </c>
      <c r="H214" s="113" t="str">
        <f t="shared" si="7"/>
        <v/>
      </c>
      <c r="I214" s="113" t="str">
        <f t="shared" si="8"/>
        <v/>
      </c>
      <c r="J214" s="113" t="str">
        <f t="shared" si="9"/>
        <v/>
      </c>
      <c r="K214" s="113" t="str">
        <f t="shared" si="10"/>
        <v/>
      </c>
      <c r="L214" s="113" t="str">
        <f t="shared" si="11"/>
        <v/>
      </c>
      <c r="M214" s="113" t="str">
        <f t="shared" si="12"/>
        <v/>
      </c>
      <c r="N214" s="113" t="str">
        <f t="shared" si="13"/>
        <v/>
      </c>
      <c r="O214" s="113" t="str">
        <f t="shared" si="14"/>
        <v/>
      </c>
      <c r="P214" s="113" t="str">
        <f t="shared" si="15"/>
        <v/>
      </c>
      <c r="Q214" s="113" t="str">
        <f t="shared" si="16"/>
        <v/>
      </c>
      <c r="R214" s="113" t="str">
        <f t="shared" si="17"/>
        <v/>
      </c>
      <c r="S214" s="113" t="str">
        <f t="shared" si="18"/>
        <v/>
      </c>
      <c r="T214" s="113" t="str">
        <f t="shared" si="19"/>
        <v/>
      </c>
      <c r="U214" s="113" t="str">
        <f t="shared" si="20"/>
        <v/>
      </c>
      <c r="V214" s="113" t="str">
        <f t="shared" si="21"/>
        <v/>
      </c>
      <c r="W214" s="113" t="str">
        <f t="shared" si="22"/>
        <v/>
      </c>
      <c r="X214" s="113" t="str">
        <f t="shared" si="23"/>
        <v/>
      </c>
      <c r="Y214" s="113" t="str">
        <f t="shared" si="24"/>
        <v/>
      </c>
      <c r="Z214" s="113" t="str">
        <f t="shared" si="25"/>
        <v/>
      </c>
      <c r="AA214" s="113" t="str">
        <f t="shared" si="26"/>
        <v/>
      </c>
      <c r="AB214" s="113" t="str">
        <f t="shared" si="27"/>
        <v/>
      </c>
      <c r="AC214" s="113" t="str">
        <f t="shared" si="28"/>
        <v/>
      </c>
      <c r="AD214" s="113" t="str">
        <f t="shared" si="29"/>
        <v/>
      </c>
      <c r="AE214" s="113" t="str">
        <f t="shared" si="30"/>
        <v/>
      </c>
      <c r="AF214" s="113" t="str">
        <f t="shared" si="31"/>
        <v/>
      </c>
      <c r="AG214" s="113" t="str">
        <f t="shared" si="32"/>
        <v/>
      </c>
      <c r="AH214" s="113" t="str">
        <f t="shared" si="33"/>
        <v/>
      </c>
    </row>
    <row r="215">
      <c r="B215" s="82">
        <v>195.0</v>
      </c>
      <c r="C215" s="109">
        <f t="shared" si="3"/>
        <v>51014</v>
      </c>
      <c r="D215" s="113"/>
      <c r="E215" s="113" t="str">
        <f t="shared" si="4"/>
        <v/>
      </c>
      <c r="F215" s="113" t="str">
        <f t="shared" si="5"/>
        <v/>
      </c>
      <c r="G215" s="113" t="str">
        <f t="shared" si="6"/>
        <v/>
      </c>
      <c r="H215" s="113" t="str">
        <f t="shared" si="7"/>
        <v/>
      </c>
      <c r="I215" s="113" t="str">
        <f t="shared" si="8"/>
        <v/>
      </c>
      <c r="J215" s="113" t="str">
        <f t="shared" si="9"/>
        <v/>
      </c>
      <c r="K215" s="113" t="str">
        <f t="shared" si="10"/>
        <v/>
      </c>
      <c r="L215" s="113" t="str">
        <f t="shared" si="11"/>
        <v/>
      </c>
      <c r="M215" s="113" t="str">
        <f t="shared" si="12"/>
        <v/>
      </c>
      <c r="N215" s="113" t="str">
        <f t="shared" si="13"/>
        <v/>
      </c>
      <c r="O215" s="113" t="str">
        <f t="shared" si="14"/>
        <v/>
      </c>
      <c r="P215" s="113" t="str">
        <f t="shared" si="15"/>
        <v/>
      </c>
      <c r="Q215" s="113" t="str">
        <f t="shared" si="16"/>
        <v/>
      </c>
      <c r="R215" s="113" t="str">
        <f t="shared" si="17"/>
        <v/>
      </c>
      <c r="S215" s="113" t="str">
        <f t="shared" si="18"/>
        <v/>
      </c>
      <c r="T215" s="113" t="str">
        <f t="shared" si="19"/>
        <v/>
      </c>
      <c r="U215" s="113" t="str">
        <f t="shared" si="20"/>
        <v/>
      </c>
      <c r="V215" s="113" t="str">
        <f t="shared" si="21"/>
        <v/>
      </c>
      <c r="W215" s="113" t="str">
        <f t="shared" si="22"/>
        <v/>
      </c>
      <c r="X215" s="113" t="str">
        <f t="shared" si="23"/>
        <v/>
      </c>
      <c r="Y215" s="113" t="str">
        <f t="shared" si="24"/>
        <v/>
      </c>
      <c r="Z215" s="113" t="str">
        <f t="shared" si="25"/>
        <v/>
      </c>
      <c r="AA215" s="113" t="str">
        <f t="shared" si="26"/>
        <v/>
      </c>
      <c r="AB215" s="113" t="str">
        <f t="shared" si="27"/>
        <v/>
      </c>
      <c r="AC215" s="113" t="str">
        <f t="shared" si="28"/>
        <v/>
      </c>
      <c r="AD215" s="113" t="str">
        <f t="shared" si="29"/>
        <v/>
      </c>
      <c r="AE215" s="113" t="str">
        <f t="shared" si="30"/>
        <v/>
      </c>
      <c r="AF215" s="113" t="str">
        <f t="shared" si="31"/>
        <v/>
      </c>
      <c r="AG215" s="113" t="str">
        <f t="shared" si="32"/>
        <v/>
      </c>
      <c r="AH215" s="113" t="str">
        <f t="shared" si="33"/>
        <v/>
      </c>
    </row>
    <row r="216">
      <c r="B216" s="82">
        <v>196.0</v>
      </c>
      <c r="C216" s="109">
        <f t="shared" si="3"/>
        <v>51044</v>
      </c>
      <c r="D216" s="113"/>
      <c r="E216" s="113" t="str">
        <f t="shared" si="4"/>
        <v/>
      </c>
      <c r="F216" s="113" t="str">
        <f t="shared" si="5"/>
        <v/>
      </c>
      <c r="G216" s="113" t="str">
        <f t="shared" si="6"/>
        <v/>
      </c>
      <c r="H216" s="113" t="str">
        <f t="shared" si="7"/>
        <v/>
      </c>
      <c r="I216" s="113" t="str">
        <f t="shared" si="8"/>
        <v/>
      </c>
      <c r="J216" s="113" t="str">
        <f t="shared" si="9"/>
        <v/>
      </c>
      <c r="K216" s="113" t="str">
        <f t="shared" si="10"/>
        <v/>
      </c>
      <c r="L216" s="113" t="str">
        <f t="shared" si="11"/>
        <v/>
      </c>
      <c r="M216" s="113" t="str">
        <f t="shared" si="12"/>
        <v/>
      </c>
      <c r="N216" s="113" t="str">
        <f t="shared" si="13"/>
        <v/>
      </c>
      <c r="O216" s="113" t="str">
        <f t="shared" si="14"/>
        <v/>
      </c>
      <c r="P216" s="113" t="str">
        <f t="shared" si="15"/>
        <v/>
      </c>
      <c r="Q216" s="113" t="str">
        <f t="shared" si="16"/>
        <v/>
      </c>
      <c r="R216" s="113" t="str">
        <f t="shared" si="17"/>
        <v/>
      </c>
      <c r="S216" s="113" t="str">
        <f t="shared" si="18"/>
        <v/>
      </c>
      <c r="T216" s="113" t="str">
        <f t="shared" si="19"/>
        <v/>
      </c>
      <c r="U216" s="113" t="str">
        <f t="shared" si="20"/>
        <v/>
      </c>
      <c r="V216" s="113" t="str">
        <f t="shared" si="21"/>
        <v/>
      </c>
      <c r="W216" s="113" t="str">
        <f t="shared" si="22"/>
        <v/>
      </c>
      <c r="X216" s="113" t="str">
        <f t="shared" si="23"/>
        <v/>
      </c>
      <c r="Y216" s="113" t="str">
        <f t="shared" si="24"/>
        <v/>
      </c>
      <c r="Z216" s="113" t="str">
        <f t="shared" si="25"/>
        <v/>
      </c>
      <c r="AA216" s="113" t="str">
        <f t="shared" si="26"/>
        <v/>
      </c>
      <c r="AB216" s="113" t="str">
        <f t="shared" si="27"/>
        <v/>
      </c>
      <c r="AC216" s="113" t="str">
        <f t="shared" si="28"/>
        <v/>
      </c>
      <c r="AD216" s="113" t="str">
        <f t="shared" si="29"/>
        <v/>
      </c>
      <c r="AE216" s="113" t="str">
        <f t="shared" si="30"/>
        <v/>
      </c>
      <c r="AF216" s="113" t="str">
        <f t="shared" si="31"/>
        <v/>
      </c>
      <c r="AG216" s="113" t="str">
        <f t="shared" si="32"/>
        <v/>
      </c>
      <c r="AH216" s="113" t="str">
        <f t="shared" si="33"/>
        <v/>
      </c>
    </row>
    <row r="217">
      <c r="B217" s="82">
        <v>197.0</v>
      </c>
      <c r="C217" s="109">
        <f t="shared" si="3"/>
        <v>51075</v>
      </c>
      <c r="D217" s="113"/>
      <c r="E217" s="113" t="str">
        <f t="shared" si="4"/>
        <v/>
      </c>
      <c r="F217" s="113" t="str">
        <f t="shared" si="5"/>
        <v/>
      </c>
      <c r="G217" s="113" t="str">
        <f t="shared" si="6"/>
        <v/>
      </c>
      <c r="H217" s="113" t="str">
        <f t="shared" si="7"/>
        <v/>
      </c>
      <c r="I217" s="113" t="str">
        <f t="shared" si="8"/>
        <v/>
      </c>
      <c r="J217" s="113" t="str">
        <f t="shared" si="9"/>
        <v/>
      </c>
      <c r="K217" s="113" t="str">
        <f t="shared" si="10"/>
        <v/>
      </c>
      <c r="L217" s="113" t="str">
        <f t="shared" si="11"/>
        <v/>
      </c>
      <c r="M217" s="113" t="str">
        <f t="shared" si="12"/>
        <v/>
      </c>
      <c r="N217" s="113" t="str">
        <f t="shared" si="13"/>
        <v/>
      </c>
      <c r="O217" s="113" t="str">
        <f t="shared" si="14"/>
        <v/>
      </c>
      <c r="P217" s="113" t="str">
        <f t="shared" si="15"/>
        <v/>
      </c>
      <c r="Q217" s="113" t="str">
        <f t="shared" si="16"/>
        <v/>
      </c>
      <c r="R217" s="113" t="str">
        <f t="shared" si="17"/>
        <v/>
      </c>
      <c r="S217" s="113" t="str">
        <f t="shared" si="18"/>
        <v/>
      </c>
      <c r="T217" s="113" t="str">
        <f t="shared" si="19"/>
        <v/>
      </c>
      <c r="U217" s="113" t="str">
        <f t="shared" si="20"/>
        <v/>
      </c>
      <c r="V217" s="113" t="str">
        <f t="shared" si="21"/>
        <v/>
      </c>
      <c r="W217" s="113" t="str">
        <f t="shared" si="22"/>
        <v/>
      </c>
      <c r="X217" s="113" t="str">
        <f t="shared" si="23"/>
        <v/>
      </c>
      <c r="Y217" s="113" t="str">
        <f t="shared" si="24"/>
        <v/>
      </c>
      <c r="Z217" s="113" t="str">
        <f t="shared" si="25"/>
        <v/>
      </c>
      <c r="AA217" s="113" t="str">
        <f t="shared" si="26"/>
        <v/>
      </c>
      <c r="AB217" s="113" t="str">
        <f t="shared" si="27"/>
        <v/>
      </c>
      <c r="AC217" s="113" t="str">
        <f t="shared" si="28"/>
        <v/>
      </c>
      <c r="AD217" s="113" t="str">
        <f t="shared" si="29"/>
        <v/>
      </c>
      <c r="AE217" s="113" t="str">
        <f t="shared" si="30"/>
        <v/>
      </c>
      <c r="AF217" s="113" t="str">
        <f t="shared" si="31"/>
        <v/>
      </c>
      <c r="AG217" s="113" t="str">
        <f t="shared" si="32"/>
        <v/>
      </c>
      <c r="AH217" s="113" t="str">
        <f t="shared" si="33"/>
        <v/>
      </c>
    </row>
    <row r="218">
      <c r="B218" s="82">
        <v>198.0</v>
      </c>
      <c r="C218" s="109">
        <f t="shared" si="3"/>
        <v>51105</v>
      </c>
      <c r="D218" s="113"/>
      <c r="E218" s="113" t="str">
        <f t="shared" si="4"/>
        <v/>
      </c>
      <c r="F218" s="113" t="str">
        <f t="shared" si="5"/>
        <v/>
      </c>
      <c r="G218" s="113" t="str">
        <f t="shared" si="6"/>
        <v/>
      </c>
      <c r="H218" s="113" t="str">
        <f t="shared" si="7"/>
        <v/>
      </c>
      <c r="I218" s="113" t="str">
        <f t="shared" si="8"/>
        <v/>
      </c>
      <c r="J218" s="113" t="str">
        <f t="shared" si="9"/>
        <v/>
      </c>
      <c r="K218" s="113" t="str">
        <f t="shared" si="10"/>
        <v/>
      </c>
      <c r="L218" s="113" t="str">
        <f t="shared" si="11"/>
        <v/>
      </c>
      <c r="M218" s="113" t="str">
        <f t="shared" si="12"/>
        <v/>
      </c>
      <c r="N218" s="113" t="str">
        <f t="shared" si="13"/>
        <v/>
      </c>
      <c r="O218" s="113" t="str">
        <f t="shared" si="14"/>
        <v/>
      </c>
      <c r="P218" s="113" t="str">
        <f t="shared" si="15"/>
        <v/>
      </c>
      <c r="Q218" s="113" t="str">
        <f t="shared" si="16"/>
        <v/>
      </c>
      <c r="R218" s="113" t="str">
        <f t="shared" si="17"/>
        <v/>
      </c>
      <c r="S218" s="113" t="str">
        <f t="shared" si="18"/>
        <v/>
      </c>
      <c r="T218" s="113" t="str">
        <f t="shared" si="19"/>
        <v/>
      </c>
      <c r="U218" s="113" t="str">
        <f t="shared" si="20"/>
        <v/>
      </c>
      <c r="V218" s="113" t="str">
        <f t="shared" si="21"/>
        <v/>
      </c>
      <c r="W218" s="113" t="str">
        <f t="shared" si="22"/>
        <v/>
      </c>
      <c r="X218" s="113" t="str">
        <f t="shared" si="23"/>
        <v/>
      </c>
      <c r="Y218" s="113" t="str">
        <f t="shared" si="24"/>
        <v/>
      </c>
      <c r="Z218" s="113" t="str">
        <f t="shared" si="25"/>
        <v/>
      </c>
      <c r="AA218" s="113" t="str">
        <f t="shared" si="26"/>
        <v/>
      </c>
      <c r="AB218" s="113" t="str">
        <f t="shared" si="27"/>
        <v/>
      </c>
      <c r="AC218" s="113" t="str">
        <f t="shared" si="28"/>
        <v/>
      </c>
      <c r="AD218" s="113" t="str">
        <f t="shared" si="29"/>
        <v/>
      </c>
      <c r="AE218" s="113" t="str">
        <f t="shared" si="30"/>
        <v/>
      </c>
      <c r="AF218" s="113" t="str">
        <f t="shared" si="31"/>
        <v/>
      </c>
      <c r="AG218" s="113" t="str">
        <f t="shared" si="32"/>
        <v/>
      </c>
      <c r="AH218" s="113" t="str">
        <f t="shared" si="33"/>
        <v/>
      </c>
    </row>
    <row r="219">
      <c r="B219" s="82">
        <v>199.0</v>
      </c>
      <c r="C219" s="109">
        <f t="shared" si="3"/>
        <v>51136</v>
      </c>
      <c r="D219" s="113"/>
      <c r="E219" s="113" t="str">
        <f t="shared" si="4"/>
        <v/>
      </c>
      <c r="F219" s="113" t="str">
        <f t="shared" si="5"/>
        <v/>
      </c>
      <c r="G219" s="113" t="str">
        <f t="shared" si="6"/>
        <v/>
      </c>
      <c r="H219" s="113" t="str">
        <f t="shared" si="7"/>
        <v/>
      </c>
      <c r="I219" s="113" t="str">
        <f t="shared" si="8"/>
        <v/>
      </c>
      <c r="J219" s="113" t="str">
        <f t="shared" si="9"/>
        <v/>
      </c>
      <c r="K219" s="113" t="str">
        <f t="shared" si="10"/>
        <v/>
      </c>
      <c r="L219" s="113" t="str">
        <f t="shared" si="11"/>
        <v/>
      </c>
      <c r="M219" s="113" t="str">
        <f t="shared" si="12"/>
        <v/>
      </c>
      <c r="N219" s="113" t="str">
        <f t="shared" si="13"/>
        <v/>
      </c>
      <c r="O219" s="113" t="str">
        <f t="shared" si="14"/>
        <v/>
      </c>
      <c r="P219" s="113" t="str">
        <f t="shared" si="15"/>
        <v/>
      </c>
      <c r="Q219" s="113" t="str">
        <f t="shared" si="16"/>
        <v/>
      </c>
      <c r="R219" s="113" t="str">
        <f t="shared" si="17"/>
        <v/>
      </c>
      <c r="S219" s="113" t="str">
        <f t="shared" si="18"/>
        <v/>
      </c>
      <c r="T219" s="113" t="str">
        <f t="shared" si="19"/>
        <v/>
      </c>
      <c r="U219" s="113" t="str">
        <f t="shared" si="20"/>
        <v/>
      </c>
      <c r="V219" s="113" t="str">
        <f t="shared" si="21"/>
        <v/>
      </c>
      <c r="W219" s="113" t="str">
        <f t="shared" si="22"/>
        <v/>
      </c>
      <c r="X219" s="113" t="str">
        <f t="shared" si="23"/>
        <v/>
      </c>
      <c r="Y219" s="113" t="str">
        <f t="shared" si="24"/>
        <v/>
      </c>
      <c r="Z219" s="113" t="str">
        <f t="shared" si="25"/>
        <v/>
      </c>
      <c r="AA219" s="113" t="str">
        <f t="shared" si="26"/>
        <v/>
      </c>
      <c r="AB219" s="113" t="str">
        <f t="shared" si="27"/>
        <v/>
      </c>
      <c r="AC219" s="113" t="str">
        <f t="shared" si="28"/>
        <v/>
      </c>
      <c r="AD219" s="113" t="str">
        <f t="shared" si="29"/>
        <v/>
      </c>
      <c r="AE219" s="113" t="str">
        <f t="shared" si="30"/>
        <v/>
      </c>
      <c r="AF219" s="113" t="str">
        <f t="shared" si="31"/>
        <v/>
      </c>
      <c r="AG219" s="113" t="str">
        <f t="shared" si="32"/>
        <v/>
      </c>
      <c r="AH219" s="113" t="str">
        <f t="shared" si="33"/>
        <v/>
      </c>
    </row>
    <row r="220">
      <c r="B220" s="82">
        <v>200.0</v>
      </c>
      <c r="C220" s="109">
        <f t="shared" si="3"/>
        <v>51167</v>
      </c>
      <c r="D220" s="113"/>
      <c r="E220" s="113" t="str">
        <f t="shared" si="4"/>
        <v/>
      </c>
      <c r="F220" s="113" t="str">
        <f t="shared" si="5"/>
        <v/>
      </c>
      <c r="G220" s="113" t="str">
        <f t="shared" si="6"/>
        <v/>
      </c>
      <c r="H220" s="113" t="str">
        <f t="shared" si="7"/>
        <v/>
      </c>
      <c r="I220" s="113" t="str">
        <f t="shared" si="8"/>
        <v/>
      </c>
      <c r="J220" s="113" t="str">
        <f t="shared" si="9"/>
        <v/>
      </c>
      <c r="K220" s="113" t="str">
        <f t="shared" si="10"/>
        <v/>
      </c>
      <c r="L220" s="113" t="str">
        <f t="shared" si="11"/>
        <v/>
      </c>
      <c r="M220" s="113" t="str">
        <f t="shared" si="12"/>
        <v/>
      </c>
      <c r="N220" s="113" t="str">
        <f t="shared" si="13"/>
        <v/>
      </c>
      <c r="O220" s="113" t="str">
        <f t="shared" si="14"/>
        <v/>
      </c>
      <c r="P220" s="113" t="str">
        <f t="shared" si="15"/>
        <v/>
      </c>
      <c r="Q220" s="113" t="str">
        <f t="shared" si="16"/>
        <v/>
      </c>
      <c r="R220" s="113" t="str">
        <f t="shared" si="17"/>
        <v/>
      </c>
      <c r="S220" s="113" t="str">
        <f t="shared" si="18"/>
        <v/>
      </c>
      <c r="T220" s="113" t="str">
        <f t="shared" si="19"/>
        <v/>
      </c>
      <c r="U220" s="113" t="str">
        <f t="shared" si="20"/>
        <v/>
      </c>
      <c r="V220" s="113" t="str">
        <f t="shared" si="21"/>
        <v/>
      </c>
      <c r="W220" s="113" t="str">
        <f t="shared" si="22"/>
        <v/>
      </c>
      <c r="X220" s="113" t="str">
        <f t="shared" si="23"/>
        <v/>
      </c>
      <c r="Y220" s="113" t="str">
        <f t="shared" si="24"/>
        <v/>
      </c>
      <c r="Z220" s="113" t="str">
        <f t="shared" si="25"/>
        <v/>
      </c>
      <c r="AA220" s="113" t="str">
        <f t="shared" si="26"/>
        <v/>
      </c>
      <c r="AB220" s="113" t="str">
        <f t="shared" si="27"/>
        <v/>
      </c>
      <c r="AC220" s="113" t="str">
        <f t="shared" si="28"/>
        <v/>
      </c>
      <c r="AD220" s="113" t="str">
        <f t="shared" si="29"/>
        <v/>
      </c>
      <c r="AE220" s="113" t="str">
        <f t="shared" si="30"/>
        <v/>
      </c>
      <c r="AF220" s="113" t="str">
        <f t="shared" si="31"/>
        <v/>
      </c>
      <c r="AG220" s="113" t="str">
        <f t="shared" si="32"/>
        <v/>
      </c>
      <c r="AH220" s="113" t="str">
        <f t="shared" si="33"/>
        <v/>
      </c>
    </row>
    <row r="221">
      <c r="B221" s="82">
        <v>201.0</v>
      </c>
      <c r="C221" s="109">
        <f t="shared" si="3"/>
        <v>51196</v>
      </c>
      <c r="D221" s="113"/>
      <c r="E221" s="113" t="str">
        <f t="shared" si="4"/>
        <v/>
      </c>
      <c r="F221" s="113" t="str">
        <f t="shared" si="5"/>
        <v/>
      </c>
      <c r="G221" s="113" t="str">
        <f t="shared" si="6"/>
        <v/>
      </c>
      <c r="H221" s="113" t="str">
        <f t="shared" si="7"/>
        <v/>
      </c>
      <c r="I221" s="113" t="str">
        <f t="shared" si="8"/>
        <v/>
      </c>
      <c r="J221" s="113" t="str">
        <f t="shared" si="9"/>
        <v/>
      </c>
      <c r="K221" s="113" t="str">
        <f t="shared" si="10"/>
        <v/>
      </c>
      <c r="L221" s="113" t="str">
        <f t="shared" si="11"/>
        <v/>
      </c>
      <c r="M221" s="113" t="str">
        <f t="shared" si="12"/>
        <v/>
      </c>
      <c r="N221" s="113" t="str">
        <f t="shared" si="13"/>
        <v/>
      </c>
      <c r="O221" s="113" t="str">
        <f t="shared" si="14"/>
        <v/>
      </c>
      <c r="P221" s="113" t="str">
        <f t="shared" si="15"/>
        <v/>
      </c>
      <c r="Q221" s="113" t="str">
        <f t="shared" si="16"/>
        <v/>
      </c>
      <c r="R221" s="113" t="str">
        <f t="shared" si="17"/>
        <v/>
      </c>
      <c r="S221" s="113" t="str">
        <f t="shared" si="18"/>
        <v/>
      </c>
      <c r="T221" s="113" t="str">
        <f t="shared" si="19"/>
        <v/>
      </c>
      <c r="U221" s="113" t="str">
        <f t="shared" si="20"/>
        <v/>
      </c>
      <c r="V221" s="113" t="str">
        <f t="shared" si="21"/>
        <v/>
      </c>
      <c r="W221" s="113" t="str">
        <f t="shared" si="22"/>
        <v/>
      </c>
      <c r="X221" s="113" t="str">
        <f t="shared" si="23"/>
        <v/>
      </c>
      <c r="Y221" s="113" t="str">
        <f t="shared" si="24"/>
        <v/>
      </c>
      <c r="Z221" s="113" t="str">
        <f t="shared" si="25"/>
        <v/>
      </c>
      <c r="AA221" s="113" t="str">
        <f t="shared" si="26"/>
        <v/>
      </c>
      <c r="AB221" s="113" t="str">
        <f t="shared" si="27"/>
        <v/>
      </c>
      <c r="AC221" s="113" t="str">
        <f t="shared" si="28"/>
        <v/>
      </c>
      <c r="AD221" s="113" t="str">
        <f t="shared" si="29"/>
        <v/>
      </c>
      <c r="AE221" s="113" t="str">
        <f t="shared" si="30"/>
        <v/>
      </c>
      <c r="AF221" s="113" t="str">
        <f t="shared" si="31"/>
        <v/>
      </c>
      <c r="AG221" s="113" t="str">
        <f t="shared" si="32"/>
        <v/>
      </c>
      <c r="AH221" s="113" t="str">
        <f t="shared" si="33"/>
        <v/>
      </c>
    </row>
    <row r="222">
      <c r="B222" s="82">
        <v>202.0</v>
      </c>
      <c r="C222" s="109">
        <f t="shared" si="3"/>
        <v>51227</v>
      </c>
      <c r="D222" s="113"/>
      <c r="E222" s="113" t="str">
        <f t="shared" si="4"/>
        <v/>
      </c>
      <c r="F222" s="113" t="str">
        <f t="shared" si="5"/>
        <v/>
      </c>
      <c r="G222" s="113" t="str">
        <f t="shared" si="6"/>
        <v/>
      </c>
      <c r="H222" s="113" t="str">
        <f t="shared" si="7"/>
        <v/>
      </c>
      <c r="I222" s="113" t="str">
        <f t="shared" si="8"/>
        <v/>
      </c>
      <c r="J222" s="113" t="str">
        <f t="shared" si="9"/>
        <v/>
      </c>
      <c r="K222" s="113" t="str">
        <f t="shared" si="10"/>
        <v/>
      </c>
      <c r="L222" s="113" t="str">
        <f t="shared" si="11"/>
        <v/>
      </c>
      <c r="M222" s="113" t="str">
        <f t="shared" si="12"/>
        <v/>
      </c>
      <c r="N222" s="113" t="str">
        <f t="shared" si="13"/>
        <v/>
      </c>
      <c r="O222" s="113" t="str">
        <f t="shared" si="14"/>
        <v/>
      </c>
      <c r="P222" s="113" t="str">
        <f t="shared" si="15"/>
        <v/>
      </c>
      <c r="Q222" s="113" t="str">
        <f t="shared" si="16"/>
        <v/>
      </c>
      <c r="R222" s="113" t="str">
        <f t="shared" si="17"/>
        <v/>
      </c>
      <c r="S222" s="113" t="str">
        <f t="shared" si="18"/>
        <v/>
      </c>
      <c r="T222" s="113" t="str">
        <f t="shared" si="19"/>
        <v/>
      </c>
      <c r="U222" s="113" t="str">
        <f t="shared" si="20"/>
        <v/>
      </c>
      <c r="V222" s="113" t="str">
        <f t="shared" si="21"/>
        <v/>
      </c>
      <c r="W222" s="113" t="str">
        <f t="shared" si="22"/>
        <v/>
      </c>
      <c r="X222" s="113" t="str">
        <f t="shared" si="23"/>
        <v/>
      </c>
      <c r="Y222" s="113" t="str">
        <f t="shared" si="24"/>
        <v/>
      </c>
      <c r="Z222" s="113" t="str">
        <f t="shared" si="25"/>
        <v/>
      </c>
      <c r="AA222" s="113" t="str">
        <f t="shared" si="26"/>
        <v/>
      </c>
      <c r="AB222" s="113" t="str">
        <f t="shared" si="27"/>
        <v/>
      </c>
      <c r="AC222" s="113" t="str">
        <f t="shared" si="28"/>
        <v/>
      </c>
      <c r="AD222" s="113" t="str">
        <f t="shared" si="29"/>
        <v/>
      </c>
      <c r="AE222" s="113" t="str">
        <f t="shared" si="30"/>
        <v/>
      </c>
      <c r="AF222" s="113" t="str">
        <f t="shared" si="31"/>
        <v/>
      </c>
      <c r="AG222" s="113" t="str">
        <f t="shared" si="32"/>
        <v/>
      </c>
      <c r="AH222" s="113" t="str">
        <f t="shared" si="33"/>
        <v/>
      </c>
    </row>
    <row r="223">
      <c r="B223" s="82">
        <v>203.0</v>
      </c>
      <c r="C223" s="109">
        <f t="shared" si="3"/>
        <v>51257</v>
      </c>
      <c r="D223" s="113"/>
      <c r="E223" s="113" t="str">
        <f t="shared" si="4"/>
        <v/>
      </c>
      <c r="F223" s="113" t="str">
        <f t="shared" si="5"/>
        <v/>
      </c>
      <c r="G223" s="113" t="str">
        <f t="shared" si="6"/>
        <v/>
      </c>
      <c r="H223" s="113" t="str">
        <f t="shared" si="7"/>
        <v/>
      </c>
      <c r="I223" s="113" t="str">
        <f t="shared" si="8"/>
        <v/>
      </c>
      <c r="J223" s="113" t="str">
        <f t="shared" si="9"/>
        <v/>
      </c>
      <c r="K223" s="113" t="str">
        <f t="shared" si="10"/>
        <v/>
      </c>
      <c r="L223" s="113" t="str">
        <f t="shared" si="11"/>
        <v/>
      </c>
      <c r="M223" s="113" t="str">
        <f t="shared" si="12"/>
        <v/>
      </c>
      <c r="N223" s="113" t="str">
        <f t="shared" si="13"/>
        <v/>
      </c>
      <c r="O223" s="113" t="str">
        <f t="shared" si="14"/>
        <v/>
      </c>
      <c r="P223" s="113" t="str">
        <f t="shared" si="15"/>
        <v/>
      </c>
      <c r="Q223" s="113" t="str">
        <f t="shared" si="16"/>
        <v/>
      </c>
      <c r="R223" s="113" t="str">
        <f t="shared" si="17"/>
        <v/>
      </c>
      <c r="S223" s="113" t="str">
        <f t="shared" si="18"/>
        <v/>
      </c>
      <c r="T223" s="113" t="str">
        <f t="shared" si="19"/>
        <v/>
      </c>
      <c r="U223" s="113" t="str">
        <f t="shared" si="20"/>
        <v/>
      </c>
      <c r="V223" s="113" t="str">
        <f t="shared" si="21"/>
        <v/>
      </c>
      <c r="W223" s="113" t="str">
        <f t="shared" si="22"/>
        <v/>
      </c>
      <c r="X223" s="113" t="str">
        <f t="shared" si="23"/>
        <v/>
      </c>
      <c r="Y223" s="113" t="str">
        <f t="shared" si="24"/>
        <v/>
      </c>
      <c r="Z223" s="113" t="str">
        <f t="shared" si="25"/>
        <v/>
      </c>
      <c r="AA223" s="113" t="str">
        <f t="shared" si="26"/>
        <v/>
      </c>
      <c r="AB223" s="113" t="str">
        <f t="shared" si="27"/>
        <v/>
      </c>
      <c r="AC223" s="113" t="str">
        <f t="shared" si="28"/>
        <v/>
      </c>
      <c r="AD223" s="113" t="str">
        <f t="shared" si="29"/>
        <v/>
      </c>
      <c r="AE223" s="113" t="str">
        <f t="shared" si="30"/>
        <v/>
      </c>
      <c r="AF223" s="113" t="str">
        <f t="shared" si="31"/>
        <v/>
      </c>
      <c r="AG223" s="113" t="str">
        <f t="shared" si="32"/>
        <v/>
      </c>
      <c r="AH223" s="113" t="str">
        <f t="shared" si="33"/>
        <v/>
      </c>
    </row>
    <row r="224">
      <c r="B224" s="82">
        <v>204.0</v>
      </c>
      <c r="C224" s="109">
        <f t="shared" si="3"/>
        <v>51288</v>
      </c>
      <c r="D224" s="113"/>
      <c r="E224" s="113" t="str">
        <f t="shared" si="4"/>
        <v/>
      </c>
      <c r="F224" s="113" t="str">
        <f t="shared" si="5"/>
        <v/>
      </c>
      <c r="G224" s="113" t="str">
        <f t="shared" si="6"/>
        <v/>
      </c>
      <c r="H224" s="113" t="str">
        <f t="shared" si="7"/>
        <v/>
      </c>
      <c r="I224" s="113" t="str">
        <f t="shared" si="8"/>
        <v/>
      </c>
      <c r="J224" s="113" t="str">
        <f t="shared" si="9"/>
        <v/>
      </c>
      <c r="K224" s="113" t="str">
        <f t="shared" si="10"/>
        <v/>
      </c>
      <c r="L224" s="113" t="str">
        <f t="shared" si="11"/>
        <v/>
      </c>
      <c r="M224" s="113" t="str">
        <f t="shared" si="12"/>
        <v/>
      </c>
      <c r="N224" s="113" t="str">
        <f t="shared" si="13"/>
        <v/>
      </c>
      <c r="O224" s="113" t="str">
        <f t="shared" si="14"/>
        <v/>
      </c>
      <c r="P224" s="113" t="str">
        <f t="shared" si="15"/>
        <v/>
      </c>
      <c r="Q224" s="113" t="str">
        <f t="shared" si="16"/>
        <v/>
      </c>
      <c r="R224" s="113" t="str">
        <f t="shared" si="17"/>
        <v/>
      </c>
      <c r="S224" s="113" t="str">
        <f t="shared" si="18"/>
        <v/>
      </c>
      <c r="T224" s="113" t="str">
        <f t="shared" si="19"/>
        <v/>
      </c>
      <c r="U224" s="113" t="str">
        <f t="shared" si="20"/>
        <v/>
      </c>
      <c r="V224" s="113" t="str">
        <f t="shared" si="21"/>
        <v/>
      </c>
      <c r="W224" s="113" t="str">
        <f t="shared" si="22"/>
        <v/>
      </c>
      <c r="X224" s="113" t="str">
        <f t="shared" si="23"/>
        <v/>
      </c>
      <c r="Y224" s="113" t="str">
        <f t="shared" si="24"/>
        <v/>
      </c>
      <c r="Z224" s="113" t="str">
        <f t="shared" si="25"/>
        <v/>
      </c>
      <c r="AA224" s="113" t="str">
        <f t="shared" si="26"/>
        <v/>
      </c>
      <c r="AB224" s="113" t="str">
        <f t="shared" si="27"/>
        <v/>
      </c>
      <c r="AC224" s="113" t="str">
        <f t="shared" si="28"/>
        <v/>
      </c>
      <c r="AD224" s="113" t="str">
        <f t="shared" si="29"/>
        <v/>
      </c>
      <c r="AE224" s="113" t="str">
        <f t="shared" si="30"/>
        <v/>
      </c>
      <c r="AF224" s="113" t="str">
        <f t="shared" si="31"/>
        <v/>
      </c>
      <c r="AG224" s="113" t="str">
        <f t="shared" si="32"/>
        <v/>
      </c>
      <c r="AH224" s="113" t="str">
        <f t="shared" si="33"/>
        <v/>
      </c>
    </row>
    <row r="225">
      <c r="B225" s="82">
        <v>205.0</v>
      </c>
      <c r="C225" s="109">
        <f t="shared" si="3"/>
        <v>51318</v>
      </c>
      <c r="D225" s="113"/>
      <c r="E225" s="113" t="str">
        <f t="shared" si="4"/>
        <v/>
      </c>
      <c r="F225" s="113" t="str">
        <f t="shared" si="5"/>
        <v/>
      </c>
      <c r="G225" s="113" t="str">
        <f t="shared" si="6"/>
        <v/>
      </c>
      <c r="H225" s="113" t="str">
        <f t="shared" si="7"/>
        <v/>
      </c>
      <c r="I225" s="113" t="str">
        <f t="shared" si="8"/>
        <v/>
      </c>
      <c r="J225" s="113" t="str">
        <f t="shared" si="9"/>
        <v/>
      </c>
      <c r="K225" s="113" t="str">
        <f t="shared" si="10"/>
        <v/>
      </c>
      <c r="L225" s="113" t="str">
        <f t="shared" si="11"/>
        <v/>
      </c>
      <c r="M225" s="113" t="str">
        <f t="shared" si="12"/>
        <v/>
      </c>
      <c r="N225" s="113" t="str">
        <f t="shared" si="13"/>
        <v/>
      </c>
      <c r="O225" s="113" t="str">
        <f t="shared" si="14"/>
        <v/>
      </c>
      <c r="P225" s="113" t="str">
        <f t="shared" si="15"/>
        <v/>
      </c>
      <c r="Q225" s="113" t="str">
        <f t="shared" si="16"/>
        <v/>
      </c>
      <c r="R225" s="113" t="str">
        <f t="shared" si="17"/>
        <v/>
      </c>
      <c r="S225" s="113" t="str">
        <f t="shared" si="18"/>
        <v/>
      </c>
      <c r="T225" s="113" t="str">
        <f t="shared" si="19"/>
        <v/>
      </c>
      <c r="U225" s="113" t="str">
        <f t="shared" si="20"/>
        <v/>
      </c>
      <c r="V225" s="113" t="str">
        <f t="shared" si="21"/>
        <v/>
      </c>
      <c r="W225" s="113" t="str">
        <f t="shared" si="22"/>
        <v/>
      </c>
      <c r="X225" s="113" t="str">
        <f t="shared" si="23"/>
        <v/>
      </c>
      <c r="Y225" s="113" t="str">
        <f t="shared" si="24"/>
        <v/>
      </c>
      <c r="Z225" s="113" t="str">
        <f t="shared" si="25"/>
        <v/>
      </c>
      <c r="AA225" s="113" t="str">
        <f t="shared" si="26"/>
        <v/>
      </c>
      <c r="AB225" s="113" t="str">
        <f t="shared" si="27"/>
        <v/>
      </c>
      <c r="AC225" s="113" t="str">
        <f t="shared" si="28"/>
        <v/>
      </c>
      <c r="AD225" s="113" t="str">
        <f t="shared" si="29"/>
        <v/>
      </c>
      <c r="AE225" s="113" t="str">
        <f t="shared" si="30"/>
        <v/>
      </c>
      <c r="AF225" s="113" t="str">
        <f t="shared" si="31"/>
        <v/>
      </c>
      <c r="AG225" s="113" t="str">
        <f t="shared" si="32"/>
        <v/>
      </c>
      <c r="AH225" s="113" t="str">
        <f t="shared" si="33"/>
        <v/>
      </c>
    </row>
    <row r="226">
      <c r="B226" s="82">
        <v>206.0</v>
      </c>
      <c r="C226" s="109">
        <f t="shared" si="3"/>
        <v>51349</v>
      </c>
      <c r="D226" s="113"/>
      <c r="E226" s="113" t="str">
        <f t="shared" si="4"/>
        <v/>
      </c>
      <c r="F226" s="113" t="str">
        <f t="shared" si="5"/>
        <v/>
      </c>
      <c r="G226" s="113" t="str">
        <f t="shared" si="6"/>
        <v/>
      </c>
      <c r="H226" s="113" t="str">
        <f t="shared" si="7"/>
        <v/>
      </c>
      <c r="I226" s="113" t="str">
        <f t="shared" si="8"/>
        <v/>
      </c>
      <c r="J226" s="113" t="str">
        <f t="shared" si="9"/>
        <v/>
      </c>
      <c r="K226" s="113" t="str">
        <f t="shared" si="10"/>
        <v/>
      </c>
      <c r="L226" s="113" t="str">
        <f t="shared" si="11"/>
        <v/>
      </c>
      <c r="M226" s="113" t="str">
        <f t="shared" si="12"/>
        <v/>
      </c>
      <c r="N226" s="113" t="str">
        <f t="shared" si="13"/>
        <v/>
      </c>
      <c r="O226" s="113" t="str">
        <f t="shared" si="14"/>
        <v/>
      </c>
      <c r="P226" s="113" t="str">
        <f t="shared" si="15"/>
        <v/>
      </c>
      <c r="Q226" s="113" t="str">
        <f t="shared" si="16"/>
        <v/>
      </c>
      <c r="R226" s="113" t="str">
        <f t="shared" si="17"/>
        <v/>
      </c>
      <c r="S226" s="113" t="str">
        <f t="shared" si="18"/>
        <v/>
      </c>
      <c r="T226" s="113" t="str">
        <f t="shared" si="19"/>
        <v/>
      </c>
      <c r="U226" s="113" t="str">
        <f t="shared" si="20"/>
        <v/>
      </c>
      <c r="V226" s="113" t="str">
        <f t="shared" si="21"/>
        <v/>
      </c>
      <c r="W226" s="113" t="str">
        <f t="shared" si="22"/>
        <v/>
      </c>
      <c r="X226" s="113" t="str">
        <f t="shared" si="23"/>
        <v/>
      </c>
      <c r="Y226" s="113" t="str">
        <f t="shared" si="24"/>
        <v/>
      </c>
      <c r="Z226" s="113" t="str">
        <f t="shared" si="25"/>
        <v/>
      </c>
      <c r="AA226" s="113" t="str">
        <f t="shared" si="26"/>
        <v/>
      </c>
      <c r="AB226" s="113" t="str">
        <f t="shared" si="27"/>
        <v/>
      </c>
      <c r="AC226" s="113" t="str">
        <f t="shared" si="28"/>
        <v/>
      </c>
      <c r="AD226" s="113" t="str">
        <f t="shared" si="29"/>
        <v/>
      </c>
      <c r="AE226" s="113" t="str">
        <f t="shared" si="30"/>
        <v/>
      </c>
      <c r="AF226" s="113" t="str">
        <f t="shared" si="31"/>
        <v/>
      </c>
      <c r="AG226" s="113" t="str">
        <f t="shared" si="32"/>
        <v/>
      </c>
      <c r="AH226" s="113" t="str">
        <f t="shared" si="33"/>
        <v/>
      </c>
    </row>
    <row r="227">
      <c r="B227" s="82">
        <v>207.0</v>
      </c>
      <c r="C227" s="109">
        <f t="shared" si="3"/>
        <v>51380</v>
      </c>
      <c r="D227" s="113"/>
      <c r="E227" s="113" t="str">
        <f t="shared" si="4"/>
        <v/>
      </c>
      <c r="F227" s="113" t="str">
        <f t="shared" si="5"/>
        <v/>
      </c>
      <c r="G227" s="113" t="str">
        <f t="shared" si="6"/>
        <v/>
      </c>
      <c r="H227" s="113" t="str">
        <f t="shared" si="7"/>
        <v/>
      </c>
      <c r="I227" s="113" t="str">
        <f t="shared" si="8"/>
        <v/>
      </c>
      <c r="J227" s="113" t="str">
        <f t="shared" si="9"/>
        <v/>
      </c>
      <c r="K227" s="113" t="str">
        <f t="shared" si="10"/>
        <v/>
      </c>
      <c r="L227" s="113" t="str">
        <f t="shared" si="11"/>
        <v/>
      </c>
      <c r="M227" s="113" t="str">
        <f t="shared" si="12"/>
        <v/>
      </c>
      <c r="N227" s="113" t="str">
        <f t="shared" si="13"/>
        <v/>
      </c>
      <c r="O227" s="113" t="str">
        <f t="shared" si="14"/>
        <v/>
      </c>
      <c r="P227" s="113" t="str">
        <f t="shared" si="15"/>
        <v/>
      </c>
      <c r="Q227" s="113" t="str">
        <f t="shared" si="16"/>
        <v/>
      </c>
      <c r="R227" s="113" t="str">
        <f t="shared" si="17"/>
        <v/>
      </c>
      <c r="S227" s="113" t="str">
        <f t="shared" si="18"/>
        <v/>
      </c>
      <c r="T227" s="113" t="str">
        <f t="shared" si="19"/>
        <v/>
      </c>
      <c r="U227" s="113" t="str">
        <f t="shared" si="20"/>
        <v/>
      </c>
      <c r="V227" s="113" t="str">
        <f t="shared" si="21"/>
        <v/>
      </c>
      <c r="W227" s="113" t="str">
        <f t="shared" si="22"/>
        <v/>
      </c>
      <c r="X227" s="113" t="str">
        <f t="shared" si="23"/>
        <v/>
      </c>
      <c r="Y227" s="113" t="str">
        <f t="shared" si="24"/>
        <v/>
      </c>
      <c r="Z227" s="113" t="str">
        <f t="shared" si="25"/>
        <v/>
      </c>
      <c r="AA227" s="113" t="str">
        <f t="shared" si="26"/>
        <v/>
      </c>
      <c r="AB227" s="113" t="str">
        <f t="shared" si="27"/>
        <v/>
      </c>
      <c r="AC227" s="113" t="str">
        <f t="shared" si="28"/>
        <v/>
      </c>
      <c r="AD227" s="113" t="str">
        <f t="shared" si="29"/>
        <v/>
      </c>
      <c r="AE227" s="113" t="str">
        <f t="shared" si="30"/>
        <v/>
      </c>
      <c r="AF227" s="113" t="str">
        <f t="shared" si="31"/>
        <v/>
      </c>
      <c r="AG227" s="113" t="str">
        <f t="shared" si="32"/>
        <v/>
      </c>
      <c r="AH227" s="113" t="str">
        <f t="shared" si="33"/>
        <v/>
      </c>
    </row>
    <row r="228">
      <c r="B228" s="82">
        <v>208.0</v>
      </c>
      <c r="C228" s="109">
        <f t="shared" si="3"/>
        <v>51410</v>
      </c>
      <c r="D228" s="113"/>
      <c r="E228" s="113" t="str">
        <f t="shared" si="4"/>
        <v/>
      </c>
      <c r="F228" s="113" t="str">
        <f t="shared" si="5"/>
        <v/>
      </c>
      <c r="G228" s="113" t="str">
        <f t="shared" si="6"/>
        <v/>
      </c>
      <c r="H228" s="113" t="str">
        <f t="shared" si="7"/>
        <v/>
      </c>
      <c r="I228" s="113" t="str">
        <f t="shared" si="8"/>
        <v/>
      </c>
      <c r="J228" s="113" t="str">
        <f t="shared" si="9"/>
        <v/>
      </c>
      <c r="K228" s="113" t="str">
        <f t="shared" si="10"/>
        <v/>
      </c>
      <c r="L228" s="113" t="str">
        <f t="shared" si="11"/>
        <v/>
      </c>
      <c r="M228" s="113" t="str">
        <f t="shared" si="12"/>
        <v/>
      </c>
      <c r="N228" s="113" t="str">
        <f t="shared" si="13"/>
        <v/>
      </c>
      <c r="O228" s="113" t="str">
        <f t="shared" si="14"/>
        <v/>
      </c>
      <c r="P228" s="113" t="str">
        <f t="shared" si="15"/>
        <v/>
      </c>
      <c r="Q228" s="113" t="str">
        <f t="shared" si="16"/>
        <v/>
      </c>
      <c r="R228" s="113" t="str">
        <f t="shared" si="17"/>
        <v/>
      </c>
      <c r="S228" s="113" t="str">
        <f t="shared" si="18"/>
        <v/>
      </c>
      <c r="T228" s="113" t="str">
        <f t="shared" si="19"/>
        <v/>
      </c>
      <c r="U228" s="113" t="str">
        <f t="shared" si="20"/>
        <v/>
      </c>
      <c r="V228" s="113" t="str">
        <f t="shared" si="21"/>
        <v/>
      </c>
      <c r="W228" s="113" t="str">
        <f t="shared" si="22"/>
        <v/>
      </c>
      <c r="X228" s="113" t="str">
        <f t="shared" si="23"/>
        <v/>
      </c>
      <c r="Y228" s="113" t="str">
        <f t="shared" si="24"/>
        <v/>
      </c>
      <c r="Z228" s="113" t="str">
        <f t="shared" si="25"/>
        <v/>
      </c>
      <c r="AA228" s="113" t="str">
        <f t="shared" si="26"/>
        <v/>
      </c>
      <c r="AB228" s="113" t="str">
        <f t="shared" si="27"/>
        <v/>
      </c>
      <c r="AC228" s="113" t="str">
        <f t="shared" si="28"/>
        <v/>
      </c>
      <c r="AD228" s="113" t="str">
        <f t="shared" si="29"/>
        <v/>
      </c>
      <c r="AE228" s="113" t="str">
        <f t="shared" si="30"/>
        <v/>
      </c>
      <c r="AF228" s="113" t="str">
        <f t="shared" si="31"/>
        <v/>
      </c>
      <c r="AG228" s="113" t="str">
        <f t="shared" si="32"/>
        <v/>
      </c>
      <c r="AH228" s="113" t="str">
        <f t="shared" si="33"/>
        <v/>
      </c>
    </row>
    <row r="229">
      <c r="B229" s="82">
        <v>209.0</v>
      </c>
      <c r="C229" s="109">
        <f t="shared" si="3"/>
        <v>51441</v>
      </c>
      <c r="D229" s="113"/>
      <c r="E229" s="113" t="str">
        <f t="shared" si="4"/>
        <v/>
      </c>
      <c r="F229" s="113" t="str">
        <f t="shared" si="5"/>
        <v/>
      </c>
      <c r="G229" s="113" t="str">
        <f t="shared" si="6"/>
        <v/>
      </c>
      <c r="H229" s="113" t="str">
        <f t="shared" si="7"/>
        <v/>
      </c>
      <c r="I229" s="113" t="str">
        <f t="shared" si="8"/>
        <v/>
      </c>
      <c r="J229" s="113" t="str">
        <f t="shared" si="9"/>
        <v/>
      </c>
      <c r="K229" s="113" t="str">
        <f t="shared" si="10"/>
        <v/>
      </c>
      <c r="L229" s="113" t="str">
        <f t="shared" si="11"/>
        <v/>
      </c>
      <c r="M229" s="113" t="str">
        <f t="shared" si="12"/>
        <v/>
      </c>
      <c r="N229" s="113" t="str">
        <f t="shared" si="13"/>
        <v/>
      </c>
      <c r="O229" s="113" t="str">
        <f t="shared" si="14"/>
        <v/>
      </c>
      <c r="P229" s="113" t="str">
        <f t="shared" si="15"/>
        <v/>
      </c>
      <c r="Q229" s="113" t="str">
        <f t="shared" si="16"/>
        <v/>
      </c>
      <c r="R229" s="113" t="str">
        <f t="shared" si="17"/>
        <v/>
      </c>
      <c r="S229" s="113" t="str">
        <f t="shared" si="18"/>
        <v/>
      </c>
      <c r="T229" s="113" t="str">
        <f t="shared" si="19"/>
        <v/>
      </c>
      <c r="U229" s="113" t="str">
        <f t="shared" si="20"/>
        <v/>
      </c>
      <c r="V229" s="113" t="str">
        <f t="shared" si="21"/>
        <v/>
      </c>
      <c r="W229" s="113" t="str">
        <f t="shared" si="22"/>
        <v/>
      </c>
      <c r="X229" s="113" t="str">
        <f t="shared" si="23"/>
        <v/>
      </c>
      <c r="Y229" s="113" t="str">
        <f t="shared" si="24"/>
        <v/>
      </c>
      <c r="Z229" s="113" t="str">
        <f t="shared" si="25"/>
        <v/>
      </c>
      <c r="AA229" s="113" t="str">
        <f t="shared" si="26"/>
        <v/>
      </c>
      <c r="AB229" s="113" t="str">
        <f t="shared" si="27"/>
        <v/>
      </c>
      <c r="AC229" s="113" t="str">
        <f t="shared" si="28"/>
        <v/>
      </c>
      <c r="AD229" s="113" t="str">
        <f t="shared" si="29"/>
        <v/>
      </c>
      <c r="AE229" s="113" t="str">
        <f t="shared" si="30"/>
        <v/>
      </c>
      <c r="AF229" s="113" t="str">
        <f t="shared" si="31"/>
        <v/>
      </c>
      <c r="AG229" s="113" t="str">
        <f t="shared" si="32"/>
        <v/>
      </c>
      <c r="AH229" s="113" t="str">
        <f t="shared" si="33"/>
        <v/>
      </c>
    </row>
    <row r="230">
      <c r="B230" s="82">
        <v>210.0</v>
      </c>
      <c r="C230" s="109">
        <f t="shared" si="3"/>
        <v>51471</v>
      </c>
      <c r="D230" s="113"/>
      <c r="E230" s="113" t="str">
        <f t="shared" si="4"/>
        <v/>
      </c>
      <c r="F230" s="113" t="str">
        <f t="shared" si="5"/>
        <v/>
      </c>
      <c r="G230" s="113" t="str">
        <f t="shared" si="6"/>
        <v/>
      </c>
      <c r="H230" s="113" t="str">
        <f t="shared" si="7"/>
        <v/>
      </c>
      <c r="I230" s="113" t="str">
        <f t="shared" si="8"/>
        <v/>
      </c>
      <c r="J230" s="113" t="str">
        <f t="shared" si="9"/>
        <v/>
      </c>
      <c r="K230" s="113" t="str">
        <f t="shared" si="10"/>
        <v/>
      </c>
      <c r="L230" s="113" t="str">
        <f t="shared" si="11"/>
        <v/>
      </c>
      <c r="M230" s="113" t="str">
        <f t="shared" si="12"/>
        <v/>
      </c>
      <c r="N230" s="113" t="str">
        <f t="shared" si="13"/>
        <v/>
      </c>
      <c r="O230" s="113" t="str">
        <f t="shared" si="14"/>
        <v/>
      </c>
      <c r="P230" s="113" t="str">
        <f t="shared" si="15"/>
        <v/>
      </c>
      <c r="Q230" s="113" t="str">
        <f t="shared" si="16"/>
        <v/>
      </c>
      <c r="R230" s="113" t="str">
        <f t="shared" si="17"/>
        <v/>
      </c>
      <c r="S230" s="113" t="str">
        <f t="shared" si="18"/>
        <v/>
      </c>
      <c r="T230" s="113" t="str">
        <f t="shared" si="19"/>
        <v/>
      </c>
      <c r="U230" s="113" t="str">
        <f t="shared" si="20"/>
        <v/>
      </c>
      <c r="V230" s="113" t="str">
        <f t="shared" si="21"/>
        <v/>
      </c>
      <c r="W230" s="113" t="str">
        <f t="shared" si="22"/>
        <v/>
      </c>
      <c r="X230" s="113" t="str">
        <f t="shared" si="23"/>
        <v/>
      </c>
      <c r="Y230" s="113" t="str">
        <f t="shared" si="24"/>
        <v/>
      </c>
      <c r="Z230" s="113" t="str">
        <f t="shared" si="25"/>
        <v/>
      </c>
      <c r="AA230" s="113" t="str">
        <f t="shared" si="26"/>
        <v/>
      </c>
      <c r="AB230" s="113" t="str">
        <f t="shared" si="27"/>
        <v/>
      </c>
      <c r="AC230" s="113" t="str">
        <f t="shared" si="28"/>
        <v/>
      </c>
      <c r="AD230" s="113" t="str">
        <f t="shared" si="29"/>
        <v/>
      </c>
      <c r="AE230" s="113" t="str">
        <f t="shared" si="30"/>
        <v/>
      </c>
      <c r="AF230" s="113" t="str">
        <f t="shared" si="31"/>
        <v/>
      </c>
      <c r="AG230" s="113" t="str">
        <f t="shared" si="32"/>
        <v/>
      </c>
      <c r="AH230" s="113" t="str">
        <f t="shared" si="33"/>
        <v/>
      </c>
    </row>
    <row r="231">
      <c r="B231" s="82">
        <v>211.0</v>
      </c>
      <c r="C231" s="109">
        <f t="shared" si="3"/>
        <v>51502</v>
      </c>
      <c r="D231" s="113"/>
      <c r="E231" s="113" t="str">
        <f t="shared" si="4"/>
        <v/>
      </c>
      <c r="F231" s="113" t="str">
        <f t="shared" si="5"/>
        <v/>
      </c>
      <c r="G231" s="113" t="str">
        <f t="shared" si="6"/>
        <v/>
      </c>
      <c r="H231" s="113" t="str">
        <f t="shared" si="7"/>
        <v/>
      </c>
      <c r="I231" s="113" t="str">
        <f t="shared" si="8"/>
        <v/>
      </c>
      <c r="J231" s="113" t="str">
        <f t="shared" si="9"/>
        <v/>
      </c>
      <c r="K231" s="113" t="str">
        <f t="shared" si="10"/>
        <v/>
      </c>
      <c r="L231" s="113" t="str">
        <f t="shared" si="11"/>
        <v/>
      </c>
      <c r="M231" s="113" t="str">
        <f t="shared" si="12"/>
        <v/>
      </c>
      <c r="N231" s="113" t="str">
        <f t="shared" si="13"/>
        <v/>
      </c>
      <c r="O231" s="113" t="str">
        <f t="shared" si="14"/>
        <v/>
      </c>
      <c r="P231" s="113" t="str">
        <f t="shared" si="15"/>
        <v/>
      </c>
      <c r="Q231" s="113" t="str">
        <f t="shared" si="16"/>
        <v/>
      </c>
      <c r="R231" s="113" t="str">
        <f t="shared" si="17"/>
        <v/>
      </c>
      <c r="S231" s="113" t="str">
        <f t="shared" si="18"/>
        <v/>
      </c>
      <c r="T231" s="113" t="str">
        <f t="shared" si="19"/>
        <v/>
      </c>
      <c r="U231" s="113" t="str">
        <f t="shared" si="20"/>
        <v/>
      </c>
      <c r="V231" s="113" t="str">
        <f t="shared" si="21"/>
        <v/>
      </c>
      <c r="W231" s="113" t="str">
        <f t="shared" si="22"/>
        <v/>
      </c>
      <c r="X231" s="113" t="str">
        <f t="shared" si="23"/>
        <v/>
      </c>
      <c r="Y231" s="113" t="str">
        <f t="shared" si="24"/>
        <v/>
      </c>
      <c r="Z231" s="113" t="str">
        <f t="shared" si="25"/>
        <v/>
      </c>
      <c r="AA231" s="113" t="str">
        <f t="shared" si="26"/>
        <v/>
      </c>
      <c r="AB231" s="113" t="str">
        <f t="shared" si="27"/>
        <v/>
      </c>
      <c r="AC231" s="113" t="str">
        <f t="shared" si="28"/>
        <v/>
      </c>
      <c r="AD231" s="113" t="str">
        <f t="shared" si="29"/>
        <v/>
      </c>
      <c r="AE231" s="113" t="str">
        <f t="shared" si="30"/>
        <v/>
      </c>
      <c r="AF231" s="113" t="str">
        <f t="shared" si="31"/>
        <v/>
      </c>
      <c r="AG231" s="113" t="str">
        <f t="shared" si="32"/>
        <v/>
      </c>
      <c r="AH231" s="113" t="str">
        <f t="shared" si="33"/>
        <v/>
      </c>
    </row>
    <row r="232">
      <c r="B232" s="82">
        <v>212.0</v>
      </c>
      <c r="C232" s="109">
        <f t="shared" si="3"/>
        <v>51533</v>
      </c>
      <c r="D232" s="113"/>
      <c r="E232" s="113" t="str">
        <f t="shared" si="4"/>
        <v/>
      </c>
      <c r="F232" s="113" t="str">
        <f t="shared" si="5"/>
        <v/>
      </c>
      <c r="G232" s="113" t="str">
        <f t="shared" si="6"/>
        <v/>
      </c>
      <c r="H232" s="113" t="str">
        <f t="shared" si="7"/>
        <v/>
      </c>
      <c r="I232" s="113" t="str">
        <f t="shared" si="8"/>
        <v/>
      </c>
      <c r="J232" s="113" t="str">
        <f t="shared" si="9"/>
        <v/>
      </c>
      <c r="K232" s="113" t="str">
        <f t="shared" si="10"/>
        <v/>
      </c>
      <c r="L232" s="113" t="str">
        <f t="shared" si="11"/>
        <v/>
      </c>
      <c r="M232" s="113" t="str">
        <f t="shared" si="12"/>
        <v/>
      </c>
      <c r="N232" s="113" t="str">
        <f t="shared" si="13"/>
        <v/>
      </c>
      <c r="O232" s="113" t="str">
        <f t="shared" si="14"/>
        <v/>
      </c>
      <c r="P232" s="113" t="str">
        <f t="shared" si="15"/>
        <v/>
      </c>
      <c r="Q232" s="113" t="str">
        <f t="shared" si="16"/>
        <v/>
      </c>
      <c r="R232" s="113" t="str">
        <f t="shared" si="17"/>
        <v/>
      </c>
      <c r="S232" s="113" t="str">
        <f t="shared" si="18"/>
        <v/>
      </c>
      <c r="T232" s="113" t="str">
        <f t="shared" si="19"/>
        <v/>
      </c>
      <c r="U232" s="113" t="str">
        <f t="shared" si="20"/>
        <v/>
      </c>
      <c r="V232" s="113" t="str">
        <f t="shared" si="21"/>
        <v/>
      </c>
      <c r="W232" s="113" t="str">
        <f t="shared" si="22"/>
        <v/>
      </c>
      <c r="X232" s="113" t="str">
        <f t="shared" si="23"/>
        <v/>
      </c>
      <c r="Y232" s="113" t="str">
        <f t="shared" si="24"/>
        <v/>
      </c>
      <c r="Z232" s="113" t="str">
        <f t="shared" si="25"/>
        <v/>
      </c>
      <c r="AA232" s="113" t="str">
        <f t="shared" si="26"/>
        <v/>
      </c>
      <c r="AB232" s="113" t="str">
        <f t="shared" si="27"/>
        <v/>
      </c>
      <c r="AC232" s="113" t="str">
        <f t="shared" si="28"/>
        <v/>
      </c>
      <c r="AD232" s="113" t="str">
        <f t="shared" si="29"/>
        <v/>
      </c>
      <c r="AE232" s="113" t="str">
        <f t="shared" si="30"/>
        <v/>
      </c>
      <c r="AF232" s="113" t="str">
        <f t="shared" si="31"/>
        <v/>
      </c>
      <c r="AG232" s="113" t="str">
        <f t="shared" si="32"/>
        <v/>
      </c>
      <c r="AH232" s="113" t="str">
        <f t="shared" si="33"/>
        <v/>
      </c>
    </row>
    <row r="233">
      <c r="B233" s="82">
        <v>213.0</v>
      </c>
      <c r="C233" s="109">
        <f t="shared" si="3"/>
        <v>51561</v>
      </c>
      <c r="D233" s="113"/>
      <c r="E233" s="113" t="str">
        <f t="shared" si="4"/>
        <v/>
      </c>
      <c r="F233" s="113" t="str">
        <f t="shared" si="5"/>
        <v/>
      </c>
      <c r="G233" s="113" t="str">
        <f t="shared" si="6"/>
        <v/>
      </c>
      <c r="H233" s="113" t="str">
        <f t="shared" si="7"/>
        <v/>
      </c>
      <c r="I233" s="113" t="str">
        <f t="shared" si="8"/>
        <v/>
      </c>
      <c r="J233" s="113" t="str">
        <f t="shared" si="9"/>
        <v/>
      </c>
      <c r="K233" s="113" t="str">
        <f t="shared" si="10"/>
        <v/>
      </c>
      <c r="L233" s="113" t="str">
        <f t="shared" si="11"/>
        <v/>
      </c>
      <c r="M233" s="113" t="str">
        <f t="shared" si="12"/>
        <v/>
      </c>
      <c r="N233" s="113" t="str">
        <f t="shared" si="13"/>
        <v/>
      </c>
      <c r="O233" s="113" t="str">
        <f t="shared" si="14"/>
        <v/>
      </c>
      <c r="P233" s="113" t="str">
        <f t="shared" si="15"/>
        <v/>
      </c>
      <c r="Q233" s="113" t="str">
        <f t="shared" si="16"/>
        <v/>
      </c>
      <c r="R233" s="113" t="str">
        <f t="shared" si="17"/>
        <v/>
      </c>
      <c r="S233" s="113" t="str">
        <f t="shared" si="18"/>
        <v/>
      </c>
      <c r="T233" s="113" t="str">
        <f t="shared" si="19"/>
        <v/>
      </c>
      <c r="U233" s="113" t="str">
        <f t="shared" si="20"/>
        <v/>
      </c>
      <c r="V233" s="113" t="str">
        <f t="shared" si="21"/>
        <v/>
      </c>
      <c r="W233" s="113" t="str">
        <f t="shared" si="22"/>
        <v/>
      </c>
      <c r="X233" s="113" t="str">
        <f t="shared" si="23"/>
        <v/>
      </c>
      <c r="Y233" s="113" t="str">
        <f t="shared" si="24"/>
        <v/>
      </c>
      <c r="Z233" s="113" t="str">
        <f t="shared" si="25"/>
        <v/>
      </c>
      <c r="AA233" s="113" t="str">
        <f t="shared" si="26"/>
        <v/>
      </c>
      <c r="AB233" s="113" t="str">
        <f t="shared" si="27"/>
        <v/>
      </c>
      <c r="AC233" s="113" t="str">
        <f t="shared" si="28"/>
        <v/>
      </c>
      <c r="AD233" s="113" t="str">
        <f t="shared" si="29"/>
        <v/>
      </c>
      <c r="AE233" s="113" t="str">
        <f t="shared" si="30"/>
        <v/>
      </c>
      <c r="AF233" s="113" t="str">
        <f t="shared" si="31"/>
        <v/>
      </c>
      <c r="AG233" s="113" t="str">
        <f t="shared" si="32"/>
        <v/>
      </c>
      <c r="AH233" s="113" t="str">
        <f t="shared" si="33"/>
        <v/>
      </c>
    </row>
    <row r="234">
      <c r="B234" s="82">
        <v>214.0</v>
      </c>
      <c r="C234" s="109">
        <f t="shared" si="3"/>
        <v>51592</v>
      </c>
      <c r="D234" s="113"/>
      <c r="E234" s="113" t="str">
        <f t="shared" si="4"/>
        <v/>
      </c>
      <c r="F234" s="113" t="str">
        <f t="shared" si="5"/>
        <v/>
      </c>
      <c r="G234" s="113" t="str">
        <f t="shared" si="6"/>
        <v/>
      </c>
      <c r="H234" s="113" t="str">
        <f t="shared" si="7"/>
        <v/>
      </c>
      <c r="I234" s="113" t="str">
        <f t="shared" si="8"/>
        <v/>
      </c>
      <c r="J234" s="113" t="str">
        <f t="shared" si="9"/>
        <v/>
      </c>
      <c r="K234" s="113" t="str">
        <f t="shared" si="10"/>
        <v/>
      </c>
      <c r="L234" s="113" t="str">
        <f t="shared" si="11"/>
        <v/>
      </c>
      <c r="M234" s="113" t="str">
        <f t="shared" si="12"/>
        <v/>
      </c>
      <c r="N234" s="113" t="str">
        <f t="shared" si="13"/>
        <v/>
      </c>
      <c r="O234" s="113" t="str">
        <f t="shared" si="14"/>
        <v/>
      </c>
      <c r="P234" s="113" t="str">
        <f t="shared" si="15"/>
        <v/>
      </c>
      <c r="Q234" s="113" t="str">
        <f t="shared" si="16"/>
        <v/>
      </c>
      <c r="R234" s="113" t="str">
        <f t="shared" si="17"/>
        <v/>
      </c>
      <c r="S234" s="113" t="str">
        <f t="shared" si="18"/>
        <v/>
      </c>
      <c r="T234" s="113" t="str">
        <f t="shared" si="19"/>
        <v/>
      </c>
      <c r="U234" s="113" t="str">
        <f t="shared" si="20"/>
        <v/>
      </c>
      <c r="V234" s="113" t="str">
        <f t="shared" si="21"/>
        <v/>
      </c>
      <c r="W234" s="113" t="str">
        <f t="shared" si="22"/>
        <v/>
      </c>
      <c r="X234" s="113" t="str">
        <f t="shared" si="23"/>
        <v/>
      </c>
      <c r="Y234" s="113" t="str">
        <f t="shared" si="24"/>
        <v/>
      </c>
      <c r="Z234" s="113" t="str">
        <f t="shared" si="25"/>
        <v/>
      </c>
      <c r="AA234" s="113" t="str">
        <f t="shared" si="26"/>
        <v/>
      </c>
      <c r="AB234" s="113" t="str">
        <f t="shared" si="27"/>
        <v/>
      </c>
      <c r="AC234" s="113" t="str">
        <f t="shared" si="28"/>
        <v/>
      </c>
      <c r="AD234" s="113" t="str">
        <f t="shared" si="29"/>
        <v/>
      </c>
      <c r="AE234" s="113" t="str">
        <f t="shared" si="30"/>
        <v/>
      </c>
      <c r="AF234" s="113" t="str">
        <f t="shared" si="31"/>
        <v/>
      </c>
      <c r="AG234" s="113" t="str">
        <f t="shared" si="32"/>
        <v/>
      </c>
      <c r="AH234" s="113" t="str">
        <f t="shared" si="33"/>
        <v/>
      </c>
    </row>
    <row r="235">
      <c r="B235" s="82">
        <v>215.0</v>
      </c>
      <c r="C235" s="109">
        <f t="shared" si="3"/>
        <v>51622</v>
      </c>
      <c r="D235" s="113"/>
      <c r="E235" s="113" t="str">
        <f t="shared" si="4"/>
        <v/>
      </c>
      <c r="F235" s="113" t="str">
        <f t="shared" si="5"/>
        <v/>
      </c>
      <c r="G235" s="113" t="str">
        <f t="shared" si="6"/>
        <v/>
      </c>
      <c r="H235" s="113" t="str">
        <f t="shared" si="7"/>
        <v/>
      </c>
      <c r="I235" s="113" t="str">
        <f t="shared" si="8"/>
        <v/>
      </c>
      <c r="J235" s="113" t="str">
        <f t="shared" si="9"/>
        <v/>
      </c>
      <c r="K235" s="113" t="str">
        <f t="shared" si="10"/>
        <v/>
      </c>
      <c r="L235" s="113" t="str">
        <f t="shared" si="11"/>
        <v/>
      </c>
      <c r="M235" s="113" t="str">
        <f t="shared" si="12"/>
        <v/>
      </c>
      <c r="N235" s="113" t="str">
        <f t="shared" si="13"/>
        <v/>
      </c>
      <c r="O235" s="113" t="str">
        <f t="shared" si="14"/>
        <v/>
      </c>
      <c r="P235" s="113" t="str">
        <f t="shared" si="15"/>
        <v/>
      </c>
      <c r="Q235" s="113" t="str">
        <f t="shared" si="16"/>
        <v/>
      </c>
      <c r="R235" s="113" t="str">
        <f t="shared" si="17"/>
        <v/>
      </c>
      <c r="S235" s="113" t="str">
        <f t="shared" si="18"/>
        <v/>
      </c>
      <c r="T235" s="113" t="str">
        <f t="shared" si="19"/>
        <v/>
      </c>
      <c r="U235" s="113" t="str">
        <f t="shared" si="20"/>
        <v/>
      </c>
      <c r="V235" s="113" t="str">
        <f t="shared" si="21"/>
        <v/>
      </c>
      <c r="W235" s="113" t="str">
        <f t="shared" si="22"/>
        <v/>
      </c>
      <c r="X235" s="113" t="str">
        <f t="shared" si="23"/>
        <v/>
      </c>
      <c r="Y235" s="113" t="str">
        <f t="shared" si="24"/>
        <v/>
      </c>
      <c r="Z235" s="113" t="str">
        <f t="shared" si="25"/>
        <v/>
      </c>
      <c r="AA235" s="113" t="str">
        <f t="shared" si="26"/>
        <v/>
      </c>
      <c r="AB235" s="113" t="str">
        <f t="shared" si="27"/>
        <v/>
      </c>
      <c r="AC235" s="113" t="str">
        <f t="shared" si="28"/>
        <v/>
      </c>
      <c r="AD235" s="113" t="str">
        <f t="shared" si="29"/>
        <v/>
      </c>
      <c r="AE235" s="113" t="str">
        <f t="shared" si="30"/>
        <v/>
      </c>
      <c r="AF235" s="113" t="str">
        <f t="shared" si="31"/>
        <v/>
      </c>
      <c r="AG235" s="113" t="str">
        <f t="shared" si="32"/>
        <v/>
      </c>
      <c r="AH235" s="113" t="str">
        <f t="shared" si="33"/>
        <v/>
      </c>
    </row>
    <row r="236">
      <c r="B236" s="82">
        <v>216.0</v>
      </c>
      <c r="C236" s="109">
        <f t="shared" si="3"/>
        <v>51653</v>
      </c>
      <c r="D236" s="113"/>
      <c r="E236" s="113" t="str">
        <f t="shared" si="4"/>
        <v/>
      </c>
      <c r="F236" s="113" t="str">
        <f t="shared" si="5"/>
        <v/>
      </c>
      <c r="G236" s="113" t="str">
        <f t="shared" si="6"/>
        <v/>
      </c>
      <c r="H236" s="113" t="str">
        <f t="shared" si="7"/>
        <v/>
      </c>
      <c r="I236" s="113" t="str">
        <f t="shared" si="8"/>
        <v/>
      </c>
      <c r="J236" s="113" t="str">
        <f t="shared" si="9"/>
        <v/>
      </c>
      <c r="K236" s="113" t="str">
        <f t="shared" si="10"/>
        <v/>
      </c>
      <c r="L236" s="113" t="str">
        <f t="shared" si="11"/>
        <v/>
      </c>
      <c r="M236" s="113" t="str">
        <f t="shared" si="12"/>
        <v/>
      </c>
      <c r="N236" s="113" t="str">
        <f t="shared" si="13"/>
        <v/>
      </c>
      <c r="O236" s="113" t="str">
        <f t="shared" si="14"/>
        <v/>
      </c>
      <c r="P236" s="113" t="str">
        <f t="shared" si="15"/>
        <v/>
      </c>
      <c r="Q236" s="113" t="str">
        <f t="shared" si="16"/>
        <v/>
      </c>
      <c r="R236" s="113" t="str">
        <f t="shared" si="17"/>
        <v/>
      </c>
      <c r="S236" s="113" t="str">
        <f t="shared" si="18"/>
        <v/>
      </c>
      <c r="T236" s="113" t="str">
        <f t="shared" si="19"/>
        <v/>
      </c>
      <c r="U236" s="113" t="str">
        <f t="shared" si="20"/>
        <v/>
      </c>
      <c r="V236" s="113" t="str">
        <f t="shared" si="21"/>
        <v/>
      </c>
      <c r="W236" s="113" t="str">
        <f t="shared" si="22"/>
        <v/>
      </c>
      <c r="X236" s="113" t="str">
        <f t="shared" si="23"/>
        <v/>
      </c>
      <c r="Y236" s="113" t="str">
        <f t="shared" si="24"/>
        <v/>
      </c>
      <c r="Z236" s="113" t="str">
        <f t="shared" si="25"/>
        <v/>
      </c>
      <c r="AA236" s="113" t="str">
        <f t="shared" si="26"/>
        <v/>
      </c>
      <c r="AB236" s="113" t="str">
        <f t="shared" si="27"/>
        <v/>
      </c>
      <c r="AC236" s="113" t="str">
        <f t="shared" si="28"/>
        <v/>
      </c>
      <c r="AD236" s="113" t="str">
        <f t="shared" si="29"/>
        <v/>
      </c>
      <c r="AE236" s="113" t="str">
        <f t="shared" si="30"/>
        <v/>
      </c>
      <c r="AF236" s="113" t="str">
        <f t="shared" si="31"/>
        <v/>
      </c>
      <c r="AG236" s="113" t="str">
        <f t="shared" si="32"/>
        <v/>
      </c>
      <c r="AH236" s="113" t="str">
        <f t="shared" si="33"/>
        <v/>
      </c>
    </row>
    <row r="237">
      <c r="B237" s="82">
        <v>217.0</v>
      </c>
      <c r="C237" s="109">
        <f t="shared" si="3"/>
        <v>51683</v>
      </c>
      <c r="D237" s="113"/>
      <c r="E237" s="113" t="str">
        <f t="shared" si="4"/>
        <v/>
      </c>
      <c r="F237" s="113" t="str">
        <f t="shared" si="5"/>
        <v/>
      </c>
      <c r="G237" s="113" t="str">
        <f t="shared" si="6"/>
        <v/>
      </c>
      <c r="H237" s="113" t="str">
        <f t="shared" si="7"/>
        <v/>
      </c>
      <c r="I237" s="113" t="str">
        <f t="shared" si="8"/>
        <v/>
      </c>
      <c r="J237" s="113" t="str">
        <f t="shared" si="9"/>
        <v/>
      </c>
      <c r="K237" s="113" t="str">
        <f t="shared" si="10"/>
        <v/>
      </c>
      <c r="L237" s="113" t="str">
        <f t="shared" si="11"/>
        <v/>
      </c>
      <c r="M237" s="113" t="str">
        <f t="shared" si="12"/>
        <v/>
      </c>
      <c r="N237" s="113" t="str">
        <f t="shared" si="13"/>
        <v/>
      </c>
      <c r="O237" s="113" t="str">
        <f t="shared" si="14"/>
        <v/>
      </c>
      <c r="P237" s="113" t="str">
        <f t="shared" si="15"/>
        <v/>
      </c>
      <c r="Q237" s="113" t="str">
        <f t="shared" si="16"/>
        <v/>
      </c>
      <c r="R237" s="113" t="str">
        <f t="shared" si="17"/>
        <v/>
      </c>
      <c r="S237" s="113" t="str">
        <f t="shared" si="18"/>
        <v/>
      </c>
      <c r="T237" s="113" t="str">
        <f t="shared" si="19"/>
        <v/>
      </c>
      <c r="U237" s="113" t="str">
        <f t="shared" si="20"/>
        <v/>
      </c>
      <c r="V237" s="113" t="str">
        <f t="shared" si="21"/>
        <v/>
      </c>
      <c r="W237" s="113" t="str">
        <f t="shared" si="22"/>
        <v/>
      </c>
      <c r="X237" s="113" t="str">
        <f t="shared" si="23"/>
        <v/>
      </c>
      <c r="Y237" s="113" t="str">
        <f t="shared" si="24"/>
        <v/>
      </c>
      <c r="Z237" s="113" t="str">
        <f t="shared" si="25"/>
        <v/>
      </c>
      <c r="AA237" s="113" t="str">
        <f t="shared" si="26"/>
        <v/>
      </c>
      <c r="AB237" s="113" t="str">
        <f t="shared" si="27"/>
        <v/>
      </c>
      <c r="AC237" s="113" t="str">
        <f t="shared" si="28"/>
        <v/>
      </c>
      <c r="AD237" s="113" t="str">
        <f t="shared" si="29"/>
        <v/>
      </c>
      <c r="AE237" s="113" t="str">
        <f t="shared" si="30"/>
        <v/>
      </c>
      <c r="AF237" s="113" t="str">
        <f t="shared" si="31"/>
        <v/>
      </c>
      <c r="AG237" s="113" t="str">
        <f t="shared" si="32"/>
        <v/>
      </c>
      <c r="AH237" s="113" t="str">
        <f t="shared" si="33"/>
        <v/>
      </c>
    </row>
    <row r="238">
      <c r="B238" s="82">
        <v>218.0</v>
      </c>
      <c r="C238" s="109">
        <f t="shared" si="3"/>
        <v>51714</v>
      </c>
      <c r="D238" s="113"/>
      <c r="E238" s="113" t="str">
        <f t="shared" si="4"/>
        <v/>
      </c>
      <c r="F238" s="113" t="str">
        <f t="shared" si="5"/>
        <v/>
      </c>
      <c r="G238" s="113" t="str">
        <f t="shared" si="6"/>
        <v/>
      </c>
      <c r="H238" s="113" t="str">
        <f t="shared" si="7"/>
        <v/>
      </c>
      <c r="I238" s="113" t="str">
        <f t="shared" si="8"/>
        <v/>
      </c>
      <c r="J238" s="113" t="str">
        <f t="shared" si="9"/>
        <v/>
      </c>
      <c r="K238" s="113" t="str">
        <f t="shared" si="10"/>
        <v/>
      </c>
      <c r="L238" s="113" t="str">
        <f t="shared" si="11"/>
        <v/>
      </c>
      <c r="M238" s="113" t="str">
        <f t="shared" si="12"/>
        <v/>
      </c>
      <c r="N238" s="113" t="str">
        <f t="shared" si="13"/>
        <v/>
      </c>
      <c r="O238" s="113" t="str">
        <f t="shared" si="14"/>
        <v/>
      </c>
      <c r="P238" s="113" t="str">
        <f t="shared" si="15"/>
        <v/>
      </c>
      <c r="Q238" s="113" t="str">
        <f t="shared" si="16"/>
        <v/>
      </c>
      <c r="R238" s="113" t="str">
        <f t="shared" si="17"/>
        <v/>
      </c>
      <c r="S238" s="113" t="str">
        <f t="shared" si="18"/>
        <v/>
      </c>
      <c r="T238" s="113" t="str">
        <f t="shared" si="19"/>
        <v/>
      </c>
      <c r="U238" s="113" t="str">
        <f t="shared" si="20"/>
        <v/>
      </c>
      <c r="V238" s="113" t="str">
        <f t="shared" si="21"/>
        <v/>
      </c>
      <c r="W238" s="113" t="str">
        <f t="shared" si="22"/>
        <v/>
      </c>
      <c r="X238" s="113" t="str">
        <f t="shared" si="23"/>
        <v/>
      </c>
      <c r="Y238" s="113" t="str">
        <f t="shared" si="24"/>
        <v/>
      </c>
      <c r="Z238" s="113" t="str">
        <f t="shared" si="25"/>
        <v/>
      </c>
      <c r="AA238" s="113" t="str">
        <f t="shared" si="26"/>
        <v/>
      </c>
      <c r="AB238" s="113" t="str">
        <f t="shared" si="27"/>
        <v/>
      </c>
      <c r="AC238" s="113" t="str">
        <f t="shared" si="28"/>
        <v/>
      </c>
      <c r="AD238" s="113" t="str">
        <f t="shared" si="29"/>
        <v/>
      </c>
      <c r="AE238" s="113" t="str">
        <f t="shared" si="30"/>
        <v/>
      </c>
      <c r="AF238" s="113" t="str">
        <f t="shared" si="31"/>
        <v/>
      </c>
      <c r="AG238" s="113" t="str">
        <f t="shared" si="32"/>
        <v/>
      </c>
      <c r="AH238" s="113" t="str">
        <f t="shared" si="33"/>
        <v/>
      </c>
    </row>
    <row r="239">
      <c r="B239" s="82">
        <v>219.0</v>
      </c>
      <c r="C239" s="109">
        <f t="shared" si="3"/>
        <v>51745</v>
      </c>
      <c r="D239" s="113"/>
      <c r="E239" s="113" t="str">
        <f t="shared" si="4"/>
        <v/>
      </c>
      <c r="F239" s="113" t="str">
        <f t="shared" si="5"/>
        <v/>
      </c>
      <c r="G239" s="113" t="str">
        <f t="shared" si="6"/>
        <v/>
      </c>
      <c r="H239" s="113" t="str">
        <f t="shared" si="7"/>
        <v/>
      </c>
      <c r="I239" s="113" t="str">
        <f t="shared" si="8"/>
        <v/>
      </c>
      <c r="J239" s="113" t="str">
        <f t="shared" si="9"/>
        <v/>
      </c>
      <c r="K239" s="113" t="str">
        <f t="shared" si="10"/>
        <v/>
      </c>
      <c r="L239" s="113" t="str">
        <f t="shared" si="11"/>
        <v/>
      </c>
      <c r="M239" s="113" t="str">
        <f t="shared" si="12"/>
        <v/>
      </c>
      <c r="N239" s="113" t="str">
        <f t="shared" si="13"/>
        <v/>
      </c>
      <c r="O239" s="113" t="str">
        <f t="shared" si="14"/>
        <v/>
      </c>
      <c r="P239" s="113" t="str">
        <f t="shared" si="15"/>
        <v/>
      </c>
      <c r="Q239" s="113" t="str">
        <f t="shared" si="16"/>
        <v/>
      </c>
      <c r="R239" s="113" t="str">
        <f t="shared" si="17"/>
        <v/>
      </c>
      <c r="S239" s="113" t="str">
        <f t="shared" si="18"/>
        <v/>
      </c>
      <c r="T239" s="113" t="str">
        <f t="shared" si="19"/>
        <v/>
      </c>
      <c r="U239" s="113" t="str">
        <f t="shared" si="20"/>
        <v/>
      </c>
      <c r="V239" s="113" t="str">
        <f t="shared" si="21"/>
        <v/>
      </c>
      <c r="W239" s="113" t="str">
        <f t="shared" si="22"/>
        <v/>
      </c>
      <c r="X239" s="113" t="str">
        <f t="shared" si="23"/>
        <v/>
      </c>
      <c r="Y239" s="113" t="str">
        <f t="shared" si="24"/>
        <v/>
      </c>
      <c r="Z239" s="113" t="str">
        <f t="shared" si="25"/>
        <v/>
      </c>
      <c r="AA239" s="113" t="str">
        <f t="shared" si="26"/>
        <v/>
      </c>
      <c r="AB239" s="113" t="str">
        <f t="shared" si="27"/>
        <v/>
      </c>
      <c r="AC239" s="113" t="str">
        <f t="shared" si="28"/>
        <v/>
      </c>
      <c r="AD239" s="113" t="str">
        <f t="shared" si="29"/>
        <v/>
      </c>
      <c r="AE239" s="113" t="str">
        <f t="shared" si="30"/>
        <v/>
      </c>
      <c r="AF239" s="113" t="str">
        <f t="shared" si="31"/>
        <v/>
      </c>
      <c r="AG239" s="113" t="str">
        <f t="shared" si="32"/>
        <v/>
      </c>
      <c r="AH239" s="113" t="str">
        <f t="shared" si="33"/>
        <v/>
      </c>
    </row>
    <row r="240">
      <c r="B240" s="82">
        <v>220.0</v>
      </c>
      <c r="C240" s="109">
        <f t="shared" si="3"/>
        <v>51775</v>
      </c>
      <c r="D240" s="113"/>
      <c r="E240" s="113" t="str">
        <f t="shared" si="4"/>
        <v/>
      </c>
      <c r="F240" s="113" t="str">
        <f t="shared" si="5"/>
        <v/>
      </c>
      <c r="G240" s="113" t="str">
        <f t="shared" si="6"/>
        <v/>
      </c>
      <c r="H240" s="113" t="str">
        <f t="shared" si="7"/>
        <v/>
      </c>
      <c r="I240" s="113" t="str">
        <f t="shared" si="8"/>
        <v/>
      </c>
      <c r="J240" s="113" t="str">
        <f t="shared" si="9"/>
        <v/>
      </c>
      <c r="K240" s="113" t="str">
        <f t="shared" si="10"/>
        <v/>
      </c>
      <c r="L240" s="113" t="str">
        <f t="shared" si="11"/>
        <v/>
      </c>
      <c r="M240" s="113" t="str">
        <f t="shared" si="12"/>
        <v/>
      </c>
      <c r="N240" s="113" t="str">
        <f t="shared" si="13"/>
        <v/>
      </c>
      <c r="O240" s="113" t="str">
        <f t="shared" si="14"/>
        <v/>
      </c>
      <c r="P240" s="113" t="str">
        <f t="shared" si="15"/>
        <v/>
      </c>
      <c r="Q240" s="113" t="str">
        <f t="shared" si="16"/>
        <v/>
      </c>
      <c r="R240" s="113" t="str">
        <f t="shared" si="17"/>
        <v/>
      </c>
      <c r="S240" s="113" t="str">
        <f t="shared" si="18"/>
        <v/>
      </c>
      <c r="T240" s="113" t="str">
        <f t="shared" si="19"/>
        <v/>
      </c>
      <c r="U240" s="113" t="str">
        <f t="shared" si="20"/>
        <v/>
      </c>
      <c r="V240" s="113" t="str">
        <f t="shared" si="21"/>
        <v/>
      </c>
      <c r="W240" s="113" t="str">
        <f t="shared" si="22"/>
        <v/>
      </c>
      <c r="X240" s="113" t="str">
        <f t="shared" si="23"/>
        <v/>
      </c>
      <c r="Y240" s="113" t="str">
        <f t="shared" si="24"/>
        <v/>
      </c>
      <c r="Z240" s="113" t="str">
        <f t="shared" si="25"/>
        <v/>
      </c>
      <c r="AA240" s="113" t="str">
        <f t="shared" si="26"/>
        <v/>
      </c>
      <c r="AB240" s="113" t="str">
        <f t="shared" si="27"/>
        <v/>
      </c>
      <c r="AC240" s="113" t="str">
        <f t="shared" si="28"/>
        <v/>
      </c>
      <c r="AD240" s="113" t="str">
        <f t="shared" si="29"/>
        <v/>
      </c>
      <c r="AE240" s="113" t="str">
        <f t="shared" si="30"/>
        <v/>
      </c>
      <c r="AF240" s="113" t="str">
        <f t="shared" si="31"/>
        <v/>
      </c>
      <c r="AG240" s="113" t="str">
        <f t="shared" si="32"/>
        <v/>
      </c>
      <c r="AH240" s="113" t="str">
        <f t="shared" si="33"/>
        <v/>
      </c>
    </row>
    <row r="241">
      <c r="B241" s="82">
        <v>221.0</v>
      </c>
      <c r="C241" s="109">
        <f t="shared" si="3"/>
        <v>51806</v>
      </c>
      <c r="D241" s="113"/>
      <c r="E241" s="113" t="str">
        <f t="shared" si="4"/>
        <v/>
      </c>
      <c r="F241" s="113" t="str">
        <f t="shared" si="5"/>
        <v/>
      </c>
      <c r="G241" s="113" t="str">
        <f t="shared" si="6"/>
        <v/>
      </c>
      <c r="H241" s="113" t="str">
        <f t="shared" si="7"/>
        <v/>
      </c>
      <c r="I241" s="113" t="str">
        <f t="shared" si="8"/>
        <v/>
      </c>
      <c r="J241" s="113" t="str">
        <f t="shared" si="9"/>
        <v/>
      </c>
      <c r="K241" s="113" t="str">
        <f t="shared" si="10"/>
        <v/>
      </c>
      <c r="L241" s="113" t="str">
        <f t="shared" si="11"/>
        <v/>
      </c>
      <c r="M241" s="113" t="str">
        <f t="shared" si="12"/>
        <v/>
      </c>
      <c r="N241" s="113" t="str">
        <f t="shared" si="13"/>
        <v/>
      </c>
      <c r="O241" s="113" t="str">
        <f t="shared" si="14"/>
        <v/>
      </c>
      <c r="P241" s="113" t="str">
        <f t="shared" si="15"/>
        <v/>
      </c>
      <c r="Q241" s="113" t="str">
        <f t="shared" si="16"/>
        <v/>
      </c>
      <c r="R241" s="113" t="str">
        <f t="shared" si="17"/>
        <v/>
      </c>
      <c r="S241" s="113" t="str">
        <f t="shared" si="18"/>
        <v/>
      </c>
      <c r="T241" s="113" t="str">
        <f t="shared" si="19"/>
        <v/>
      </c>
      <c r="U241" s="113" t="str">
        <f t="shared" si="20"/>
        <v/>
      </c>
      <c r="V241" s="113" t="str">
        <f t="shared" si="21"/>
        <v/>
      </c>
      <c r="W241" s="113" t="str">
        <f t="shared" si="22"/>
        <v/>
      </c>
      <c r="X241" s="113" t="str">
        <f t="shared" si="23"/>
        <v/>
      </c>
      <c r="Y241" s="113" t="str">
        <f t="shared" si="24"/>
        <v/>
      </c>
      <c r="Z241" s="113" t="str">
        <f t="shared" si="25"/>
        <v/>
      </c>
      <c r="AA241" s="113" t="str">
        <f t="shared" si="26"/>
        <v/>
      </c>
      <c r="AB241" s="113" t="str">
        <f t="shared" si="27"/>
        <v/>
      </c>
      <c r="AC241" s="113" t="str">
        <f t="shared" si="28"/>
        <v/>
      </c>
      <c r="AD241" s="113" t="str">
        <f t="shared" si="29"/>
        <v/>
      </c>
      <c r="AE241" s="113" t="str">
        <f t="shared" si="30"/>
        <v/>
      </c>
      <c r="AF241" s="113" t="str">
        <f t="shared" si="31"/>
        <v/>
      </c>
      <c r="AG241" s="113" t="str">
        <f t="shared" si="32"/>
        <v/>
      </c>
      <c r="AH241" s="113" t="str">
        <f t="shared" si="33"/>
        <v/>
      </c>
    </row>
    <row r="242">
      <c r="B242" s="82">
        <v>222.0</v>
      </c>
      <c r="C242" s="109">
        <f t="shared" si="3"/>
        <v>51836</v>
      </c>
      <c r="D242" s="113"/>
      <c r="E242" s="113" t="str">
        <f t="shared" si="4"/>
        <v/>
      </c>
      <c r="F242" s="113" t="str">
        <f t="shared" si="5"/>
        <v/>
      </c>
      <c r="G242" s="113" t="str">
        <f t="shared" si="6"/>
        <v/>
      </c>
      <c r="H242" s="113" t="str">
        <f t="shared" si="7"/>
        <v/>
      </c>
      <c r="I242" s="113" t="str">
        <f t="shared" si="8"/>
        <v/>
      </c>
      <c r="J242" s="113" t="str">
        <f t="shared" si="9"/>
        <v/>
      </c>
      <c r="K242" s="113" t="str">
        <f t="shared" si="10"/>
        <v/>
      </c>
      <c r="L242" s="113" t="str">
        <f t="shared" si="11"/>
        <v/>
      </c>
      <c r="M242" s="113" t="str">
        <f t="shared" si="12"/>
        <v/>
      </c>
      <c r="N242" s="113" t="str">
        <f t="shared" si="13"/>
        <v/>
      </c>
      <c r="O242" s="113" t="str">
        <f t="shared" si="14"/>
        <v/>
      </c>
      <c r="P242" s="113" t="str">
        <f t="shared" si="15"/>
        <v/>
      </c>
      <c r="Q242" s="113" t="str">
        <f t="shared" si="16"/>
        <v/>
      </c>
      <c r="R242" s="113" t="str">
        <f t="shared" si="17"/>
        <v/>
      </c>
      <c r="S242" s="113" t="str">
        <f t="shared" si="18"/>
        <v/>
      </c>
      <c r="T242" s="113" t="str">
        <f t="shared" si="19"/>
        <v/>
      </c>
      <c r="U242" s="113" t="str">
        <f t="shared" si="20"/>
        <v/>
      </c>
      <c r="V242" s="113" t="str">
        <f t="shared" si="21"/>
        <v/>
      </c>
      <c r="W242" s="113" t="str">
        <f t="shared" si="22"/>
        <v/>
      </c>
      <c r="X242" s="113" t="str">
        <f t="shared" si="23"/>
        <v/>
      </c>
      <c r="Y242" s="113" t="str">
        <f t="shared" si="24"/>
        <v/>
      </c>
      <c r="Z242" s="113" t="str">
        <f t="shared" si="25"/>
        <v/>
      </c>
      <c r="AA242" s="113" t="str">
        <f t="shared" si="26"/>
        <v/>
      </c>
      <c r="AB242" s="113" t="str">
        <f t="shared" si="27"/>
        <v/>
      </c>
      <c r="AC242" s="113" t="str">
        <f t="shared" si="28"/>
        <v/>
      </c>
      <c r="AD242" s="113" t="str">
        <f t="shared" si="29"/>
        <v/>
      </c>
      <c r="AE242" s="113" t="str">
        <f t="shared" si="30"/>
        <v/>
      </c>
      <c r="AF242" s="113" t="str">
        <f t="shared" si="31"/>
        <v/>
      </c>
      <c r="AG242" s="113" t="str">
        <f t="shared" si="32"/>
        <v/>
      </c>
      <c r="AH242" s="113" t="str">
        <f t="shared" si="33"/>
        <v/>
      </c>
    </row>
    <row r="243">
      <c r="B243" s="82">
        <v>223.0</v>
      </c>
      <c r="C243" s="109">
        <f t="shared" si="3"/>
        <v>51867</v>
      </c>
      <c r="D243" s="113"/>
      <c r="E243" s="113" t="str">
        <f t="shared" si="4"/>
        <v/>
      </c>
      <c r="F243" s="113" t="str">
        <f t="shared" si="5"/>
        <v/>
      </c>
      <c r="G243" s="113" t="str">
        <f t="shared" si="6"/>
        <v/>
      </c>
      <c r="H243" s="113" t="str">
        <f t="shared" si="7"/>
        <v/>
      </c>
      <c r="I243" s="113" t="str">
        <f t="shared" si="8"/>
        <v/>
      </c>
      <c r="J243" s="113" t="str">
        <f t="shared" si="9"/>
        <v/>
      </c>
      <c r="K243" s="113" t="str">
        <f t="shared" si="10"/>
        <v/>
      </c>
      <c r="L243" s="113" t="str">
        <f t="shared" si="11"/>
        <v/>
      </c>
      <c r="M243" s="113" t="str">
        <f t="shared" si="12"/>
        <v/>
      </c>
      <c r="N243" s="113" t="str">
        <f t="shared" si="13"/>
        <v/>
      </c>
      <c r="O243" s="113" t="str">
        <f t="shared" si="14"/>
        <v/>
      </c>
      <c r="P243" s="113" t="str">
        <f t="shared" si="15"/>
        <v/>
      </c>
      <c r="Q243" s="113" t="str">
        <f t="shared" si="16"/>
        <v/>
      </c>
      <c r="R243" s="113" t="str">
        <f t="shared" si="17"/>
        <v/>
      </c>
      <c r="S243" s="113" t="str">
        <f t="shared" si="18"/>
        <v/>
      </c>
      <c r="T243" s="113" t="str">
        <f t="shared" si="19"/>
        <v/>
      </c>
      <c r="U243" s="113" t="str">
        <f t="shared" si="20"/>
        <v/>
      </c>
      <c r="V243" s="113" t="str">
        <f t="shared" si="21"/>
        <v/>
      </c>
      <c r="W243" s="113" t="str">
        <f t="shared" si="22"/>
        <v/>
      </c>
      <c r="X243" s="113" t="str">
        <f t="shared" si="23"/>
        <v/>
      </c>
      <c r="Y243" s="113" t="str">
        <f t="shared" si="24"/>
        <v/>
      </c>
      <c r="Z243" s="113" t="str">
        <f t="shared" si="25"/>
        <v/>
      </c>
      <c r="AA243" s="113" t="str">
        <f t="shared" si="26"/>
        <v/>
      </c>
      <c r="AB243" s="113" t="str">
        <f t="shared" si="27"/>
        <v/>
      </c>
      <c r="AC243" s="113" t="str">
        <f t="shared" si="28"/>
        <v/>
      </c>
      <c r="AD243" s="113" t="str">
        <f t="shared" si="29"/>
        <v/>
      </c>
      <c r="AE243" s="113" t="str">
        <f t="shared" si="30"/>
        <v/>
      </c>
      <c r="AF243" s="113" t="str">
        <f t="shared" si="31"/>
        <v/>
      </c>
      <c r="AG243" s="113" t="str">
        <f t="shared" si="32"/>
        <v/>
      </c>
      <c r="AH243" s="113" t="str">
        <f t="shared" si="33"/>
        <v/>
      </c>
    </row>
    <row r="244">
      <c r="B244" s="82">
        <v>224.0</v>
      </c>
      <c r="C244" s="109">
        <f t="shared" si="3"/>
        <v>51898</v>
      </c>
      <c r="D244" s="113"/>
      <c r="E244" s="113" t="str">
        <f t="shared" si="4"/>
        <v/>
      </c>
      <c r="F244" s="113" t="str">
        <f t="shared" si="5"/>
        <v/>
      </c>
      <c r="G244" s="113" t="str">
        <f t="shared" si="6"/>
        <v/>
      </c>
      <c r="H244" s="113" t="str">
        <f t="shared" si="7"/>
        <v/>
      </c>
      <c r="I244" s="113" t="str">
        <f t="shared" si="8"/>
        <v/>
      </c>
      <c r="J244" s="113" t="str">
        <f t="shared" si="9"/>
        <v/>
      </c>
      <c r="K244" s="113" t="str">
        <f t="shared" si="10"/>
        <v/>
      </c>
      <c r="L244" s="113" t="str">
        <f t="shared" si="11"/>
        <v/>
      </c>
      <c r="M244" s="113" t="str">
        <f t="shared" si="12"/>
        <v/>
      </c>
      <c r="N244" s="113" t="str">
        <f t="shared" si="13"/>
        <v/>
      </c>
      <c r="O244" s="113" t="str">
        <f t="shared" si="14"/>
        <v/>
      </c>
      <c r="P244" s="113" t="str">
        <f t="shared" si="15"/>
        <v/>
      </c>
      <c r="Q244" s="113" t="str">
        <f t="shared" si="16"/>
        <v/>
      </c>
      <c r="R244" s="113" t="str">
        <f t="shared" si="17"/>
        <v/>
      </c>
      <c r="S244" s="113" t="str">
        <f t="shared" si="18"/>
        <v/>
      </c>
      <c r="T244" s="113" t="str">
        <f t="shared" si="19"/>
        <v/>
      </c>
      <c r="U244" s="113" t="str">
        <f t="shared" si="20"/>
        <v/>
      </c>
      <c r="V244" s="113" t="str">
        <f t="shared" si="21"/>
        <v/>
      </c>
      <c r="W244" s="113" t="str">
        <f t="shared" si="22"/>
        <v/>
      </c>
      <c r="X244" s="113" t="str">
        <f t="shared" si="23"/>
        <v/>
      </c>
      <c r="Y244" s="113" t="str">
        <f t="shared" si="24"/>
        <v/>
      </c>
      <c r="Z244" s="113" t="str">
        <f t="shared" si="25"/>
        <v/>
      </c>
      <c r="AA244" s="113" t="str">
        <f t="shared" si="26"/>
        <v/>
      </c>
      <c r="AB244" s="113" t="str">
        <f t="shared" si="27"/>
        <v/>
      </c>
      <c r="AC244" s="113" t="str">
        <f t="shared" si="28"/>
        <v/>
      </c>
      <c r="AD244" s="113" t="str">
        <f t="shared" si="29"/>
        <v/>
      </c>
      <c r="AE244" s="113" t="str">
        <f t="shared" si="30"/>
        <v/>
      </c>
      <c r="AF244" s="113" t="str">
        <f t="shared" si="31"/>
        <v/>
      </c>
      <c r="AG244" s="113" t="str">
        <f t="shared" si="32"/>
        <v/>
      </c>
      <c r="AH244" s="113" t="str">
        <f t="shared" si="33"/>
        <v/>
      </c>
    </row>
    <row r="245">
      <c r="B245" s="82">
        <v>225.0</v>
      </c>
      <c r="C245" s="109">
        <f t="shared" si="3"/>
        <v>51926</v>
      </c>
      <c r="D245" s="113"/>
      <c r="E245" s="113" t="str">
        <f t="shared" si="4"/>
        <v/>
      </c>
      <c r="F245" s="113" t="str">
        <f t="shared" si="5"/>
        <v/>
      </c>
      <c r="G245" s="113" t="str">
        <f t="shared" si="6"/>
        <v/>
      </c>
      <c r="H245" s="113" t="str">
        <f t="shared" si="7"/>
        <v/>
      </c>
      <c r="I245" s="113" t="str">
        <f t="shared" si="8"/>
        <v/>
      </c>
      <c r="J245" s="113" t="str">
        <f t="shared" si="9"/>
        <v/>
      </c>
      <c r="K245" s="113" t="str">
        <f t="shared" si="10"/>
        <v/>
      </c>
      <c r="L245" s="113" t="str">
        <f t="shared" si="11"/>
        <v/>
      </c>
      <c r="M245" s="113" t="str">
        <f t="shared" si="12"/>
        <v/>
      </c>
      <c r="N245" s="113" t="str">
        <f t="shared" si="13"/>
        <v/>
      </c>
      <c r="O245" s="113" t="str">
        <f t="shared" si="14"/>
        <v/>
      </c>
      <c r="P245" s="113" t="str">
        <f t="shared" si="15"/>
        <v/>
      </c>
      <c r="Q245" s="113" t="str">
        <f t="shared" si="16"/>
        <v/>
      </c>
      <c r="R245" s="113" t="str">
        <f t="shared" si="17"/>
        <v/>
      </c>
      <c r="S245" s="113" t="str">
        <f t="shared" si="18"/>
        <v/>
      </c>
      <c r="T245" s="113" t="str">
        <f t="shared" si="19"/>
        <v/>
      </c>
      <c r="U245" s="113" t="str">
        <f t="shared" si="20"/>
        <v/>
      </c>
      <c r="V245" s="113" t="str">
        <f t="shared" si="21"/>
        <v/>
      </c>
      <c r="W245" s="113" t="str">
        <f t="shared" si="22"/>
        <v/>
      </c>
      <c r="X245" s="113" t="str">
        <f t="shared" si="23"/>
        <v/>
      </c>
      <c r="Y245" s="113" t="str">
        <f t="shared" si="24"/>
        <v/>
      </c>
      <c r="Z245" s="113" t="str">
        <f t="shared" si="25"/>
        <v/>
      </c>
      <c r="AA245" s="113" t="str">
        <f t="shared" si="26"/>
        <v/>
      </c>
      <c r="AB245" s="113" t="str">
        <f t="shared" si="27"/>
        <v/>
      </c>
      <c r="AC245" s="113" t="str">
        <f t="shared" si="28"/>
        <v/>
      </c>
      <c r="AD245" s="113" t="str">
        <f t="shared" si="29"/>
        <v/>
      </c>
      <c r="AE245" s="113" t="str">
        <f t="shared" si="30"/>
        <v/>
      </c>
      <c r="AF245" s="113" t="str">
        <f t="shared" si="31"/>
        <v/>
      </c>
      <c r="AG245" s="113" t="str">
        <f t="shared" si="32"/>
        <v/>
      </c>
      <c r="AH245" s="113" t="str">
        <f t="shared" si="33"/>
        <v/>
      </c>
    </row>
    <row r="246">
      <c r="B246" s="82">
        <v>226.0</v>
      </c>
      <c r="C246" s="109">
        <f t="shared" si="3"/>
        <v>51957</v>
      </c>
      <c r="D246" s="113"/>
      <c r="E246" s="113" t="str">
        <f t="shared" si="4"/>
        <v/>
      </c>
      <c r="F246" s="113" t="str">
        <f t="shared" si="5"/>
        <v/>
      </c>
      <c r="G246" s="113" t="str">
        <f t="shared" si="6"/>
        <v/>
      </c>
      <c r="H246" s="113" t="str">
        <f t="shared" si="7"/>
        <v/>
      </c>
      <c r="I246" s="113" t="str">
        <f t="shared" si="8"/>
        <v/>
      </c>
      <c r="J246" s="113" t="str">
        <f t="shared" si="9"/>
        <v/>
      </c>
      <c r="K246" s="113" t="str">
        <f t="shared" si="10"/>
        <v/>
      </c>
      <c r="L246" s="113" t="str">
        <f t="shared" si="11"/>
        <v/>
      </c>
      <c r="M246" s="113" t="str">
        <f t="shared" si="12"/>
        <v/>
      </c>
      <c r="N246" s="113" t="str">
        <f t="shared" si="13"/>
        <v/>
      </c>
      <c r="O246" s="113" t="str">
        <f t="shared" si="14"/>
        <v/>
      </c>
      <c r="P246" s="113" t="str">
        <f t="shared" si="15"/>
        <v/>
      </c>
      <c r="Q246" s="113" t="str">
        <f t="shared" si="16"/>
        <v/>
      </c>
      <c r="R246" s="113" t="str">
        <f t="shared" si="17"/>
        <v/>
      </c>
      <c r="S246" s="113" t="str">
        <f t="shared" si="18"/>
        <v/>
      </c>
      <c r="T246" s="113" t="str">
        <f t="shared" si="19"/>
        <v/>
      </c>
      <c r="U246" s="113" t="str">
        <f t="shared" si="20"/>
        <v/>
      </c>
      <c r="V246" s="113" t="str">
        <f t="shared" si="21"/>
        <v/>
      </c>
      <c r="W246" s="113" t="str">
        <f t="shared" si="22"/>
        <v/>
      </c>
      <c r="X246" s="113" t="str">
        <f t="shared" si="23"/>
        <v/>
      </c>
      <c r="Y246" s="113" t="str">
        <f t="shared" si="24"/>
        <v/>
      </c>
      <c r="Z246" s="113" t="str">
        <f t="shared" si="25"/>
        <v/>
      </c>
      <c r="AA246" s="113" t="str">
        <f t="shared" si="26"/>
        <v/>
      </c>
      <c r="AB246" s="113" t="str">
        <f t="shared" si="27"/>
        <v/>
      </c>
      <c r="AC246" s="113" t="str">
        <f t="shared" si="28"/>
        <v/>
      </c>
      <c r="AD246" s="113" t="str">
        <f t="shared" si="29"/>
        <v/>
      </c>
      <c r="AE246" s="113" t="str">
        <f t="shared" si="30"/>
        <v/>
      </c>
      <c r="AF246" s="113" t="str">
        <f t="shared" si="31"/>
        <v/>
      </c>
      <c r="AG246" s="113" t="str">
        <f t="shared" si="32"/>
        <v/>
      </c>
      <c r="AH246" s="113" t="str">
        <f t="shared" si="33"/>
        <v/>
      </c>
    </row>
    <row r="247">
      <c r="B247" s="82">
        <v>227.0</v>
      </c>
      <c r="C247" s="109">
        <f t="shared" si="3"/>
        <v>51987</v>
      </c>
      <c r="D247" s="113"/>
      <c r="E247" s="113" t="str">
        <f t="shared" si="4"/>
        <v/>
      </c>
      <c r="F247" s="113" t="str">
        <f t="shared" si="5"/>
        <v/>
      </c>
      <c r="G247" s="113" t="str">
        <f t="shared" si="6"/>
        <v/>
      </c>
      <c r="H247" s="113" t="str">
        <f t="shared" si="7"/>
        <v/>
      </c>
      <c r="I247" s="113" t="str">
        <f t="shared" si="8"/>
        <v/>
      </c>
      <c r="J247" s="113" t="str">
        <f t="shared" si="9"/>
        <v/>
      </c>
      <c r="K247" s="113" t="str">
        <f t="shared" si="10"/>
        <v/>
      </c>
      <c r="L247" s="113" t="str">
        <f t="shared" si="11"/>
        <v/>
      </c>
      <c r="M247" s="113" t="str">
        <f t="shared" si="12"/>
        <v/>
      </c>
      <c r="N247" s="113" t="str">
        <f t="shared" si="13"/>
        <v/>
      </c>
      <c r="O247" s="113" t="str">
        <f t="shared" si="14"/>
        <v/>
      </c>
      <c r="P247" s="113" t="str">
        <f t="shared" si="15"/>
        <v/>
      </c>
      <c r="Q247" s="113" t="str">
        <f t="shared" si="16"/>
        <v/>
      </c>
      <c r="R247" s="113" t="str">
        <f t="shared" si="17"/>
        <v/>
      </c>
      <c r="S247" s="113" t="str">
        <f t="shared" si="18"/>
        <v/>
      </c>
      <c r="T247" s="113" t="str">
        <f t="shared" si="19"/>
        <v/>
      </c>
      <c r="U247" s="113" t="str">
        <f t="shared" si="20"/>
        <v/>
      </c>
      <c r="V247" s="113" t="str">
        <f t="shared" si="21"/>
        <v/>
      </c>
      <c r="W247" s="113" t="str">
        <f t="shared" si="22"/>
        <v/>
      </c>
      <c r="X247" s="113" t="str">
        <f t="shared" si="23"/>
        <v/>
      </c>
      <c r="Y247" s="113" t="str">
        <f t="shared" si="24"/>
        <v/>
      </c>
      <c r="Z247" s="113" t="str">
        <f t="shared" si="25"/>
        <v/>
      </c>
      <c r="AA247" s="113" t="str">
        <f t="shared" si="26"/>
        <v/>
      </c>
      <c r="AB247" s="113" t="str">
        <f t="shared" si="27"/>
        <v/>
      </c>
      <c r="AC247" s="113" t="str">
        <f t="shared" si="28"/>
        <v/>
      </c>
      <c r="AD247" s="113" t="str">
        <f t="shared" si="29"/>
        <v/>
      </c>
      <c r="AE247" s="113" t="str">
        <f t="shared" si="30"/>
        <v/>
      </c>
      <c r="AF247" s="113" t="str">
        <f t="shared" si="31"/>
        <v/>
      </c>
      <c r="AG247" s="113" t="str">
        <f t="shared" si="32"/>
        <v/>
      </c>
      <c r="AH247" s="113" t="str">
        <f t="shared" si="33"/>
        <v/>
      </c>
    </row>
    <row r="248">
      <c r="B248" s="82">
        <v>228.0</v>
      </c>
      <c r="C248" s="109">
        <f t="shared" si="3"/>
        <v>52018</v>
      </c>
      <c r="D248" s="113"/>
      <c r="E248" s="113" t="str">
        <f t="shared" si="4"/>
        <v/>
      </c>
      <c r="F248" s="113" t="str">
        <f t="shared" si="5"/>
        <v/>
      </c>
      <c r="G248" s="113" t="str">
        <f t="shared" si="6"/>
        <v/>
      </c>
      <c r="H248" s="113" t="str">
        <f t="shared" si="7"/>
        <v/>
      </c>
      <c r="I248" s="113" t="str">
        <f t="shared" si="8"/>
        <v/>
      </c>
      <c r="J248" s="113" t="str">
        <f t="shared" si="9"/>
        <v/>
      </c>
      <c r="K248" s="113" t="str">
        <f t="shared" si="10"/>
        <v/>
      </c>
      <c r="L248" s="113" t="str">
        <f t="shared" si="11"/>
        <v/>
      </c>
      <c r="M248" s="113" t="str">
        <f t="shared" si="12"/>
        <v/>
      </c>
      <c r="N248" s="113" t="str">
        <f t="shared" si="13"/>
        <v/>
      </c>
      <c r="O248" s="113" t="str">
        <f t="shared" si="14"/>
        <v/>
      </c>
      <c r="P248" s="113" t="str">
        <f t="shared" si="15"/>
        <v/>
      </c>
      <c r="Q248" s="113" t="str">
        <f t="shared" si="16"/>
        <v/>
      </c>
      <c r="R248" s="113" t="str">
        <f t="shared" si="17"/>
        <v/>
      </c>
      <c r="S248" s="113" t="str">
        <f t="shared" si="18"/>
        <v/>
      </c>
      <c r="T248" s="113" t="str">
        <f t="shared" si="19"/>
        <v/>
      </c>
      <c r="U248" s="113" t="str">
        <f t="shared" si="20"/>
        <v/>
      </c>
      <c r="V248" s="113" t="str">
        <f t="shared" si="21"/>
        <v/>
      </c>
      <c r="W248" s="113" t="str">
        <f t="shared" si="22"/>
        <v/>
      </c>
      <c r="X248" s="113" t="str">
        <f t="shared" si="23"/>
        <v/>
      </c>
      <c r="Y248" s="113" t="str">
        <f t="shared" si="24"/>
        <v/>
      </c>
      <c r="Z248" s="113" t="str">
        <f t="shared" si="25"/>
        <v/>
      </c>
      <c r="AA248" s="113" t="str">
        <f t="shared" si="26"/>
        <v/>
      </c>
      <c r="AB248" s="113" t="str">
        <f t="shared" si="27"/>
        <v/>
      </c>
      <c r="AC248" s="113" t="str">
        <f t="shared" si="28"/>
        <v/>
      </c>
      <c r="AD248" s="113" t="str">
        <f t="shared" si="29"/>
        <v/>
      </c>
      <c r="AE248" s="113" t="str">
        <f t="shared" si="30"/>
        <v/>
      </c>
      <c r="AF248" s="113" t="str">
        <f t="shared" si="31"/>
        <v/>
      </c>
      <c r="AG248" s="113" t="str">
        <f t="shared" si="32"/>
        <v/>
      </c>
      <c r="AH248" s="113" t="str">
        <f t="shared" si="33"/>
        <v/>
      </c>
    </row>
    <row r="249">
      <c r="B249" s="82">
        <v>229.0</v>
      </c>
      <c r="C249" s="109">
        <f t="shared" si="3"/>
        <v>52048</v>
      </c>
      <c r="D249" s="113"/>
      <c r="E249" s="113" t="str">
        <f t="shared" si="4"/>
        <v/>
      </c>
      <c r="F249" s="113" t="str">
        <f t="shared" si="5"/>
        <v/>
      </c>
      <c r="G249" s="113" t="str">
        <f t="shared" si="6"/>
        <v/>
      </c>
      <c r="H249" s="113" t="str">
        <f t="shared" si="7"/>
        <v/>
      </c>
      <c r="I249" s="113" t="str">
        <f t="shared" si="8"/>
        <v/>
      </c>
      <c r="J249" s="113" t="str">
        <f t="shared" si="9"/>
        <v/>
      </c>
      <c r="K249" s="113" t="str">
        <f t="shared" si="10"/>
        <v/>
      </c>
      <c r="L249" s="113" t="str">
        <f t="shared" si="11"/>
        <v/>
      </c>
      <c r="M249" s="113" t="str">
        <f t="shared" si="12"/>
        <v/>
      </c>
      <c r="N249" s="113" t="str">
        <f t="shared" si="13"/>
        <v/>
      </c>
      <c r="O249" s="113" t="str">
        <f t="shared" si="14"/>
        <v/>
      </c>
      <c r="P249" s="113" t="str">
        <f t="shared" si="15"/>
        <v/>
      </c>
      <c r="Q249" s="113" t="str">
        <f t="shared" si="16"/>
        <v/>
      </c>
      <c r="R249" s="113" t="str">
        <f t="shared" si="17"/>
        <v/>
      </c>
      <c r="S249" s="113" t="str">
        <f t="shared" si="18"/>
        <v/>
      </c>
      <c r="T249" s="113" t="str">
        <f t="shared" si="19"/>
        <v/>
      </c>
      <c r="U249" s="113" t="str">
        <f t="shared" si="20"/>
        <v/>
      </c>
      <c r="V249" s="113" t="str">
        <f t="shared" si="21"/>
        <v/>
      </c>
      <c r="W249" s="113" t="str">
        <f t="shared" si="22"/>
        <v/>
      </c>
      <c r="X249" s="113" t="str">
        <f t="shared" si="23"/>
        <v/>
      </c>
      <c r="Y249" s="113" t="str">
        <f t="shared" si="24"/>
        <v/>
      </c>
      <c r="Z249" s="113" t="str">
        <f t="shared" si="25"/>
        <v/>
      </c>
      <c r="AA249" s="113" t="str">
        <f t="shared" si="26"/>
        <v/>
      </c>
      <c r="AB249" s="113" t="str">
        <f t="shared" si="27"/>
        <v/>
      </c>
      <c r="AC249" s="113" t="str">
        <f t="shared" si="28"/>
        <v/>
      </c>
      <c r="AD249" s="113" t="str">
        <f t="shared" si="29"/>
        <v/>
      </c>
      <c r="AE249" s="113" t="str">
        <f t="shared" si="30"/>
        <v/>
      </c>
      <c r="AF249" s="113" t="str">
        <f t="shared" si="31"/>
        <v/>
      </c>
      <c r="AG249" s="113" t="str">
        <f t="shared" si="32"/>
        <v/>
      </c>
      <c r="AH249" s="113" t="str">
        <f t="shared" si="33"/>
        <v/>
      </c>
    </row>
    <row r="250">
      <c r="B250" s="82">
        <v>230.0</v>
      </c>
      <c r="C250" s="109">
        <f t="shared" si="3"/>
        <v>52079</v>
      </c>
      <c r="D250" s="113"/>
      <c r="E250" s="113" t="str">
        <f t="shared" si="4"/>
        <v/>
      </c>
      <c r="F250" s="113" t="str">
        <f t="shared" si="5"/>
        <v/>
      </c>
      <c r="G250" s="113" t="str">
        <f t="shared" si="6"/>
        <v/>
      </c>
      <c r="H250" s="113" t="str">
        <f t="shared" si="7"/>
        <v/>
      </c>
      <c r="I250" s="113" t="str">
        <f t="shared" si="8"/>
        <v/>
      </c>
      <c r="J250" s="113" t="str">
        <f t="shared" si="9"/>
        <v/>
      </c>
      <c r="K250" s="113" t="str">
        <f t="shared" si="10"/>
        <v/>
      </c>
      <c r="L250" s="113" t="str">
        <f t="shared" si="11"/>
        <v/>
      </c>
      <c r="M250" s="113" t="str">
        <f t="shared" si="12"/>
        <v/>
      </c>
      <c r="N250" s="113" t="str">
        <f t="shared" si="13"/>
        <v/>
      </c>
      <c r="O250" s="113" t="str">
        <f t="shared" si="14"/>
        <v/>
      </c>
      <c r="P250" s="113" t="str">
        <f t="shared" si="15"/>
        <v/>
      </c>
      <c r="Q250" s="113" t="str">
        <f t="shared" si="16"/>
        <v/>
      </c>
      <c r="R250" s="113" t="str">
        <f t="shared" si="17"/>
        <v/>
      </c>
      <c r="S250" s="113" t="str">
        <f t="shared" si="18"/>
        <v/>
      </c>
      <c r="T250" s="113" t="str">
        <f t="shared" si="19"/>
        <v/>
      </c>
      <c r="U250" s="113" t="str">
        <f t="shared" si="20"/>
        <v/>
      </c>
      <c r="V250" s="113" t="str">
        <f t="shared" si="21"/>
        <v/>
      </c>
      <c r="W250" s="113" t="str">
        <f t="shared" si="22"/>
        <v/>
      </c>
      <c r="X250" s="113" t="str">
        <f t="shared" si="23"/>
        <v/>
      </c>
      <c r="Y250" s="113" t="str">
        <f t="shared" si="24"/>
        <v/>
      </c>
      <c r="Z250" s="113" t="str">
        <f t="shared" si="25"/>
        <v/>
      </c>
      <c r="AA250" s="113" t="str">
        <f t="shared" si="26"/>
        <v/>
      </c>
      <c r="AB250" s="113" t="str">
        <f t="shared" si="27"/>
        <v/>
      </c>
      <c r="AC250" s="113" t="str">
        <f t="shared" si="28"/>
        <v/>
      </c>
      <c r="AD250" s="113" t="str">
        <f t="shared" si="29"/>
        <v/>
      </c>
      <c r="AE250" s="113" t="str">
        <f t="shared" si="30"/>
        <v/>
      </c>
      <c r="AF250" s="113" t="str">
        <f t="shared" si="31"/>
        <v/>
      </c>
      <c r="AG250" s="113" t="str">
        <f t="shared" si="32"/>
        <v/>
      </c>
      <c r="AH250" s="113" t="str">
        <f t="shared" si="33"/>
        <v/>
      </c>
    </row>
    <row r="251">
      <c r="B251" s="82">
        <v>231.0</v>
      </c>
      <c r="C251" s="109">
        <f t="shared" si="3"/>
        <v>52110</v>
      </c>
      <c r="D251" s="113"/>
      <c r="E251" s="113" t="str">
        <f t="shared" si="4"/>
        <v/>
      </c>
      <c r="F251" s="113" t="str">
        <f t="shared" si="5"/>
        <v/>
      </c>
      <c r="G251" s="113" t="str">
        <f t="shared" si="6"/>
        <v/>
      </c>
      <c r="H251" s="113" t="str">
        <f t="shared" si="7"/>
        <v/>
      </c>
      <c r="I251" s="113" t="str">
        <f t="shared" si="8"/>
        <v/>
      </c>
      <c r="J251" s="113" t="str">
        <f t="shared" si="9"/>
        <v/>
      </c>
      <c r="K251" s="113" t="str">
        <f t="shared" si="10"/>
        <v/>
      </c>
      <c r="L251" s="113" t="str">
        <f t="shared" si="11"/>
        <v/>
      </c>
      <c r="M251" s="113" t="str">
        <f t="shared" si="12"/>
        <v/>
      </c>
      <c r="N251" s="113" t="str">
        <f t="shared" si="13"/>
        <v/>
      </c>
      <c r="O251" s="113" t="str">
        <f t="shared" si="14"/>
        <v/>
      </c>
      <c r="P251" s="113" t="str">
        <f t="shared" si="15"/>
        <v/>
      </c>
      <c r="Q251" s="113" t="str">
        <f t="shared" si="16"/>
        <v/>
      </c>
      <c r="R251" s="113" t="str">
        <f t="shared" si="17"/>
        <v/>
      </c>
      <c r="S251" s="113" t="str">
        <f t="shared" si="18"/>
        <v/>
      </c>
      <c r="T251" s="113" t="str">
        <f t="shared" si="19"/>
        <v/>
      </c>
      <c r="U251" s="113" t="str">
        <f t="shared" si="20"/>
        <v/>
      </c>
      <c r="V251" s="113" t="str">
        <f t="shared" si="21"/>
        <v/>
      </c>
      <c r="W251" s="113" t="str">
        <f t="shared" si="22"/>
        <v/>
      </c>
      <c r="X251" s="113" t="str">
        <f t="shared" si="23"/>
        <v/>
      </c>
      <c r="Y251" s="113" t="str">
        <f t="shared" si="24"/>
        <v/>
      </c>
      <c r="Z251" s="113" t="str">
        <f t="shared" si="25"/>
        <v/>
      </c>
      <c r="AA251" s="113" t="str">
        <f t="shared" si="26"/>
        <v/>
      </c>
      <c r="AB251" s="113" t="str">
        <f t="shared" si="27"/>
        <v/>
      </c>
      <c r="AC251" s="113" t="str">
        <f t="shared" si="28"/>
        <v/>
      </c>
      <c r="AD251" s="113" t="str">
        <f t="shared" si="29"/>
        <v/>
      </c>
      <c r="AE251" s="113" t="str">
        <f t="shared" si="30"/>
        <v/>
      </c>
      <c r="AF251" s="113" t="str">
        <f t="shared" si="31"/>
        <v/>
      </c>
      <c r="AG251" s="113" t="str">
        <f t="shared" si="32"/>
        <v/>
      </c>
      <c r="AH251" s="113" t="str">
        <f t="shared" si="33"/>
        <v/>
      </c>
    </row>
    <row r="252">
      <c r="B252" s="82">
        <v>232.0</v>
      </c>
      <c r="C252" s="109">
        <f t="shared" si="3"/>
        <v>52140</v>
      </c>
      <c r="D252" s="113"/>
      <c r="E252" s="113" t="str">
        <f t="shared" si="4"/>
        <v/>
      </c>
      <c r="F252" s="113" t="str">
        <f t="shared" si="5"/>
        <v/>
      </c>
      <c r="G252" s="113" t="str">
        <f t="shared" si="6"/>
        <v/>
      </c>
      <c r="H252" s="113" t="str">
        <f t="shared" si="7"/>
        <v/>
      </c>
      <c r="I252" s="113" t="str">
        <f t="shared" si="8"/>
        <v/>
      </c>
      <c r="J252" s="113" t="str">
        <f t="shared" si="9"/>
        <v/>
      </c>
      <c r="K252" s="113" t="str">
        <f t="shared" si="10"/>
        <v/>
      </c>
      <c r="L252" s="113" t="str">
        <f t="shared" si="11"/>
        <v/>
      </c>
      <c r="M252" s="113" t="str">
        <f t="shared" si="12"/>
        <v/>
      </c>
      <c r="N252" s="113" t="str">
        <f t="shared" si="13"/>
        <v/>
      </c>
      <c r="O252" s="113" t="str">
        <f t="shared" si="14"/>
        <v/>
      </c>
      <c r="P252" s="113" t="str">
        <f t="shared" si="15"/>
        <v/>
      </c>
      <c r="Q252" s="113" t="str">
        <f t="shared" si="16"/>
        <v/>
      </c>
      <c r="R252" s="113" t="str">
        <f t="shared" si="17"/>
        <v/>
      </c>
      <c r="S252" s="113" t="str">
        <f t="shared" si="18"/>
        <v/>
      </c>
      <c r="T252" s="113" t="str">
        <f t="shared" si="19"/>
        <v/>
      </c>
      <c r="U252" s="113" t="str">
        <f t="shared" si="20"/>
        <v/>
      </c>
      <c r="V252" s="113" t="str">
        <f t="shared" si="21"/>
        <v/>
      </c>
      <c r="W252" s="113" t="str">
        <f t="shared" si="22"/>
        <v/>
      </c>
      <c r="X252" s="113" t="str">
        <f t="shared" si="23"/>
        <v/>
      </c>
      <c r="Y252" s="113" t="str">
        <f t="shared" si="24"/>
        <v/>
      </c>
      <c r="Z252" s="113" t="str">
        <f t="shared" si="25"/>
        <v/>
      </c>
      <c r="AA252" s="113" t="str">
        <f t="shared" si="26"/>
        <v/>
      </c>
      <c r="AB252" s="113" t="str">
        <f t="shared" si="27"/>
        <v/>
      </c>
      <c r="AC252" s="113" t="str">
        <f t="shared" si="28"/>
        <v/>
      </c>
      <c r="AD252" s="113" t="str">
        <f t="shared" si="29"/>
        <v/>
      </c>
      <c r="AE252" s="113" t="str">
        <f t="shared" si="30"/>
        <v/>
      </c>
      <c r="AF252" s="113" t="str">
        <f t="shared" si="31"/>
        <v/>
      </c>
      <c r="AG252" s="113" t="str">
        <f t="shared" si="32"/>
        <v/>
      </c>
      <c r="AH252" s="113" t="str">
        <f t="shared" si="33"/>
        <v/>
      </c>
    </row>
    <row r="253">
      <c r="B253" s="82">
        <v>233.0</v>
      </c>
      <c r="C253" s="109">
        <f t="shared" si="3"/>
        <v>52171</v>
      </c>
      <c r="D253" s="113"/>
      <c r="E253" s="113" t="str">
        <f t="shared" si="4"/>
        <v/>
      </c>
      <c r="F253" s="113" t="str">
        <f t="shared" si="5"/>
        <v/>
      </c>
      <c r="G253" s="113" t="str">
        <f t="shared" si="6"/>
        <v/>
      </c>
      <c r="H253" s="113" t="str">
        <f t="shared" si="7"/>
        <v/>
      </c>
      <c r="I253" s="113" t="str">
        <f t="shared" si="8"/>
        <v/>
      </c>
      <c r="J253" s="113" t="str">
        <f t="shared" si="9"/>
        <v/>
      </c>
      <c r="K253" s="113" t="str">
        <f t="shared" si="10"/>
        <v/>
      </c>
      <c r="L253" s="113" t="str">
        <f t="shared" si="11"/>
        <v/>
      </c>
      <c r="M253" s="113" t="str">
        <f t="shared" si="12"/>
        <v/>
      </c>
      <c r="N253" s="113" t="str">
        <f t="shared" si="13"/>
        <v/>
      </c>
      <c r="O253" s="113" t="str">
        <f t="shared" si="14"/>
        <v/>
      </c>
      <c r="P253" s="113" t="str">
        <f t="shared" si="15"/>
        <v/>
      </c>
      <c r="Q253" s="113" t="str">
        <f t="shared" si="16"/>
        <v/>
      </c>
      <c r="R253" s="113" t="str">
        <f t="shared" si="17"/>
        <v/>
      </c>
      <c r="S253" s="113" t="str">
        <f t="shared" si="18"/>
        <v/>
      </c>
      <c r="T253" s="113" t="str">
        <f t="shared" si="19"/>
        <v/>
      </c>
      <c r="U253" s="113" t="str">
        <f t="shared" si="20"/>
        <v/>
      </c>
      <c r="V253" s="113" t="str">
        <f t="shared" si="21"/>
        <v/>
      </c>
      <c r="W253" s="113" t="str">
        <f t="shared" si="22"/>
        <v/>
      </c>
      <c r="X253" s="113" t="str">
        <f t="shared" si="23"/>
        <v/>
      </c>
      <c r="Y253" s="113" t="str">
        <f t="shared" si="24"/>
        <v/>
      </c>
      <c r="Z253" s="113" t="str">
        <f t="shared" si="25"/>
        <v/>
      </c>
      <c r="AA253" s="113" t="str">
        <f t="shared" si="26"/>
        <v/>
      </c>
      <c r="AB253" s="113" t="str">
        <f t="shared" si="27"/>
        <v/>
      </c>
      <c r="AC253" s="113" t="str">
        <f t="shared" si="28"/>
        <v/>
      </c>
      <c r="AD253" s="113" t="str">
        <f t="shared" si="29"/>
        <v/>
      </c>
      <c r="AE253" s="113" t="str">
        <f t="shared" si="30"/>
        <v/>
      </c>
      <c r="AF253" s="113" t="str">
        <f t="shared" si="31"/>
        <v/>
      </c>
      <c r="AG253" s="113" t="str">
        <f t="shared" si="32"/>
        <v/>
      </c>
      <c r="AH253" s="113" t="str">
        <f t="shared" si="33"/>
        <v/>
      </c>
    </row>
    <row r="254">
      <c r="B254" s="82">
        <v>234.0</v>
      </c>
      <c r="C254" s="109">
        <f t="shared" si="3"/>
        <v>52201</v>
      </c>
      <c r="D254" s="113"/>
      <c r="E254" s="113" t="str">
        <f t="shared" si="4"/>
        <v/>
      </c>
      <c r="F254" s="113" t="str">
        <f t="shared" si="5"/>
        <v/>
      </c>
      <c r="G254" s="113" t="str">
        <f t="shared" si="6"/>
        <v/>
      </c>
      <c r="H254" s="113" t="str">
        <f t="shared" si="7"/>
        <v/>
      </c>
      <c r="I254" s="113" t="str">
        <f t="shared" si="8"/>
        <v/>
      </c>
      <c r="J254" s="113" t="str">
        <f t="shared" si="9"/>
        <v/>
      </c>
      <c r="K254" s="113" t="str">
        <f t="shared" si="10"/>
        <v/>
      </c>
      <c r="L254" s="113" t="str">
        <f t="shared" si="11"/>
        <v/>
      </c>
      <c r="M254" s="113" t="str">
        <f t="shared" si="12"/>
        <v/>
      </c>
      <c r="N254" s="113" t="str">
        <f t="shared" si="13"/>
        <v/>
      </c>
      <c r="O254" s="113" t="str">
        <f t="shared" si="14"/>
        <v/>
      </c>
      <c r="P254" s="113" t="str">
        <f t="shared" si="15"/>
        <v/>
      </c>
      <c r="Q254" s="113" t="str">
        <f t="shared" si="16"/>
        <v/>
      </c>
      <c r="R254" s="113" t="str">
        <f t="shared" si="17"/>
        <v/>
      </c>
      <c r="S254" s="113" t="str">
        <f t="shared" si="18"/>
        <v/>
      </c>
      <c r="T254" s="113" t="str">
        <f t="shared" si="19"/>
        <v/>
      </c>
      <c r="U254" s="113" t="str">
        <f t="shared" si="20"/>
        <v/>
      </c>
      <c r="V254" s="113" t="str">
        <f t="shared" si="21"/>
        <v/>
      </c>
      <c r="W254" s="113" t="str">
        <f t="shared" si="22"/>
        <v/>
      </c>
      <c r="X254" s="113" t="str">
        <f t="shared" si="23"/>
        <v/>
      </c>
      <c r="Y254" s="113" t="str">
        <f t="shared" si="24"/>
        <v/>
      </c>
      <c r="Z254" s="113" t="str">
        <f t="shared" si="25"/>
        <v/>
      </c>
      <c r="AA254" s="113" t="str">
        <f t="shared" si="26"/>
        <v/>
      </c>
      <c r="AB254" s="113" t="str">
        <f t="shared" si="27"/>
        <v/>
      </c>
      <c r="AC254" s="113" t="str">
        <f t="shared" si="28"/>
        <v/>
      </c>
      <c r="AD254" s="113" t="str">
        <f t="shared" si="29"/>
        <v/>
      </c>
      <c r="AE254" s="113" t="str">
        <f t="shared" si="30"/>
        <v/>
      </c>
      <c r="AF254" s="113" t="str">
        <f t="shared" si="31"/>
        <v/>
      </c>
      <c r="AG254" s="113" t="str">
        <f t="shared" si="32"/>
        <v/>
      </c>
      <c r="AH254" s="113" t="str">
        <f t="shared" si="33"/>
        <v/>
      </c>
    </row>
    <row r="255">
      <c r="B255" s="82">
        <v>235.0</v>
      </c>
      <c r="C255" s="109">
        <f t="shared" si="3"/>
        <v>52232</v>
      </c>
      <c r="D255" s="113"/>
      <c r="E255" s="113" t="str">
        <f t="shared" si="4"/>
        <v/>
      </c>
      <c r="F255" s="113" t="str">
        <f t="shared" si="5"/>
        <v/>
      </c>
      <c r="G255" s="113" t="str">
        <f t="shared" si="6"/>
        <v/>
      </c>
      <c r="H255" s="113" t="str">
        <f t="shared" si="7"/>
        <v/>
      </c>
      <c r="I255" s="113" t="str">
        <f t="shared" si="8"/>
        <v/>
      </c>
      <c r="J255" s="113" t="str">
        <f t="shared" si="9"/>
        <v/>
      </c>
      <c r="K255" s="113" t="str">
        <f t="shared" si="10"/>
        <v/>
      </c>
      <c r="L255" s="113" t="str">
        <f t="shared" si="11"/>
        <v/>
      </c>
      <c r="M255" s="113" t="str">
        <f t="shared" si="12"/>
        <v/>
      </c>
      <c r="N255" s="113" t="str">
        <f t="shared" si="13"/>
        <v/>
      </c>
      <c r="O255" s="113" t="str">
        <f t="shared" si="14"/>
        <v/>
      </c>
      <c r="P255" s="113" t="str">
        <f t="shared" si="15"/>
        <v/>
      </c>
      <c r="Q255" s="113" t="str">
        <f t="shared" si="16"/>
        <v/>
      </c>
      <c r="R255" s="113" t="str">
        <f t="shared" si="17"/>
        <v/>
      </c>
      <c r="S255" s="113" t="str">
        <f t="shared" si="18"/>
        <v/>
      </c>
      <c r="T255" s="113" t="str">
        <f t="shared" si="19"/>
        <v/>
      </c>
      <c r="U255" s="113" t="str">
        <f t="shared" si="20"/>
        <v/>
      </c>
      <c r="V255" s="113" t="str">
        <f t="shared" si="21"/>
        <v/>
      </c>
      <c r="W255" s="113" t="str">
        <f t="shared" si="22"/>
        <v/>
      </c>
      <c r="X255" s="113" t="str">
        <f t="shared" si="23"/>
        <v/>
      </c>
      <c r="Y255" s="113" t="str">
        <f t="shared" si="24"/>
        <v/>
      </c>
      <c r="Z255" s="113" t="str">
        <f t="shared" si="25"/>
        <v/>
      </c>
      <c r="AA255" s="113" t="str">
        <f t="shared" si="26"/>
        <v/>
      </c>
      <c r="AB255" s="113" t="str">
        <f t="shared" si="27"/>
        <v/>
      </c>
      <c r="AC255" s="113" t="str">
        <f t="shared" si="28"/>
        <v/>
      </c>
      <c r="AD255" s="113" t="str">
        <f t="shared" si="29"/>
        <v/>
      </c>
      <c r="AE255" s="113" t="str">
        <f t="shared" si="30"/>
        <v/>
      </c>
      <c r="AF255" s="113" t="str">
        <f t="shared" si="31"/>
        <v/>
      </c>
      <c r="AG255" s="113" t="str">
        <f t="shared" si="32"/>
        <v/>
      </c>
      <c r="AH255" s="113" t="str">
        <f t="shared" si="33"/>
        <v/>
      </c>
    </row>
    <row r="256">
      <c r="B256" s="82">
        <v>236.0</v>
      </c>
      <c r="C256" s="109">
        <f t="shared" si="3"/>
        <v>52263</v>
      </c>
      <c r="D256" s="113"/>
      <c r="E256" s="113" t="str">
        <f t="shared" si="4"/>
        <v/>
      </c>
      <c r="F256" s="113" t="str">
        <f t="shared" si="5"/>
        <v/>
      </c>
      <c r="G256" s="113" t="str">
        <f t="shared" si="6"/>
        <v/>
      </c>
      <c r="H256" s="113" t="str">
        <f t="shared" si="7"/>
        <v/>
      </c>
      <c r="I256" s="113" t="str">
        <f t="shared" si="8"/>
        <v/>
      </c>
      <c r="J256" s="113" t="str">
        <f t="shared" si="9"/>
        <v/>
      </c>
      <c r="K256" s="113" t="str">
        <f t="shared" si="10"/>
        <v/>
      </c>
      <c r="L256" s="113" t="str">
        <f t="shared" si="11"/>
        <v/>
      </c>
      <c r="M256" s="113" t="str">
        <f t="shared" si="12"/>
        <v/>
      </c>
      <c r="N256" s="113" t="str">
        <f t="shared" si="13"/>
        <v/>
      </c>
      <c r="O256" s="113" t="str">
        <f t="shared" si="14"/>
        <v/>
      </c>
      <c r="P256" s="113" t="str">
        <f t="shared" si="15"/>
        <v/>
      </c>
      <c r="Q256" s="113" t="str">
        <f t="shared" si="16"/>
        <v/>
      </c>
      <c r="R256" s="113" t="str">
        <f t="shared" si="17"/>
        <v/>
      </c>
      <c r="S256" s="113" t="str">
        <f t="shared" si="18"/>
        <v/>
      </c>
      <c r="T256" s="113" t="str">
        <f t="shared" si="19"/>
        <v/>
      </c>
      <c r="U256" s="113" t="str">
        <f t="shared" si="20"/>
        <v/>
      </c>
      <c r="V256" s="113" t="str">
        <f t="shared" si="21"/>
        <v/>
      </c>
      <c r="W256" s="113" t="str">
        <f t="shared" si="22"/>
        <v/>
      </c>
      <c r="X256" s="113" t="str">
        <f t="shared" si="23"/>
        <v/>
      </c>
      <c r="Y256" s="113" t="str">
        <f t="shared" si="24"/>
        <v/>
      </c>
      <c r="Z256" s="113" t="str">
        <f t="shared" si="25"/>
        <v/>
      </c>
      <c r="AA256" s="113" t="str">
        <f t="shared" si="26"/>
        <v/>
      </c>
      <c r="AB256" s="113" t="str">
        <f t="shared" si="27"/>
        <v/>
      </c>
      <c r="AC256" s="113" t="str">
        <f t="shared" si="28"/>
        <v/>
      </c>
      <c r="AD256" s="113" t="str">
        <f t="shared" si="29"/>
        <v/>
      </c>
      <c r="AE256" s="113" t="str">
        <f t="shared" si="30"/>
        <v/>
      </c>
      <c r="AF256" s="113" t="str">
        <f t="shared" si="31"/>
        <v/>
      </c>
      <c r="AG256" s="113" t="str">
        <f t="shared" si="32"/>
        <v/>
      </c>
      <c r="AH256" s="113" t="str">
        <f t="shared" si="33"/>
        <v/>
      </c>
    </row>
    <row r="257">
      <c r="B257" s="82">
        <v>237.0</v>
      </c>
      <c r="C257" s="109">
        <f t="shared" si="3"/>
        <v>52291</v>
      </c>
      <c r="D257" s="113"/>
      <c r="E257" s="113" t="str">
        <f t="shared" si="4"/>
        <v/>
      </c>
      <c r="F257" s="113" t="str">
        <f t="shared" si="5"/>
        <v/>
      </c>
      <c r="G257" s="113" t="str">
        <f t="shared" si="6"/>
        <v/>
      </c>
      <c r="H257" s="113" t="str">
        <f t="shared" si="7"/>
        <v/>
      </c>
      <c r="I257" s="113" t="str">
        <f t="shared" si="8"/>
        <v/>
      </c>
      <c r="J257" s="113" t="str">
        <f t="shared" si="9"/>
        <v/>
      </c>
      <c r="K257" s="113" t="str">
        <f t="shared" si="10"/>
        <v/>
      </c>
      <c r="L257" s="113" t="str">
        <f t="shared" si="11"/>
        <v/>
      </c>
      <c r="M257" s="113" t="str">
        <f t="shared" si="12"/>
        <v/>
      </c>
      <c r="N257" s="113" t="str">
        <f t="shared" si="13"/>
        <v/>
      </c>
      <c r="O257" s="113" t="str">
        <f t="shared" si="14"/>
        <v/>
      </c>
      <c r="P257" s="113" t="str">
        <f t="shared" si="15"/>
        <v/>
      </c>
      <c r="Q257" s="113" t="str">
        <f t="shared" si="16"/>
        <v/>
      </c>
      <c r="R257" s="113" t="str">
        <f t="shared" si="17"/>
        <v/>
      </c>
      <c r="S257" s="113" t="str">
        <f t="shared" si="18"/>
        <v/>
      </c>
      <c r="T257" s="113" t="str">
        <f t="shared" si="19"/>
        <v/>
      </c>
      <c r="U257" s="113" t="str">
        <f t="shared" si="20"/>
        <v/>
      </c>
      <c r="V257" s="113" t="str">
        <f t="shared" si="21"/>
        <v/>
      </c>
      <c r="W257" s="113" t="str">
        <f t="shared" si="22"/>
        <v/>
      </c>
      <c r="X257" s="113" t="str">
        <f t="shared" si="23"/>
        <v/>
      </c>
      <c r="Y257" s="113" t="str">
        <f t="shared" si="24"/>
        <v/>
      </c>
      <c r="Z257" s="113" t="str">
        <f t="shared" si="25"/>
        <v/>
      </c>
      <c r="AA257" s="113" t="str">
        <f t="shared" si="26"/>
        <v/>
      </c>
      <c r="AB257" s="113" t="str">
        <f t="shared" si="27"/>
        <v/>
      </c>
      <c r="AC257" s="113" t="str">
        <f t="shared" si="28"/>
        <v/>
      </c>
      <c r="AD257" s="113" t="str">
        <f t="shared" si="29"/>
        <v/>
      </c>
      <c r="AE257" s="113" t="str">
        <f t="shared" si="30"/>
        <v/>
      </c>
      <c r="AF257" s="113" t="str">
        <f t="shared" si="31"/>
        <v/>
      </c>
      <c r="AG257" s="113" t="str">
        <f t="shared" si="32"/>
        <v/>
      </c>
      <c r="AH257" s="113" t="str">
        <f t="shared" si="33"/>
        <v/>
      </c>
    </row>
    <row r="258">
      <c r="B258" s="82">
        <v>238.0</v>
      </c>
      <c r="C258" s="109">
        <f t="shared" si="3"/>
        <v>52322</v>
      </c>
      <c r="D258" s="113"/>
      <c r="E258" s="113" t="str">
        <f t="shared" si="4"/>
        <v/>
      </c>
      <c r="F258" s="113" t="str">
        <f t="shared" si="5"/>
        <v/>
      </c>
      <c r="G258" s="113" t="str">
        <f t="shared" si="6"/>
        <v/>
      </c>
      <c r="H258" s="113" t="str">
        <f t="shared" si="7"/>
        <v/>
      </c>
      <c r="I258" s="113" t="str">
        <f t="shared" si="8"/>
        <v/>
      </c>
      <c r="J258" s="113" t="str">
        <f t="shared" si="9"/>
        <v/>
      </c>
      <c r="K258" s="113" t="str">
        <f t="shared" si="10"/>
        <v/>
      </c>
      <c r="L258" s="113" t="str">
        <f t="shared" si="11"/>
        <v/>
      </c>
      <c r="M258" s="113" t="str">
        <f t="shared" si="12"/>
        <v/>
      </c>
      <c r="N258" s="113" t="str">
        <f t="shared" si="13"/>
        <v/>
      </c>
      <c r="O258" s="113" t="str">
        <f t="shared" si="14"/>
        <v/>
      </c>
      <c r="P258" s="113" t="str">
        <f t="shared" si="15"/>
        <v/>
      </c>
      <c r="Q258" s="113" t="str">
        <f t="shared" si="16"/>
        <v/>
      </c>
      <c r="R258" s="113" t="str">
        <f t="shared" si="17"/>
        <v/>
      </c>
      <c r="S258" s="113" t="str">
        <f t="shared" si="18"/>
        <v/>
      </c>
      <c r="T258" s="113" t="str">
        <f t="shared" si="19"/>
        <v/>
      </c>
      <c r="U258" s="113" t="str">
        <f t="shared" si="20"/>
        <v/>
      </c>
      <c r="V258" s="113" t="str">
        <f t="shared" si="21"/>
        <v/>
      </c>
      <c r="W258" s="113" t="str">
        <f t="shared" si="22"/>
        <v/>
      </c>
      <c r="X258" s="113" t="str">
        <f t="shared" si="23"/>
        <v/>
      </c>
      <c r="Y258" s="113" t="str">
        <f t="shared" si="24"/>
        <v/>
      </c>
      <c r="Z258" s="113" t="str">
        <f t="shared" si="25"/>
        <v/>
      </c>
      <c r="AA258" s="113" t="str">
        <f t="shared" si="26"/>
        <v/>
      </c>
      <c r="AB258" s="113" t="str">
        <f t="shared" si="27"/>
        <v/>
      </c>
      <c r="AC258" s="113" t="str">
        <f t="shared" si="28"/>
        <v/>
      </c>
      <c r="AD258" s="113" t="str">
        <f t="shared" si="29"/>
        <v/>
      </c>
      <c r="AE258" s="113" t="str">
        <f t="shared" si="30"/>
        <v/>
      </c>
      <c r="AF258" s="113" t="str">
        <f t="shared" si="31"/>
        <v/>
      </c>
      <c r="AG258" s="113" t="str">
        <f t="shared" si="32"/>
        <v/>
      </c>
      <c r="AH258" s="113" t="str">
        <f t="shared" si="33"/>
        <v/>
      </c>
    </row>
    <row r="259">
      <c r="B259" s="82">
        <v>239.0</v>
      </c>
      <c r="C259" s="109">
        <f t="shared" si="3"/>
        <v>52352</v>
      </c>
      <c r="D259" s="113"/>
      <c r="E259" s="113" t="str">
        <f t="shared" si="4"/>
        <v/>
      </c>
      <c r="F259" s="113" t="str">
        <f t="shared" si="5"/>
        <v/>
      </c>
      <c r="G259" s="113" t="str">
        <f t="shared" si="6"/>
        <v/>
      </c>
      <c r="H259" s="113" t="str">
        <f t="shared" si="7"/>
        <v/>
      </c>
      <c r="I259" s="113" t="str">
        <f t="shared" si="8"/>
        <v/>
      </c>
      <c r="J259" s="113" t="str">
        <f t="shared" si="9"/>
        <v/>
      </c>
      <c r="K259" s="113" t="str">
        <f t="shared" si="10"/>
        <v/>
      </c>
      <c r="L259" s="113" t="str">
        <f t="shared" si="11"/>
        <v/>
      </c>
      <c r="M259" s="113" t="str">
        <f t="shared" si="12"/>
        <v/>
      </c>
      <c r="N259" s="113" t="str">
        <f t="shared" si="13"/>
        <v/>
      </c>
      <c r="O259" s="113" t="str">
        <f t="shared" si="14"/>
        <v/>
      </c>
      <c r="P259" s="113" t="str">
        <f t="shared" si="15"/>
        <v/>
      </c>
      <c r="Q259" s="113" t="str">
        <f t="shared" si="16"/>
        <v/>
      </c>
      <c r="R259" s="113" t="str">
        <f t="shared" si="17"/>
        <v/>
      </c>
      <c r="S259" s="113" t="str">
        <f t="shared" si="18"/>
        <v/>
      </c>
      <c r="T259" s="113" t="str">
        <f t="shared" si="19"/>
        <v/>
      </c>
      <c r="U259" s="113" t="str">
        <f t="shared" si="20"/>
        <v/>
      </c>
      <c r="V259" s="113" t="str">
        <f t="shared" si="21"/>
        <v/>
      </c>
      <c r="W259" s="113" t="str">
        <f t="shared" si="22"/>
        <v/>
      </c>
      <c r="X259" s="113" t="str">
        <f t="shared" si="23"/>
        <v/>
      </c>
      <c r="Y259" s="113" t="str">
        <f t="shared" si="24"/>
        <v/>
      </c>
      <c r="Z259" s="113" t="str">
        <f t="shared" si="25"/>
        <v/>
      </c>
      <c r="AA259" s="113" t="str">
        <f t="shared" si="26"/>
        <v/>
      </c>
      <c r="AB259" s="113" t="str">
        <f t="shared" si="27"/>
        <v/>
      </c>
      <c r="AC259" s="113" t="str">
        <f t="shared" si="28"/>
        <v/>
      </c>
      <c r="AD259" s="113" t="str">
        <f t="shared" si="29"/>
        <v/>
      </c>
      <c r="AE259" s="113" t="str">
        <f t="shared" si="30"/>
        <v/>
      </c>
      <c r="AF259" s="113" t="str">
        <f t="shared" si="31"/>
        <v/>
      </c>
      <c r="AG259" s="113" t="str">
        <f t="shared" si="32"/>
        <v/>
      </c>
      <c r="AH259" s="113" t="str">
        <f t="shared" si="33"/>
        <v/>
      </c>
    </row>
    <row r="260">
      <c r="B260" s="82">
        <v>240.0</v>
      </c>
      <c r="C260" s="109">
        <f t="shared" si="3"/>
        <v>52383</v>
      </c>
      <c r="D260" s="113"/>
      <c r="E260" s="113" t="str">
        <f t="shared" si="4"/>
        <v/>
      </c>
      <c r="F260" s="113" t="str">
        <f t="shared" si="5"/>
        <v/>
      </c>
      <c r="G260" s="113" t="str">
        <f t="shared" si="6"/>
        <v/>
      </c>
      <c r="H260" s="113" t="str">
        <f t="shared" si="7"/>
        <v/>
      </c>
      <c r="I260" s="113" t="str">
        <f t="shared" si="8"/>
        <v/>
      </c>
      <c r="J260" s="113" t="str">
        <f t="shared" si="9"/>
        <v/>
      </c>
      <c r="K260" s="113" t="str">
        <f t="shared" si="10"/>
        <v/>
      </c>
      <c r="L260" s="113" t="str">
        <f t="shared" si="11"/>
        <v/>
      </c>
      <c r="M260" s="113" t="str">
        <f t="shared" si="12"/>
        <v/>
      </c>
      <c r="N260" s="113" t="str">
        <f t="shared" si="13"/>
        <v/>
      </c>
      <c r="O260" s="113" t="str">
        <f t="shared" si="14"/>
        <v/>
      </c>
      <c r="P260" s="113" t="str">
        <f t="shared" si="15"/>
        <v/>
      </c>
      <c r="Q260" s="113" t="str">
        <f t="shared" si="16"/>
        <v/>
      </c>
      <c r="R260" s="113" t="str">
        <f t="shared" si="17"/>
        <v/>
      </c>
      <c r="S260" s="113" t="str">
        <f t="shared" si="18"/>
        <v/>
      </c>
      <c r="T260" s="113" t="str">
        <f t="shared" si="19"/>
        <v/>
      </c>
      <c r="U260" s="113" t="str">
        <f t="shared" si="20"/>
        <v/>
      </c>
      <c r="V260" s="113" t="str">
        <f t="shared" si="21"/>
        <v/>
      </c>
      <c r="W260" s="113" t="str">
        <f t="shared" si="22"/>
        <v/>
      </c>
      <c r="X260" s="113" t="str">
        <f t="shared" si="23"/>
        <v/>
      </c>
      <c r="Y260" s="113" t="str">
        <f t="shared" si="24"/>
        <v/>
      </c>
      <c r="Z260" s="113" t="str">
        <f t="shared" si="25"/>
        <v/>
      </c>
      <c r="AA260" s="113" t="str">
        <f t="shared" si="26"/>
        <v/>
      </c>
      <c r="AB260" s="113" t="str">
        <f t="shared" si="27"/>
        <v/>
      </c>
      <c r="AC260" s="113" t="str">
        <f t="shared" si="28"/>
        <v/>
      </c>
      <c r="AD260" s="113" t="str">
        <f t="shared" si="29"/>
        <v/>
      </c>
      <c r="AE260" s="113" t="str">
        <f t="shared" si="30"/>
        <v/>
      </c>
      <c r="AF260" s="113" t="str">
        <f t="shared" si="31"/>
        <v/>
      </c>
      <c r="AG260" s="113" t="str">
        <f t="shared" si="32"/>
        <v/>
      </c>
      <c r="AH260" s="113" t="str">
        <f t="shared" si="33"/>
        <v/>
      </c>
    </row>
    <row r="261">
      <c r="B261" s="82">
        <v>241.0</v>
      </c>
      <c r="C261" s="109">
        <f t="shared" si="3"/>
        <v>52413</v>
      </c>
      <c r="D261" s="113"/>
      <c r="E261" s="113" t="str">
        <f t="shared" si="4"/>
        <v/>
      </c>
      <c r="F261" s="113" t="str">
        <f t="shared" si="5"/>
        <v/>
      </c>
      <c r="G261" s="113" t="str">
        <f t="shared" si="6"/>
        <v/>
      </c>
      <c r="H261" s="113" t="str">
        <f t="shared" si="7"/>
        <v/>
      </c>
      <c r="I261" s="113" t="str">
        <f t="shared" si="8"/>
        <v/>
      </c>
      <c r="J261" s="113" t="str">
        <f t="shared" si="9"/>
        <v/>
      </c>
      <c r="K261" s="113" t="str">
        <f t="shared" si="10"/>
        <v/>
      </c>
      <c r="L261" s="113" t="str">
        <f t="shared" si="11"/>
        <v/>
      </c>
      <c r="M261" s="113" t="str">
        <f t="shared" si="12"/>
        <v/>
      </c>
      <c r="N261" s="113" t="str">
        <f t="shared" si="13"/>
        <v/>
      </c>
      <c r="O261" s="113" t="str">
        <f t="shared" si="14"/>
        <v/>
      </c>
      <c r="P261" s="113" t="str">
        <f t="shared" si="15"/>
        <v/>
      </c>
      <c r="Q261" s="113" t="str">
        <f t="shared" si="16"/>
        <v/>
      </c>
      <c r="R261" s="113" t="str">
        <f t="shared" si="17"/>
        <v/>
      </c>
      <c r="S261" s="113" t="str">
        <f t="shared" si="18"/>
        <v/>
      </c>
      <c r="T261" s="113" t="str">
        <f t="shared" si="19"/>
        <v/>
      </c>
      <c r="U261" s="113" t="str">
        <f t="shared" si="20"/>
        <v/>
      </c>
      <c r="V261" s="113" t="str">
        <f t="shared" si="21"/>
        <v/>
      </c>
      <c r="W261" s="113" t="str">
        <f t="shared" si="22"/>
        <v/>
      </c>
      <c r="X261" s="113" t="str">
        <f t="shared" si="23"/>
        <v/>
      </c>
      <c r="Y261" s="113" t="str">
        <f t="shared" si="24"/>
        <v/>
      </c>
      <c r="Z261" s="113" t="str">
        <f t="shared" si="25"/>
        <v/>
      </c>
      <c r="AA261" s="113" t="str">
        <f t="shared" si="26"/>
        <v/>
      </c>
      <c r="AB261" s="113" t="str">
        <f t="shared" si="27"/>
        <v/>
      </c>
      <c r="AC261" s="113" t="str">
        <f t="shared" si="28"/>
        <v/>
      </c>
      <c r="AD261" s="113" t="str">
        <f t="shared" si="29"/>
        <v/>
      </c>
      <c r="AE261" s="113" t="str">
        <f t="shared" si="30"/>
        <v/>
      </c>
      <c r="AF261" s="113" t="str">
        <f t="shared" si="31"/>
        <v/>
      </c>
      <c r="AG261" s="113" t="str">
        <f t="shared" si="32"/>
        <v/>
      </c>
      <c r="AH261" s="113" t="str">
        <f t="shared" si="33"/>
        <v/>
      </c>
    </row>
    <row r="262">
      <c r="B262" s="82">
        <v>242.0</v>
      </c>
      <c r="C262" s="109">
        <f t="shared" si="3"/>
        <v>52444</v>
      </c>
      <c r="D262" s="113"/>
      <c r="E262" s="113" t="str">
        <f t="shared" si="4"/>
        <v/>
      </c>
      <c r="F262" s="113" t="str">
        <f t="shared" si="5"/>
        <v/>
      </c>
      <c r="G262" s="113" t="str">
        <f t="shared" si="6"/>
        <v/>
      </c>
      <c r="H262" s="113" t="str">
        <f t="shared" si="7"/>
        <v/>
      </c>
      <c r="I262" s="113" t="str">
        <f t="shared" si="8"/>
        <v/>
      </c>
      <c r="J262" s="113" t="str">
        <f t="shared" si="9"/>
        <v/>
      </c>
      <c r="K262" s="113" t="str">
        <f t="shared" si="10"/>
        <v/>
      </c>
      <c r="L262" s="113" t="str">
        <f t="shared" si="11"/>
        <v/>
      </c>
      <c r="M262" s="113" t="str">
        <f t="shared" si="12"/>
        <v/>
      </c>
      <c r="N262" s="113" t="str">
        <f t="shared" si="13"/>
        <v/>
      </c>
      <c r="O262" s="113" t="str">
        <f t="shared" si="14"/>
        <v/>
      </c>
      <c r="P262" s="113" t="str">
        <f t="shared" si="15"/>
        <v/>
      </c>
      <c r="Q262" s="113" t="str">
        <f t="shared" si="16"/>
        <v/>
      </c>
      <c r="R262" s="113" t="str">
        <f t="shared" si="17"/>
        <v/>
      </c>
      <c r="S262" s="113" t="str">
        <f t="shared" si="18"/>
        <v/>
      </c>
      <c r="T262" s="113" t="str">
        <f t="shared" si="19"/>
        <v/>
      </c>
      <c r="U262" s="113" t="str">
        <f t="shared" si="20"/>
        <v/>
      </c>
      <c r="V262" s="113" t="str">
        <f t="shared" si="21"/>
        <v/>
      </c>
      <c r="W262" s="113" t="str">
        <f t="shared" si="22"/>
        <v/>
      </c>
      <c r="X262" s="113" t="str">
        <f t="shared" si="23"/>
        <v/>
      </c>
      <c r="Y262" s="113" t="str">
        <f t="shared" si="24"/>
        <v/>
      </c>
      <c r="Z262" s="113" t="str">
        <f t="shared" si="25"/>
        <v/>
      </c>
      <c r="AA262" s="113" t="str">
        <f t="shared" si="26"/>
        <v/>
      </c>
      <c r="AB262" s="113" t="str">
        <f t="shared" si="27"/>
        <v/>
      </c>
      <c r="AC262" s="113" t="str">
        <f t="shared" si="28"/>
        <v/>
      </c>
      <c r="AD262" s="113" t="str">
        <f t="shared" si="29"/>
        <v/>
      </c>
      <c r="AE262" s="113" t="str">
        <f t="shared" si="30"/>
        <v/>
      </c>
      <c r="AF262" s="113" t="str">
        <f t="shared" si="31"/>
        <v/>
      </c>
      <c r="AG262" s="113" t="str">
        <f t="shared" si="32"/>
        <v/>
      </c>
      <c r="AH262" s="113" t="str">
        <f t="shared" si="33"/>
        <v/>
      </c>
    </row>
    <row r="263">
      <c r="B263" s="82">
        <v>243.0</v>
      </c>
      <c r="C263" s="109">
        <f t="shared" si="3"/>
        <v>52475</v>
      </c>
      <c r="D263" s="113"/>
      <c r="E263" s="113" t="str">
        <f t="shared" si="4"/>
        <v/>
      </c>
      <c r="F263" s="113" t="str">
        <f t="shared" si="5"/>
        <v/>
      </c>
      <c r="G263" s="113" t="str">
        <f t="shared" si="6"/>
        <v/>
      </c>
      <c r="H263" s="113" t="str">
        <f t="shared" si="7"/>
        <v/>
      </c>
      <c r="I263" s="113" t="str">
        <f t="shared" si="8"/>
        <v/>
      </c>
      <c r="J263" s="113" t="str">
        <f t="shared" si="9"/>
        <v/>
      </c>
      <c r="K263" s="113" t="str">
        <f t="shared" si="10"/>
        <v/>
      </c>
      <c r="L263" s="113" t="str">
        <f t="shared" si="11"/>
        <v/>
      </c>
      <c r="M263" s="113" t="str">
        <f t="shared" si="12"/>
        <v/>
      </c>
      <c r="N263" s="113" t="str">
        <f t="shared" si="13"/>
        <v/>
      </c>
      <c r="O263" s="113" t="str">
        <f t="shared" si="14"/>
        <v/>
      </c>
      <c r="P263" s="113" t="str">
        <f t="shared" si="15"/>
        <v/>
      </c>
      <c r="Q263" s="113" t="str">
        <f t="shared" si="16"/>
        <v/>
      </c>
      <c r="R263" s="113" t="str">
        <f t="shared" si="17"/>
        <v/>
      </c>
      <c r="S263" s="113" t="str">
        <f t="shared" si="18"/>
        <v/>
      </c>
      <c r="T263" s="113" t="str">
        <f t="shared" si="19"/>
        <v/>
      </c>
      <c r="U263" s="113" t="str">
        <f t="shared" si="20"/>
        <v/>
      </c>
      <c r="V263" s="113" t="str">
        <f t="shared" si="21"/>
        <v/>
      </c>
      <c r="W263" s="113" t="str">
        <f t="shared" si="22"/>
        <v/>
      </c>
      <c r="X263" s="113" t="str">
        <f t="shared" si="23"/>
        <v/>
      </c>
      <c r="Y263" s="113" t="str">
        <f t="shared" si="24"/>
        <v/>
      </c>
      <c r="Z263" s="113" t="str">
        <f t="shared" si="25"/>
        <v/>
      </c>
      <c r="AA263" s="113" t="str">
        <f t="shared" si="26"/>
        <v/>
      </c>
      <c r="AB263" s="113" t="str">
        <f t="shared" si="27"/>
        <v/>
      </c>
      <c r="AC263" s="113" t="str">
        <f t="shared" si="28"/>
        <v/>
      </c>
      <c r="AD263" s="113" t="str">
        <f t="shared" si="29"/>
        <v/>
      </c>
      <c r="AE263" s="113" t="str">
        <f t="shared" si="30"/>
        <v/>
      </c>
      <c r="AF263" s="113" t="str">
        <f t="shared" si="31"/>
        <v/>
      </c>
      <c r="AG263" s="113" t="str">
        <f t="shared" si="32"/>
        <v/>
      </c>
      <c r="AH263" s="113" t="str">
        <f t="shared" si="33"/>
        <v/>
      </c>
    </row>
    <row r="264">
      <c r="B264" s="82">
        <v>244.0</v>
      </c>
      <c r="C264" s="109">
        <f t="shared" si="3"/>
        <v>52505</v>
      </c>
      <c r="D264" s="113"/>
      <c r="E264" s="113" t="str">
        <f t="shared" si="4"/>
        <v/>
      </c>
      <c r="F264" s="113" t="str">
        <f t="shared" si="5"/>
        <v/>
      </c>
      <c r="G264" s="113" t="str">
        <f t="shared" si="6"/>
        <v/>
      </c>
      <c r="H264" s="113" t="str">
        <f t="shared" si="7"/>
        <v/>
      </c>
      <c r="I264" s="113" t="str">
        <f t="shared" si="8"/>
        <v/>
      </c>
      <c r="J264" s="113" t="str">
        <f t="shared" si="9"/>
        <v/>
      </c>
      <c r="K264" s="113" t="str">
        <f t="shared" si="10"/>
        <v/>
      </c>
      <c r="L264" s="113" t="str">
        <f t="shared" si="11"/>
        <v/>
      </c>
      <c r="M264" s="113" t="str">
        <f t="shared" si="12"/>
        <v/>
      </c>
      <c r="N264" s="113" t="str">
        <f t="shared" si="13"/>
        <v/>
      </c>
      <c r="O264" s="113" t="str">
        <f t="shared" si="14"/>
        <v/>
      </c>
      <c r="P264" s="113" t="str">
        <f t="shared" si="15"/>
        <v/>
      </c>
      <c r="Q264" s="113" t="str">
        <f t="shared" si="16"/>
        <v/>
      </c>
      <c r="R264" s="113" t="str">
        <f t="shared" si="17"/>
        <v/>
      </c>
      <c r="S264" s="113" t="str">
        <f t="shared" si="18"/>
        <v/>
      </c>
      <c r="T264" s="113" t="str">
        <f t="shared" si="19"/>
        <v/>
      </c>
      <c r="U264" s="113" t="str">
        <f t="shared" si="20"/>
        <v/>
      </c>
      <c r="V264" s="113" t="str">
        <f t="shared" si="21"/>
        <v/>
      </c>
      <c r="W264" s="113" t="str">
        <f t="shared" si="22"/>
        <v/>
      </c>
      <c r="X264" s="113" t="str">
        <f t="shared" si="23"/>
        <v/>
      </c>
      <c r="Y264" s="113" t="str">
        <f t="shared" si="24"/>
        <v/>
      </c>
      <c r="Z264" s="113" t="str">
        <f t="shared" si="25"/>
        <v/>
      </c>
      <c r="AA264" s="113" t="str">
        <f t="shared" si="26"/>
        <v/>
      </c>
      <c r="AB264" s="113" t="str">
        <f t="shared" si="27"/>
        <v/>
      </c>
      <c r="AC264" s="113" t="str">
        <f t="shared" si="28"/>
        <v/>
      </c>
      <c r="AD264" s="113" t="str">
        <f t="shared" si="29"/>
        <v/>
      </c>
      <c r="AE264" s="113" t="str">
        <f t="shared" si="30"/>
        <v/>
      </c>
      <c r="AF264" s="113" t="str">
        <f t="shared" si="31"/>
        <v/>
      </c>
      <c r="AG264" s="113" t="str">
        <f t="shared" si="32"/>
        <v/>
      </c>
      <c r="AH264" s="113" t="str">
        <f t="shared" si="33"/>
        <v/>
      </c>
    </row>
    <row r="265">
      <c r="B265" s="82">
        <v>245.0</v>
      </c>
      <c r="C265" s="109">
        <f t="shared" si="3"/>
        <v>52536</v>
      </c>
      <c r="D265" s="113"/>
      <c r="E265" s="113" t="str">
        <f t="shared" si="4"/>
        <v/>
      </c>
      <c r="F265" s="113" t="str">
        <f t="shared" si="5"/>
        <v/>
      </c>
      <c r="G265" s="113" t="str">
        <f t="shared" si="6"/>
        <v/>
      </c>
      <c r="H265" s="113" t="str">
        <f t="shared" si="7"/>
        <v/>
      </c>
      <c r="I265" s="113" t="str">
        <f t="shared" si="8"/>
        <v/>
      </c>
      <c r="J265" s="113" t="str">
        <f t="shared" si="9"/>
        <v/>
      </c>
      <c r="K265" s="113" t="str">
        <f t="shared" si="10"/>
        <v/>
      </c>
      <c r="L265" s="113" t="str">
        <f t="shared" si="11"/>
        <v/>
      </c>
      <c r="M265" s="113" t="str">
        <f t="shared" si="12"/>
        <v/>
      </c>
      <c r="N265" s="113" t="str">
        <f t="shared" si="13"/>
        <v/>
      </c>
      <c r="O265" s="113" t="str">
        <f t="shared" si="14"/>
        <v/>
      </c>
      <c r="P265" s="113" t="str">
        <f t="shared" si="15"/>
        <v/>
      </c>
      <c r="Q265" s="113" t="str">
        <f t="shared" si="16"/>
        <v/>
      </c>
      <c r="R265" s="113" t="str">
        <f t="shared" si="17"/>
        <v/>
      </c>
      <c r="S265" s="113" t="str">
        <f t="shared" si="18"/>
        <v/>
      </c>
      <c r="T265" s="113" t="str">
        <f t="shared" si="19"/>
        <v/>
      </c>
      <c r="U265" s="113" t="str">
        <f t="shared" si="20"/>
        <v/>
      </c>
      <c r="V265" s="113" t="str">
        <f t="shared" si="21"/>
        <v/>
      </c>
      <c r="W265" s="113" t="str">
        <f t="shared" si="22"/>
        <v/>
      </c>
      <c r="X265" s="113" t="str">
        <f t="shared" si="23"/>
        <v/>
      </c>
      <c r="Y265" s="113" t="str">
        <f t="shared" si="24"/>
        <v/>
      </c>
      <c r="Z265" s="113" t="str">
        <f t="shared" si="25"/>
        <v/>
      </c>
      <c r="AA265" s="113" t="str">
        <f t="shared" si="26"/>
        <v/>
      </c>
      <c r="AB265" s="113" t="str">
        <f t="shared" si="27"/>
        <v/>
      </c>
      <c r="AC265" s="113" t="str">
        <f t="shared" si="28"/>
        <v/>
      </c>
      <c r="AD265" s="113" t="str">
        <f t="shared" si="29"/>
        <v/>
      </c>
      <c r="AE265" s="113" t="str">
        <f t="shared" si="30"/>
        <v/>
      </c>
      <c r="AF265" s="113" t="str">
        <f t="shared" si="31"/>
        <v/>
      </c>
      <c r="AG265" s="113" t="str">
        <f t="shared" si="32"/>
        <v/>
      </c>
      <c r="AH265" s="113" t="str">
        <f t="shared" si="33"/>
        <v/>
      </c>
    </row>
    <row r="266">
      <c r="B266" s="82">
        <v>246.0</v>
      </c>
      <c r="C266" s="109">
        <f t="shared" si="3"/>
        <v>52566</v>
      </c>
      <c r="D266" s="113"/>
      <c r="E266" s="113" t="str">
        <f t="shared" si="4"/>
        <v/>
      </c>
      <c r="F266" s="113" t="str">
        <f t="shared" si="5"/>
        <v/>
      </c>
      <c r="G266" s="113" t="str">
        <f t="shared" si="6"/>
        <v/>
      </c>
      <c r="H266" s="113" t="str">
        <f t="shared" si="7"/>
        <v/>
      </c>
      <c r="I266" s="113" t="str">
        <f t="shared" si="8"/>
        <v/>
      </c>
      <c r="J266" s="113" t="str">
        <f t="shared" si="9"/>
        <v/>
      </c>
      <c r="K266" s="113" t="str">
        <f t="shared" si="10"/>
        <v/>
      </c>
      <c r="L266" s="113" t="str">
        <f t="shared" si="11"/>
        <v/>
      </c>
      <c r="M266" s="113" t="str">
        <f t="shared" si="12"/>
        <v/>
      </c>
      <c r="N266" s="113" t="str">
        <f t="shared" si="13"/>
        <v/>
      </c>
      <c r="O266" s="113" t="str">
        <f t="shared" si="14"/>
        <v/>
      </c>
      <c r="P266" s="113" t="str">
        <f t="shared" si="15"/>
        <v/>
      </c>
      <c r="Q266" s="113" t="str">
        <f t="shared" si="16"/>
        <v/>
      </c>
      <c r="R266" s="113" t="str">
        <f t="shared" si="17"/>
        <v/>
      </c>
      <c r="S266" s="113" t="str">
        <f t="shared" si="18"/>
        <v/>
      </c>
      <c r="T266" s="113" t="str">
        <f t="shared" si="19"/>
        <v/>
      </c>
      <c r="U266" s="113" t="str">
        <f t="shared" si="20"/>
        <v/>
      </c>
      <c r="V266" s="113" t="str">
        <f t="shared" si="21"/>
        <v/>
      </c>
      <c r="W266" s="113" t="str">
        <f t="shared" si="22"/>
        <v/>
      </c>
      <c r="X266" s="113" t="str">
        <f t="shared" si="23"/>
        <v/>
      </c>
      <c r="Y266" s="113" t="str">
        <f t="shared" si="24"/>
        <v/>
      </c>
      <c r="Z266" s="113" t="str">
        <f t="shared" si="25"/>
        <v/>
      </c>
      <c r="AA266" s="113" t="str">
        <f t="shared" si="26"/>
        <v/>
      </c>
      <c r="AB266" s="113" t="str">
        <f t="shared" si="27"/>
        <v/>
      </c>
      <c r="AC266" s="113" t="str">
        <f t="shared" si="28"/>
        <v/>
      </c>
      <c r="AD266" s="113" t="str">
        <f t="shared" si="29"/>
        <v/>
      </c>
      <c r="AE266" s="113" t="str">
        <f t="shared" si="30"/>
        <v/>
      </c>
      <c r="AF266" s="113" t="str">
        <f t="shared" si="31"/>
        <v/>
      </c>
      <c r="AG266" s="113" t="str">
        <f t="shared" si="32"/>
        <v/>
      </c>
      <c r="AH266" s="113" t="str">
        <f t="shared" si="33"/>
        <v/>
      </c>
    </row>
    <row r="267">
      <c r="B267" s="82">
        <v>247.0</v>
      </c>
      <c r="C267" s="109">
        <f t="shared" si="3"/>
        <v>52597</v>
      </c>
      <c r="D267" s="113"/>
      <c r="E267" s="113" t="str">
        <f t="shared" si="4"/>
        <v/>
      </c>
      <c r="F267" s="113" t="str">
        <f t="shared" si="5"/>
        <v/>
      </c>
      <c r="G267" s="113" t="str">
        <f t="shared" si="6"/>
        <v/>
      </c>
      <c r="H267" s="113" t="str">
        <f t="shared" si="7"/>
        <v/>
      </c>
      <c r="I267" s="113" t="str">
        <f t="shared" si="8"/>
        <v/>
      </c>
      <c r="J267" s="113" t="str">
        <f t="shared" si="9"/>
        <v/>
      </c>
      <c r="K267" s="113" t="str">
        <f t="shared" si="10"/>
        <v/>
      </c>
      <c r="L267" s="113" t="str">
        <f t="shared" si="11"/>
        <v/>
      </c>
      <c r="M267" s="113" t="str">
        <f t="shared" si="12"/>
        <v/>
      </c>
      <c r="N267" s="113" t="str">
        <f t="shared" si="13"/>
        <v/>
      </c>
      <c r="O267" s="113" t="str">
        <f t="shared" si="14"/>
        <v/>
      </c>
      <c r="P267" s="113" t="str">
        <f t="shared" si="15"/>
        <v/>
      </c>
      <c r="Q267" s="113" t="str">
        <f t="shared" si="16"/>
        <v/>
      </c>
      <c r="R267" s="113" t="str">
        <f t="shared" si="17"/>
        <v/>
      </c>
      <c r="S267" s="113" t="str">
        <f t="shared" si="18"/>
        <v/>
      </c>
      <c r="T267" s="113" t="str">
        <f t="shared" si="19"/>
        <v/>
      </c>
      <c r="U267" s="113" t="str">
        <f t="shared" si="20"/>
        <v/>
      </c>
      <c r="V267" s="113" t="str">
        <f t="shared" si="21"/>
        <v/>
      </c>
      <c r="W267" s="113" t="str">
        <f t="shared" si="22"/>
        <v/>
      </c>
      <c r="X267" s="113" t="str">
        <f t="shared" si="23"/>
        <v/>
      </c>
      <c r="Y267" s="113" t="str">
        <f t="shared" si="24"/>
        <v/>
      </c>
      <c r="Z267" s="113" t="str">
        <f t="shared" si="25"/>
        <v/>
      </c>
      <c r="AA267" s="113" t="str">
        <f t="shared" si="26"/>
        <v/>
      </c>
      <c r="AB267" s="113" t="str">
        <f t="shared" si="27"/>
        <v/>
      </c>
      <c r="AC267" s="113" t="str">
        <f t="shared" si="28"/>
        <v/>
      </c>
      <c r="AD267" s="113" t="str">
        <f t="shared" si="29"/>
        <v/>
      </c>
      <c r="AE267" s="113" t="str">
        <f t="shared" si="30"/>
        <v/>
      </c>
      <c r="AF267" s="113" t="str">
        <f t="shared" si="31"/>
        <v/>
      </c>
      <c r="AG267" s="113" t="str">
        <f t="shared" si="32"/>
        <v/>
      </c>
      <c r="AH267" s="113" t="str">
        <f t="shared" si="33"/>
        <v/>
      </c>
    </row>
    <row r="268">
      <c r="B268" s="82">
        <v>248.0</v>
      </c>
      <c r="C268" s="109">
        <f t="shared" si="3"/>
        <v>52628</v>
      </c>
      <c r="D268" s="113"/>
      <c r="E268" s="113" t="str">
        <f t="shared" si="4"/>
        <v/>
      </c>
      <c r="F268" s="113" t="str">
        <f t="shared" si="5"/>
        <v/>
      </c>
      <c r="G268" s="113" t="str">
        <f t="shared" si="6"/>
        <v/>
      </c>
      <c r="H268" s="113" t="str">
        <f t="shared" si="7"/>
        <v/>
      </c>
      <c r="I268" s="113" t="str">
        <f t="shared" si="8"/>
        <v/>
      </c>
      <c r="J268" s="113" t="str">
        <f t="shared" si="9"/>
        <v/>
      </c>
      <c r="K268" s="113" t="str">
        <f t="shared" si="10"/>
        <v/>
      </c>
      <c r="L268" s="113" t="str">
        <f t="shared" si="11"/>
        <v/>
      </c>
      <c r="M268" s="113" t="str">
        <f t="shared" si="12"/>
        <v/>
      </c>
      <c r="N268" s="113" t="str">
        <f t="shared" si="13"/>
        <v/>
      </c>
      <c r="O268" s="113" t="str">
        <f t="shared" si="14"/>
        <v/>
      </c>
      <c r="P268" s="113" t="str">
        <f t="shared" si="15"/>
        <v/>
      </c>
      <c r="Q268" s="113" t="str">
        <f t="shared" si="16"/>
        <v/>
      </c>
      <c r="R268" s="113" t="str">
        <f t="shared" si="17"/>
        <v/>
      </c>
      <c r="S268" s="113" t="str">
        <f t="shared" si="18"/>
        <v/>
      </c>
      <c r="T268" s="113" t="str">
        <f t="shared" si="19"/>
        <v/>
      </c>
      <c r="U268" s="113" t="str">
        <f t="shared" si="20"/>
        <v/>
      </c>
      <c r="V268" s="113" t="str">
        <f t="shared" si="21"/>
        <v/>
      </c>
      <c r="W268" s="113" t="str">
        <f t="shared" si="22"/>
        <v/>
      </c>
      <c r="X268" s="113" t="str">
        <f t="shared" si="23"/>
        <v/>
      </c>
      <c r="Y268" s="113" t="str">
        <f t="shared" si="24"/>
        <v/>
      </c>
      <c r="Z268" s="113" t="str">
        <f t="shared" si="25"/>
        <v/>
      </c>
      <c r="AA268" s="113" t="str">
        <f t="shared" si="26"/>
        <v/>
      </c>
      <c r="AB268" s="113" t="str">
        <f t="shared" si="27"/>
        <v/>
      </c>
      <c r="AC268" s="113" t="str">
        <f t="shared" si="28"/>
        <v/>
      </c>
      <c r="AD268" s="113" t="str">
        <f t="shared" si="29"/>
        <v/>
      </c>
      <c r="AE268" s="113" t="str">
        <f t="shared" si="30"/>
        <v/>
      </c>
      <c r="AF268" s="113" t="str">
        <f t="shared" si="31"/>
        <v/>
      </c>
      <c r="AG268" s="113" t="str">
        <f t="shared" si="32"/>
        <v/>
      </c>
      <c r="AH268" s="113" t="str">
        <f t="shared" si="33"/>
        <v/>
      </c>
    </row>
    <row r="269">
      <c r="B269" s="82">
        <v>249.0</v>
      </c>
      <c r="C269" s="109">
        <f t="shared" si="3"/>
        <v>52657</v>
      </c>
      <c r="D269" s="113"/>
      <c r="E269" s="113" t="str">
        <f t="shared" si="4"/>
        <v/>
      </c>
      <c r="F269" s="113" t="str">
        <f t="shared" si="5"/>
        <v/>
      </c>
      <c r="G269" s="113" t="str">
        <f t="shared" si="6"/>
        <v/>
      </c>
      <c r="H269" s="113" t="str">
        <f t="shared" si="7"/>
        <v/>
      </c>
      <c r="I269" s="113" t="str">
        <f t="shared" si="8"/>
        <v/>
      </c>
      <c r="J269" s="113" t="str">
        <f t="shared" si="9"/>
        <v/>
      </c>
      <c r="K269" s="113" t="str">
        <f t="shared" si="10"/>
        <v/>
      </c>
      <c r="L269" s="113" t="str">
        <f t="shared" si="11"/>
        <v/>
      </c>
      <c r="M269" s="113" t="str">
        <f t="shared" si="12"/>
        <v/>
      </c>
      <c r="N269" s="113" t="str">
        <f t="shared" si="13"/>
        <v/>
      </c>
      <c r="O269" s="113" t="str">
        <f t="shared" si="14"/>
        <v/>
      </c>
      <c r="P269" s="113" t="str">
        <f t="shared" si="15"/>
        <v/>
      </c>
      <c r="Q269" s="113" t="str">
        <f t="shared" si="16"/>
        <v/>
      </c>
      <c r="R269" s="113" t="str">
        <f t="shared" si="17"/>
        <v/>
      </c>
      <c r="S269" s="113" t="str">
        <f t="shared" si="18"/>
        <v/>
      </c>
      <c r="T269" s="113" t="str">
        <f t="shared" si="19"/>
        <v/>
      </c>
      <c r="U269" s="113" t="str">
        <f t="shared" si="20"/>
        <v/>
      </c>
      <c r="V269" s="113" t="str">
        <f t="shared" si="21"/>
        <v/>
      </c>
      <c r="W269" s="113" t="str">
        <f t="shared" si="22"/>
        <v/>
      </c>
      <c r="X269" s="113" t="str">
        <f t="shared" si="23"/>
        <v/>
      </c>
      <c r="Y269" s="113" t="str">
        <f t="shared" si="24"/>
        <v/>
      </c>
      <c r="Z269" s="113" t="str">
        <f t="shared" si="25"/>
        <v/>
      </c>
      <c r="AA269" s="113" t="str">
        <f t="shared" si="26"/>
        <v/>
      </c>
      <c r="AB269" s="113" t="str">
        <f t="shared" si="27"/>
        <v/>
      </c>
      <c r="AC269" s="113" t="str">
        <f t="shared" si="28"/>
        <v/>
      </c>
      <c r="AD269" s="113" t="str">
        <f t="shared" si="29"/>
        <v/>
      </c>
      <c r="AE269" s="113" t="str">
        <f t="shared" si="30"/>
        <v/>
      </c>
      <c r="AF269" s="113" t="str">
        <f t="shared" si="31"/>
        <v/>
      </c>
      <c r="AG269" s="113" t="str">
        <f t="shared" si="32"/>
        <v/>
      </c>
      <c r="AH269" s="113" t="str">
        <f t="shared" si="33"/>
        <v/>
      </c>
    </row>
    <row r="270">
      <c r="B270" s="82">
        <v>250.0</v>
      </c>
      <c r="C270" s="109">
        <f t="shared" si="3"/>
        <v>52688</v>
      </c>
      <c r="D270" s="113"/>
      <c r="E270" s="113" t="str">
        <f t="shared" si="4"/>
        <v/>
      </c>
      <c r="F270" s="113" t="str">
        <f t="shared" si="5"/>
        <v/>
      </c>
      <c r="G270" s="113" t="str">
        <f t="shared" si="6"/>
        <v/>
      </c>
      <c r="H270" s="113" t="str">
        <f t="shared" si="7"/>
        <v/>
      </c>
      <c r="I270" s="113" t="str">
        <f t="shared" si="8"/>
        <v/>
      </c>
      <c r="J270" s="113" t="str">
        <f t="shared" si="9"/>
        <v/>
      </c>
      <c r="K270" s="113" t="str">
        <f t="shared" si="10"/>
        <v/>
      </c>
      <c r="L270" s="113" t="str">
        <f t="shared" si="11"/>
        <v/>
      </c>
      <c r="M270" s="113" t="str">
        <f t="shared" si="12"/>
        <v/>
      </c>
      <c r="N270" s="113" t="str">
        <f t="shared" si="13"/>
        <v/>
      </c>
      <c r="O270" s="113" t="str">
        <f t="shared" si="14"/>
        <v/>
      </c>
      <c r="P270" s="113" t="str">
        <f t="shared" si="15"/>
        <v/>
      </c>
      <c r="Q270" s="113" t="str">
        <f t="shared" si="16"/>
        <v/>
      </c>
      <c r="R270" s="113" t="str">
        <f t="shared" si="17"/>
        <v/>
      </c>
      <c r="S270" s="113" t="str">
        <f t="shared" si="18"/>
        <v/>
      </c>
      <c r="T270" s="113" t="str">
        <f t="shared" si="19"/>
        <v/>
      </c>
      <c r="U270" s="113" t="str">
        <f t="shared" si="20"/>
        <v/>
      </c>
      <c r="V270" s="113" t="str">
        <f t="shared" si="21"/>
        <v/>
      </c>
      <c r="W270" s="113" t="str">
        <f t="shared" si="22"/>
        <v/>
      </c>
      <c r="X270" s="113" t="str">
        <f t="shared" si="23"/>
        <v/>
      </c>
      <c r="Y270" s="113" t="str">
        <f t="shared" si="24"/>
        <v/>
      </c>
      <c r="Z270" s="113" t="str">
        <f t="shared" si="25"/>
        <v/>
      </c>
      <c r="AA270" s="113" t="str">
        <f t="shared" si="26"/>
        <v/>
      </c>
      <c r="AB270" s="113" t="str">
        <f t="shared" si="27"/>
        <v/>
      </c>
      <c r="AC270" s="113" t="str">
        <f t="shared" si="28"/>
        <v/>
      </c>
      <c r="AD270" s="113" t="str">
        <f t="shared" si="29"/>
        <v/>
      </c>
      <c r="AE270" s="113" t="str">
        <f t="shared" si="30"/>
        <v/>
      </c>
      <c r="AF270" s="113" t="str">
        <f t="shared" si="31"/>
        <v/>
      </c>
      <c r="AG270" s="113" t="str">
        <f t="shared" si="32"/>
        <v/>
      </c>
      <c r="AH270" s="113" t="str">
        <f t="shared" si="33"/>
        <v/>
      </c>
    </row>
    <row r="271">
      <c r="B271" s="82">
        <v>251.0</v>
      </c>
      <c r="C271" s="109">
        <f t="shared" si="3"/>
        <v>52718</v>
      </c>
      <c r="D271" s="113"/>
      <c r="E271" s="113" t="str">
        <f t="shared" si="4"/>
        <v/>
      </c>
      <c r="F271" s="113" t="str">
        <f t="shared" si="5"/>
        <v/>
      </c>
      <c r="G271" s="113" t="str">
        <f t="shared" si="6"/>
        <v/>
      </c>
      <c r="H271" s="113" t="str">
        <f t="shared" si="7"/>
        <v/>
      </c>
      <c r="I271" s="113" t="str">
        <f t="shared" si="8"/>
        <v/>
      </c>
      <c r="J271" s="113" t="str">
        <f t="shared" si="9"/>
        <v/>
      </c>
      <c r="K271" s="113" t="str">
        <f t="shared" si="10"/>
        <v/>
      </c>
      <c r="L271" s="113" t="str">
        <f t="shared" si="11"/>
        <v/>
      </c>
      <c r="M271" s="113" t="str">
        <f t="shared" si="12"/>
        <v/>
      </c>
      <c r="N271" s="113" t="str">
        <f t="shared" si="13"/>
        <v/>
      </c>
      <c r="O271" s="113" t="str">
        <f t="shared" si="14"/>
        <v/>
      </c>
      <c r="P271" s="113" t="str">
        <f t="shared" si="15"/>
        <v/>
      </c>
      <c r="Q271" s="113" t="str">
        <f t="shared" si="16"/>
        <v/>
      </c>
      <c r="R271" s="113" t="str">
        <f t="shared" si="17"/>
        <v/>
      </c>
      <c r="S271" s="113" t="str">
        <f t="shared" si="18"/>
        <v/>
      </c>
      <c r="T271" s="113" t="str">
        <f t="shared" si="19"/>
        <v/>
      </c>
      <c r="U271" s="113" t="str">
        <f t="shared" si="20"/>
        <v/>
      </c>
      <c r="V271" s="113" t="str">
        <f t="shared" si="21"/>
        <v/>
      </c>
      <c r="W271" s="113" t="str">
        <f t="shared" si="22"/>
        <v/>
      </c>
      <c r="X271" s="113" t="str">
        <f t="shared" si="23"/>
        <v/>
      </c>
      <c r="Y271" s="113" t="str">
        <f t="shared" si="24"/>
        <v/>
      </c>
      <c r="Z271" s="113" t="str">
        <f t="shared" si="25"/>
        <v/>
      </c>
      <c r="AA271" s="113" t="str">
        <f t="shared" si="26"/>
        <v/>
      </c>
      <c r="AB271" s="113" t="str">
        <f t="shared" si="27"/>
        <v/>
      </c>
      <c r="AC271" s="113" t="str">
        <f t="shared" si="28"/>
        <v/>
      </c>
      <c r="AD271" s="113" t="str">
        <f t="shared" si="29"/>
        <v/>
      </c>
      <c r="AE271" s="113" t="str">
        <f t="shared" si="30"/>
        <v/>
      </c>
      <c r="AF271" s="113" t="str">
        <f t="shared" si="31"/>
        <v/>
      </c>
      <c r="AG271" s="113" t="str">
        <f t="shared" si="32"/>
        <v/>
      </c>
      <c r="AH271" s="113" t="str">
        <f t="shared" si="33"/>
        <v/>
      </c>
    </row>
    <row r="272">
      <c r="B272" s="82">
        <v>252.0</v>
      </c>
      <c r="C272" s="109">
        <f t="shared" si="3"/>
        <v>52749</v>
      </c>
      <c r="D272" s="113"/>
      <c r="E272" s="113" t="str">
        <f t="shared" si="4"/>
        <v/>
      </c>
      <c r="F272" s="113" t="str">
        <f t="shared" si="5"/>
        <v/>
      </c>
      <c r="G272" s="113" t="str">
        <f t="shared" si="6"/>
        <v/>
      </c>
      <c r="H272" s="113" t="str">
        <f t="shared" si="7"/>
        <v/>
      </c>
      <c r="I272" s="113" t="str">
        <f t="shared" si="8"/>
        <v/>
      </c>
      <c r="J272" s="113" t="str">
        <f t="shared" si="9"/>
        <v/>
      </c>
      <c r="K272" s="113" t="str">
        <f t="shared" si="10"/>
        <v/>
      </c>
      <c r="L272" s="113" t="str">
        <f t="shared" si="11"/>
        <v/>
      </c>
      <c r="M272" s="113" t="str">
        <f t="shared" si="12"/>
        <v/>
      </c>
      <c r="N272" s="113" t="str">
        <f t="shared" si="13"/>
        <v/>
      </c>
      <c r="O272" s="113" t="str">
        <f t="shared" si="14"/>
        <v/>
      </c>
      <c r="P272" s="113" t="str">
        <f t="shared" si="15"/>
        <v/>
      </c>
      <c r="Q272" s="113" t="str">
        <f t="shared" si="16"/>
        <v/>
      </c>
      <c r="R272" s="113" t="str">
        <f t="shared" si="17"/>
        <v/>
      </c>
      <c r="S272" s="113" t="str">
        <f t="shared" si="18"/>
        <v/>
      </c>
      <c r="T272" s="113" t="str">
        <f t="shared" si="19"/>
        <v/>
      </c>
      <c r="U272" s="113" t="str">
        <f t="shared" si="20"/>
        <v/>
      </c>
      <c r="V272" s="113" t="str">
        <f t="shared" si="21"/>
        <v/>
      </c>
      <c r="W272" s="113" t="str">
        <f t="shared" si="22"/>
        <v/>
      </c>
      <c r="X272" s="113" t="str">
        <f t="shared" si="23"/>
        <v/>
      </c>
      <c r="Y272" s="113" t="str">
        <f t="shared" si="24"/>
        <v/>
      </c>
      <c r="Z272" s="113" t="str">
        <f t="shared" si="25"/>
        <v/>
      </c>
      <c r="AA272" s="113" t="str">
        <f t="shared" si="26"/>
        <v/>
      </c>
      <c r="AB272" s="113" t="str">
        <f t="shared" si="27"/>
        <v/>
      </c>
      <c r="AC272" s="113" t="str">
        <f t="shared" si="28"/>
        <v/>
      </c>
      <c r="AD272" s="113" t="str">
        <f t="shared" si="29"/>
        <v/>
      </c>
      <c r="AE272" s="113" t="str">
        <f t="shared" si="30"/>
        <v/>
      </c>
      <c r="AF272" s="113" t="str">
        <f t="shared" si="31"/>
        <v/>
      </c>
      <c r="AG272" s="113" t="str">
        <f t="shared" si="32"/>
        <v/>
      </c>
      <c r="AH272" s="113" t="str">
        <f t="shared" si="33"/>
        <v/>
      </c>
    </row>
    <row r="273">
      <c r="B273" s="82">
        <v>253.0</v>
      </c>
      <c r="C273" s="109">
        <f t="shared" si="3"/>
        <v>52779</v>
      </c>
      <c r="D273" s="113"/>
      <c r="E273" s="113" t="str">
        <f t="shared" si="4"/>
        <v/>
      </c>
      <c r="F273" s="113" t="str">
        <f t="shared" si="5"/>
        <v/>
      </c>
      <c r="G273" s="113" t="str">
        <f t="shared" si="6"/>
        <v/>
      </c>
      <c r="H273" s="113" t="str">
        <f t="shared" si="7"/>
        <v/>
      </c>
      <c r="I273" s="113" t="str">
        <f t="shared" si="8"/>
        <v/>
      </c>
      <c r="J273" s="113" t="str">
        <f t="shared" si="9"/>
        <v/>
      </c>
      <c r="K273" s="113" t="str">
        <f t="shared" si="10"/>
        <v/>
      </c>
      <c r="L273" s="113" t="str">
        <f t="shared" si="11"/>
        <v/>
      </c>
      <c r="M273" s="113" t="str">
        <f t="shared" si="12"/>
        <v/>
      </c>
      <c r="N273" s="113" t="str">
        <f t="shared" si="13"/>
        <v/>
      </c>
      <c r="O273" s="113" t="str">
        <f t="shared" si="14"/>
        <v/>
      </c>
      <c r="P273" s="113" t="str">
        <f t="shared" si="15"/>
        <v/>
      </c>
      <c r="Q273" s="113" t="str">
        <f t="shared" si="16"/>
        <v/>
      </c>
      <c r="R273" s="113" t="str">
        <f t="shared" si="17"/>
        <v/>
      </c>
      <c r="S273" s="113" t="str">
        <f t="shared" si="18"/>
        <v/>
      </c>
      <c r="T273" s="113" t="str">
        <f t="shared" si="19"/>
        <v/>
      </c>
      <c r="U273" s="113" t="str">
        <f t="shared" si="20"/>
        <v/>
      </c>
      <c r="V273" s="113" t="str">
        <f t="shared" si="21"/>
        <v/>
      </c>
      <c r="W273" s="113" t="str">
        <f t="shared" si="22"/>
        <v/>
      </c>
      <c r="X273" s="113" t="str">
        <f t="shared" si="23"/>
        <v/>
      </c>
      <c r="Y273" s="113" t="str">
        <f t="shared" si="24"/>
        <v/>
      </c>
      <c r="Z273" s="113" t="str">
        <f t="shared" si="25"/>
        <v/>
      </c>
      <c r="AA273" s="113" t="str">
        <f t="shared" si="26"/>
        <v/>
      </c>
      <c r="AB273" s="113" t="str">
        <f t="shared" si="27"/>
        <v/>
      </c>
      <c r="AC273" s="113" t="str">
        <f t="shared" si="28"/>
        <v/>
      </c>
      <c r="AD273" s="113" t="str">
        <f t="shared" si="29"/>
        <v/>
      </c>
      <c r="AE273" s="113" t="str">
        <f t="shared" si="30"/>
        <v/>
      </c>
      <c r="AF273" s="113" t="str">
        <f t="shared" si="31"/>
        <v/>
      </c>
      <c r="AG273" s="113" t="str">
        <f t="shared" si="32"/>
        <v/>
      </c>
      <c r="AH273" s="113" t="str">
        <f t="shared" si="33"/>
        <v/>
      </c>
    </row>
    <row r="274">
      <c r="B274" s="82">
        <v>254.0</v>
      </c>
      <c r="C274" s="109">
        <f t="shared" si="3"/>
        <v>52810</v>
      </c>
      <c r="D274" s="113"/>
      <c r="E274" s="113" t="str">
        <f t="shared" si="4"/>
        <v/>
      </c>
      <c r="F274" s="113" t="str">
        <f t="shared" si="5"/>
        <v/>
      </c>
      <c r="G274" s="113" t="str">
        <f t="shared" si="6"/>
        <v/>
      </c>
      <c r="H274" s="113" t="str">
        <f t="shared" si="7"/>
        <v/>
      </c>
      <c r="I274" s="113" t="str">
        <f t="shared" si="8"/>
        <v/>
      </c>
      <c r="J274" s="113" t="str">
        <f t="shared" si="9"/>
        <v/>
      </c>
      <c r="K274" s="113" t="str">
        <f t="shared" si="10"/>
        <v/>
      </c>
      <c r="L274" s="113" t="str">
        <f t="shared" si="11"/>
        <v/>
      </c>
      <c r="M274" s="113" t="str">
        <f t="shared" si="12"/>
        <v/>
      </c>
      <c r="N274" s="113" t="str">
        <f t="shared" si="13"/>
        <v/>
      </c>
      <c r="O274" s="113" t="str">
        <f t="shared" si="14"/>
        <v/>
      </c>
      <c r="P274" s="113" t="str">
        <f t="shared" si="15"/>
        <v/>
      </c>
      <c r="Q274" s="113" t="str">
        <f t="shared" si="16"/>
        <v/>
      </c>
      <c r="R274" s="113" t="str">
        <f t="shared" si="17"/>
        <v/>
      </c>
      <c r="S274" s="113" t="str">
        <f t="shared" si="18"/>
        <v/>
      </c>
      <c r="T274" s="113" t="str">
        <f t="shared" si="19"/>
        <v/>
      </c>
      <c r="U274" s="113" t="str">
        <f t="shared" si="20"/>
        <v/>
      </c>
      <c r="V274" s="113" t="str">
        <f t="shared" si="21"/>
        <v/>
      </c>
      <c r="W274" s="113" t="str">
        <f t="shared" si="22"/>
        <v/>
      </c>
      <c r="X274" s="113" t="str">
        <f t="shared" si="23"/>
        <v/>
      </c>
      <c r="Y274" s="113" t="str">
        <f t="shared" si="24"/>
        <v/>
      </c>
      <c r="Z274" s="113" t="str">
        <f t="shared" si="25"/>
        <v/>
      </c>
      <c r="AA274" s="113" t="str">
        <f t="shared" si="26"/>
        <v/>
      </c>
      <c r="AB274" s="113" t="str">
        <f t="shared" si="27"/>
        <v/>
      </c>
      <c r="AC274" s="113" t="str">
        <f t="shared" si="28"/>
        <v/>
      </c>
      <c r="AD274" s="113" t="str">
        <f t="shared" si="29"/>
        <v/>
      </c>
      <c r="AE274" s="113" t="str">
        <f t="shared" si="30"/>
        <v/>
      </c>
      <c r="AF274" s="113" t="str">
        <f t="shared" si="31"/>
        <v/>
      </c>
      <c r="AG274" s="113" t="str">
        <f t="shared" si="32"/>
        <v/>
      </c>
      <c r="AH274" s="113" t="str">
        <f t="shared" si="33"/>
        <v/>
      </c>
    </row>
    <row r="275">
      <c r="B275" s="82">
        <v>255.0</v>
      </c>
      <c r="C275" s="109">
        <f t="shared" si="3"/>
        <v>52841</v>
      </c>
      <c r="D275" s="113"/>
      <c r="E275" s="113" t="str">
        <f t="shared" si="4"/>
        <v/>
      </c>
      <c r="F275" s="113" t="str">
        <f t="shared" si="5"/>
        <v/>
      </c>
      <c r="G275" s="113" t="str">
        <f t="shared" si="6"/>
        <v/>
      </c>
      <c r="H275" s="113" t="str">
        <f t="shared" si="7"/>
        <v/>
      </c>
      <c r="I275" s="113" t="str">
        <f t="shared" si="8"/>
        <v/>
      </c>
      <c r="J275" s="113" t="str">
        <f t="shared" si="9"/>
        <v/>
      </c>
      <c r="K275" s="113" t="str">
        <f t="shared" si="10"/>
        <v/>
      </c>
      <c r="L275" s="113" t="str">
        <f t="shared" si="11"/>
        <v/>
      </c>
      <c r="M275" s="113" t="str">
        <f t="shared" si="12"/>
        <v/>
      </c>
      <c r="N275" s="113" t="str">
        <f t="shared" si="13"/>
        <v/>
      </c>
      <c r="O275" s="113" t="str">
        <f t="shared" si="14"/>
        <v/>
      </c>
      <c r="P275" s="113" t="str">
        <f t="shared" si="15"/>
        <v/>
      </c>
      <c r="Q275" s="113" t="str">
        <f t="shared" si="16"/>
        <v/>
      </c>
      <c r="R275" s="113" t="str">
        <f t="shared" si="17"/>
        <v/>
      </c>
      <c r="S275" s="113" t="str">
        <f t="shared" si="18"/>
        <v/>
      </c>
      <c r="T275" s="113" t="str">
        <f t="shared" si="19"/>
        <v/>
      </c>
      <c r="U275" s="113" t="str">
        <f t="shared" si="20"/>
        <v/>
      </c>
      <c r="V275" s="113" t="str">
        <f t="shared" si="21"/>
        <v/>
      </c>
      <c r="W275" s="113" t="str">
        <f t="shared" si="22"/>
        <v/>
      </c>
      <c r="X275" s="113" t="str">
        <f t="shared" si="23"/>
        <v/>
      </c>
      <c r="Y275" s="113" t="str">
        <f t="shared" si="24"/>
        <v/>
      </c>
      <c r="Z275" s="113" t="str">
        <f t="shared" si="25"/>
        <v/>
      </c>
      <c r="AA275" s="113" t="str">
        <f t="shared" si="26"/>
        <v/>
      </c>
      <c r="AB275" s="113" t="str">
        <f t="shared" si="27"/>
        <v/>
      </c>
      <c r="AC275" s="113" t="str">
        <f t="shared" si="28"/>
        <v/>
      </c>
      <c r="AD275" s="113" t="str">
        <f t="shared" si="29"/>
        <v/>
      </c>
      <c r="AE275" s="113" t="str">
        <f t="shared" si="30"/>
        <v/>
      </c>
      <c r="AF275" s="113" t="str">
        <f t="shared" si="31"/>
        <v/>
      </c>
      <c r="AG275" s="113" t="str">
        <f t="shared" si="32"/>
        <v/>
      </c>
      <c r="AH275" s="113" t="str">
        <f t="shared" si="33"/>
        <v/>
      </c>
    </row>
    <row r="276">
      <c r="B276" s="82">
        <v>256.0</v>
      </c>
      <c r="C276" s="109">
        <f t="shared" si="3"/>
        <v>52871</v>
      </c>
      <c r="D276" s="113"/>
      <c r="E276" s="113" t="str">
        <f t="shared" si="4"/>
        <v/>
      </c>
      <c r="F276" s="113" t="str">
        <f t="shared" si="5"/>
        <v/>
      </c>
      <c r="G276" s="113" t="str">
        <f t="shared" si="6"/>
        <v/>
      </c>
      <c r="H276" s="113" t="str">
        <f t="shared" si="7"/>
        <v/>
      </c>
      <c r="I276" s="113" t="str">
        <f t="shared" si="8"/>
        <v/>
      </c>
      <c r="J276" s="113" t="str">
        <f t="shared" si="9"/>
        <v/>
      </c>
      <c r="K276" s="113" t="str">
        <f t="shared" si="10"/>
        <v/>
      </c>
      <c r="L276" s="113" t="str">
        <f t="shared" si="11"/>
        <v/>
      </c>
      <c r="M276" s="113" t="str">
        <f t="shared" si="12"/>
        <v/>
      </c>
      <c r="N276" s="113" t="str">
        <f t="shared" si="13"/>
        <v/>
      </c>
      <c r="O276" s="113" t="str">
        <f t="shared" si="14"/>
        <v/>
      </c>
      <c r="P276" s="113" t="str">
        <f t="shared" si="15"/>
        <v/>
      </c>
      <c r="Q276" s="113" t="str">
        <f t="shared" si="16"/>
        <v/>
      </c>
      <c r="R276" s="113" t="str">
        <f t="shared" si="17"/>
        <v/>
      </c>
      <c r="S276" s="113" t="str">
        <f t="shared" si="18"/>
        <v/>
      </c>
      <c r="T276" s="113" t="str">
        <f t="shared" si="19"/>
        <v/>
      </c>
      <c r="U276" s="113" t="str">
        <f t="shared" si="20"/>
        <v/>
      </c>
      <c r="V276" s="113" t="str">
        <f t="shared" si="21"/>
        <v/>
      </c>
      <c r="W276" s="113" t="str">
        <f t="shared" si="22"/>
        <v/>
      </c>
      <c r="X276" s="113" t="str">
        <f t="shared" si="23"/>
        <v/>
      </c>
      <c r="Y276" s="113" t="str">
        <f t="shared" si="24"/>
        <v/>
      </c>
      <c r="Z276" s="113" t="str">
        <f t="shared" si="25"/>
        <v/>
      </c>
      <c r="AA276" s="113" t="str">
        <f t="shared" si="26"/>
        <v/>
      </c>
      <c r="AB276" s="113" t="str">
        <f t="shared" si="27"/>
        <v/>
      </c>
      <c r="AC276" s="113" t="str">
        <f t="shared" si="28"/>
        <v/>
      </c>
      <c r="AD276" s="113" t="str">
        <f t="shared" si="29"/>
        <v/>
      </c>
      <c r="AE276" s="113" t="str">
        <f t="shared" si="30"/>
        <v/>
      </c>
      <c r="AF276" s="113" t="str">
        <f t="shared" si="31"/>
        <v/>
      </c>
      <c r="AG276" s="113" t="str">
        <f t="shared" si="32"/>
        <v/>
      </c>
      <c r="AH276" s="113" t="str">
        <f t="shared" si="33"/>
        <v/>
      </c>
    </row>
    <row r="277">
      <c r="B277" s="82">
        <v>257.0</v>
      </c>
      <c r="C277" s="109">
        <f t="shared" si="3"/>
        <v>52902</v>
      </c>
      <c r="D277" s="113"/>
      <c r="E277" s="113" t="str">
        <f t="shared" si="4"/>
        <v/>
      </c>
      <c r="F277" s="113" t="str">
        <f t="shared" si="5"/>
        <v/>
      </c>
      <c r="G277" s="113" t="str">
        <f t="shared" si="6"/>
        <v/>
      </c>
      <c r="H277" s="113" t="str">
        <f t="shared" si="7"/>
        <v/>
      </c>
      <c r="I277" s="113" t="str">
        <f t="shared" si="8"/>
        <v/>
      </c>
      <c r="J277" s="113" t="str">
        <f t="shared" si="9"/>
        <v/>
      </c>
      <c r="K277" s="113" t="str">
        <f t="shared" si="10"/>
        <v/>
      </c>
      <c r="L277" s="113" t="str">
        <f t="shared" si="11"/>
        <v/>
      </c>
      <c r="M277" s="113" t="str">
        <f t="shared" si="12"/>
        <v/>
      </c>
      <c r="N277" s="113" t="str">
        <f t="shared" si="13"/>
        <v/>
      </c>
      <c r="O277" s="113" t="str">
        <f t="shared" si="14"/>
        <v/>
      </c>
      <c r="P277" s="113" t="str">
        <f t="shared" si="15"/>
        <v/>
      </c>
      <c r="Q277" s="113" t="str">
        <f t="shared" si="16"/>
        <v/>
      </c>
      <c r="R277" s="113" t="str">
        <f t="shared" si="17"/>
        <v/>
      </c>
      <c r="S277" s="113" t="str">
        <f t="shared" si="18"/>
        <v/>
      </c>
      <c r="T277" s="113" t="str">
        <f t="shared" si="19"/>
        <v/>
      </c>
      <c r="U277" s="113" t="str">
        <f t="shared" si="20"/>
        <v/>
      </c>
      <c r="V277" s="113" t="str">
        <f t="shared" si="21"/>
        <v/>
      </c>
      <c r="W277" s="113" t="str">
        <f t="shared" si="22"/>
        <v/>
      </c>
      <c r="X277" s="113" t="str">
        <f t="shared" si="23"/>
        <v/>
      </c>
      <c r="Y277" s="113" t="str">
        <f t="shared" si="24"/>
        <v/>
      </c>
      <c r="Z277" s="113" t="str">
        <f t="shared" si="25"/>
        <v/>
      </c>
      <c r="AA277" s="113" t="str">
        <f t="shared" si="26"/>
        <v/>
      </c>
      <c r="AB277" s="113" t="str">
        <f t="shared" si="27"/>
        <v/>
      </c>
      <c r="AC277" s="113" t="str">
        <f t="shared" si="28"/>
        <v/>
      </c>
      <c r="AD277" s="113" t="str">
        <f t="shared" si="29"/>
        <v/>
      </c>
      <c r="AE277" s="113" t="str">
        <f t="shared" si="30"/>
        <v/>
      </c>
      <c r="AF277" s="113" t="str">
        <f t="shared" si="31"/>
        <v/>
      </c>
      <c r="AG277" s="113" t="str">
        <f t="shared" si="32"/>
        <v/>
      </c>
      <c r="AH277" s="113" t="str">
        <f t="shared" si="33"/>
        <v/>
      </c>
    </row>
    <row r="278">
      <c r="B278" s="82">
        <v>258.0</v>
      </c>
      <c r="C278" s="109">
        <f t="shared" si="3"/>
        <v>52932</v>
      </c>
      <c r="D278" s="113"/>
      <c r="E278" s="113" t="str">
        <f t="shared" si="4"/>
        <v/>
      </c>
      <c r="F278" s="113" t="str">
        <f t="shared" si="5"/>
        <v/>
      </c>
      <c r="G278" s="113" t="str">
        <f t="shared" si="6"/>
        <v/>
      </c>
      <c r="H278" s="113" t="str">
        <f t="shared" si="7"/>
        <v/>
      </c>
      <c r="I278" s="113" t="str">
        <f t="shared" si="8"/>
        <v/>
      </c>
      <c r="J278" s="113" t="str">
        <f t="shared" si="9"/>
        <v/>
      </c>
      <c r="K278" s="113" t="str">
        <f t="shared" si="10"/>
        <v/>
      </c>
      <c r="L278" s="113" t="str">
        <f t="shared" si="11"/>
        <v/>
      </c>
      <c r="M278" s="113" t="str">
        <f t="shared" si="12"/>
        <v/>
      </c>
      <c r="N278" s="113" t="str">
        <f t="shared" si="13"/>
        <v/>
      </c>
      <c r="O278" s="113" t="str">
        <f t="shared" si="14"/>
        <v/>
      </c>
      <c r="P278" s="113" t="str">
        <f t="shared" si="15"/>
        <v/>
      </c>
      <c r="Q278" s="113" t="str">
        <f t="shared" si="16"/>
        <v/>
      </c>
      <c r="R278" s="113" t="str">
        <f t="shared" si="17"/>
        <v/>
      </c>
      <c r="S278" s="113" t="str">
        <f t="shared" si="18"/>
        <v/>
      </c>
      <c r="T278" s="113" t="str">
        <f t="shared" si="19"/>
        <v/>
      </c>
      <c r="U278" s="113" t="str">
        <f t="shared" si="20"/>
        <v/>
      </c>
      <c r="V278" s="113" t="str">
        <f t="shared" si="21"/>
        <v/>
      </c>
      <c r="W278" s="113" t="str">
        <f t="shared" si="22"/>
        <v/>
      </c>
      <c r="X278" s="113" t="str">
        <f t="shared" si="23"/>
        <v/>
      </c>
      <c r="Y278" s="113" t="str">
        <f t="shared" si="24"/>
        <v/>
      </c>
      <c r="Z278" s="113" t="str">
        <f t="shared" si="25"/>
        <v/>
      </c>
      <c r="AA278" s="113" t="str">
        <f t="shared" si="26"/>
        <v/>
      </c>
      <c r="AB278" s="113" t="str">
        <f t="shared" si="27"/>
        <v/>
      </c>
      <c r="AC278" s="113" t="str">
        <f t="shared" si="28"/>
        <v/>
      </c>
      <c r="AD278" s="113" t="str">
        <f t="shared" si="29"/>
        <v/>
      </c>
      <c r="AE278" s="113" t="str">
        <f t="shared" si="30"/>
        <v/>
      </c>
      <c r="AF278" s="113" t="str">
        <f t="shared" si="31"/>
        <v/>
      </c>
      <c r="AG278" s="113" t="str">
        <f t="shared" si="32"/>
        <v/>
      </c>
      <c r="AH278" s="113" t="str">
        <f t="shared" si="33"/>
        <v/>
      </c>
    </row>
    <row r="279">
      <c r="B279" s="82">
        <v>259.0</v>
      </c>
      <c r="C279" s="109">
        <f t="shared" si="3"/>
        <v>52963</v>
      </c>
      <c r="D279" s="113"/>
      <c r="E279" s="113" t="str">
        <f t="shared" si="4"/>
        <v/>
      </c>
      <c r="F279" s="113" t="str">
        <f t="shared" si="5"/>
        <v/>
      </c>
      <c r="G279" s="113" t="str">
        <f t="shared" si="6"/>
        <v/>
      </c>
      <c r="H279" s="113" t="str">
        <f t="shared" si="7"/>
        <v/>
      </c>
      <c r="I279" s="113" t="str">
        <f t="shared" si="8"/>
        <v/>
      </c>
      <c r="J279" s="113" t="str">
        <f t="shared" si="9"/>
        <v/>
      </c>
      <c r="K279" s="113" t="str">
        <f t="shared" si="10"/>
        <v/>
      </c>
      <c r="L279" s="113" t="str">
        <f t="shared" si="11"/>
        <v/>
      </c>
      <c r="M279" s="113" t="str">
        <f t="shared" si="12"/>
        <v/>
      </c>
      <c r="N279" s="113" t="str">
        <f t="shared" si="13"/>
        <v/>
      </c>
      <c r="O279" s="113" t="str">
        <f t="shared" si="14"/>
        <v/>
      </c>
      <c r="P279" s="113" t="str">
        <f t="shared" si="15"/>
        <v/>
      </c>
      <c r="Q279" s="113" t="str">
        <f t="shared" si="16"/>
        <v/>
      </c>
      <c r="R279" s="113" t="str">
        <f t="shared" si="17"/>
        <v/>
      </c>
      <c r="S279" s="113" t="str">
        <f t="shared" si="18"/>
        <v/>
      </c>
      <c r="T279" s="113" t="str">
        <f t="shared" si="19"/>
        <v/>
      </c>
      <c r="U279" s="113" t="str">
        <f t="shared" si="20"/>
        <v/>
      </c>
      <c r="V279" s="113" t="str">
        <f t="shared" si="21"/>
        <v/>
      </c>
      <c r="W279" s="113" t="str">
        <f t="shared" si="22"/>
        <v/>
      </c>
      <c r="X279" s="113" t="str">
        <f t="shared" si="23"/>
        <v/>
      </c>
      <c r="Y279" s="113" t="str">
        <f t="shared" si="24"/>
        <v/>
      </c>
      <c r="Z279" s="113" t="str">
        <f t="shared" si="25"/>
        <v/>
      </c>
      <c r="AA279" s="113" t="str">
        <f t="shared" si="26"/>
        <v/>
      </c>
      <c r="AB279" s="113" t="str">
        <f t="shared" si="27"/>
        <v/>
      </c>
      <c r="AC279" s="113" t="str">
        <f t="shared" si="28"/>
        <v/>
      </c>
      <c r="AD279" s="113" t="str">
        <f t="shared" si="29"/>
        <v/>
      </c>
      <c r="AE279" s="113" t="str">
        <f t="shared" si="30"/>
        <v/>
      </c>
      <c r="AF279" s="113" t="str">
        <f t="shared" si="31"/>
        <v/>
      </c>
      <c r="AG279" s="113" t="str">
        <f t="shared" si="32"/>
        <v/>
      </c>
      <c r="AH279" s="113" t="str">
        <f t="shared" si="33"/>
        <v/>
      </c>
    </row>
    <row r="280">
      <c r="B280" s="82">
        <v>260.0</v>
      </c>
      <c r="C280" s="109">
        <f t="shared" si="3"/>
        <v>52994</v>
      </c>
      <c r="D280" s="113"/>
      <c r="E280" s="113" t="str">
        <f t="shared" si="4"/>
        <v/>
      </c>
      <c r="F280" s="113" t="str">
        <f t="shared" si="5"/>
        <v/>
      </c>
      <c r="G280" s="113" t="str">
        <f t="shared" si="6"/>
        <v/>
      </c>
      <c r="H280" s="113" t="str">
        <f t="shared" si="7"/>
        <v/>
      </c>
      <c r="I280" s="113" t="str">
        <f t="shared" si="8"/>
        <v/>
      </c>
      <c r="J280" s="113" t="str">
        <f t="shared" si="9"/>
        <v/>
      </c>
      <c r="K280" s="113" t="str">
        <f t="shared" si="10"/>
        <v/>
      </c>
      <c r="L280" s="113" t="str">
        <f t="shared" si="11"/>
        <v/>
      </c>
      <c r="M280" s="113" t="str">
        <f t="shared" si="12"/>
        <v/>
      </c>
      <c r="N280" s="113" t="str">
        <f t="shared" si="13"/>
        <v/>
      </c>
      <c r="O280" s="113" t="str">
        <f t="shared" si="14"/>
        <v/>
      </c>
      <c r="P280" s="113" t="str">
        <f t="shared" si="15"/>
        <v/>
      </c>
      <c r="Q280" s="113" t="str">
        <f t="shared" si="16"/>
        <v/>
      </c>
      <c r="R280" s="113" t="str">
        <f t="shared" si="17"/>
        <v/>
      </c>
      <c r="S280" s="113" t="str">
        <f t="shared" si="18"/>
        <v/>
      </c>
      <c r="T280" s="113" t="str">
        <f t="shared" si="19"/>
        <v/>
      </c>
      <c r="U280" s="113" t="str">
        <f t="shared" si="20"/>
        <v/>
      </c>
      <c r="V280" s="113" t="str">
        <f t="shared" si="21"/>
        <v/>
      </c>
      <c r="W280" s="113" t="str">
        <f t="shared" si="22"/>
        <v/>
      </c>
      <c r="X280" s="113" t="str">
        <f t="shared" si="23"/>
        <v/>
      </c>
      <c r="Y280" s="113" t="str">
        <f t="shared" si="24"/>
        <v/>
      </c>
      <c r="Z280" s="113" t="str">
        <f t="shared" si="25"/>
        <v/>
      </c>
      <c r="AA280" s="113" t="str">
        <f t="shared" si="26"/>
        <v/>
      </c>
      <c r="AB280" s="113" t="str">
        <f t="shared" si="27"/>
        <v/>
      </c>
      <c r="AC280" s="113" t="str">
        <f t="shared" si="28"/>
        <v/>
      </c>
      <c r="AD280" s="113" t="str">
        <f t="shared" si="29"/>
        <v/>
      </c>
      <c r="AE280" s="113" t="str">
        <f t="shared" si="30"/>
        <v/>
      </c>
      <c r="AF280" s="113" t="str">
        <f t="shared" si="31"/>
        <v/>
      </c>
      <c r="AG280" s="113" t="str">
        <f t="shared" si="32"/>
        <v/>
      </c>
      <c r="AH280" s="113" t="str">
        <f t="shared" si="33"/>
        <v/>
      </c>
    </row>
    <row r="281">
      <c r="B281" s="82">
        <v>261.0</v>
      </c>
      <c r="C281" s="109">
        <f t="shared" si="3"/>
        <v>53022</v>
      </c>
      <c r="D281" s="113"/>
      <c r="E281" s="113" t="str">
        <f t="shared" si="4"/>
        <v/>
      </c>
      <c r="F281" s="113" t="str">
        <f t="shared" si="5"/>
        <v/>
      </c>
      <c r="G281" s="113" t="str">
        <f t="shared" si="6"/>
        <v/>
      </c>
      <c r="H281" s="113" t="str">
        <f t="shared" si="7"/>
        <v/>
      </c>
      <c r="I281" s="113" t="str">
        <f t="shared" si="8"/>
        <v/>
      </c>
      <c r="J281" s="113" t="str">
        <f t="shared" si="9"/>
        <v/>
      </c>
      <c r="K281" s="113" t="str">
        <f t="shared" si="10"/>
        <v/>
      </c>
      <c r="L281" s="113" t="str">
        <f t="shared" si="11"/>
        <v/>
      </c>
      <c r="M281" s="113" t="str">
        <f t="shared" si="12"/>
        <v/>
      </c>
      <c r="N281" s="113" t="str">
        <f t="shared" si="13"/>
        <v/>
      </c>
      <c r="O281" s="113" t="str">
        <f t="shared" si="14"/>
        <v/>
      </c>
      <c r="P281" s="113" t="str">
        <f t="shared" si="15"/>
        <v/>
      </c>
      <c r="Q281" s="113" t="str">
        <f t="shared" si="16"/>
        <v/>
      </c>
      <c r="R281" s="113" t="str">
        <f t="shared" si="17"/>
        <v/>
      </c>
      <c r="S281" s="113" t="str">
        <f t="shared" si="18"/>
        <v/>
      </c>
      <c r="T281" s="113" t="str">
        <f t="shared" si="19"/>
        <v/>
      </c>
      <c r="U281" s="113" t="str">
        <f t="shared" si="20"/>
        <v/>
      </c>
      <c r="V281" s="113" t="str">
        <f t="shared" si="21"/>
        <v/>
      </c>
      <c r="W281" s="113" t="str">
        <f t="shared" si="22"/>
        <v/>
      </c>
      <c r="X281" s="113" t="str">
        <f t="shared" si="23"/>
        <v/>
      </c>
      <c r="Y281" s="113" t="str">
        <f t="shared" si="24"/>
        <v/>
      </c>
      <c r="Z281" s="113" t="str">
        <f t="shared" si="25"/>
        <v/>
      </c>
      <c r="AA281" s="113" t="str">
        <f t="shared" si="26"/>
        <v/>
      </c>
      <c r="AB281" s="113" t="str">
        <f t="shared" si="27"/>
        <v/>
      </c>
      <c r="AC281" s="113" t="str">
        <f t="shared" si="28"/>
        <v/>
      </c>
      <c r="AD281" s="113" t="str">
        <f t="shared" si="29"/>
        <v/>
      </c>
      <c r="AE281" s="113" t="str">
        <f t="shared" si="30"/>
        <v/>
      </c>
      <c r="AF281" s="113" t="str">
        <f t="shared" si="31"/>
        <v/>
      </c>
      <c r="AG281" s="113" t="str">
        <f t="shared" si="32"/>
        <v/>
      </c>
      <c r="AH281" s="113" t="str">
        <f t="shared" si="33"/>
        <v/>
      </c>
    </row>
    <row r="282">
      <c r="B282" s="82">
        <v>262.0</v>
      </c>
      <c r="C282" s="109">
        <f t="shared" si="3"/>
        <v>53053</v>
      </c>
      <c r="D282" s="113"/>
      <c r="E282" s="113" t="str">
        <f t="shared" si="4"/>
        <v/>
      </c>
      <c r="F282" s="113" t="str">
        <f t="shared" si="5"/>
        <v/>
      </c>
      <c r="G282" s="113" t="str">
        <f t="shared" si="6"/>
        <v/>
      </c>
      <c r="H282" s="113" t="str">
        <f t="shared" si="7"/>
        <v/>
      </c>
      <c r="I282" s="113" t="str">
        <f t="shared" si="8"/>
        <v/>
      </c>
      <c r="J282" s="113" t="str">
        <f t="shared" si="9"/>
        <v/>
      </c>
      <c r="K282" s="113" t="str">
        <f t="shared" si="10"/>
        <v/>
      </c>
      <c r="L282" s="113" t="str">
        <f t="shared" si="11"/>
        <v/>
      </c>
      <c r="M282" s="113" t="str">
        <f t="shared" si="12"/>
        <v/>
      </c>
      <c r="N282" s="113" t="str">
        <f t="shared" si="13"/>
        <v/>
      </c>
      <c r="O282" s="113" t="str">
        <f t="shared" si="14"/>
        <v/>
      </c>
      <c r="P282" s="113" t="str">
        <f t="shared" si="15"/>
        <v/>
      </c>
      <c r="Q282" s="113" t="str">
        <f t="shared" si="16"/>
        <v/>
      </c>
      <c r="R282" s="113" t="str">
        <f t="shared" si="17"/>
        <v/>
      </c>
      <c r="S282" s="113" t="str">
        <f t="shared" si="18"/>
        <v/>
      </c>
      <c r="T282" s="113" t="str">
        <f t="shared" si="19"/>
        <v/>
      </c>
      <c r="U282" s="113" t="str">
        <f t="shared" si="20"/>
        <v/>
      </c>
      <c r="V282" s="113" t="str">
        <f t="shared" si="21"/>
        <v/>
      </c>
      <c r="W282" s="113" t="str">
        <f t="shared" si="22"/>
        <v/>
      </c>
      <c r="X282" s="113" t="str">
        <f t="shared" si="23"/>
        <v/>
      </c>
      <c r="Y282" s="113" t="str">
        <f t="shared" si="24"/>
        <v/>
      </c>
      <c r="Z282" s="113" t="str">
        <f t="shared" si="25"/>
        <v/>
      </c>
      <c r="AA282" s="113" t="str">
        <f t="shared" si="26"/>
        <v/>
      </c>
      <c r="AB282" s="113" t="str">
        <f t="shared" si="27"/>
        <v/>
      </c>
      <c r="AC282" s="113" t="str">
        <f t="shared" si="28"/>
        <v/>
      </c>
      <c r="AD282" s="113" t="str">
        <f t="shared" si="29"/>
        <v/>
      </c>
      <c r="AE282" s="113" t="str">
        <f t="shared" si="30"/>
        <v/>
      </c>
      <c r="AF282" s="113" t="str">
        <f t="shared" si="31"/>
        <v/>
      </c>
      <c r="AG282" s="113" t="str">
        <f t="shared" si="32"/>
        <v/>
      </c>
      <c r="AH282" s="113" t="str">
        <f t="shared" si="33"/>
        <v/>
      </c>
    </row>
    <row r="283">
      <c r="B283" s="82">
        <v>263.0</v>
      </c>
      <c r="C283" s="109">
        <f t="shared" si="3"/>
        <v>53083</v>
      </c>
      <c r="D283" s="113"/>
      <c r="E283" s="113" t="str">
        <f t="shared" si="4"/>
        <v/>
      </c>
      <c r="F283" s="113" t="str">
        <f t="shared" si="5"/>
        <v/>
      </c>
      <c r="G283" s="113" t="str">
        <f t="shared" si="6"/>
        <v/>
      </c>
      <c r="H283" s="113" t="str">
        <f t="shared" si="7"/>
        <v/>
      </c>
      <c r="I283" s="113" t="str">
        <f t="shared" si="8"/>
        <v/>
      </c>
      <c r="J283" s="113" t="str">
        <f t="shared" si="9"/>
        <v/>
      </c>
      <c r="K283" s="113" t="str">
        <f t="shared" si="10"/>
        <v/>
      </c>
      <c r="L283" s="113" t="str">
        <f t="shared" si="11"/>
        <v/>
      </c>
      <c r="M283" s="113" t="str">
        <f t="shared" si="12"/>
        <v/>
      </c>
      <c r="N283" s="113" t="str">
        <f t="shared" si="13"/>
        <v/>
      </c>
      <c r="O283" s="113" t="str">
        <f t="shared" si="14"/>
        <v/>
      </c>
      <c r="P283" s="113" t="str">
        <f t="shared" si="15"/>
        <v/>
      </c>
      <c r="Q283" s="113" t="str">
        <f t="shared" si="16"/>
        <v/>
      </c>
      <c r="R283" s="113" t="str">
        <f t="shared" si="17"/>
        <v/>
      </c>
      <c r="S283" s="113" t="str">
        <f t="shared" si="18"/>
        <v/>
      </c>
      <c r="T283" s="113" t="str">
        <f t="shared" si="19"/>
        <v/>
      </c>
      <c r="U283" s="113" t="str">
        <f t="shared" si="20"/>
        <v/>
      </c>
      <c r="V283" s="113" t="str">
        <f t="shared" si="21"/>
        <v/>
      </c>
      <c r="W283" s="113" t="str">
        <f t="shared" si="22"/>
        <v/>
      </c>
      <c r="X283" s="113" t="str">
        <f t="shared" si="23"/>
        <v/>
      </c>
      <c r="Y283" s="113" t="str">
        <f t="shared" si="24"/>
        <v/>
      </c>
      <c r="Z283" s="113" t="str">
        <f t="shared" si="25"/>
        <v/>
      </c>
      <c r="AA283" s="113" t="str">
        <f t="shared" si="26"/>
        <v/>
      </c>
      <c r="AB283" s="113" t="str">
        <f t="shared" si="27"/>
        <v/>
      </c>
      <c r="AC283" s="113" t="str">
        <f t="shared" si="28"/>
        <v/>
      </c>
      <c r="AD283" s="113" t="str">
        <f t="shared" si="29"/>
        <v/>
      </c>
      <c r="AE283" s="113" t="str">
        <f t="shared" si="30"/>
        <v/>
      </c>
      <c r="AF283" s="113" t="str">
        <f t="shared" si="31"/>
        <v/>
      </c>
      <c r="AG283" s="113" t="str">
        <f t="shared" si="32"/>
        <v/>
      </c>
      <c r="AH283" s="113" t="str">
        <f t="shared" si="33"/>
        <v/>
      </c>
    </row>
    <row r="284">
      <c r="B284" s="82">
        <v>264.0</v>
      </c>
      <c r="C284" s="109">
        <f t="shared" si="3"/>
        <v>53114</v>
      </c>
      <c r="D284" s="113"/>
      <c r="E284" s="113" t="str">
        <f t="shared" si="4"/>
        <v/>
      </c>
      <c r="F284" s="113" t="str">
        <f t="shared" si="5"/>
        <v/>
      </c>
      <c r="G284" s="113" t="str">
        <f t="shared" si="6"/>
        <v/>
      </c>
      <c r="H284" s="113" t="str">
        <f t="shared" si="7"/>
        <v/>
      </c>
      <c r="I284" s="113" t="str">
        <f t="shared" si="8"/>
        <v/>
      </c>
      <c r="J284" s="113" t="str">
        <f t="shared" si="9"/>
        <v/>
      </c>
      <c r="K284" s="113" t="str">
        <f t="shared" si="10"/>
        <v/>
      </c>
      <c r="L284" s="113" t="str">
        <f t="shared" si="11"/>
        <v/>
      </c>
      <c r="M284" s="113" t="str">
        <f t="shared" si="12"/>
        <v/>
      </c>
      <c r="N284" s="113" t="str">
        <f t="shared" si="13"/>
        <v/>
      </c>
      <c r="O284" s="113" t="str">
        <f t="shared" si="14"/>
        <v/>
      </c>
      <c r="P284" s="113" t="str">
        <f t="shared" si="15"/>
        <v/>
      </c>
      <c r="Q284" s="113" t="str">
        <f t="shared" si="16"/>
        <v/>
      </c>
      <c r="R284" s="113" t="str">
        <f t="shared" si="17"/>
        <v/>
      </c>
      <c r="S284" s="113" t="str">
        <f t="shared" si="18"/>
        <v/>
      </c>
      <c r="T284" s="113" t="str">
        <f t="shared" si="19"/>
        <v/>
      </c>
      <c r="U284" s="113" t="str">
        <f t="shared" si="20"/>
        <v/>
      </c>
      <c r="V284" s="113" t="str">
        <f t="shared" si="21"/>
        <v/>
      </c>
      <c r="W284" s="113" t="str">
        <f t="shared" si="22"/>
        <v/>
      </c>
      <c r="X284" s="113" t="str">
        <f t="shared" si="23"/>
        <v/>
      </c>
      <c r="Y284" s="113" t="str">
        <f t="shared" si="24"/>
        <v/>
      </c>
      <c r="Z284" s="113" t="str">
        <f t="shared" si="25"/>
        <v/>
      </c>
      <c r="AA284" s="113" t="str">
        <f t="shared" si="26"/>
        <v/>
      </c>
      <c r="AB284" s="113" t="str">
        <f t="shared" si="27"/>
        <v/>
      </c>
      <c r="AC284" s="113" t="str">
        <f t="shared" si="28"/>
        <v/>
      </c>
      <c r="AD284" s="113" t="str">
        <f t="shared" si="29"/>
        <v/>
      </c>
      <c r="AE284" s="113" t="str">
        <f t="shared" si="30"/>
        <v/>
      </c>
      <c r="AF284" s="113" t="str">
        <f t="shared" si="31"/>
        <v/>
      </c>
      <c r="AG284" s="113" t="str">
        <f t="shared" si="32"/>
        <v/>
      </c>
      <c r="AH284" s="113" t="str">
        <f t="shared" si="33"/>
        <v/>
      </c>
    </row>
    <row r="285">
      <c r="B285" s="82">
        <v>265.0</v>
      </c>
      <c r="C285" s="109">
        <f t="shared" si="3"/>
        <v>53144</v>
      </c>
      <c r="D285" s="113"/>
      <c r="E285" s="113" t="str">
        <f t="shared" si="4"/>
        <v/>
      </c>
      <c r="F285" s="113" t="str">
        <f t="shared" si="5"/>
        <v/>
      </c>
      <c r="G285" s="113" t="str">
        <f t="shared" si="6"/>
        <v/>
      </c>
      <c r="H285" s="113" t="str">
        <f t="shared" si="7"/>
        <v/>
      </c>
      <c r="I285" s="113" t="str">
        <f t="shared" si="8"/>
        <v/>
      </c>
      <c r="J285" s="113" t="str">
        <f t="shared" si="9"/>
        <v/>
      </c>
      <c r="K285" s="113" t="str">
        <f t="shared" si="10"/>
        <v/>
      </c>
      <c r="L285" s="113" t="str">
        <f t="shared" si="11"/>
        <v/>
      </c>
      <c r="M285" s="113" t="str">
        <f t="shared" si="12"/>
        <v/>
      </c>
      <c r="N285" s="113" t="str">
        <f t="shared" si="13"/>
        <v/>
      </c>
      <c r="O285" s="113" t="str">
        <f t="shared" si="14"/>
        <v/>
      </c>
      <c r="P285" s="113" t="str">
        <f t="shared" si="15"/>
        <v/>
      </c>
      <c r="Q285" s="113" t="str">
        <f t="shared" si="16"/>
        <v/>
      </c>
      <c r="R285" s="113" t="str">
        <f t="shared" si="17"/>
        <v/>
      </c>
      <c r="S285" s="113" t="str">
        <f t="shared" si="18"/>
        <v/>
      </c>
      <c r="T285" s="113" t="str">
        <f t="shared" si="19"/>
        <v/>
      </c>
      <c r="U285" s="113" t="str">
        <f t="shared" si="20"/>
        <v/>
      </c>
      <c r="V285" s="113" t="str">
        <f t="shared" si="21"/>
        <v/>
      </c>
      <c r="W285" s="113" t="str">
        <f t="shared" si="22"/>
        <v/>
      </c>
      <c r="X285" s="113" t="str">
        <f t="shared" si="23"/>
        <v/>
      </c>
      <c r="Y285" s="113" t="str">
        <f t="shared" si="24"/>
        <v/>
      </c>
      <c r="Z285" s="113" t="str">
        <f t="shared" si="25"/>
        <v/>
      </c>
      <c r="AA285" s="113" t="str">
        <f t="shared" si="26"/>
        <v/>
      </c>
      <c r="AB285" s="113" t="str">
        <f t="shared" si="27"/>
        <v/>
      </c>
      <c r="AC285" s="113" t="str">
        <f t="shared" si="28"/>
        <v/>
      </c>
      <c r="AD285" s="113" t="str">
        <f t="shared" si="29"/>
        <v/>
      </c>
      <c r="AE285" s="113" t="str">
        <f t="shared" si="30"/>
        <v/>
      </c>
      <c r="AF285" s="113" t="str">
        <f t="shared" si="31"/>
        <v/>
      </c>
      <c r="AG285" s="113" t="str">
        <f t="shared" si="32"/>
        <v/>
      </c>
      <c r="AH285" s="113" t="str">
        <f t="shared" si="33"/>
        <v/>
      </c>
    </row>
    <row r="286">
      <c r="B286" s="82">
        <v>266.0</v>
      </c>
      <c r="C286" s="109">
        <f t="shared" si="3"/>
        <v>53175</v>
      </c>
      <c r="D286" s="113"/>
      <c r="E286" s="113" t="str">
        <f t="shared" si="4"/>
        <v/>
      </c>
      <c r="F286" s="113" t="str">
        <f t="shared" si="5"/>
        <v/>
      </c>
      <c r="G286" s="113" t="str">
        <f t="shared" si="6"/>
        <v/>
      </c>
      <c r="H286" s="113" t="str">
        <f t="shared" si="7"/>
        <v/>
      </c>
      <c r="I286" s="113" t="str">
        <f t="shared" si="8"/>
        <v/>
      </c>
      <c r="J286" s="113" t="str">
        <f t="shared" si="9"/>
        <v/>
      </c>
      <c r="K286" s="113" t="str">
        <f t="shared" si="10"/>
        <v/>
      </c>
      <c r="L286" s="113" t="str">
        <f t="shared" si="11"/>
        <v/>
      </c>
      <c r="M286" s="113" t="str">
        <f t="shared" si="12"/>
        <v/>
      </c>
      <c r="N286" s="113" t="str">
        <f t="shared" si="13"/>
        <v/>
      </c>
      <c r="O286" s="113" t="str">
        <f t="shared" si="14"/>
        <v/>
      </c>
      <c r="P286" s="113" t="str">
        <f t="shared" si="15"/>
        <v/>
      </c>
      <c r="Q286" s="113" t="str">
        <f t="shared" si="16"/>
        <v/>
      </c>
      <c r="R286" s="113" t="str">
        <f t="shared" si="17"/>
        <v/>
      </c>
      <c r="S286" s="113" t="str">
        <f t="shared" si="18"/>
        <v/>
      </c>
      <c r="T286" s="113" t="str">
        <f t="shared" si="19"/>
        <v/>
      </c>
      <c r="U286" s="113" t="str">
        <f t="shared" si="20"/>
        <v/>
      </c>
      <c r="V286" s="113" t="str">
        <f t="shared" si="21"/>
        <v/>
      </c>
      <c r="W286" s="113" t="str">
        <f t="shared" si="22"/>
        <v/>
      </c>
      <c r="X286" s="113" t="str">
        <f t="shared" si="23"/>
        <v/>
      </c>
      <c r="Y286" s="113" t="str">
        <f t="shared" si="24"/>
        <v/>
      </c>
      <c r="Z286" s="113" t="str">
        <f t="shared" si="25"/>
        <v/>
      </c>
      <c r="AA286" s="113" t="str">
        <f t="shared" si="26"/>
        <v/>
      </c>
      <c r="AB286" s="113" t="str">
        <f t="shared" si="27"/>
        <v/>
      </c>
      <c r="AC286" s="113" t="str">
        <f t="shared" si="28"/>
        <v/>
      </c>
      <c r="AD286" s="113" t="str">
        <f t="shared" si="29"/>
        <v/>
      </c>
      <c r="AE286" s="113" t="str">
        <f t="shared" si="30"/>
        <v/>
      </c>
      <c r="AF286" s="113" t="str">
        <f t="shared" si="31"/>
        <v/>
      </c>
      <c r="AG286" s="113" t="str">
        <f t="shared" si="32"/>
        <v/>
      </c>
      <c r="AH286" s="113" t="str">
        <f t="shared" si="33"/>
        <v/>
      </c>
    </row>
    <row r="287">
      <c r="B287" s="82">
        <v>267.0</v>
      </c>
      <c r="C287" s="109">
        <f t="shared" si="3"/>
        <v>53206</v>
      </c>
      <c r="D287" s="113"/>
      <c r="E287" s="113" t="str">
        <f t="shared" si="4"/>
        <v/>
      </c>
      <c r="F287" s="113" t="str">
        <f t="shared" si="5"/>
        <v/>
      </c>
      <c r="G287" s="113" t="str">
        <f t="shared" si="6"/>
        <v/>
      </c>
      <c r="H287" s="113" t="str">
        <f t="shared" si="7"/>
        <v/>
      </c>
      <c r="I287" s="113" t="str">
        <f t="shared" si="8"/>
        <v/>
      </c>
      <c r="J287" s="113" t="str">
        <f t="shared" si="9"/>
        <v/>
      </c>
      <c r="K287" s="113" t="str">
        <f t="shared" si="10"/>
        <v/>
      </c>
      <c r="L287" s="113" t="str">
        <f t="shared" si="11"/>
        <v/>
      </c>
      <c r="M287" s="113" t="str">
        <f t="shared" si="12"/>
        <v/>
      </c>
      <c r="N287" s="113" t="str">
        <f t="shared" si="13"/>
        <v/>
      </c>
      <c r="O287" s="113" t="str">
        <f t="shared" si="14"/>
        <v/>
      </c>
      <c r="P287" s="113" t="str">
        <f t="shared" si="15"/>
        <v/>
      </c>
      <c r="Q287" s="113" t="str">
        <f t="shared" si="16"/>
        <v/>
      </c>
      <c r="R287" s="113" t="str">
        <f t="shared" si="17"/>
        <v/>
      </c>
      <c r="S287" s="113" t="str">
        <f t="shared" si="18"/>
        <v/>
      </c>
      <c r="T287" s="113" t="str">
        <f t="shared" si="19"/>
        <v/>
      </c>
      <c r="U287" s="113" t="str">
        <f t="shared" si="20"/>
        <v/>
      </c>
      <c r="V287" s="113" t="str">
        <f t="shared" si="21"/>
        <v/>
      </c>
      <c r="W287" s="113" t="str">
        <f t="shared" si="22"/>
        <v/>
      </c>
      <c r="X287" s="113" t="str">
        <f t="shared" si="23"/>
        <v/>
      </c>
      <c r="Y287" s="113" t="str">
        <f t="shared" si="24"/>
        <v/>
      </c>
      <c r="Z287" s="113" t="str">
        <f t="shared" si="25"/>
        <v/>
      </c>
      <c r="AA287" s="113" t="str">
        <f t="shared" si="26"/>
        <v/>
      </c>
      <c r="AB287" s="113" t="str">
        <f t="shared" si="27"/>
        <v/>
      </c>
      <c r="AC287" s="113" t="str">
        <f t="shared" si="28"/>
        <v/>
      </c>
      <c r="AD287" s="113" t="str">
        <f t="shared" si="29"/>
        <v/>
      </c>
      <c r="AE287" s="113" t="str">
        <f t="shared" si="30"/>
        <v/>
      </c>
      <c r="AF287" s="113" t="str">
        <f t="shared" si="31"/>
        <v/>
      </c>
      <c r="AG287" s="113" t="str">
        <f t="shared" si="32"/>
        <v/>
      </c>
      <c r="AH287" s="113" t="str">
        <f t="shared" si="33"/>
        <v/>
      </c>
    </row>
    <row r="288">
      <c r="B288" s="82">
        <v>268.0</v>
      </c>
      <c r="C288" s="109">
        <f t="shared" si="3"/>
        <v>53236</v>
      </c>
      <c r="D288" s="113"/>
      <c r="E288" s="113" t="str">
        <f t="shared" si="4"/>
        <v/>
      </c>
      <c r="F288" s="113" t="str">
        <f t="shared" si="5"/>
        <v/>
      </c>
      <c r="G288" s="113" t="str">
        <f t="shared" si="6"/>
        <v/>
      </c>
      <c r="H288" s="113" t="str">
        <f t="shared" si="7"/>
        <v/>
      </c>
      <c r="I288" s="113" t="str">
        <f t="shared" si="8"/>
        <v/>
      </c>
      <c r="J288" s="113" t="str">
        <f t="shared" si="9"/>
        <v/>
      </c>
      <c r="K288" s="113" t="str">
        <f t="shared" si="10"/>
        <v/>
      </c>
      <c r="L288" s="113" t="str">
        <f t="shared" si="11"/>
        <v/>
      </c>
      <c r="M288" s="113" t="str">
        <f t="shared" si="12"/>
        <v/>
      </c>
      <c r="N288" s="113" t="str">
        <f t="shared" si="13"/>
        <v/>
      </c>
      <c r="O288" s="113" t="str">
        <f t="shared" si="14"/>
        <v/>
      </c>
      <c r="P288" s="113" t="str">
        <f t="shared" si="15"/>
        <v/>
      </c>
      <c r="Q288" s="113" t="str">
        <f t="shared" si="16"/>
        <v/>
      </c>
      <c r="R288" s="113" t="str">
        <f t="shared" si="17"/>
        <v/>
      </c>
      <c r="S288" s="113" t="str">
        <f t="shared" si="18"/>
        <v/>
      </c>
      <c r="T288" s="113" t="str">
        <f t="shared" si="19"/>
        <v/>
      </c>
      <c r="U288" s="113" t="str">
        <f t="shared" si="20"/>
        <v/>
      </c>
      <c r="V288" s="113" t="str">
        <f t="shared" si="21"/>
        <v/>
      </c>
      <c r="W288" s="113" t="str">
        <f t="shared" si="22"/>
        <v/>
      </c>
      <c r="X288" s="113" t="str">
        <f t="shared" si="23"/>
        <v/>
      </c>
      <c r="Y288" s="113" t="str">
        <f t="shared" si="24"/>
        <v/>
      </c>
      <c r="Z288" s="113" t="str">
        <f t="shared" si="25"/>
        <v/>
      </c>
      <c r="AA288" s="113" t="str">
        <f t="shared" si="26"/>
        <v/>
      </c>
      <c r="AB288" s="113" t="str">
        <f t="shared" si="27"/>
        <v/>
      </c>
      <c r="AC288" s="113" t="str">
        <f t="shared" si="28"/>
        <v/>
      </c>
      <c r="AD288" s="113" t="str">
        <f t="shared" si="29"/>
        <v/>
      </c>
      <c r="AE288" s="113" t="str">
        <f t="shared" si="30"/>
        <v/>
      </c>
      <c r="AF288" s="113" t="str">
        <f t="shared" si="31"/>
        <v/>
      </c>
      <c r="AG288" s="113" t="str">
        <f t="shared" si="32"/>
        <v/>
      </c>
      <c r="AH288" s="113" t="str">
        <f t="shared" si="33"/>
        <v/>
      </c>
    </row>
    <row r="289">
      <c r="B289" s="82">
        <v>269.0</v>
      </c>
      <c r="C289" s="109">
        <f t="shared" si="3"/>
        <v>53267</v>
      </c>
      <c r="D289" s="113"/>
      <c r="E289" s="113" t="str">
        <f t="shared" si="4"/>
        <v/>
      </c>
      <c r="F289" s="113" t="str">
        <f t="shared" si="5"/>
        <v/>
      </c>
      <c r="G289" s="113" t="str">
        <f t="shared" si="6"/>
        <v/>
      </c>
      <c r="H289" s="113" t="str">
        <f t="shared" si="7"/>
        <v/>
      </c>
      <c r="I289" s="113" t="str">
        <f t="shared" si="8"/>
        <v/>
      </c>
      <c r="J289" s="113" t="str">
        <f t="shared" si="9"/>
        <v/>
      </c>
      <c r="K289" s="113" t="str">
        <f t="shared" si="10"/>
        <v/>
      </c>
      <c r="L289" s="113" t="str">
        <f t="shared" si="11"/>
        <v/>
      </c>
      <c r="M289" s="113" t="str">
        <f t="shared" si="12"/>
        <v/>
      </c>
      <c r="N289" s="113" t="str">
        <f t="shared" si="13"/>
        <v/>
      </c>
      <c r="O289" s="113" t="str">
        <f t="shared" si="14"/>
        <v/>
      </c>
      <c r="P289" s="113" t="str">
        <f t="shared" si="15"/>
        <v/>
      </c>
      <c r="Q289" s="113" t="str">
        <f t="shared" si="16"/>
        <v/>
      </c>
      <c r="R289" s="113" t="str">
        <f t="shared" si="17"/>
        <v/>
      </c>
      <c r="S289" s="113" t="str">
        <f t="shared" si="18"/>
        <v/>
      </c>
      <c r="T289" s="113" t="str">
        <f t="shared" si="19"/>
        <v/>
      </c>
      <c r="U289" s="113" t="str">
        <f t="shared" si="20"/>
        <v/>
      </c>
      <c r="V289" s="113" t="str">
        <f t="shared" si="21"/>
        <v/>
      </c>
      <c r="W289" s="113" t="str">
        <f t="shared" si="22"/>
        <v/>
      </c>
      <c r="X289" s="113" t="str">
        <f t="shared" si="23"/>
        <v/>
      </c>
      <c r="Y289" s="113" t="str">
        <f t="shared" si="24"/>
        <v/>
      </c>
      <c r="Z289" s="113" t="str">
        <f t="shared" si="25"/>
        <v/>
      </c>
      <c r="AA289" s="113" t="str">
        <f t="shared" si="26"/>
        <v/>
      </c>
      <c r="AB289" s="113" t="str">
        <f t="shared" si="27"/>
        <v/>
      </c>
      <c r="AC289" s="113" t="str">
        <f t="shared" si="28"/>
        <v/>
      </c>
      <c r="AD289" s="113" t="str">
        <f t="shared" si="29"/>
        <v/>
      </c>
      <c r="AE289" s="113" t="str">
        <f t="shared" si="30"/>
        <v/>
      </c>
      <c r="AF289" s="113" t="str">
        <f t="shared" si="31"/>
        <v/>
      </c>
      <c r="AG289" s="113" t="str">
        <f t="shared" si="32"/>
        <v/>
      </c>
      <c r="AH289" s="113" t="str">
        <f t="shared" si="33"/>
        <v/>
      </c>
    </row>
    <row r="290">
      <c r="B290" s="82">
        <v>270.0</v>
      </c>
      <c r="C290" s="109">
        <f t="shared" si="3"/>
        <v>53297</v>
      </c>
      <c r="D290" s="113"/>
      <c r="E290" s="113" t="str">
        <f t="shared" si="4"/>
        <v/>
      </c>
      <c r="F290" s="113" t="str">
        <f t="shared" si="5"/>
        <v/>
      </c>
      <c r="G290" s="113" t="str">
        <f t="shared" si="6"/>
        <v/>
      </c>
      <c r="H290" s="113" t="str">
        <f t="shared" si="7"/>
        <v/>
      </c>
      <c r="I290" s="113" t="str">
        <f t="shared" si="8"/>
        <v/>
      </c>
      <c r="J290" s="113" t="str">
        <f t="shared" si="9"/>
        <v/>
      </c>
      <c r="K290" s="113" t="str">
        <f t="shared" si="10"/>
        <v/>
      </c>
      <c r="L290" s="113" t="str">
        <f t="shared" si="11"/>
        <v/>
      </c>
      <c r="M290" s="113" t="str">
        <f t="shared" si="12"/>
        <v/>
      </c>
      <c r="N290" s="113" t="str">
        <f t="shared" si="13"/>
        <v/>
      </c>
      <c r="O290" s="113" t="str">
        <f t="shared" si="14"/>
        <v/>
      </c>
      <c r="P290" s="113" t="str">
        <f t="shared" si="15"/>
        <v/>
      </c>
      <c r="Q290" s="113" t="str">
        <f t="shared" si="16"/>
        <v/>
      </c>
      <c r="R290" s="113" t="str">
        <f t="shared" si="17"/>
        <v/>
      </c>
      <c r="S290" s="113" t="str">
        <f t="shared" si="18"/>
        <v/>
      </c>
      <c r="T290" s="113" t="str">
        <f t="shared" si="19"/>
        <v/>
      </c>
      <c r="U290" s="113" t="str">
        <f t="shared" si="20"/>
        <v/>
      </c>
      <c r="V290" s="113" t="str">
        <f t="shared" si="21"/>
        <v/>
      </c>
      <c r="W290" s="113" t="str">
        <f t="shared" si="22"/>
        <v/>
      </c>
      <c r="X290" s="113" t="str">
        <f t="shared" si="23"/>
        <v/>
      </c>
      <c r="Y290" s="113" t="str">
        <f t="shared" si="24"/>
        <v/>
      </c>
      <c r="Z290" s="113" t="str">
        <f t="shared" si="25"/>
        <v/>
      </c>
      <c r="AA290" s="113" t="str">
        <f t="shared" si="26"/>
        <v/>
      </c>
      <c r="AB290" s="113" t="str">
        <f t="shared" si="27"/>
        <v/>
      </c>
      <c r="AC290" s="113" t="str">
        <f t="shared" si="28"/>
        <v/>
      </c>
      <c r="AD290" s="113" t="str">
        <f t="shared" si="29"/>
        <v/>
      </c>
      <c r="AE290" s="113" t="str">
        <f t="shared" si="30"/>
        <v/>
      </c>
      <c r="AF290" s="113" t="str">
        <f t="shared" si="31"/>
        <v/>
      </c>
      <c r="AG290" s="113" t="str">
        <f t="shared" si="32"/>
        <v/>
      </c>
      <c r="AH290" s="113" t="str">
        <f t="shared" si="33"/>
        <v/>
      </c>
    </row>
    <row r="291">
      <c r="B291" s="82">
        <v>271.0</v>
      </c>
      <c r="C291" s="109">
        <f t="shared" si="3"/>
        <v>53328</v>
      </c>
      <c r="D291" s="113"/>
      <c r="E291" s="113" t="str">
        <f t="shared" si="4"/>
        <v/>
      </c>
      <c r="F291" s="113" t="str">
        <f t="shared" si="5"/>
        <v/>
      </c>
      <c r="G291" s="113" t="str">
        <f t="shared" si="6"/>
        <v/>
      </c>
      <c r="H291" s="113" t="str">
        <f t="shared" si="7"/>
        <v/>
      </c>
      <c r="I291" s="113" t="str">
        <f t="shared" si="8"/>
        <v/>
      </c>
      <c r="J291" s="113" t="str">
        <f t="shared" si="9"/>
        <v/>
      </c>
      <c r="K291" s="113" t="str">
        <f t="shared" si="10"/>
        <v/>
      </c>
      <c r="L291" s="113" t="str">
        <f t="shared" si="11"/>
        <v/>
      </c>
      <c r="M291" s="113" t="str">
        <f t="shared" si="12"/>
        <v/>
      </c>
      <c r="N291" s="113" t="str">
        <f t="shared" si="13"/>
        <v/>
      </c>
      <c r="O291" s="113" t="str">
        <f t="shared" si="14"/>
        <v/>
      </c>
      <c r="P291" s="113" t="str">
        <f t="shared" si="15"/>
        <v/>
      </c>
      <c r="Q291" s="113" t="str">
        <f t="shared" si="16"/>
        <v/>
      </c>
      <c r="R291" s="113" t="str">
        <f t="shared" si="17"/>
        <v/>
      </c>
      <c r="S291" s="113" t="str">
        <f t="shared" si="18"/>
        <v/>
      </c>
      <c r="T291" s="113" t="str">
        <f t="shared" si="19"/>
        <v/>
      </c>
      <c r="U291" s="113" t="str">
        <f t="shared" si="20"/>
        <v/>
      </c>
      <c r="V291" s="113" t="str">
        <f t="shared" si="21"/>
        <v/>
      </c>
      <c r="W291" s="113" t="str">
        <f t="shared" si="22"/>
        <v/>
      </c>
      <c r="X291" s="113" t="str">
        <f t="shared" si="23"/>
        <v/>
      </c>
      <c r="Y291" s="113" t="str">
        <f t="shared" si="24"/>
        <v/>
      </c>
      <c r="Z291" s="113" t="str">
        <f t="shared" si="25"/>
        <v/>
      </c>
      <c r="AA291" s="113" t="str">
        <f t="shared" si="26"/>
        <v/>
      </c>
      <c r="AB291" s="113" t="str">
        <f t="shared" si="27"/>
        <v/>
      </c>
      <c r="AC291" s="113" t="str">
        <f t="shared" si="28"/>
        <v/>
      </c>
      <c r="AD291" s="113" t="str">
        <f t="shared" si="29"/>
        <v/>
      </c>
      <c r="AE291" s="113" t="str">
        <f t="shared" si="30"/>
        <v/>
      </c>
      <c r="AF291" s="113" t="str">
        <f t="shared" si="31"/>
        <v/>
      </c>
      <c r="AG291" s="113" t="str">
        <f t="shared" si="32"/>
        <v/>
      </c>
      <c r="AH291" s="113" t="str">
        <f t="shared" si="33"/>
        <v/>
      </c>
    </row>
    <row r="292">
      <c r="B292" s="82">
        <v>272.0</v>
      </c>
      <c r="C292" s="109">
        <f t="shared" si="3"/>
        <v>53359</v>
      </c>
      <c r="D292" s="113"/>
      <c r="E292" s="113" t="str">
        <f t="shared" si="4"/>
        <v/>
      </c>
      <c r="F292" s="113" t="str">
        <f t="shared" si="5"/>
        <v/>
      </c>
      <c r="G292" s="113" t="str">
        <f t="shared" si="6"/>
        <v/>
      </c>
      <c r="H292" s="113" t="str">
        <f t="shared" si="7"/>
        <v/>
      </c>
      <c r="I292" s="113" t="str">
        <f t="shared" si="8"/>
        <v/>
      </c>
      <c r="J292" s="113" t="str">
        <f t="shared" si="9"/>
        <v/>
      </c>
      <c r="K292" s="113" t="str">
        <f t="shared" si="10"/>
        <v/>
      </c>
      <c r="L292" s="113" t="str">
        <f t="shared" si="11"/>
        <v/>
      </c>
      <c r="M292" s="113" t="str">
        <f t="shared" si="12"/>
        <v/>
      </c>
      <c r="N292" s="113" t="str">
        <f t="shared" si="13"/>
        <v/>
      </c>
      <c r="O292" s="113" t="str">
        <f t="shared" si="14"/>
        <v/>
      </c>
      <c r="P292" s="113" t="str">
        <f t="shared" si="15"/>
        <v/>
      </c>
      <c r="Q292" s="113" t="str">
        <f t="shared" si="16"/>
        <v/>
      </c>
      <c r="R292" s="113" t="str">
        <f t="shared" si="17"/>
        <v/>
      </c>
      <c r="S292" s="113" t="str">
        <f t="shared" si="18"/>
        <v/>
      </c>
      <c r="T292" s="113" t="str">
        <f t="shared" si="19"/>
        <v/>
      </c>
      <c r="U292" s="113" t="str">
        <f t="shared" si="20"/>
        <v/>
      </c>
      <c r="V292" s="113" t="str">
        <f t="shared" si="21"/>
        <v/>
      </c>
      <c r="W292" s="113" t="str">
        <f t="shared" si="22"/>
        <v/>
      </c>
      <c r="X292" s="113" t="str">
        <f t="shared" si="23"/>
        <v/>
      </c>
      <c r="Y292" s="113" t="str">
        <f t="shared" si="24"/>
        <v/>
      </c>
      <c r="Z292" s="113" t="str">
        <f t="shared" si="25"/>
        <v/>
      </c>
      <c r="AA292" s="113" t="str">
        <f t="shared" si="26"/>
        <v/>
      </c>
      <c r="AB292" s="113" t="str">
        <f t="shared" si="27"/>
        <v/>
      </c>
      <c r="AC292" s="113" t="str">
        <f t="shared" si="28"/>
        <v/>
      </c>
      <c r="AD292" s="113" t="str">
        <f t="shared" si="29"/>
        <v/>
      </c>
      <c r="AE292" s="113" t="str">
        <f t="shared" si="30"/>
        <v/>
      </c>
      <c r="AF292" s="113" t="str">
        <f t="shared" si="31"/>
        <v/>
      </c>
      <c r="AG292" s="113" t="str">
        <f t="shared" si="32"/>
        <v/>
      </c>
      <c r="AH292" s="113" t="str">
        <f t="shared" si="33"/>
        <v/>
      </c>
    </row>
    <row r="293">
      <c r="B293" s="82">
        <v>273.0</v>
      </c>
      <c r="C293" s="109">
        <f t="shared" si="3"/>
        <v>53387</v>
      </c>
      <c r="D293" s="113"/>
      <c r="E293" s="113" t="str">
        <f t="shared" si="4"/>
        <v/>
      </c>
      <c r="F293" s="113" t="str">
        <f t="shared" si="5"/>
        <v/>
      </c>
      <c r="G293" s="113" t="str">
        <f t="shared" si="6"/>
        <v/>
      </c>
      <c r="H293" s="113" t="str">
        <f t="shared" si="7"/>
        <v/>
      </c>
      <c r="I293" s="113" t="str">
        <f t="shared" si="8"/>
        <v/>
      </c>
      <c r="J293" s="113" t="str">
        <f t="shared" si="9"/>
        <v/>
      </c>
      <c r="K293" s="113" t="str">
        <f t="shared" si="10"/>
        <v/>
      </c>
      <c r="L293" s="113" t="str">
        <f t="shared" si="11"/>
        <v/>
      </c>
      <c r="M293" s="113" t="str">
        <f t="shared" si="12"/>
        <v/>
      </c>
      <c r="N293" s="113" t="str">
        <f t="shared" si="13"/>
        <v/>
      </c>
      <c r="O293" s="113" t="str">
        <f t="shared" si="14"/>
        <v/>
      </c>
      <c r="P293" s="113" t="str">
        <f t="shared" si="15"/>
        <v/>
      </c>
      <c r="Q293" s="113" t="str">
        <f t="shared" si="16"/>
        <v/>
      </c>
      <c r="R293" s="113" t="str">
        <f t="shared" si="17"/>
        <v/>
      </c>
      <c r="S293" s="113" t="str">
        <f t="shared" si="18"/>
        <v/>
      </c>
      <c r="T293" s="113" t="str">
        <f t="shared" si="19"/>
        <v/>
      </c>
      <c r="U293" s="113" t="str">
        <f t="shared" si="20"/>
        <v/>
      </c>
      <c r="V293" s="113" t="str">
        <f t="shared" si="21"/>
        <v/>
      </c>
      <c r="W293" s="113" t="str">
        <f t="shared" si="22"/>
        <v/>
      </c>
      <c r="X293" s="113" t="str">
        <f t="shared" si="23"/>
        <v/>
      </c>
      <c r="Y293" s="113" t="str">
        <f t="shared" si="24"/>
        <v/>
      </c>
      <c r="Z293" s="113" t="str">
        <f t="shared" si="25"/>
        <v/>
      </c>
      <c r="AA293" s="113" t="str">
        <f t="shared" si="26"/>
        <v/>
      </c>
      <c r="AB293" s="113" t="str">
        <f t="shared" si="27"/>
        <v/>
      </c>
      <c r="AC293" s="113" t="str">
        <f t="shared" si="28"/>
        <v/>
      </c>
      <c r="AD293" s="113" t="str">
        <f t="shared" si="29"/>
        <v/>
      </c>
      <c r="AE293" s="113" t="str">
        <f t="shared" si="30"/>
        <v/>
      </c>
      <c r="AF293" s="113" t="str">
        <f t="shared" si="31"/>
        <v/>
      </c>
      <c r="AG293" s="113" t="str">
        <f t="shared" si="32"/>
        <v/>
      </c>
      <c r="AH293" s="113" t="str">
        <f t="shared" si="33"/>
        <v/>
      </c>
    </row>
    <row r="294">
      <c r="B294" s="82">
        <v>274.0</v>
      </c>
      <c r="C294" s="109">
        <f t="shared" si="3"/>
        <v>53418</v>
      </c>
      <c r="D294" s="113"/>
      <c r="E294" s="113" t="str">
        <f t="shared" si="4"/>
        <v/>
      </c>
      <c r="F294" s="113" t="str">
        <f t="shared" si="5"/>
        <v/>
      </c>
      <c r="G294" s="113" t="str">
        <f t="shared" si="6"/>
        <v/>
      </c>
      <c r="H294" s="113" t="str">
        <f t="shared" si="7"/>
        <v/>
      </c>
      <c r="I294" s="113" t="str">
        <f t="shared" si="8"/>
        <v/>
      </c>
      <c r="J294" s="113" t="str">
        <f t="shared" si="9"/>
        <v/>
      </c>
      <c r="K294" s="113" t="str">
        <f t="shared" si="10"/>
        <v/>
      </c>
      <c r="L294" s="113" t="str">
        <f t="shared" si="11"/>
        <v/>
      </c>
      <c r="M294" s="113" t="str">
        <f t="shared" si="12"/>
        <v/>
      </c>
      <c r="N294" s="113" t="str">
        <f t="shared" si="13"/>
        <v/>
      </c>
      <c r="O294" s="113" t="str">
        <f t="shared" si="14"/>
        <v/>
      </c>
      <c r="P294" s="113" t="str">
        <f t="shared" si="15"/>
        <v/>
      </c>
      <c r="Q294" s="113" t="str">
        <f t="shared" si="16"/>
        <v/>
      </c>
      <c r="R294" s="113" t="str">
        <f t="shared" si="17"/>
        <v/>
      </c>
      <c r="S294" s="113" t="str">
        <f t="shared" si="18"/>
        <v/>
      </c>
      <c r="T294" s="113" t="str">
        <f t="shared" si="19"/>
        <v/>
      </c>
      <c r="U294" s="113" t="str">
        <f t="shared" si="20"/>
        <v/>
      </c>
      <c r="V294" s="113" t="str">
        <f t="shared" si="21"/>
        <v/>
      </c>
      <c r="W294" s="113" t="str">
        <f t="shared" si="22"/>
        <v/>
      </c>
      <c r="X294" s="113" t="str">
        <f t="shared" si="23"/>
        <v/>
      </c>
      <c r="Y294" s="113" t="str">
        <f t="shared" si="24"/>
        <v/>
      </c>
      <c r="Z294" s="113" t="str">
        <f t="shared" si="25"/>
        <v/>
      </c>
      <c r="AA294" s="113" t="str">
        <f t="shared" si="26"/>
        <v/>
      </c>
      <c r="AB294" s="113" t="str">
        <f t="shared" si="27"/>
        <v/>
      </c>
      <c r="AC294" s="113" t="str">
        <f t="shared" si="28"/>
        <v/>
      </c>
      <c r="AD294" s="113" t="str">
        <f t="shared" si="29"/>
        <v/>
      </c>
      <c r="AE294" s="113" t="str">
        <f t="shared" si="30"/>
        <v/>
      </c>
      <c r="AF294" s="113" t="str">
        <f t="shared" si="31"/>
        <v/>
      </c>
      <c r="AG294" s="113" t="str">
        <f t="shared" si="32"/>
        <v/>
      </c>
      <c r="AH294" s="113" t="str">
        <f t="shared" si="33"/>
        <v/>
      </c>
    </row>
    <row r="295">
      <c r="B295" s="82">
        <v>275.0</v>
      </c>
      <c r="C295" s="109">
        <f t="shared" si="3"/>
        <v>53448</v>
      </c>
      <c r="D295" s="113"/>
      <c r="E295" s="113" t="str">
        <f t="shared" si="4"/>
        <v/>
      </c>
      <c r="F295" s="113" t="str">
        <f t="shared" si="5"/>
        <v/>
      </c>
      <c r="G295" s="113" t="str">
        <f t="shared" si="6"/>
        <v/>
      </c>
      <c r="H295" s="113" t="str">
        <f t="shared" si="7"/>
        <v/>
      </c>
      <c r="I295" s="113" t="str">
        <f t="shared" si="8"/>
        <v/>
      </c>
      <c r="J295" s="113" t="str">
        <f t="shared" si="9"/>
        <v/>
      </c>
      <c r="K295" s="113" t="str">
        <f t="shared" si="10"/>
        <v/>
      </c>
      <c r="L295" s="113" t="str">
        <f t="shared" si="11"/>
        <v/>
      </c>
      <c r="M295" s="113" t="str">
        <f t="shared" si="12"/>
        <v/>
      </c>
      <c r="N295" s="113" t="str">
        <f t="shared" si="13"/>
        <v/>
      </c>
      <c r="O295" s="113" t="str">
        <f t="shared" si="14"/>
        <v/>
      </c>
      <c r="P295" s="113" t="str">
        <f t="shared" si="15"/>
        <v/>
      </c>
      <c r="Q295" s="113" t="str">
        <f t="shared" si="16"/>
        <v/>
      </c>
      <c r="R295" s="113" t="str">
        <f t="shared" si="17"/>
        <v/>
      </c>
      <c r="S295" s="113" t="str">
        <f t="shared" si="18"/>
        <v/>
      </c>
      <c r="T295" s="113" t="str">
        <f t="shared" si="19"/>
        <v/>
      </c>
      <c r="U295" s="113" t="str">
        <f t="shared" si="20"/>
        <v/>
      </c>
      <c r="V295" s="113" t="str">
        <f t="shared" si="21"/>
        <v/>
      </c>
      <c r="W295" s="113" t="str">
        <f t="shared" si="22"/>
        <v/>
      </c>
      <c r="X295" s="113" t="str">
        <f t="shared" si="23"/>
        <v/>
      </c>
      <c r="Y295" s="113" t="str">
        <f t="shared" si="24"/>
        <v/>
      </c>
      <c r="Z295" s="113" t="str">
        <f t="shared" si="25"/>
        <v/>
      </c>
      <c r="AA295" s="113" t="str">
        <f t="shared" si="26"/>
        <v/>
      </c>
      <c r="AB295" s="113" t="str">
        <f t="shared" si="27"/>
        <v/>
      </c>
      <c r="AC295" s="113" t="str">
        <f t="shared" si="28"/>
        <v/>
      </c>
      <c r="AD295" s="113" t="str">
        <f t="shared" si="29"/>
        <v/>
      </c>
      <c r="AE295" s="113" t="str">
        <f t="shared" si="30"/>
        <v/>
      </c>
      <c r="AF295" s="113" t="str">
        <f t="shared" si="31"/>
        <v/>
      </c>
      <c r="AG295" s="113" t="str">
        <f t="shared" si="32"/>
        <v/>
      </c>
      <c r="AH295" s="113" t="str">
        <f t="shared" si="33"/>
        <v/>
      </c>
    </row>
    <row r="296">
      <c r="B296" s="82">
        <v>276.0</v>
      </c>
      <c r="C296" s="109">
        <f t="shared" si="3"/>
        <v>53479</v>
      </c>
      <c r="D296" s="113"/>
      <c r="E296" s="113" t="str">
        <f t="shared" si="4"/>
        <v/>
      </c>
      <c r="F296" s="113" t="str">
        <f t="shared" si="5"/>
        <v/>
      </c>
      <c r="G296" s="113" t="str">
        <f t="shared" si="6"/>
        <v/>
      </c>
      <c r="H296" s="113" t="str">
        <f t="shared" si="7"/>
        <v/>
      </c>
      <c r="I296" s="113" t="str">
        <f t="shared" si="8"/>
        <v/>
      </c>
      <c r="J296" s="113" t="str">
        <f t="shared" si="9"/>
        <v/>
      </c>
      <c r="K296" s="113" t="str">
        <f t="shared" si="10"/>
        <v/>
      </c>
      <c r="L296" s="113" t="str">
        <f t="shared" si="11"/>
        <v/>
      </c>
      <c r="M296" s="113" t="str">
        <f t="shared" si="12"/>
        <v/>
      </c>
      <c r="N296" s="113" t="str">
        <f t="shared" si="13"/>
        <v/>
      </c>
      <c r="O296" s="113" t="str">
        <f t="shared" si="14"/>
        <v/>
      </c>
      <c r="P296" s="113" t="str">
        <f t="shared" si="15"/>
        <v/>
      </c>
      <c r="Q296" s="113" t="str">
        <f t="shared" si="16"/>
        <v/>
      </c>
      <c r="R296" s="113" t="str">
        <f t="shared" si="17"/>
        <v/>
      </c>
      <c r="S296" s="113" t="str">
        <f t="shared" si="18"/>
        <v/>
      </c>
      <c r="T296" s="113" t="str">
        <f t="shared" si="19"/>
        <v/>
      </c>
      <c r="U296" s="113" t="str">
        <f t="shared" si="20"/>
        <v/>
      </c>
      <c r="V296" s="113" t="str">
        <f t="shared" si="21"/>
        <v/>
      </c>
      <c r="W296" s="113" t="str">
        <f t="shared" si="22"/>
        <v/>
      </c>
      <c r="X296" s="113" t="str">
        <f t="shared" si="23"/>
        <v/>
      </c>
      <c r="Y296" s="113" t="str">
        <f t="shared" si="24"/>
        <v/>
      </c>
      <c r="Z296" s="113" t="str">
        <f t="shared" si="25"/>
        <v/>
      </c>
      <c r="AA296" s="113" t="str">
        <f t="shared" si="26"/>
        <v/>
      </c>
      <c r="AB296" s="113" t="str">
        <f t="shared" si="27"/>
        <v/>
      </c>
      <c r="AC296" s="113" t="str">
        <f t="shared" si="28"/>
        <v/>
      </c>
      <c r="AD296" s="113" t="str">
        <f t="shared" si="29"/>
        <v/>
      </c>
      <c r="AE296" s="113" t="str">
        <f t="shared" si="30"/>
        <v/>
      </c>
      <c r="AF296" s="113" t="str">
        <f t="shared" si="31"/>
        <v/>
      </c>
      <c r="AG296" s="113" t="str">
        <f t="shared" si="32"/>
        <v/>
      </c>
      <c r="AH296" s="113" t="str">
        <f t="shared" si="33"/>
        <v/>
      </c>
    </row>
    <row r="297">
      <c r="B297" s="82">
        <v>277.0</v>
      </c>
      <c r="C297" s="109">
        <f t="shared" si="3"/>
        <v>53509</v>
      </c>
      <c r="D297" s="113"/>
      <c r="E297" s="113" t="str">
        <f t="shared" si="4"/>
        <v/>
      </c>
      <c r="F297" s="113" t="str">
        <f t="shared" si="5"/>
        <v/>
      </c>
      <c r="G297" s="113" t="str">
        <f t="shared" si="6"/>
        <v/>
      </c>
      <c r="H297" s="113" t="str">
        <f t="shared" si="7"/>
        <v/>
      </c>
      <c r="I297" s="113" t="str">
        <f t="shared" si="8"/>
        <v/>
      </c>
      <c r="J297" s="113" t="str">
        <f t="shared" si="9"/>
        <v/>
      </c>
      <c r="K297" s="113" t="str">
        <f t="shared" si="10"/>
        <v/>
      </c>
      <c r="L297" s="113" t="str">
        <f t="shared" si="11"/>
        <v/>
      </c>
      <c r="M297" s="113" t="str">
        <f t="shared" si="12"/>
        <v/>
      </c>
      <c r="N297" s="113" t="str">
        <f t="shared" si="13"/>
        <v/>
      </c>
      <c r="O297" s="113" t="str">
        <f t="shared" si="14"/>
        <v/>
      </c>
      <c r="P297" s="113" t="str">
        <f t="shared" si="15"/>
        <v/>
      </c>
      <c r="Q297" s="113" t="str">
        <f t="shared" si="16"/>
        <v/>
      </c>
      <c r="R297" s="113" t="str">
        <f t="shared" si="17"/>
        <v/>
      </c>
      <c r="S297" s="113" t="str">
        <f t="shared" si="18"/>
        <v/>
      </c>
      <c r="T297" s="113" t="str">
        <f t="shared" si="19"/>
        <v/>
      </c>
      <c r="U297" s="113" t="str">
        <f t="shared" si="20"/>
        <v/>
      </c>
      <c r="V297" s="113" t="str">
        <f t="shared" si="21"/>
        <v/>
      </c>
      <c r="W297" s="113" t="str">
        <f t="shared" si="22"/>
        <v/>
      </c>
      <c r="X297" s="113" t="str">
        <f t="shared" si="23"/>
        <v/>
      </c>
      <c r="Y297" s="113" t="str">
        <f t="shared" si="24"/>
        <v/>
      </c>
      <c r="Z297" s="113" t="str">
        <f t="shared" si="25"/>
        <v/>
      </c>
      <c r="AA297" s="113" t="str">
        <f t="shared" si="26"/>
        <v/>
      </c>
      <c r="AB297" s="113" t="str">
        <f t="shared" si="27"/>
        <v/>
      </c>
      <c r="AC297" s="113" t="str">
        <f t="shared" si="28"/>
        <v/>
      </c>
      <c r="AD297" s="113" t="str">
        <f t="shared" si="29"/>
        <v/>
      </c>
      <c r="AE297" s="113" t="str">
        <f t="shared" si="30"/>
        <v/>
      </c>
      <c r="AF297" s="113" t="str">
        <f t="shared" si="31"/>
        <v/>
      </c>
      <c r="AG297" s="113" t="str">
        <f t="shared" si="32"/>
        <v/>
      </c>
      <c r="AH297" s="113" t="str">
        <f t="shared" si="33"/>
        <v/>
      </c>
    </row>
    <row r="298">
      <c r="B298" s="82">
        <v>278.0</v>
      </c>
      <c r="C298" s="109">
        <f t="shared" si="3"/>
        <v>53540</v>
      </c>
      <c r="D298" s="113"/>
      <c r="E298" s="113" t="str">
        <f t="shared" si="4"/>
        <v/>
      </c>
      <c r="F298" s="113" t="str">
        <f t="shared" si="5"/>
        <v/>
      </c>
      <c r="G298" s="113" t="str">
        <f t="shared" si="6"/>
        <v/>
      </c>
      <c r="H298" s="113" t="str">
        <f t="shared" si="7"/>
        <v/>
      </c>
      <c r="I298" s="113" t="str">
        <f t="shared" si="8"/>
        <v/>
      </c>
      <c r="J298" s="113" t="str">
        <f t="shared" si="9"/>
        <v/>
      </c>
      <c r="K298" s="113" t="str">
        <f t="shared" si="10"/>
        <v/>
      </c>
      <c r="L298" s="113" t="str">
        <f t="shared" si="11"/>
        <v/>
      </c>
      <c r="M298" s="113" t="str">
        <f t="shared" si="12"/>
        <v/>
      </c>
      <c r="N298" s="113" t="str">
        <f t="shared" si="13"/>
        <v/>
      </c>
      <c r="O298" s="113" t="str">
        <f t="shared" si="14"/>
        <v/>
      </c>
      <c r="P298" s="113" t="str">
        <f t="shared" si="15"/>
        <v/>
      </c>
      <c r="Q298" s="113" t="str">
        <f t="shared" si="16"/>
        <v/>
      </c>
      <c r="R298" s="113" t="str">
        <f t="shared" si="17"/>
        <v/>
      </c>
      <c r="S298" s="113" t="str">
        <f t="shared" si="18"/>
        <v/>
      </c>
      <c r="T298" s="113" t="str">
        <f t="shared" si="19"/>
        <v/>
      </c>
      <c r="U298" s="113" t="str">
        <f t="shared" si="20"/>
        <v/>
      </c>
      <c r="V298" s="113" t="str">
        <f t="shared" si="21"/>
        <v/>
      </c>
      <c r="W298" s="113" t="str">
        <f t="shared" si="22"/>
        <v/>
      </c>
      <c r="X298" s="113" t="str">
        <f t="shared" si="23"/>
        <v/>
      </c>
      <c r="Y298" s="113" t="str">
        <f t="shared" si="24"/>
        <v/>
      </c>
      <c r="Z298" s="113" t="str">
        <f t="shared" si="25"/>
        <v/>
      </c>
      <c r="AA298" s="113" t="str">
        <f t="shared" si="26"/>
        <v/>
      </c>
      <c r="AB298" s="113" t="str">
        <f t="shared" si="27"/>
        <v/>
      </c>
      <c r="AC298" s="113" t="str">
        <f t="shared" si="28"/>
        <v/>
      </c>
      <c r="AD298" s="113" t="str">
        <f t="shared" si="29"/>
        <v/>
      </c>
      <c r="AE298" s="113" t="str">
        <f t="shared" si="30"/>
        <v/>
      </c>
      <c r="AF298" s="113" t="str">
        <f t="shared" si="31"/>
        <v/>
      </c>
      <c r="AG298" s="113" t="str">
        <f t="shared" si="32"/>
        <v/>
      </c>
      <c r="AH298" s="113" t="str">
        <f t="shared" si="33"/>
        <v/>
      </c>
    </row>
    <row r="299">
      <c r="B299" s="82">
        <v>279.0</v>
      </c>
      <c r="C299" s="109">
        <f t="shared" si="3"/>
        <v>53571</v>
      </c>
      <c r="D299" s="113"/>
      <c r="E299" s="113" t="str">
        <f t="shared" si="4"/>
        <v/>
      </c>
      <c r="F299" s="113" t="str">
        <f t="shared" si="5"/>
        <v/>
      </c>
      <c r="G299" s="113" t="str">
        <f t="shared" si="6"/>
        <v/>
      </c>
      <c r="H299" s="113" t="str">
        <f t="shared" si="7"/>
        <v/>
      </c>
      <c r="I299" s="113" t="str">
        <f t="shared" si="8"/>
        <v/>
      </c>
      <c r="J299" s="113" t="str">
        <f t="shared" si="9"/>
        <v/>
      </c>
      <c r="K299" s="113" t="str">
        <f t="shared" si="10"/>
        <v/>
      </c>
      <c r="L299" s="113" t="str">
        <f t="shared" si="11"/>
        <v/>
      </c>
      <c r="M299" s="113" t="str">
        <f t="shared" si="12"/>
        <v/>
      </c>
      <c r="N299" s="113" t="str">
        <f t="shared" si="13"/>
        <v/>
      </c>
      <c r="O299" s="113" t="str">
        <f t="shared" si="14"/>
        <v/>
      </c>
      <c r="P299" s="113" t="str">
        <f t="shared" si="15"/>
        <v/>
      </c>
      <c r="Q299" s="113" t="str">
        <f t="shared" si="16"/>
        <v/>
      </c>
      <c r="R299" s="113" t="str">
        <f t="shared" si="17"/>
        <v/>
      </c>
      <c r="S299" s="113" t="str">
        <f t="shared" si="18"/>
        <v/>
      </c>
      <c r="T299" s="113" t="str">
        <f t="shared" si="19"/>
        <v/>
      </c>
      <c r="U299" s="113" t="str">
        <f t="shared" si="20"/>
        <v/>
      </c>
      <c r="V299" s="113" t="str">
        <f t="shared" si="21"/>
        <v/>
      </c>
      <c r="W299" s="113" t="str">
        <f t="shared" si="22"/>
        <v/>
      </c>
      <c r="X299" s="113" t="str">
        <f t="shared" si="23"/>
        <v/>
      </c>
      <c r="Y299" s="113" t="str">
        <f t="shared" si="24"/>
        <v/>
      </c>
      <c r="Z299" s="113" t="str">
        <f t="shared" si="25"/>
        <v/>
      </c>
      <c r="AA299" s="113" t="str">
        <f t="shared" si="26"/>
        <v/>
      </c>
      <c r="AB299" s="113" t="str">
        <f t="shared" si="27"/>
        <v/>
      </c>
      <c r="AC299" s="113" t="str">
        <f t="shared" si="28"/>
        <v/>
      </c>
      <c r="AD299" s="113" t="str">
        <f t="shared" si="29"/>
        <v/>
      </c>
      <c r="AE299" s="113" t="str">
        <f t="shared" si="30"/>
        <v/>
      </c>
      <c r="AF299" s="113" t="str">
        <f t="shared" si="31"/>
        <v/>
      </c>
      <c r="AG299" s="113" t="str">
        <f t="shared" si="32"/>
        <v/>
      </c>
      <c r="AH299" s="113" t="str">
        <f t="shared" si="33"/>
        <v/>
      </c>
    </row>
    <row r="300">
      <c r="B300" s="82">
        <v>280.0</v>
      </c>
      <c r="C300" s="109">
        <f t="shared" si="3"/>
        <v>53601</v>
      </c>
      <c r="D300" s="113"/>
      <c r="E300" s="113" t="str">
        <f t="shared" si="4"/>
        <v/>
      </c>
      <c r="F300" s="113" t="str">
        <f t="shared" si="5"/>
        <v/>
      </c>
      <c r="G300" s="113" t="str">
        <f t="shared" si="6"/>
        <v/>
      </c>
      <c r="H300" s="113" t="str">
        <f t="shared" si="7"/>
        <v/>
      </c>
      <c r="I300" s="113" t="str">
        <f t="shared" si="8"/>
        <v/>
      </c>
      <c r="J300" s="113" t="str">
        <f t="shared" si="9"/>
        <v/>
      </c>
      <c r="K300" s="113" t="str">
        <f t="shared" si="10"/>
        <v/>
      </c>
      <c r="L300" s="113" t="str">
        <f t="shared" si="11"/>
        <v/>
      </c>
      <c r="M300" s="113" t="str">
        <f t="shared" si="12"/>
        <v/>
      </c>
      <c r="N300" s="113" t="str">
        <f t="shared" si="13"/>
        <v/>
      </c>
      <c r="O300" s="113" t="str">
        <f t="shared" si="14"/>
        <v/>
      </c>
      <c r="P300" s="113" t="str">
        <f t="shared" si="15"/>
        <v/>
      </c>
      <c r="Q300" s="113" t="str">
        <f t="shared" si="16"/>
        <v/>
      </c>
      <c r="R300" s="113" t="str">
        <f t="shared" si="17"/>
        <v/>
      </c>
      <c r="S300" s="113" t="str">
        <f t="shared" si="18"/>
        <v/>
      </c>
      <c r="T300" s="113" t="str">
        <f t="shared" si="19"/>
        <v/>
      </c>
      <c r="U300" s="113" t="str">
        <f t="shared" si="20"/>
        <v/>
      </c>
      <c r="V300" s="113" t="str">
        <f t="shared" si="21"/>
        <v/>
      </c>
      <c r="W300" s="113" t="str">
        <f t="shared" si="22"/>
        <v/>
      </c>
      <c r="X300" s="113" t="str">
        <f t="shared" si="23"/>
        <v/>
      </c>
      <c r="Y300" s="113" t="str">
        <f t="shared" si="24"/>
        <v/>
      </c>
      <c r="Z300" s="113" t="str">
        <f t="shared" si="25"/>
        <v/>
      </c>
      <c r="AA300" s="113" t="str">
        <f t="shared" si="26"/>
        <v/>
      </c>
      <c r="AB300" s="113" t="str">
        <f t="shared" si="27"/>
        <v/>
      </c>
      <c r="AC300" s="113" t="str">
        <f t="shared" si="28"/>
        <v/>
      </c>
      <c r="AD300" s="113" t="str">
        <f t="shared" si="29"/>
        <v/>
      </c>
      <c r="AE300" s="113" t="str">
        <f t="shared" si="30"/>
        <v/>
      </c>
      <c r="AF300" s="113" t="str">
        <f t="shared" si="31"/>
        <v/>
      </c>
      <c r="AG300" s="113" t="str">
        <f t="shared" si="32"/>
        <v/>
      </c>
      <c r="AH300" s="113" t="str">
        <f t="shared" si="33"/>
        <v/>
      </c>
    </row>
    <row r="301">
      <c r="B301" s="82"/>
      <c r="C301" s="109"/>
      <c r="D301" s="113"/>
      <c r="E301" s="113" t="str">
        <f t="shared" si="4"/>
        <v/>
      </c>
      <c r="F301" s="113" t="str">
        <f t="shared" si="5"/>
        <v/>
      </c>
      <c r="G301" s="113" t="str">
        <f t="shared" si="6"/>
        <v/>
      </c>
      <c r="H301" s="113" t="str">
        <f t="shared" si="7"/>
        <v/>
      </c>
      <c r="I301" s="113" t="str">
        <f t="shared" si="8"/>
        <v/>
      </c>
      <c r="J301" s="113" t="str">
        <f t="shared" si="9"/>
        <v/>
      </c>
      <c r="K301" s="113" t="str">
        <f t="shared" si="10"/>
        <v/>
      </c>
      <c r="L301" s="113" t="str">
        <f t="shared" si="11"/>
        <v/>
      </c>
      <c r="M301" s="113" t="str">
        <f t="shared" si="12"/>
        <v/>
      </c>
      <c r="N301" s="113" t="str">
        <f t="shared" si="13"/>
        <v/>
      </c>
      <c r="O301" s="113" t="str">
        <f t="shared" si="14"/>
        <v/>
      </c>
      <c r="P301" s="113" t="str">
        <f t="shared" si="15"/>
        <v/>
      </c>
      <c r="Q301" s="113" t="str">
        <f t="shared" si="16"/>
        <v/>
      </c>
      <c r="R301" s="113" t="str">
        <f t="shared" si="17"/>
        <v/>
      </c>
      <c r="S301" s="113" t="str">
        <f t="shared" si="18"/>
        <v/>
      </c>
      <c r="T301" s="113" t="str">
        <f t="shared" si="19"/>
        <v/>
      </c>
      <c r="U301" s="113" t="str">
        <f t="shared" si="20"/>
        <v/>
      </c>
      <c r="V301" s="113" t="str">
        <f t="shared" si="21"/>
        <v/>
      </c>
      <c r="W301" s="113" t="str">
        <f t="shared" si="22"/>
        <v/>
      </c>
      <c r="X301" s="113" t="str">
        <f t="shared" si="23"/>
        <v/>
      </c>
      <c r="Y301" s="113" t="str">
        <f t="shared" si="24"/>
        <v/>
      </c>
      <c r="Z301" s="113" t="str">
        <f t="shared" si="25"/>
        <v/>
      </c>
      <c r="AA301" s="113" t="str">
        <f t="shared" si="26"/>
        <v/>
      </c>
      <c r="AB301" s="113" t="str">
        <f t="shared" si="27"/>
        <v/>
      </c>
      <c r="AC301" s="113" t="str">
        <f t="shared" si="28"/>
        <v/>
      </c>
      <c r="AD301" s="113" t="str">
        <f t="shared" si="29"/>
        <v/>
      </c>
      <c r="AE301" s="113" t="str">
        <f t="shared" si="30"/>
        <v/>
      </c>
      <c r="AF301" s="113" t="str">
        <f t="shared" si="31"/>
        <v/>
      </c>
      <c r="AG301" s="113" t="str">
        <f t="shared" si="32"/>
        <v/>
      </c>
      <c r="AH301" s="113" t="str">
        <f t="shared" si="33"/>
        <v/>
      </c>
    </row>
    <row r="302">
      <c r="B302" s="82"/>
      <c r="C302" s="109"/>
      <c r="D302" s="113"/>
      <c r="E302" s="113" t="str">
        <f t="shared" si="4"/>
        <v/>
      </c>
      <c r="F302" s="113" t="str">
        <f t="shared" si="5"/>
        <v/>
      </c>
      <c r="G302" s="113" t="str">
        <f t="shared" si="6"/>
        <v/>
      </c>
      <c r="H302" s="113" t="str">
        <f t="shared" si="7"/>
        <v/>
      </c>
      <c r="I302" s="113" t="str">
        <f t="shared" si="8"/>
        <v/>
      </c>
      <c r="J302" s="113" t="str">
        <f t="shared" si="9"/>
        <v/>
      </c>
      <c r="K302" s="113" t="str">
        <f t="shared" si="10"/>
        <v/>
      </c>
      <c r="L302" s="113" t="str">
        <f t="shared" si="11"/>
        <v/>
      </c>
      <c r="M302" s="113" t="str">
        <f t="shared" si="12"/>
        <v/>
      </c>
      <c r="N302" s="113" t="str">
        <f t="shared" si="13"/>
        <v/>
      </c>
      <c r="O302" s="113" t="str">
        <f t="shared" si="14"/>
        <v/>
      </c>
      <c r="P302" s="113" t="str">
        <f t="shared" si="15"/>
        <v/>
      </c>
      <c r="Q302" s="113" t="str">
        <f t="shared" si="16"/>
        <v/>
      </c>
      <c r="R302" s="113" t="str">
        <f t="shared" si="17"/>
        <v/>
      </c>
      <c r="S302" s="113" t="str">
        <f t="shared" si="18"/>
        <v/>
      </c>
      <c r="T302" s="113" t="str">
        <f t="shared" si="19"/>
        <v/>
      </c>
      <c r="U302" s="113" t="str">
        <f t="shared" si="20"/>
        <v/>
      </c>
      <c r="V302" s="113" t="str">
        <f t="shared" si="21"/>
        <v/>
      </c>
      <c r="W302" s="113" t="str">
        <f t="shared" si="22"/>
        <v/>
      </c>
      <c r="X302" s="113" t="str">
        <f t="shared" si="23"/>
        <v/>
      </c>
      <c r="Y302" s="113" t="str">
        <f t="shared" si="24"/>
        <v/>
      </c>
      <c r="Z302" s="113" t="str">
        <f t="shared" si="25"/>
        <v/>
      </c>
      <c r="AA302" s="113" t="str">
        <f t="shared" si="26"/>
        <v/>
      </c>
      <c r="AB302" s="113" t="str">
        <f t="shared" si="27"/>
        <v/>
      </c>
      <c r="AC302" s="113" t="str">
        <f t="shared" si="28"/>
        <v/>
      </c>
      <c r="AD302" s="113" t="str">
        <f t="shared" si="29"/>
        <v/>
      </c>
      <c r="AE302" s="113" t="str">
        <f t="shared" si="30"/>
        <v/>
      </c>
      <c r="AF302" s="113" t="str">
        <f t="shared" si="31"/>
        <v/>
      </c>
      <c r="AG302" s="113" t="str">
        <f t="shared" si="32"/>
        <v/>
      </c>
      <c r="AH302" s="113" t="str">
        <f t="shared" si="33"/>
        <v/>
      </c>
    </row>
    <row r="303">
      <c r="B303" s="82"/>
      <c r="C303" s="109"/>
      <c r="D303" s="113"/>
      <c r="E303" s="113" t="str">
        <f t="shared" si="4"/>
        <v/>
      </c>
      <c r="F303" s="113" t="str">
        <f t="shared" si="5"/>
        <v/>
      </c>
      <c r="G303" s="113" t="str">
        <f t="shared" si="6"/>
        <v/>
      </c>
      <c r="H303" s="113" t="str">
        <f t="shared" si="7"/>
        <v/>
      </c>
      <c r="I303" s="113" t="str">
        <f t="shared" si="8"/>
        <v/>
      </c>
      <c r="J303" s="113" t="str">
        <f t="shared" si="9"/>
        <v/>
      </c>
      <c r="K303" s="113" t="str">
        <f t="shared" si="10"/>
        <v/>
      </c>
      <c r="L303" s="113" t="str">
        <f t="shared" si="11"/>
        <v/>
      </c>
      <c r="M303" s="113" t="str">
        <f t="shared" si="12"/>
        <v/>
      </c>
      <c r="N303" s="113" t="str">
        <f t="shared" si="13"/>
        <v/>
      </c>
      <c r="O303" s="113" t="str">
        <f t="shared" si="14"/>
        <v/>
      </c>
      <c r="P303" s="113" t="str">
        <f t="shared" si="15"/>
        <v/>
      </c>
      <c r="Q303" s="113" t="str">
        <f t="shared" si="16"/>
        <v/>
      </c>
      <c r="R303" s="113" t="str">
        <f t="shared" si="17"/>
        <v/>
      </c>
      <c r="S303" s="113" t="str">
        <f t="shared" si="18"/>
        <v/>
      </c>
      <c r="T303" s="113" t="str">
        <f t="shared" si="19"/>
        <v/>
      </c>
      <c r="U303" s="113" t="str">
        <f t="shared" si="20"/>
        <v/>
      </c>
      <c r="V303" s="113" t="str">
        <f t="shared" si="21"/>
        <v/>
      </c>
      <c r="W303" s="113" t="str">
        <f t="shared" si="22"/>
        <v/>
      </c>
      <c r="X303" s="113" t="str">
        <f t="shared" si="23"/>
        <v/>
      </c>
      <c r="Y303" s="113" t="str">
        <f t="shared" si="24"/>
        <v/>
      </c>
      <c r="Z303" s="113" t="str">
        <f t="shared" si="25"/>
        <v/>
      </c>
      <c r="AA303" s="113" t="str">
        <f t="shared" si="26"/>
        <v/>
      </c>
      <c r="AB303" s="113" t="str">
        <f t="shared" si="27"/>
        <v/>
      </c>
      <c r="AC303" s="113" t="str">
        <f t="shared" si="28"/>
        <v/>
      </c>
      <c r="AD303" s="113" t="str">
        <f t="shared" si="29"/>
        <v/>
      </c>
      <c r="AE303" s="113" t="str">
        <f t="shared" si="30"/>
        <v/>
      </c>
      <c r="AF303" s="113" t="str">
        <f t="shared" si="31"/>
        <v/>
      </c>
      <c r="AG303" s="113" t="str">
        <f t="shared" si="32"/>
        <v/>
      </c>
      <c r="AH303" s="113" t="str">
        <f t="shared" si="33"/>
        <v/>
      </c>
    </row>
    <row r="304">
      <c r="B304" s="82"/>
      <c r="C304" s="109"/>
      <c r="D304" s="113"/>
      <c r="E304" s="113" t="str">
        <f t="shared" si="4"/>
        <v/>
      </c>
      <c r="F304" s="113" t="str">
        <f t="shared" si="5"/>
        <v/>
      </c>
      <c r="G304" s="113" t="str">
        <f t="shared" si="6"/>
        <v/>
      </c>
      <c r="H304" s="113" t="str">
        <f t="shared" si="7"/>
        <v/>
      </c>
      <c r="I304" s="113" t="str">
        <f t="shared" si="8"/>
        <v/>
      </c>
      <c r="J304" s="113" t="str">
        <f t="shared" si="9"/>
        <v/>
      </c>
      <c r="K304" s="113" t="str">
        <f t="shared" si="10"/>
        <v/>
      </c>
      <c r="L304" s="113" t="str">
        <f t="shared" si="11"/>
        <v/>
      </c>
      <c r="M304" s="113" t="str">
        <f t="shared" si="12"/>
        <v/>
      </c>
      <c r="N304" s="113" t="str">
        <f t="shared" si="13"/>
        <v/>
      </c>
      <c r="O304" s="113" t="str">
        <f t="shared" si="14"/>
        <v/>
      </c>
      <c r="P304" s="113" t="str">
        <f t="shared" si="15"/>
        <v/>
      </c>
      <c r="Q304" s="113" t="str">
        <f t="shared" si="16"/>
        <v/>
      </c>
      <c r="R304" s="113" t="str">
        <f t="shared" si="17"/>
        <v/>
      </c>
      <c r="S304" s="113" t="str">
        <f t="shared" si="18"/>
        <v/>
      </c>
      <c r="T304" s="113" t="str">
        <f t="shared" si="19"/>
        <v/>
      </c>
      <c r="U304" s="113" t="str">
        <f t="shared" si="20"/>
        <v/>
      </c>
      <c r="V304" s="113" t="str">
        <f t="shared" si="21"/>
        <v/>
      </c>
      <c r="W304" s="113" t="str">
        <f t="shared" si="22"/>
        <v/>
      </c>
      <c r="X304" s="113" t="str">
        <f t="shared" si="23"/>
        <v/>
      </c>
      <c r="Y304" s="113" t="str">
        <f t="shared" si="24"/>
        <v/>
      </c>
      <c r="Z304" s="113" t="str">
        <f t="shared" si="25"/>
        <v/>
      </c>
      <c r="AA304" s="113" t="str">
        <f t="shared" si="26"/>
        <v/>
      </c>
      <c r="AB304" s="113" t="str">
        <f t="shared" si="27"/>
        <v/>
      </c>
      <c r="AC304" s="113" t="str">
        <f t="shared" si="28"/>
        <v/>
      </c>
      <c r="AD304" s="113" t="str">
        <f t="shared" si="29"/>
        <v/>
      </c>
      <c r="AE304" s="113" t="str">
        <f t="shared" si="30"/>
        <v/>
      </c>
      <c r="AF304" s="113" t="str">
        <f t="shared" si="31"/>
        <v/>
      </c>
      <c r="AG304" s="113" t="str">
        <f t="shared" si="32"/>
        <v/>
      </c>
      <c r="AH304" s="113" t="str">
        <f t="shared" si="33"/>
        <v/>
      </c>
    </row>
    <row r="305">
      <c r="B305" s="82"/>
      <c r="C305" s="109"/>
      <c r="D305" s="113"/>
      <c r="E305" s="113" t="str">
        <f t="shared" si="4"/>
        <v/>
      </c>
      <c r="F305" s="113" t="str">
        <f t="shared" si="5"/>
        <v/>
      </c>
      <c r="G305" s="113" t="str">
        <f t="shared" si="6"/>
        <v/>
      </c>
      <c r="H305" s="113" t="str">
        <f t="shared" si="7"/>
        <v/>
      </c>
      <c r="I305" s="113" t="str">
        <f t="shared" si="8"/>
        <v/>
      </c>
      <c r="J305" s="113" t="str">
        <f t="shared" si="9"/>
        <v/>
      </c>
      <c r="K305" s="113" t="str">
        <f t="shared" si="10"/>
        <v/>
      </c>
      <c r="L305" s="113" t="str">
        <f t="shared" si="11"/>
        <v/>
      </c>
      <c r="M305" s="113" t="str">
        <f t="shared" si="12"/>
        <v/>
      </c>
      <c r="N305" s="113" t="str">
        <f t="shared" si="13"/>
        <v/>
      </c>
      <c r="O305" s="113" t="str">
        <f t="shared" si="14"/>
        <v/>
      </c>
      <c r="P305" s="113" t="str">
        <f t="shared" si="15"/>
        <v/>
      </c>
      <c r="Q305" s="113" t="str">
        <f t="shared" si="16"/>
        <v/>
      </c>
      <c r="R305" s="113" t="str">
        <f t="shared" si="17"/>
        <v/>
      </c>
      <c r="S305" s="113" t="str">
        <f t="shared" si="18"/>
        <v/>
      </c>
      <c r="T305" s="113" t="str">
        <f t="shared" si="19"/>
        <v/>
      </c>
      <c r="U305" s="113" t="str">
        <f t="shared" si="20"/>
        <v/>
      </c>
      <c r="V305" s="113" t="str">
        <f t="shared" si="21"/>
        <v/>
      </c>
      <c r="W305" s="113" t="str">
        <f t="shared" si="22"/>
        <v/>
      </c>
      <c r="X305" s="113" t="str">
        <f t="shared" si="23"/>
        <v/>
      </c>
      <c r="Y305" s="113" t="str">
        <f t="shared" si="24"/>
        <v/>
      </c>
      <c r="Z305" s="113" t="str">
        <f t="shared" si="25"/>
        <v/>
      </c>
      <c r="AA305" s="113" t="str">
        <f t="shared" si="26"/>
        <v/>
      </c>
      <c r="AB305" s="113" t="str">
        <f t="shared" si="27"/>
        <v/>
      </c>
      <c r="AC305" s="113" t="str">
        <f t="shared" si="28"/>
        <v/>
      </c>
      <c r="AD305" s="113" t="str">
        <f t="shared" si="29"/>
        <v/>
      </c>
      <c r="AE305" s="113" t="str">
        <f t="shared" si="30"/>
        <v/>
      </c>
      <c r="AF305" s="113" t="str">
        <f t="shared" si="31"/>
        <v/>
      </c>
      <c r="AG305" s="113" t="str">
        <f t="shared" si="32"/>
        <v/>
      </c>
      <c r="AH305" s="113" t="str">
        <f t="shared" si="33"/>
        <v/>
      </c>
    </row>
    <row r="306">
      <c r="B306" s="82"/>
      <c r="C306" s="109"/>
      <c r="D306" s="113"/>
      <c r="E306" s="113" t="str">
        <f t="shared" si="4"/>
        <v/>
      </c>
      <c r="F306" s="113" t="str">
        <f t="shared" si="5"/>
        <v/>
      </c>
      <c r="G306" s="113" t="str">
        <f t="shared" si="6"/>
        <v/>
      </c>
      <c r="H306" s="113" t="str">
        <f t="shared" si="7"/>
        <v/>
      </c>
      <c r="I306" s="113" t="str">
        <f t="shared" si="8"/>
        <v/>
      </c>
      <c r="J306" s="113" t="str">
        <f t="shared" si="9"/>
        <v/>
      </c>
      <c r="K306" s="113" t="str">
        <f t="shared" si="10"/>
        <v/>
      </c>
      <c r="L306" s="113" t="str">
        <f t="shared" si="11"/>
        <v/>
      </c>
      <c r="M306" s="113" t="str">
        <f t="shared" si="12"/>
        <v/>
      </c>
      <c r="N306" s="113" t="str">
        <f t="shared" si="13"/>
        <v/>
      </c>
      <c r="O306" s="113" t="str">
        <f t="shared" si="14"/>
        <v/>
      </c>
      <c r="P306" s="113" t="str">
        <f t="shared" si="15"/>
        <v/>
      </c>
      <c r="Q306" s="113" t="str">
        <f t="shared" si="16"/>
        <v/>
      </c>
      <c r="R306" s="113" t="str">
        <f t="shared" si="17"/>
        <v/>
      </c>
      <c r="S306" s="113" t="str">
        <f t="shared" si="18"/>
        <v/>
      </c>
      <c r="T306" s="113" t="str">
        <f t="shared" si="19"/>
        <v/>
      </c>
      <c r="U306" s="113" t="str">
        <f t="shared" si="20"/>
        <v/>
      </c>
      <c r="V306" s="113" t="str">
        <f t="shared" si="21"/>
        <v/>
      </c>
      <c r="W306" s="113" t="str">
        <f t="shared" si="22"/>
        <v/>
      </c>
      <c r="X306" s="113" t="str">
        <f t="shared" si="23"/>
        <v/>
      </c>
      <c r="Y306" s="113" t="str">
        <f t="shared" si="24"/>
        <v/>
      </c>
      <c r="Z306" s="113" t="str">
        <f t="shared" si="25"/>
        <v/>
      </c>
      <c r="AA306" s="113" t="str">
        <f t="shared" si="26"/>
        <v/>
      </c>
      <c r="AB306" s="113" t="str">
        <f t="shared" si="27"/>
        <v/>
      </c>
      <c r="AC306" s="113" t="str">
        <f t="shared" si="28"/>
        <v/>
      </c>
      <c r="AD306" s="113" t="str">
        <f t="shared" si="29"/>
        <v/>
      </c>
      <c r="AE306" s="113" t="str">
        <f t="shared" si="30"/>
        <v/>
      </c>
      <c r="AF306" s="113" t="str">
        <f t="shared" si="31"/>
        <v/>
      </c>
      <c r="AG306" s="113" t="str">
        <f t="shared" si="32"/>
        <v/>
      </c>
      <c r="AH306" s="113" t="str">
        <f t="shared" si="33"/>
        <v/>
      </c>
    </row>
    <row r="307">
      <c r="B307" s="82"/>
      <c r="C307" s="109"/>
      <c r="D307" s="113"/>
      <c r="E307" s="113" t="str">
        <f t="shared" si="4"/>
        <v/>
      </c>
      <c r="F307" s="113" t="str">
        <f t="shared" si="5"/>
        <v/>
      </c>
      <c r="G307" s="113" t="str">
        <f t="shared" si="6"/>
        <v/>
      </c>
      <c r="H307" s="113" t="str">
        <f t="shared" si="7"/>
        <v/>
      </c>
      <c r="I307" s="113" t="str">
        <f t="shared" si="8"/>
        <v/>
      </c>
      <c r="J307" s="113" t="str">
        <f t="shared" si="9"/>
        <v/>
      </c>
      <c r="K307" s="113" t="str">
        <f t="shared" si="10"/>
        <v/>
      </c>
      <c r="L307" s="113" t="str">
        <f t="shared" si="11"/>
        <v/>
      </c>
      <c r="M307" s="113" t="str">
        <f t="shared" si="12"/>
        <v/>
      </c>
      <c r="N307" s="113" t="str">
        <f t="shared" si="13"/>
        <v/>
      </c>
      <c r="O307" s="113" t="str">
        <f t="shared" si="14"/>
        <v/>
      </c>
      <c r="P307" s="113" t="str">
        <f t="shared" si="15"/>
        <v/>
      </c>
      <c r="Q307" s="113" t="str">
        <f t="shared" si="16"/>
        <v/>
      </c>
      <c r="R307" s="113" t="str">
        <f t="shared" si="17"/>
        <v/>
      </c>
      <c r="S307" s="113" t="str">
        <f t="shared" si="18"/>
        <v/>
      </c>
      <c r="T307" s="113" t="str">
        <f t="shared" si="19"/>
        <v/>
      </c>
      <c r="U307" s="113" t="str">
        <f t="shared" si="20"/>
        <v/>
      </c>
      <c r="V307" s="113" t="str">
        <f t="shared" si="21"/>
        <v/>
      </c>
      <c r="W307" s="113" t="str">
        <f t="shared" si="22"/>
        <v/>
      </c>
      <c r="X307" s="113" t="str">
        <f t="shared" si="23"/>
        <v/>
      </c>
      <c r="Y307" s="113" t="str">
        <f t="shared" si="24"/>
        <v/>
      </c>
      <c r="Z307" s="113" t="str">
        <f t="shared" si="25"/>
        <v/>
      </c>
      <c r="AA307" s="113" t="str">
        <f t="shared" si="26"/>
        <v/>
      </c>
      <c r="AB307" s="113" t="str">
        <f t="shared" si="27"/>
        <v/>
      </c>
      <c r="AC307" s="113" t="str">
        <f t="shared" si="28"/>
        <v/>
      </c>
      <c r="AD307" s="113" t="str">
        <f t="shared" si="29"/>
        <v/>
      </c>
      <c r="AE307" s="113" t="str">
        <f t="shared" si="30"/>
        <v/>
      </c>
      <c r="AF307" s="113" t="str">
        <f t="shared" si="31"/>
        <v/>
      </c>
      <c r="AG307" s="113" t="str">
        <f t="shared" si="32"/>
        <v/>
      </c>
      <c r="AH307" s="113" t="str">
        <f t="shared" si="33"/>
        <v/>
      </c>
    </row>
    <row r="308">
      <c r="B308" s="82"/>
      <c r="C308" s="109"/>
      <c r="D308" s="113"/>
      <c r="E308" s="113" t="str">
        <f t="shared" si="4"/>
        <v/>
      </c>
      <c r="F308" s="113" t="str">
        <f t="shared" si="5"/>
        <v/>
      </c>
      <c r="G308" s="113" t="str">
        <f t="shared" si="6"/>
        <v/>
      </c>
      <c r="H308" s="113" t="str">
        <f t="shared" si="7"/>
        <v/>
      </c>
      <c r="I308" s="113" t="str">
        <f t="shared" si="8"/>
        <v/>
      </c>
      <c r="J308" s="113" t="str">
        <f t="shared" si="9"/>
        <v/>
      </c>
      <c r="K308" s="113" t="str">
        <f t="shared" si="10"/>
        <v/>
      </c>
      <c r="L308" s="113" t="str">
        <f t="shared" si="11"/>
        <v/>
      </c>
      <c r="M308" s="113" t="str">
        <f t="shared" si="12"/>
        <v/>
      </c>
      <c r="N308" s="113" t="str">
        <f t="shared" si="13"/>
        <v/>
      </c>
      <c r="O308" s="113" t="str">
        <f t="shared" si="14"/>
        <v/>
      </c>
      <c r="P308" s="113" t="str">
        <f t="shared" si="15"/>
        <v/>
      </c>
      <c r="Q308" s="113" t="str">
        <f t="shared" si="16"/>
        <v/>
      </c>
      <c r="R308" s="113" t="str">
        <f t="shared" si="17"/>
        <v/>
      </c>
      <c r="S308" s="113" t="str">
        <f t="shared" si="18"/>
        <v/>
      </c>
      <c r="T308" s="113" t="str">
        <f t="shared" si="19"/>
        <v/>
      </c>
      <c r="U308" s="113" t="str">
        <f t="shared" si="20"/>
        <v/>
      </c>
      <c r="V308" s="113" t="str">
        <f t="shared" si="21"/>
        <v/>
      </c>
      <c r="W308" s="113" t="str">
        <f t="shared" si="22"/>
        <v/>
      </c>
      <c r="X308" s="113" t="str">
        <f t="shared" si="23"/>
        <v/>
      </c>
      <c r="Y308" s="113" t="str">
        <f t="shared" si="24"/>
        <v/>
      </c>
      <c r="Z308" s="113" t="str">
        <f t="shared" si="25"/>
        <v/>
      </c>
      <c r="AA308" s="113" t="str">
        <f t="shared" si="26"/>
        <v/>
      </c>
      <c r="AB308" s="113" t="str">
        <f t="shared" si="27"/>
        <v/>
      </c>
      <c r="AC308" s="113" t="str">
        <f t="shared" si="28"/>
        <v/>
      </c>
      <c r="AD308" s="113" t="str">
        <f t="shared" si="29"/>
        <v/>
      </c>
      <c r="AE308" s="113" t="str">
        <f t="shared" si="30"/>
        <v/>
      </c>
      <c r="AF308" s="113" t="str">
        <f t="shared" si="31"/>
        <v/>
      </c>
      <c r="AG308" s="113" t="str">
        <f t="shared" si="32"/>
        <v/>
      </c>
      <c r="AH308" s="113" t="str">
        <f t="shared" si="33"/>
        <v/>
      </c>
    </row>
    <row r="309">
      <c r="B309" s="82"/>
      <c r="C309" s="109"/>
      <c r="D309" s="113"/>
      <c r="E309" s="113" t="str">
        <f t="shared" si="4"/>
        <v/>
      </c>
      <c r="F309" s="113" t="str">
        <f t="shared" si="5"/>
        <v/>
      </c>
      <c r="G309" s="113" t="str">
        <f t="shared" si="6"/>
        <v/>
      </c>
      <c r="H309" s="113" t="str">
        <f t="shared" si="7"/>
        <v/>
      </c>
      <c r="I309" s="113" t="str">
        <f t="shared" si="8"/>
        <v/>
      </c>
      <c r="J309" s="113" t="str">
        <f t="shared" si="9"/>
        <v/>
      </c>
      <c r="K309" s="113" t="str">
        <f t="shared" si="10"/>
        <v/>
      </c>
      <c r="L309" s="113" t="str">
        <f t="shared" si="11"/>
        <v/>
      </c>
      <c r="M309" s="113" t="str">
        <f t="shared" si="12"/>
        <v/>
      </c>
      <c r="N309" s="113" t="str">
        <f t="shared" si="13"/>
        <v/>
      </c>
      <c r="O309" s="113" t="str">
        <f t="shared" si="14"/>
        <v/>
      </c>
      <c r="P309" s="113" t="str">
        <f t="shared" si="15"/>
        <v/>
      </c>
      <c r="Q309" s="113" t="str">
        <f t="shared" si="16"/>
        <v/>
      </c>
      <c r="R309" s="113" t="str">
        <f t="shared" si="17"/>
        <v/>
      </c>
      <c r="S309" s="113" t="str">
        <f t="shared" si="18"/>
        <v/>
      </c>
      <c r="T309" s="113" t="str">
        <f t="shared" si="19"/>
        <v/>
      </c>
      <c r="U309" s="113" t="str">
        <f t="shared" si="20"/>
        <v/>
      </c>
      <c r="V309" s="113" t="str">
        <f t="shared" si="21"/>
        <v/>
      </c>
      <c r="W309" s="113" t="str">
        <f t="shared" si="22"/>
        <v/>
      </c>
      <c r="X309" s="113" t="str">
        <f t="shared" si="23"/>
        <v/>
      </c>
      <c r="Y309" s="113" t="str">
        <f t="shared" si="24"/>
        <v/>
      </c>
      <c r="Z309" s="113" t="str">
        <f t="shared" si="25"/>
        <v/>
      </c>
      <c r="AA309" s="113" t="str">
        <f t="shared" si="26"/>
        <v/>
      </c>
      <c r="AB309" s="113" t="str">
        <f t="shared" si="27"/>
        <v/>
      </c>
      <c r="AC309" s="113" t="str">
        <f t="shared" si="28"/>
        <v/>
      </c>
      <c r="AD309" s="113" t="str">
        <f t="shared" si="29"/>
        <v/>
      </c>
      <c r="AE309" s="113" t="str">
        <f t="shared" si="30"/>
        <v/>
      </c>
      <c r="AF309" s="113" t="str">
        <f t="shared" si="31"/>
        <v/>
      </c>
      <c r="AG309" s="113" t="str">
        <f t="shared" si="32"/>
        <v/>
      </c>
      <c r="AH309" s="113" t="str">
        <f t="shared" si="33"/>
        <v/>
      </c>
    </row>
    <row r="310">
      <c r="B310" s="82"/>
      <c r="C310" s="109"/>
      <c r="D310" s="113"/>
      <c r="E310" s="113" t="str">
        <f t="shared" si="4"/>
        <v/>
      </c>
      <c r="F310" s="113" t="str">
        <f t="shared" si="5"/>
        <v/>
      </c>
      <c r="G310" s="113" t="str">
        <f t="shared" si="6"/>
        <v/>
      </c>
      <c r="H310" s="113" t="str">
        <f t="shared" si="7"/>
        <v/>
      </c>
      <c r="I310" s="113" t="str">
        <f t="shared" si="8"/>
        <v/>
      </c>
      <c r="J310" s="113" t="str">
        <f t="shared" si="9"/>
        <v/>
      </c>
      <c r="K310" s="113" t="str">
        <f t="shared" si="10"/>
        <v/>
      </c>
      <c r="L310" s="113" t="str">
        <f t="shared" si="11"/>
        <v/>
      </c>
      <c r="M310" s="113" t="str">
        <f t="shared" si="12"/>
        <v/>
      </c>
      <c r="N310" s="113" t="str">
        <f t="shared" si="13"/>
        <v/>
      </c>
      <c r="O310" s="113" t="str">
        <f t="shared" si="14"/>
        <v/>
      </c>
      <c r="P310" s="113" t="str">
        <f t="shared" si="15"/>
        <v/>
      </c>
      <c r="Q310" s="113" t="str">
        <f t="shared" si="16"/>
        <v/>
      </c>
      <c r="R310" s="113" t="str">
        <f t="shared" si="17"/>
        <v/>
      </c>
      <c r="S310" s="113" t="str">
        <f t="shared" si="18"/>
        <v/>
      </c>
      <c r="T310" s="113" t="str">
        <f t="shared" si="19"/>
        <v/>
      </c>
      <c r="U310" s="113" t="str">
        <f t="shared" si="20"/>
        <v/>
      </c>
      <c r="V310" s="113" t="str">
        <f t="shared" si="21"/>
        <v/>
      </c>
      <c r="W310" s="113" t="str">
        <f t="shared" si="22"/>
        <v/>
      </c>
      <c r="X310" s="113" t="str">
        <f t="shared" si="23"/>
        <v/>
      </c>
      <c r="Y310" s="113" t="str">
        <f t="shared" si="24"/>
        <v/>
      </c>
      <c r="Z310" s="113" t="str">
        <f t="shared" si="25"/>
        <v/>
      </c>
      <c r="AA310" s="113" t="str">
        <f t="shared" si="26"/>
        <v/>
      </c>
      <c r="AB310" s="113" t="str">
        <f t="shared" si="27"/>
        <v/>
      </c>
      <c r="AC310" s="113" t="str">
        <f t="shared" si="28"/>
        <v/>
      </c>
      <c r="AD310" s="113" t="str">
        <f t="shared" si="29"/>
        <v/>
      </c>
      <c r="AE310" s="113" t="str">
        <f t="shared" si="30"/>
        <v/>
      </c>
      <c r="AF310" s="113" t="str">
        <f t="shared" si="31"/>
        <v/>
      </c>
      <c r="AG310" s="113" t="str">
        <f t="shared" si="32"/>
        <v/>
      </c>
      <c r="AH310" s="113" t="str">
        <f t="shared" si="33"/>
        <v/>
      </c>
    </row>
    <row r="311">
      <c r="B311" s="82"/>
      <c r="C311" s="109"/>
      <c r="D311" s="113"/>
      <c r="E311" s="113" t="str">
        <f t="shared" si="4"/>
        <v/>
      </c>
      <c r="F311" s="113" t="str">
        <f t="shared" si="5"/>
        <v/>
      </c>
      <c r="G311" s="113" t="str">
        <f t="shared" si="6"/>
        <v/>
      </c>
      <c r="H311" s="113" t="str">
        <f t="shared" si="7"/>
        <v/>
      </c>
      <c r="I311" s="113" t="str">
        <f t="shared" si="8"/>
        <v/>
      </c>
      <c r="J311" s="113" t="str">
        <f t="shared" si="9"/>
        <v/>
      </c>
      <c r="K311" s="113" t="str">
        <f t="shared" si="10"/>
        <v/>
      </c>
      <c r="L311" s="113" t="str">
        <f t="shared" si="11"/>
        <v/>
      </c>
      <c r="M311" s="113" t="str">
        <f t="shared" si="12"/>
        <v/>
      </c>
      <c r="N311" s="113" t="str">
        <f t="shared" si="13"/>
        <v/>
      </c>
      <c r="O311" s="113" t="str">
        <f t="shared" si="14"/>
        <v/>
      </c>
      <c r="P311" s="113" t="str">
        <f t="shared" si="15"/>
        <v/>
      </c>
      <c r="Q311" s="113" t="str">
        <f t="shared" si="16"/>
        <v/>
      </c>
      <c r="R311" s="113" t="str">
        <f t="shared" si="17"/>
        <v/>
      </c>
      <c r="S311" s="113" t="str">
        <f t="shared" si="18"/>
        <v/>
      </c>
      <c r="T311" s="113" t="str">
        <f t="shared" si="19"/>
        <v/>
      </c>
      <c r="U311" s="113" t="str">
        <f t="shared" si="20"/>
        <v/>
      </c>
      <c r="V311" s="113" t="str">
        <f t="shared" si="21"/>
        <v/>
      </c>
      <c r="W311" s="113" t="str">
        <f t="shared" si="22"/>
        <v/>
      </c>
      <c r="X311" s="113" t="str">
        <f t="shared" si="23"/>
        <v/>
      </c>
      <c r="Y311" s="113" t="str">
        <f t="shared" si="24"/>
        <v/>
      </c>
      <c r="Z311" s="113" t="str">
        <f t="shared" si="25"/>
        <v/>
      </c>
      <c r="AA311" s="113" t="str">
        <f t="shared" si="26"/>
        <v/>
      </c>
      <c r="AB311" s="113" t="str">
        <f t="shared" si="27"/>
        <v/>
      </c>
      <c r="AC311" s="113" t="str">
        <f t="shared" si="28"/>
        <v/>
      </c>
      <c r="AD311" s="113" t="str">
        <f t="shared" si="29"/>
        <v/>
      </c>
      <c r="AE311" s="113" t="str">
        <f t="shared" si="30"/>
        <v/>
      </c>
      <c r="AF311" s="113" t="str">
        <f t="shared" si="31"/>
        <v/>
      </c>
      <c r="AG311" s="113" t="str">
        <f t="shared" si="32"/>
        <v/>
      </c>
      <c r="AH311" s="113" t="str">
        <f t="shared" si="33"/>
        <v/>
      </c>
    </row>
    <row r="312">
      <c r="B312" s="82"/>
      <c r="C312" s="109"/>
      <c r="D312" s="113"/>
      <c r="E312" s="113" t="str">
        <f t="shared" si="4"/>
        <v/>
      </c>
      <c r="F312" s="113" t="str">
        <f t="shared" si="5"/>
        <v/>
      </c>
      <c r="G312" s="113" t="str">
        <f t="shared" si="6"/>
        <v/>
      </c>
      <c r="H312" s="113" t="str">
        <f t="shared" si="7"/>
        <v/>
      </c>
      <c r="I312" s="113" t="str">
        <f t="shared" si="8"/>
        <v/>
      </c>
      <c r="J312" s="113" t="str">
        <f t="shared" si="9"/>
        <v/>
      </c>
      <c r="K312" s="113" t="str">
        <f t="shared" si="10"/>
        <v/>
      </c>
      <c r="L312" s="113" t="str">
        <f t="shared" si="11"/>
        <v/>
      </c>
      <c r="M312" s="113" t="str">
        <f t="shared" si="12"/>
        <v/>
      </c>
      <c r="N312" s="113" t="str">
        <f t="shared" si="13"/>
        <v/>
      </c>
      <c r="O312" s="113" t="str">
        <f t="shared" si="14"/>
        <v/>
      </c>
      <c r="P312" s="113" t="str">
        <f t="shared" si="15"/>
        <v/>
      </c>
      <c r="Q312" s="113" t="str">
        <f t="shared" si="16"/>
        <v/>
      </c>
      <c r="R312" s="113" t="str">
        <f t="shared" si="17"/>
        <v/>
      </c>
      <c r="S312" s="113" t="str">
        <f t="shared" si="18"/>
        <v/>
      </c>
      <c r="T312" s="113" t="str">
        <f t="shared" si="19"/>
        <v/>
      </c>
      <c r="U312" s="113" t="str">
        <f t="shared" si="20"/>
        <v/>
      </c>
      <c r="V312" s="113" t="str">
        <f t="shared" si="21"/>
        <v/>
      </c>
      <c r="W312" s="113" t="str">
        <f t="shared" si="22"/>
        <v/>
      </c>
      <c r="X312" s="113" t="str">
        <f t="shared" si="23"/>
        <v/>
      </c>
      <c r="Y312" s="113" t="str">
        <f t="shared" si="24"/>
        <v/>
      </c>
      <c r="Z312" s="113" t="str">
        <f t="shared" si="25"/>
        <v/>
      </c>
      <c r="AA312" s="113" t="str">
        <f t="shared" si="26"/>
        <v/>
      </c>
      <c r="AB312" s="113" t="str">
        <f t="shared" si="27"/>
        <v/>
      </c>
      <c r="AC312" s="113" t="str">
        <f t="shared" si="28"/>
        <v/>
      </c>
      <c r="AD312" s="113" t="str">
        <f t="shared" si="29"/>
        <v/>
      </c>
      <c r="AE312" s="113" t="str">
        <f t="shared" si="30"/>
        <v/>
      </c>
      <c r="AF312" s="113" t="str">
        <f t="shared" si="31"/>
        <v/>
      </c>
      <c r="AG312" s="113" t="str">
        <f t="shared" si="32"/>
        <v/>
      </c>
      <c r="AH312" s="113" t="str">
        <f t="shared" si="33"/>
        <v/>
      </c>
    </row>
    <row r="313">
      <c r="B313" s="82"/>
      <c r="C313" s="109"/>
      <c r="D313" s="113"/>
      <c r="E313" s="113" t="str">
        <f t="shared" si="4"/>
        <v/>
      </c>
      <c r="F313" s="113" t="str">
        <f t="shared" si="5"/>
        <v/>
      </c>
      <c r="G313" s="113" t="str">
        <f t="shared" si="6"/>
        <v/>
      </c>
      <c r="H313" s="113" t="str">
        <f t="shared" si="7"/>
        <v/>
      </c>
      <c r="I313" s="113" t="str">
        <f t="shared" si="8"/>
        <v/>
      </c>
      <c r="J313" s="113" t="str">
        <f t="shared" si="9"/>
        <v/>
      </c>
      <c r="K313" s="113" t="str">
        <f t="shared" si="10"/>
        <v/>
      </c>
      <c r="L313" s="113" t="str">
        <f t="shared" si="11"/>
        <v/>
      </c>
      <c r="M313" s="113" t="str">
        <f t="shared" si="12"/>
        <v/>
      </c>
      <c r="N313" s="113" t="str">
        <f t="shared" si="13"/>
        <v/>
      </c>
      <c r="O313" s="113" t="str">
        <f t="shared" si="14"/>
        <v/>
      </c>
      <c r="P313" s="113" t="str">
        <f t="shared" si="15"/>
        <v/>
      </c>
      <c r="Q313" s="113" t="str">
        <f t="shared" si="16"/>
        <v/>
      </c>
      <c r="R313" s="113" t="str">
        <f t="shared" si="17"/>
        <v/>
      </c>
      <c r="S313" s="113" t="str">
        <f t="shared" si="18"/>
        <v/>
      </c>
      <c r="T313" s="113" t="str">
        <f t="shared" si="19"/>
        <v/>
      </c>
      <c r="U313" s="113" t="str">
        <f t="shared" si="20"/>
        <v/>
      </c>
      <c r="V313" s="113" t="str">
        <f t="shared" si="21"/>
        <v/>
      </c>
      <c r="W313" s="113" t="str">
        <f t="shared" si="22"/>
        <v/>
      </c>
      <c r="X313" s="113" t="str">
        <f t="shared" si="23"/>
        <v/>
      </c>
      <c r="Y313" s="113" t="str">
        <f t="shared" si="24"/>
        <v/>
      </c>
      <c r="Z313" s="113" t="str">
        <f t="shared" si="25"/>
        <v/>
      </c>
      <c r="AA313" s="113" t="str">
        <f t="shared" si="26"/>
        <v/>
      </c>
      <c r="AB313" s="113" t="str">
        <f t="shared" si="27"/>
        <v/>
      </c>
      <c r="AC313" s="113" t="str">
        <f t="shared" si="28"/>
        <v/>
      </c>
      <c r="AD313" s="113" t="str">
        <f t="shared" si="29"/>
        <v/>
      </c>
      <c r="AE313" s="113" t="str">
        <f t="shared" si="30"/>
        <v/>
      </c>
      <c r="AF313" s="113" t="str">
        <f t="shared" si="31"/>
        <v/>
      </c>
      <c r="AG313" s="113" t="str">
        <f t="shared" si="32"/>
        <v/>
      </c>
      <c r="AH313" s="113" t="str">
        <f t="shared" si="33"/>
        <v/>
      </c>
    </row>
    <row r="314">
      <c r="B314" s="82"/>
      <c r="C314" s="109"/>
      <c r="D314" s="113"/>
      <c r="E314" s="113" t="str">
        <f t="shared" si="4"/>
        <v/>
      </c>
      <c r="F314" s="113" t="str">
        <f t="shared" si="5"/>
        <v/>
      </c>
      <c r="G314" s="113" t="str">
        <f t="shared" si="6"/>
        <v/>
      </c>
      <c r="H314" s="113" t="str">
        <f t="shared" si="7"/>
        <v/>
      </c>
      <c r="I314" s="113" t="str">
        <f t="shared" si="8"/>
        <v/>
      </c>
      <c r="J314" s="113" t="str">
        <f t="shared" si="9"/>
        <v/>
      </c>
      <c r="K314" s="113" t="str">
        <f t="shared" si="10"/>
        <v/>
      </c>
      <c r="L314" s="113" t="str">
        <f t="shared" si="11"/>
        <v/>
      </c>
      <c r="M314" s="113" t="str">
        <f t="shared" si="12"/>
        <v/>
      </c>
      <c r="N314" s="113" t="str">
        <f t="shared" si="13"/>
        <v/>
      </c>
      <c r="O314" s="113" t="str">
        <f t="shared" si="14"/>
        <v/>
      </c>
      <c r="P314" s="113" t="str">
        <f t="shared" si="15"/>
        <v/>
      </c>
      <c r="Q314" s="113" t="str">
        <f t="shared" si="16"/>
        <v/>
      </c>
      <c r="R314" s="113" t="str">
        <f t="shared" si="17"/>
        <v/>
      </c>
      <c r="S314" s="113" t="str">
        <f t="shared" si="18"/>
        <v/>
      </c>
      <c r="T314" s="113" t="str">
        <f t="shared" si="19"/>
        <v/>
      </c>
      <c r="U314" s="113" t="str">
        <f t="shared" si="20"/>
        <v/>
      </c>
      <c r="V314" s="113" t="str">
        <f t="shared" si="21"/>
        <v/>
      </c>
      <c r="W314" s="113" t="str">
        <f t="shared" si="22"/>
        <v/>
      </c>
      <c r="X314" s="113" t="str">
        <f t="shared" si="23"/>
        <v/>
      </c>
      <c r="Y314" s="113" t="str">
        <f t="shared" si="24"/>
        <v/>
      </c>
      <c r="Z314" s="113" t="str">
        <f t="shared" si="25"/>
        <v/>
      </c>
      <c r="AA314" s="113" t="str">
        <f t="shared" si="26"/>
        <v/>
      </c>
      <c r="AB314" s="113" t="str">
        <f t="shared" si="27"/>
        <v/>
      </c>
      <c r="AC314" s="113" t="str">
        <f t="shared" si="28"/>
        <v/>
      </c>
      <c r="AD314" s="113" t="str">
        <f t="shared" si="29"/>
        <v/>
      </c>
      <c r="AE314" s="113" t="str">
        <f t="shared" si="30"/>
        <v/>
      </c>
      <c r="AF314" s="113" t="str">
        <f t="shared" si="31"/>
        <v/>
      </c>
      <c r="AG314" s="113" t="str">
        <f t="shared" si="32"/>
        <v/>
      </c>
      <c r="AH314" s="113" t="str">
        <f t="shared" si="33"/>
        <v/>
      </c>
    </row>
    <row r="315">
      <c r="B315" s="82"/>
      <c r="C315" s="109"/>
      <c r="D315" s="113"/>
      <c r="E315" s="113" t="str">
        <f t="shared" si="4"/>
        <v/>
      </c>
      <c r="F315" s="113" t="str">
        <f t="shared" si="5"/>
        <v/>
      </c>
      <c r="G315" s="113" t="str">
        <f t="shared" si="6"/>
        <v/>
      </c>
      <c r="H315" s="113" t="str">
        <f t="shared" si="7"/>
        <v/>
      </c>
      <c r="I315" s="113" t="str">
        <f t="shared" si="8"/>
        <v/>
      </c>
      <c r="J315" s="113" t="str">
        <f t="shared" si="9"/>
        <v/>
      </c>
      <c r="K315" s="113" t="str">
        <f t="shared" si="10"/>
        <v/>
      </c>
      <c r="L315" s="113" t="str">
        <f t="shared" si="11"/>
        <v/>
      </c>
      <c r="M315" s="113" t="str">
        <f t="shared" si="12"/>
        <v/>
      </c>
      <c r="N315" s="113" t="str">
        <f t="shared" si="13"/>
        <v/>
      </c>
      <c r="O315" s="113" t="str">
        <f t="shared" si="14"/>
        <v/>
      </c>
      <c r="P315" s="113" t="str">
        <f t="shared" si="15"/>
        <v/>
      </c>
      <c r="Q315" s="113" t="str">
        <f t="shared" si="16"/>
        <v/>
      </c>
      <c r="R315" s="113" t="str">
        <f t="shared" si="17"/>
        <v/>
      </c>
      <c r="S315" s="113" t="str">
        <f t="shared" si="18"/>
        <v/>
      </c>
      <c r="T315" s="113" t="str">
        <f t="shared" si="19"/>
        <v/>
      </c>
      <c r="U315" s="113" t="str">
        <f t="shared" si="20"/>
        <v/>
      </c>
      <c r="V315" s="113" t="str">
        <f t="shared" si="21"/>
        <v/>
      </c>
      <c r="W315" s="113" t="str">
        <f t="shared" si="22"/>
        <v/>
      </c>
      <c r="X315" s="113" t="str">
        <f t="shared" si="23"/>
        <v/>
      </c>
      <c r="Y315" s="113" t="str">
        <f t="shared" si="24"/>
        <v/>
      </c>
      <c r="Z315" s="113" t="str">
        <f t="shared" si="25"/>
        <v/>
      </c>
      <c r="AA315" s="113" t="str">
        <f t="shared" si="26"/>
        <v/>
      </c>
      <c r="AB315" s="113" t="str">
        <f t="shared" si="27"/>
        <v/>
      </c>
      <c r="AC315" s="113" t="str">
        <f t="shared" si="28"/>
        <v/>
      </c>
      <c r="AD315" s="113" t="str">
        <f t="shared" si="29"/>
        <v/>
      </c>
      <c r="AE315" s="113" t="str">
        <f t="shared" si="30"/>
        <v/>
      </c>
      <c r="AF315" s="113" t="str">
        <f t="shared" si="31"/>
        <v/>
      </c>
      <c r="AG315" s="113" t="str">
        <f t="shared" si="32"/>
        <v/>
      </c>
      <c r="AH315" s="113" t="str">
        <f t="shared" si="33"/>
        <v/>
      </c>
    </row>
    <row r="316">
      <c r="B316" s="82"/>
      <c r="C316" s="109"/>
      <c r="D316" s="113"/>
      <c r="E316" s="113" t="str">
        <f t="shared" si="4"/>
        <v/>
      </c>
      <c r="F316" s="113" t="str">
        <f t="shared" si="5"/>
        <v/>
      </c>
      <c r="G316" s="113" t="str">
        <f t="shared" si="6"/>
        <v/>
      </c>
      <c r="H316" s="113" t="str">
        <f t="shared" si="7"/>
        <v/>
      </c>
      <c r="I316" s="113" t="str">
        <f t="shared" si="8"/>
        <v/>
      </c>
      <c r="J316" s="113" t="str">
        <f t="shared" si="9"/>
        <v/>
      </c>
      <c r="K316" s="113" t="str">
        <f t="shared" si="10"/>
        <v/>
      </c>
      <c r="L316" s="113" t="str">
        <f t="shared" si="11"/>
        <v/>
      </c>
      <c r="M316" s="113" t="str">
        <f t="shared" si="12"/>
        <v/>
      </c>
      <c r="N316" s="113" t="str">
        <f t="shared" si="13"/>
        <v/>
      </c>
      <c r="O316" s="113" t="str">
        <f t="shared" si="14"/>
        <v/>
      </c>
      <c r="P316" s="113" t="str">
        <f t="shared" si="15"/>
        <v/>
      </c>
      <c r="Q316" s="113" t="str">
        <f t="shared" si="16"/>
        <v/>
      </c>
      <c r="R316" s="113" t="str">
        <f t="shared" si="17"/>
        <v/>
      </c>
      <c r="S316" s="113" t="str">
        <f t="shared" si="18"/>
        <v/>
      </c>
      <c r="T316" s="113" t="str">
        <f t="shared" si="19"/>
        <v/>
      </c>
      <c r="U316" s="113" t="str">
        <f t="shared" si="20"/>
        <v/>
      </c>
      <c r="V316" s="113" t="str">
        <f t="shared" si="21"/>
        <v/>
      </c>
      <c r="W316" s="113" t="str">
        <f t="shared" si="22"/>
        <v/>
      </c>
      <c r="X316" s="113" t="str">
        <f t="shared" si="23"/>
        <v/>
      </c>
      <c r="Y316" s="113" t="str">
        <f t="shared" si="24"/>
        <v/>
      </c>
      <c r="Z316" s="113" t="str">
        <f t="shared" si="25"/>
        <v/>
      </c>
      <c r="AA316" s="113" t="str">
        <f t="shared" si="26"/>
        <v/>
      </c>
      <c r="AB316" s="113" t="str">
        <f t="shared" si="27"/>
        <v/>
      </c>
      <c r="AC316" s="113" t="str">
        <f t="shared" si="28"/>
        <v/>
      </c>
      <c r="AD316" s="113" t="str">
        <f t="shared" si="29"/>
        <v/>
      </c>
      <c r="AE316" s="113" t="str">
        <f t="shared" si="30"/>
        <v/>
      </c>
      <c r="AF316" s="113" t="str">
        <f t="shared" si="31"/>
        <v/>
      </c>
      <c r="AG316" s="113" t="str">
        <f t="shared" si="32"/>
        <v/>
      </c>
      <c r="AH316" s="113" t="str">
        <f t="shared" si="33"/>
        <v/>
      </c>
    </row>
    <row r="317">
      <c r="B317" s="82"/>
      <c r="C317" s="109"/>
      <c r="D317" s="113"/>
      <c r="E317" s="113" t="str">
        <f t="shared" si="4"/>
        <v/>
      </c>
      <c r="F317" s="113" t="str">
        <f t="shared" si="5"/>
        <v/>
      </c>
      <c r="G317" s="113" t="str">
        <f t="shared" si="6"/>
        <v/>
      </c>
      <c r="H317" s="113" t="str">
        <f t="shared" si="7"/>
        <v/>
      </c>
      <c r="I317" s="113" t="str">
        <f t="shared" si="8"/>
        <v/>
      </c>
      <c r="J317" s="113" t="str">
        <f t="shared" si="9"/>
        <v/>
      </c>
      <c r="K317" s="113" t="str">
        <f t="shared" si="10"/>
        <v/>
      </c>
      <c r="L317" s="113" t="str">
        <f t="shared" si="11"/>
        <v/>
      </c>
      <c r="M317" s="113" t="str">
        <f t="shared" si="12"/>
        <v/>
      </c>
      <c r="N317" s="113" t="str">
        <f t="shared" si="13"/>
        <v/>
      </c>
      <c r="O317" s="113" t="str">
        <f t="shared" si="14"/>
        <v/>
      </c>
      <c r="P317" s="113" t="str">
        <f t="shared" si="15"/>
        <v/>
      </c>
      <c r="Q317" s="113" t="str">
        <f t="shared" si="16"/>
        <v/>
      </c>
      <c r="R317" s="113" t="str">
        <f t="shared" si="17"/>
        <v/>
      </c>
      <c r="S317" s="113" t="str">
        <f t="shared" si="18"/>
        <v/>
      </c>
      <c r="T317" s="113" t="str">
        <f t="shared" si="19"/>
        <v/>
      </c>
      <c r="U317" s="113" t="str">
        <f t="shared" si="20"/>
        <v/>
      </c>
      <c r="V317" s="113" t="str">
        <f t="shared" si="21"/>
        <v/>
      </c>
      <c r="W317" s="113" t="str">
        <f t="shared" si="22"/>
        <v/>
      </c>
      <c r="X317" s="113" t="str">
        <f t="shared" si="23"/>
        <v/>
      </c>
      <c r="Y317" s="113" t="str">
        <f t="shared" si="24"/>
        <v/>
      </c>
      <c r="Z317" s="113" t="str">
        <f t="shared" si="25"/>
        <v/>
      </c>
      <c r="AA317" s="113" t="str">
        <f t="shared" si="26"/>
        <v/>
      </c>
      <c r="AB317" s="113" t="str">
        <f t="shared" si="27"/>
        <v/>
      </c>
      <c r="AC317" s="113" t="str">
        <f t="shared" si="28"/>
        <v/>
      </c>
      <c r="AD317" s="113" t="str">
        <f t="shared" si="29"/>
        <v/>
      </c>
      <c r="AE317" s="113" t="str">
        <f t="shared" si="30"/>
        <v/>
      </c>
      <c r="AF317" s="113" t="str">
        <f t="shared" si="31"/>
        <v/>
      </c>
      <c r="AG317" s="113" t="str">
        <f t="shared" si="32"/>
        <v/>
      </c>
      <c r="AH317" s="113" t="str">
        <f t="shared" si="33"/>
        <v/>
      </c>
    </row>
    <row r="318">
      <c r="B318" s="82"/>
      <c r="C318" s="109"/>
      <c r="D318" s="113"/>
      <c r="E318" s="113" t="str">
        <f t="shared" si="4"/>
        <v/>
      </c>
      <c r="F318" s="113" t="str">
        <f t="shared" si="5"/>
        <v/>
      </c>
      <c r="G318" s="113" t="str">
        <f t="shared" si="6"/>
        <v/>
      </c>
      <c r="H318" s="113" t="str">
        <f t="shared" si="7"/>
        <v/>
      </c>
      <c r="I318" s="113" t="str">
        <f t="shared" si="8"/>
        <v/>
      </c>
      <c r="J318" s="113" t="str">
        <f t="shared" si="9"/>
        <v/>
      </c>
      <c r="K318" s="113" t="str">
        <f t="shared" si="10"/>
        <v/>
      </c>
      <c r="L318" s="113" t="str">
        <f t="shared" si="11"/>
        <v/>
      </c>
      <c r="M318" s="113" t="str">
        <f t="shared" si="12"/>
        <v/>
      </c>
      <c r="N318" s="113" t="str">
        <f t="shared" si="13"/>
        <v/>
      </c>
      <c r="O318" s="113" t="str">
        <f t="shared" si="14"/>
        <v/>
      </c>
      <c r="P318" s="113" t="str">
        <f t="shared" si="15"/>
        <v/>
      </c>
      <c r="Q318" s="113" t="str">
        <f t="shared" si="16"/>
        <v/>
      </c>
      <c r="R318" s="113" t="str">
        <f t="shared" si="17"/>
        <v/>
      </c>
      <c r="S318" s="113" t="str">
        <f t="shared" si="18"/>
        <v/>
      </c>
      <c r="T318" s="113" t="str">
        <f t="shared" si="19"/>
        <v/>
      </c>
      <c r="U318" s="113" t="str">
        <f t="shared" si="20"/>
        <v/>
      </c>
      <c r="V318" s="113" t="str">
        <f t="shared" si="21"/>
        <v/>
      </c>
      <c r="W318" s="113" t="str">
        <f t="shared" si="22"/>
        <v/>
      </c>
      <c r="X318" s="113" t="str">
        <f t="shared" si="23"/>
        <v/>
      </c>
      <c r="Y318" s="113" t="str">
        <f t="shared" si="24"/>
        <v/>
      </c>
      <c r="Z318" s="113" t="str">
        <f t="shared" si="25"/>
        <v/>
      </c>
      <c r="AA318" s="113" t="str">
        <f t="shared" si="26"/>
        <v/>
      </c>
      <c r="AB318" s="113" t="str">
        <f t="shared" si="27"/>
        <v/>
      </c>
      <c r="AC318" s="113" t="str">
        <f t="shared" si="28"/>
        <v/>
      </c>
      <c r="AD318" s="113" t="str">
        <f t="shared" si="29"/>
        <v/>
      </c>
      <c r="AE318" s="113" t="str">
        <f t="shared" si="30"/>
        <v/>
      </c>
      <c r="AF318" s="113" t="str">
        <f t="shared" si="31"/>
        <v/>
      </c>
      <c r="AG318" s="113" t="str">
        <f t="shared" si="32"/>
        <v/>
      </c>
      <c r="AH318" s="113" t="str">
        <f t="shared" si="33"/>
        <v/>
      </c>
    </row>
    <row r="319">
      <c r="B319" s="82"/>
      <c r="C319" s="109"/>
      <c r="D319" s="113"/>
      <c r="E319" s="113" t="str">
        <f t="shared" si="4"/>
        <v/>
      </c>
      <c r="F319" s="113" t="str">
        <f t="shared" si="5"/>
        <v/>
      </c>
      <c r="G319" s="113" t="str">
        <f t="shared" si="6"/>
        <v/>
      </c>
      <c r="H319" s="113" t="str">
        <f t="shared" si="7"/>
        <v/>
      </c>
      <c r="I319" s="113" t="str">
        <f t="shared" si="8"/>
        <v/>
      </c>
      <c r="J319" s="113" t="str">
        <f t="shared" si="9"/>
        <v/>
      </c>
      <c r="K319" s="113" t="str">
        <f t="shared" si="10"/>
        <v/>
      </c>
      <c r="L319" s="113" t="str">
        <f t="shared" si="11"/>
        <v/>
      </c>
      <c r="M319" s="113" t="str">
        <f t="shared" si="12"/>
        <v/>
      </c>
      <c r="N319" s="113" t="str">
        <f t="shared" si="13"/>
        <v/>
      </c>
      <c r="O319" s="113" t="str">
        <f t="shared" si="14"/>
        <v/>
      </c>
      <c r="P319" s="113" t="str">
        <f t="shared" si="15"/>
        <v/>
      </c>
      <c r="Q319" s="113" t="str">
        <f t="shared" si="16"/>
        <v/>
      </c>
      <c r="R319" s="113" t="str">
        <f t="shared" si="17"/>
        <v/>
      </c>
      <c r="S319" s="113" t="str">
        <f t="shared" si="18"/>
        <v/>
      </c>
      <c r="T319" s="113" t="str">
        <f t="shared" si="19"/>
        <v/>
      </c>
      <c r="U319" s="113" t="str">
        <f t="shared" si="20"/>
        <v/>
      </c>
      <c r="V319" s="113" t="str">
        <f t="shared" si="21"/>
        <v/>
      </c>
      <c r="W319" s="113" t="str">
        <f t="shared" si="22"/>
        <v/>
      </c>
      <c r="X319" s="113" t="str">
        <f t="shared" si="23"/>
        <v/>
      </c>
      <c r="Y319" s="113" t="str">
        <f t="shared" si="24"/>
        <v/>
      </c>
      <c r="Z319" s="113" t="str">
        <f t="shared" si="25"/>
        <v/>
      </c>
      <c r="AA319" s="113" t="str">
        <f t="shared" si="26"/>
        <v/>
      </c>
      <c r="AB319" s="113" t="str">
        <f t="shared" si="27"/>
        <v/>
      </c>
      <c r="AC319" s="113" t="str">
        <f t="shared" si="28"/>
        <v/>
      </c>
      <c r="AD319" s="113" t="str">
        <f t="shared" si="29"/>
        <v/>
      </c>
      <c r="AE319" s="113" t="str">
        <f t="shared" si="30"/>
        <v/>
      </c>
      <c r="AF319" s="113" t="str">
        <f t="shared" si="31"/>
        <v/>
      </c>
      <c r="AG319" s="113" t="str">
        <f t="shared" si="32"/>
        <v/>
      </c>
      <c r="AH319" s="113" t="str">
        <f t="shared" si="33"/>
        <v/>
      </c>
    </row>
    <row r="320">
      <c r="B320" s="82"/>
      <c r="C320" s="109"/>
      <c r="D320" s="113"/>
      <c r="E320" s="113" t="str">
        <f t="shared" si="4"/>
        <v/>
      </c>
      <c r="F320" s="113" t="str">
        <f t="shared" si="5"/>
        <v/>
      </c>
      <c r="G320" s="113" t="str">
        <f t="shared" si="6"/>
        <v/>
      </c>
      <c r="H320" s="113" t="str">
        <f t="shared" si="7"/>
        <v/>
      </c>
      <c r="I320" s="113" t="str">
        <f t="shared" si="8"/>
        <v/>
      </c>
      <c r="J320" s="113" t="str">
        <f t="shared" si="9"/>
        <v/>
      </c>
      <c r="K320" s="113" t="str">
        <f t="shared" si="10"/>
        <v/>
      </c>
      <c r="L320" s="113" t="str">
        <f t="shared" si="11"/>
        <v/>
      </c>
      <c r="M320" s="113" t="str">
        <f t="shared" si="12"/>
        <v/>
      </c>
      <c r="N320" s="113" t="str">
        <f t="shared" si="13"/>
        <v/>
      </c>
      <c r="O320" s="113" t="str">
        <f t="shared" si="14"/>
        <v/>
      </c>
      <c r="P320" s="113" t="str">
        <f t="shared" si="15"/>
        <v/>
      </c>
      <c r="Q320" s="113" t="str">
        <f t="shared" si="16"/>
        <v/>
      </c>
      <c r="R320" s="113" t="str">
        <f t="shared" si="17"/>
        <v/>
      </c>
      <c r="S320" s="113" t="str">
        <f t="shared" si="18"/>
        <v/>
      </c>
      <c r="T320" s="113" t="str">
        <f t="shared" si="19"/>
        <v/>
      </c>
      <c r="U320" s="113" t="str">
        <f t="shared" si="20"/>
        <v/>
      </c>
      <c r="V320" s="113" t="str">
        <f t="shared" si="21"/>
        <v/>
      </c>
      <c r="W320" s="113" t="str">
        <f t="shared" si="22"/>
        <v/>
      </c>
      <c r="X320" s="113" t="str">
        <f t="shared" si="23"/>
        <v/>
      </c>
      <c r="Y320" s="113" t="str">
        <f t="shared" si="24"/>
        <v/>
      </c>
      <c r="Z320" s="113" t="str">
        <f t="shared" si="25"/>
        <v/>
      </c>
      <c r="AA320" s="113" t="str">
        <f t="shared" si="26"/>
        <v/>
      </c>
      <c r="AB320" s="113" t="str">
        <f t="shared" si="27"/>
        <v/>
      </c>
      <c r="AC320" s="113" t="str">
        <f t="shared" si="28"/>
        <v/>
      </c>
      <c r="AD320" s="113" t="str">
        <f t="shared" si="29"/>
        <v/>
      </c>
      <c r="AE320" s="113" t="str">
        <f t="shared" si="30"/>
        <v/>
      </c>
      <c r="AF320" s="113" t="str">
        <f t="shared" si="31"/>
        <v/>
      </c>
      <c r="AG320" s="113" t="str">
        <f t="shared" si="32"/>
        <v/>
      </c>
      <c r="AH320" s="113" t="str">
        <f t="shared" si="33"/>
        <v/>
      </c>
    </row>
    <row r="321">
      <c r="B321" s="82"/>
      <c r="C321" s="109"/>
      <c r="D321" s="113"/>
      <c r="E321" s="113" t="str">
        <f t="shared" si="4"/>
        <v/>
      </c>
      <c r="F321" s="113" t="str">
        <f t="shared" si="5"/>
        <v/>
      </c>
      <c r="G321" s="113" t="str">
        <f t="shared" si="6"/>
        <v/>
      </c>
      <c r="H321" s="113" t="str">
        <f t="shared" si="7"/>
        <v/>
      </c>
      <c r="I321" s="113" t="str">
        <f t="shared" si="8"/>
        <v/>
      </c>
      <c r="J321" s="113" t="str">
        <f t="shared" si="9"/>
        <v/>
      </c>
      <c r="K321" s="113" t="str">
        <f t="shared" si="10"/>
        <v/>
      </c>
      <c r="L321" s="113" t="str">
        <f t="shared" si="11"/>
        <v/>
      </c>
      <c r="M321" s="113" t="str">
        <f t="shared" si="12"/>
        <v/>
      </c>
      <c r="N321" s="113" t="str">
        <f t="shared" si="13"/>
        <v/>
      </c>
      <c r="O321" s="113" t="str">
        <f t="shared" si="14"/>
        <v/>
      </c>
      <c r="P321" s="113" t="str">
        <f t="shared" si="15"/>
        <v/>
      </c>
      <c r="Q321" s="113" t="str">
        <f t="shared" si="16"/>
        <v/>
      </c>
      <c r="R321" s="113" t="str">
        <f t="shared" si="17"/>
        <v/>
      </c>
      <c r="S321" s="113" t="str">
        <f t="shared" si="18"/>
        <v/>
      </c>
      <c r="T321" s="113" t="str">
        <f t="shared" si="19"/>
        <v/>
      </c>
      <c r="U321" s="113" t="str">
        <f t="shared" si="20"/>
        <v/>
      </c>
      <c r="V321" s="113" t="str">
        <f t="shared" si="21"/>
        <v/>
      </c>
      <c r="W321" s="113" t="str">
        <f t="shared" si="22"/>
        <v/>
      </c>
      <c r="X321" s="113" t="str">
        <f t="shared" si="23"/>
        <v/>
      </c>
      <c r="Y321" s="113" t="str">
        <f t="shared" si="24"/>
        <v/>
      </c>
      <c r="Z321" s="113" t="str">
        <f t="shared" si="25"/>
        <v/>
      </c>
      <c r="AA321" s="113" t="str">
        <f t="shared" si="26"/>
        <v/>
      </c>
      <c r="AB321" s="113" t="str">
        <f t="shared" si="27"/>
        <v/>
      </c>
      <c r="AC321" s="113" t="str">
        <f t="shared" si="28"/>
        <v/>
      </c>
      <c r="AD321" s="113" t="str">
        <f t="shared" si="29"/>
        <v/>
      </c>
      <c r="AE321" s="113" t="str">
        <f t="shared" si="30"/>
        <v/>
      </c>
      <c r="AF321" s="113" t="str">
        <f t="shared" si="31"/>
        <v/>
      </c>
      <c r="AG321" s="113" t="str">
        <f t="shared" si="32"/>
        <v/>
      </c>
      <c r="AH321" s="113" t="str">
        <f t="shared" si="33"/>
        <v/>
      </c>
    </row>
    <row r="322">
      <c r="B322" s="82"/>
      <c r="C322" s="109"/>
      <c r="D322" s="113"/>
      <c r="E322" s="113" t="str">
        <f t="shared" si="4"/>
        <v/>
      </c>
      <c r="F322" s="113" t="str">
        <f t="shared" si="5"/>
        <v/>
      </c>
      <c r="G322" s="113" t="str">
        <f t="shared" si="6"/>
        <v/>
      </c>
      <c r="H322" s="113" t="str">
        <f t="shared" si="7"/>
        <v/>
      </c>
      <c r="I322" s="113" t="str">
        <f t="shared" si="8"/>
        <v/>
      </c>
      <c r="J322" s="113" t="str">
        <f t="shared" si="9"/>
        <v/>
      </c>
      <c r="K322" s="113" t="str">
        <f t="shared" si="10"/>
        <v/>
      </c>
      <c r="L322" s="113" t="str">
        <f t="shared" si="11"/>
        <v/>
      </c>
      <c r="M322" s="113" t="str">
        <f t="shared" si="12"/>
        <v/>
      </c>
      <c r="N322" s="113" t="str">
        <f t="shared" si="13"/>
        <v/>
      </c>
      <c r="O322" s="113" t="str">
        <f t="shared" si="14"/>
        <v/>
      </c>
      <c r="P322" s="113" t="str">
        <f t="shared" si="15"/>
        <v/>
      </c>
      <c r="Q322" s="113" t="str">
        <f t="shared" si="16"/>
        <v/>
      </c>
      <c r="R322" s="113" t="str">
        <f t="shared" si="17"/>
        <v/>
      </c>
      <c r="S322" s="113" t="str">
        <f t="shared" si="18"/>
        <v/>
      </c>
      <c r="T322" s="113" t="str">
        <f t="shared" si="19"/>
        <v/>
      </c>
      <c r="U322" s="113" t="str">
        <f t="shared" si="20"/>
        <v/>
      </c>
      <c r="V322" s="113" t="str">
        <f t="shared" si="21"/>
        <v/>
      </c>
      <c r="W322" s="113" t="str">
        <f t="shared" si="22"/>
        <v/>
      </c>
      <c r="X322" s="113" t="str">
        <f t="shared" si="23"/>
        <v/>
      </c>
      <c r="Y322" s="113" t="str">
        <f t="shared" si="24"/>
        <v/>
      </c>
      <c r="Z322" s="113" t="str">
        <f t="shared" si="25"/>
        <v/>
      </c>
      <c r="AA322" s="113" t="str">
        <f t="shared" si="26"/>
        <v/>
      </c>
      <c r="AB322" s="113" t="str">
        <f t="shared" si="27"/>
        <v/>
      </c>
      <c r="AC322" s="113" t="str">
        <f t="shared" si="28"/>
        <v/>
      </c>
      <c r="AD322" s="113" t="str">
        <f t="shared" si="29"/>
        <v/>
      </c>
      <c r="AE322" s="113" t="str">
        <f t="shared" si="30"/>
        <v/>
      </c>
      <c r="AF322" s="113" t="str">
        <f t="shared" si="31"/>
        <v/>
      </c>
      <c r="AG322" s="113" t="str">
        <f t="shared" si="32"/>
        <v/>
      </c>
      <c r="AH322" s="113" t="str">
        <f t="shared" si="33"/>
        <v/>
      </c>
    </row>
    <row r="323">
      <c r="B323" s="82"/>
      <c r="C323" s="109"/>
      <c r="D323" s="113"/>
      <c r="E323" s="113" t="str">
        <f t="shared" si="4"/>
        <v/>
      </c>
      <c r="F323" s="113" t="str">
        <f t="shared" si="5"/>
        <v/>
      </c>
      <c r="G323" s="113" t="str">
        <f t="shared" si="6"/>
        <v/>
      </c>
      <c r="H323" s="113" t="str">
        <f t="shared" si="7"/>
        <v/>
      </c>
      <c r="I323" s="113" t="str">
        <f t="shared" si="8"/>
        <v/>
      </c>
      <c r="J323" s="113" t="str">
        <f t="shared" si="9"/>
        <v/>
      </c>
      <c r="K323" s="113" t="str">
        <f t="shared" si="10"/>
        <v/>
      </c>
      <c r="L323" s="113" t="str">
        <f t="shared" si="11"/>
        <v/>
      </c>
      <c r="M323" s="113" t="str">
        <f t="shared" si="12"/>
        <v/>
      </c>
      <c r="N323" s="113" t="str">
        <f t="shared" si="13"/>
        <v/>
      </c>
      <c r="O323" s="113" t="str">
        <f t="shared" si="14"/>
        <v/>
      </c>
      <c r="P323" s="113" t="str">
        <f t="shared" si="15"/>
        <v/>
      </c>
      <c r="Q323" s="113" t="str">
        <f t="shared" si="16"/>
        <v/>
      </c>
      <c r="R323" s="113" t="str">
        <f t="shared" si="17"/>
        <v/>
      </c>
      <c r="S323" s="113" t="str">
        <f t="shared" si="18"/>
        <v/>
      </c>
      <c r="T323" s="113" t="str">
        <f t="shared" si="19"/>
        <v/>
      </c>
      <c r="U323" s="113" t="str">
        <f t="shared" si="20"/>
        <v/>
      </c>
      <c r="V323" s="113" t="str">
        <f t="shared" si="21"/>
        <v/>
      </c>
      <c r="W323" s="113" t="str">
        <f t="shared" si="22"/>
        <v/>
      </c>
      <c r="X323" s="113" t="str">
        <f t="shared" si="23"/>
        <v/>
      </c>
      <c r="Y323" s="113" t="str">
        <f t="shared" si="24"/>
        <v/>
      </c>
      <c r="Z323" s="113" t="str">
        <f t="shared" si="25"/>
        <v/>
      </c>
      <c r="AA323" s="113" t="str">
        <f t="shared" si="26"/>
        <v/>
      </c>
      <c r="AB323" s="113" t="str">
        <f t="shared" si="27"/>
        <v/>
      </c>
      <c r="AC323" s="113" t="str">
        <f t="shared" si="28"/>
        <v/>
      </c>
      <c r="AD323" s="113" t="str">
        <f t="shared" si="29"/>
        <v/>
      </c>
      <c r="AE323" s="113" t="str">
        <f t="shared" si="30"/>
        <v/>
      </c>
      <c r="AF323" s="113" t="str">
        <f t="shared" si="31"/>
        <v/>
      </c>
      <c r="AG323" s="113" t="str">
        <f t="shared" si="32"/>
        <v/>
      </c>
      <c r="AH323" s="113" t="str">
        <f t="shared" si="33"/>
        <v/>
      </c>
    </row>
    <row r="324">
      <c r="B324" s="82"/>
      <c r="C324" s="109"/>
      <c r="D324" s="113"/>
      <c r="E324" s="113" t="str">
        <f t="shared" si="4"/>
        <v/>
      </c>
      <c r="F324" s="113" t="str">
        <f t="shared" si="5"/>
        <v/>
      </c>
      <c r="G324" s="113" t="str">
        <f t="shared" si="6"/>
        <v/>
      </c>
      <c r="H324" s="113" t="str">
        <f t="shared" si="7"/>
        <v/>
      </c>
      <c r="I324" s="113" t="str">
        <f t="shared" si="8"/>
        <v/>
      </c>
      <c r="J324" s="113" t="str">
        <f t="shared" si="9"/>
        <v/>
      </c>
      <c r="K324" s="113" t="str">
        <f t="shared" si="10"/>
        <v/>
      </c>
      <c r="L324" s="113" t="str">
        <f t="shared" si="11"/>
        <v/>
      </c>
      <c r="M324" s="113" t="str">
        <f t="shared" si="12"/>
        <v/>
      </c>
      <c r="N324" s="113" t="str">
        <f t="shared" si="13"/>
        <v/>
      </c>
      <c r="O324" s="113" t="str">
        <f t="shared" si="14"/>
        <v/>
      </c>
      <c r="P324" s="113" t="str">
        <f t="shared" si="15"/>
        <v/>
      </c>
      <c r="Q324" s="113" t="str">
        <f t="shared" si="16"/>
        <v/>
      </c>
      <c r="R324" s="113" t="str">
        <f t="shared" si="17"/>
        <v/>
      </c>
      <c r="S324" s="113" t="str">
        <f t="shared" si="18"/>
        <v/>
      </c>
      <c r="T324" s="113" t="str">
        <f t="shared" si="19"/>
        <v/>
      </c>
      <c r="U324" s="113" t="str">
        <f t="shared" si="20"/>
        <v/>
      </c>
      <c r="V324" s="113" t="str">
        <f t="shared" si="21"/>
        <v/>
      </c>
      <c r="W324" s="113" t="str">
        <f t="shared" si="22"/>
        <v/>
      </c>
      <c r="X324" s="113" t="str">
        <f t="shared" si="23"/>
        <v/>
      </c>
      <c r="Y324" s="113" t="str">
        <f t="shared" si="24"/>
        <v/>
      </c>
      <c r="Z324" s="113" t="str">
        <f t="shared" si="25"/>
        <v/>
      </c>
      <c r="AA324" s="113" t="str">
        <f t="shared" si="26"/>
        <v/>
      </c>
      <c r="AB324" s="113" t="str">
        <f t="shared" si="27"/>
        <v/>
      </c>
      <c r="AC324" s="113" t="str">
        <f t="shared" si="28"/>
        <v/>
      </c>
      <c r="AD324" s="113" t="str">
        <f t="shared" si="29"/>
        <v/>
      </c>
      <c r="AE324" s="113" t="str">
        <f t="shared" si="30"/>
        <v/>
      </c>
      <c r="AF324" s="113" t="str">
        <f t="shared" si="31"/>
        <v/>
      </c>
      <c r="AG324" s="113" t="str">
        <f t="shared" si="32"/>
        <v/>
      </c>
      <c r="AH324" s="113" t="str">
        <f t="shared" si="33"/>
        <v/>
      </c>
    </row>
    <row r="325">
      <c r="B325" s="82"/>
      <c r="C325" s="109"/>
      <c r="D325" s="113"/>
      <c r="E325" s="113" t="str">
        <f t="shared" si="4"/>
        <v/>
      </c>
      <c r="F325" s="113" t="str">
        <f t="shared" si="5"/>
        <v/>
      </c>
      <c r="G325" s="113" t="str">
        <f t="shared" si="6"/>
        <v/>
      </c>
      <c r="H325" s="113" t="str">
        <f t="shared" si="7"/>
        <v/>
      </c>
      <c r="I325" s="113" t="str">
        <f t="shared" si="8"/>
        <v/>
      </c>
      <c r="J325" s="113" t="str">
        <f t="shared" si="9"/>
        <v/>
      </c>
      <c r="K325" s="113" t="str">
        <f t="shared" si="10"/>
        <v/>
      </c>
      <c r="L325" s="113" t="str">
        <f t="shared" si="11"/>
        <v/>
      </c>
      <c r="M325" s="113" t="str">
        <f t="shared" si="12"/>
        <v/>
      </c>
      <c r="N325" s="113" t="str">
        <f t="shared" si="13"/>
        <v/>
      </c>
      <c r="O325" s="113" t="str">
        <f t="shared" si="14"/>
        <v/>
      </c>
      <c r="P325" s="113" t="str">
        <f t="shared" si="15"/>
        <v/>
      </c>
      <c r="Q325" s="113" t="str">
        <f t="shared" si="16"/>
        <v/>
      </c>
      <c r="R325" s="113" t="str">
        <f t="shared" si="17"/>
        <v/>
      </c>
      <c r="S325" s="113" t="str">
        <f t="shared" si="18"/>
        <v/>
      </c>
      <c r="T325" s="113" t="str">
        <f t="shared" si="19"/>
        <v/>
      </c>
      <c r="U325" s="113" t="str">
        <f t="shared" si="20"/>
        <v/>
      </c>
      <c r="V325" s="113" t="str">
        <f t="shared" si="21"/>
        <v/>
      </c>
      <c r="W325" s="113" t="str">
        <f t="shared" si="22"/>
        <v/>
      </c>
      <c r="X325" s="113" t="str">
        <f t="shared" si="23"/>
        <v/>
      </c>
      <c r="Y325" s="113" t="str">
        <f t="shared" si="24"/>
        <v/>
      </c>
      <c r="Z325" s="113" t="str">
        <f t="shared" si="25"/>
        <v/>
      </c>
      <c r="AA325" s="113" t="str">
        <f t="shared" si="26"/>
        <v/>
      </c>
      <c r="AB325" s="113" t="str">
        <f t="shared" si="27"/>
        <v/>
      </c>
      <c r="AC325" s="113" t="str">
        <f t="shared" si="28"/>
        <v/>
      </c>
      <c r="AD325" s="113" t="str">
        <f t="shared" si="29"/>
        <v/>
      </c>
      <c r="AE325" s="113" t="str">
        <f t="shared" si="30"/>
        <v/>
      </c>
      <c r="AF325" s="113" t="str">
        <f t="shared" si="31"/>
        <v/>
      </c>
      <c r="AG325" s="113" t="str">
        <f t="shared" si="32"/>
        <v/>
      </c>
      <c r="AH325" s="113" t="str">
        <f t="shared" si="33"/>
        <v/>
      </c>
    </row>
    <row r="326">
      <c r="B326" s="82"/>
      <c r="C326" s="109"/>
      <c r="D326" s="113"/>
      <c r="E326" s="113" t="str">
        <f t="shared" si="4"/>
        <v/>
      </c>
      <c r="F326" s="113" t="str">
        <f t="shared" si="5"/>
        <v/>
      </c>
      <c r="G326" s="113" t="str">
        <f t="shared" si="6"/>
        <v/>
      </c>
      <c r="H326" s="113" t="str">
        <f t="shared" si="7"/>
        <v/>
      </c>
      <c r="I326" s="113" t="str">
        <f t="shared" si="8"/>
        <v/>
      </c>
      <c r="J326" s="113" t="str">
        <f t="shared" si="9"/>
        <v/>
      </c>
      <c r="K326" s="113" t="str">
        <f t="shared" si="10"/>
        <v/>
      </c>
      <c r="L326" s="113" t="str">
        <f t="shared" si="11"/>
        <v/>
      </c>
      <c r="M326" s="113" t="str">
        <f t="shared" si="12"/>
        <v/>
      </c>
      <c r="N326" s="113" t="str">
        <f t="shared" si="13"/>
        <v/>
      </c>
      <c r="O326" s="113" t="str">
        <f t="shared" si="14"/>
        <v/>
      </c>
      <c r="P326" s="113" t="str">
        <f t="shared" si="15"/>
        <v/>
      </c>
      <c r="Q326" s="113" t="str">
        <f t="shared" si="16"/>
        <v/>
      </c>
      <c r="R326" s="113" t="str">
        <f t="shared" si="17"/>
        <v/>
      </c>
      <c r="S326" s="113" t="str">
        <f t="shared" si="18"/>
        <v/>
      </c>
      <c r="T326" s="113" t="str">
        <f t="shared" si="19"/>
        <v/>
      </c>
      <c r="U326" s="113" t="str">
        <f t="shared" si="20"/>
        <v/>
      </c>
      <c r="V326" s="113" t="str">
        <f t="shared" si="21"/>
        <v/>
      </c>
      <c r="W326" s="113" t="str">
        <f t="shared" si="22"/>
        <v/>
      </c>
      <c r="X326" s="113" t="str">
        <f t="shared" si="23"/>
        <v/>
      </c>
      <c r="Y326" s="113" t="str">
        <f t="shared" si="24"/>
        <v/>
      </c>
      <c r="Z326" s="113" t="str">
        <f t="shared" si="25"/>
        <v/>
      </c>
      <c r="AA326" s="113" t="str">
        <f t="shared" si="26"/>
        <v/>
      </c>
      <c r="AB326" s="113" t="str">
        <f t="shared" si="27"/>
        <v/>
      </c>
      <c r="AC326" s="113" t="str">
        <f t="shared" si="28"/>
        <v/>
      </c>
      <c r="AD326" s="113" t="str">
        <f t="shared" si="29"/>
        <v/>
      </c>
      <c r="AE326" s="113" t="str">
        <f t="shared" si="30"/>
        <v/>
      </c>
      <c r="AF326" s="113" t="str">
        <f t="shared" si="31"/>
        <v/>
      </c>
      <c r="AG326" s="113" t="str">
        <f t="shared" si="32"/>
        <v/>
      </c>
      <c r="AH326" s="113" t="str">
        <f t="shared" si="33"/>
        <v/>
      </c>
    </row>
    <row r="327">
      <c r="B327" s="82"/>
      <c r="C327" s="109"/>
      <c r="D327" s="113"/>
      <c r="E327" s="113" t="str">
        <f t="shared" si="4"/>
        <v/>
      </c>
      <c r="F327" s="113" t="str">
        <f t="shared" si="5"/>
        <v/>
      </c>
      <c r="G327" s="113" t="str">
        <f t="shared" si="6"/>
        <v/>
      </c>
      <c r="H327" s="113" t="str">
        <f t="shared" si="7"/>
        <v/>
      </c>
      <c r="I327" s="113" t="str">
        <f t="shared" si="8"/>
        <v/>
      </c>
      <c r="J327" s="113" t="str">
        <f t="shared" si="9"/>
        <v/>
      </c>
      <c r="K327" s="113" t="str">
        <f t="shared" si="10"/>
        <v/>
      </c>
      <c r="L327" s="113" t="str">
        <f t="shared" si="11"/>
        <v/>
      </c>
      <c r="M327" s="113" t="str">
        <f t="shared" si="12"/>
        <v/>
      </c>
      <c r="N327" s="113" t="str">
        <f t="shared" si="13"/>
        <v/>
      </c>
      <c r="O327" s="113" t="str">
        <f t="shared" si="14"/>
        <v/>
      </c>
      <c r="P327" s="113" t="str">
        <f t="shared" si="15"/>
        <v/>
      </c>
      <c r="Q327" s="113" t="str">
        <f t="shared" si="16"/>
        <v/>
      </c>
      <c r="R327" s="113" t="str">
        <f t="shared" si="17"/>
        <v/>
      </c>
      <c r="S327" s="113" t="str">
        <f t="shared" si="18"/>
        <v/>
      </c>
      <c r="T327" s="113" t="str">
        <f t="shared" si="19"/>
        <v/>
      </c>
      <c r="U327" s="113" t="str">
        <f t="shared" si="20"/>
        <v/>
      </c>
      <c r="V327" s="113" t="str">
        <f t="shared" si="21"/>
        <v/>
      </c>
      <c r="W327" s="113" t="str">
        <f t="shared" si="22"/>
        <v/>
      </c>
      <c r="X327" s="113" t="str">
        <f t="shared" si="23"/>
        <v/>
      </c>
      <c r="Y327" s="113" t="str">
        <f t="shared" si="24"/>
        <v/>
      </c>
      <c r="Z327" s="113" t="str">
        <f t="shared" si="25"/>
        <v/>
      </c>
      <c r="AA327" s="113" t="str">
        <f t="shared" si="26"/>
        <v/>
      </c>
      <c r="AB327" s="113" t="str">
        <f t="shared" si="27"/>
        <v/>
      </c>
      <c r="AC327" s="113" t="str">
        <f t="shared" si="28"/>
        <v/>
      </c>
      <c r="AD327" s="113" t="str">
        <f t="shared" si="29"/>
        <v/>
      </c>
      <c r="AE327" s="113" t="str">
        <f t="shared" si="30"/>
        <v/>
      </c>
      <c r="AF327" s="113" t="str">
        <f t="shared" si="31"/>
        <v/>
      </c>
      <c r="AG327" s="113" t="str">
        <f t="shared" si="32"/>
        <v/>
      </c>
      <c r="AH327" s="113" t="str">
        <f t="shared" si="33"/>
        <v/>
      </c>
    </row>
    <row r="328">
      <c r="B328" s="82"/>
      <c r="C328" s="109"/>
      <c r="D328" s="113"/>
      <c r="E328" s="113" t="str">
        <f t="shared" si="4"/>
        <v/>
      </c>
      <c r="F328" s="113" t="str">
        <f t="shared" si="5"/>
        <v/>
      </c>
      <c r="G328" s="113" t="str">
        <f t="shared" si="6"/>
        <v/>
      </c>
      <c r="H328" s="113" t="str">
        <f t="shared" si="7"/>
        <v/>
      </c>
      <c r="I328" s="113" t="str">
        <f t="shared" si="8"/>
        <v/>
      </c>
      <c r="J328" s="113" t="str">
        <f t="shared" si="9"/>
        <v/>
      </c>
      <c r="K328" s="113" t="str">
        <f t="shared" si="10"/>
        <v/>
      </c>
      <c r="L328" s="113" t="str">
        <f t="shared" si="11"/>
        <v/>
      </c>
      <c r="M328" s="113" t="str">
        <f t="shared" si="12"/>
        <v/>
      </c>
      <c r="N328" s="113" t="str">
        <f t="shared" si="13"/>
        <v/>
      </c>
      <c r="O328" s="113" t="str">
        <f t="shared" si="14"/>
        <v/>
      </c>
      <c r="P328" s="113" t="str">
        <f t="shared" si="15"/>
        <v/>
      </c>
      <c r="Q328" s="113" t="str">
        <f t="shared" si="16"/>
        <v/>
      </c>
      <c r="R328" s="113" t="str">
        <f t="shared" si="17"/>
        <v/>
      </c>
      <c r="S328" s="113" t="str">
        <f t="shared" si="18"/>
        <v/>
      </c>
      <c r="T328" s="113" t="str">
        <f t="shared" si="19"/>
        <v/>
      </c>
      <c r="U328" s="113" t="str">
        <f t="shared" si="20"/>
        <v/>
      </c>
      <c r="V328" s="113" t="str">
        <f t="shared" si="21"/>
        <v/>
      </c>
      <c r="W328" s="113" t="str">
        <f t="shared" si="22"/>
        <v/>
      </c>
      <c r="X328" s="113" t="str">
        <f t="shared" si="23"/>
        <v/>
      </c>
      <c r="Y328" s="113" t="str">
        <f t="shared" si="24"/>
        <v/>
      </c>
      <c r="Z328" s="113" t="str">
        <f t="shared" si="25"/>
        <v/>
      </c>
      <c r="AA328" s="113" t="str">
        <f t="shared" si="26"/>
        <v/>
      </c>
      <c r="AB328" s="113" t="str">
        <f t="shared" si="27"/>
        <v/>
      </c>
      <c r="AC328" s="113" t="str">
        <f t="shared" si="28"/>
        <v/>
      </c>
      <c r="AD328" s="113" t="str">
        <f t="shared" si="29"/>
        <v/>
      </c>
      <c r="AE328" s="113" t="str">
        <f t="shared" si="30"/>
        <v/>
      </c>
      <c r="AF328" s="113" t="str">
        <f t="shared" si="31"/>
        <v/>
      </c>
      <c r="AG328" s="113" t="str">
        <f t="shared" si="32"/>
        <v/>
      </c>
      <c r="AH328" s="113" t="str">
        <f t="shared" si="33"/>
        <v/>
      </c>
    </row>
    <row r="329">
      <c r="B329" s="82"/>
      <c r="C329" s="109"/>
      <c r="D329" s="113"/>
      <c r="E329" s="113" t="str">
        <f t="shared" si="4"/>
        <v/>
      </c>
      <c r="F329" s="113" t="str">
        <f t="shared" si="5"/>
        <v/>
      </c>
      <c r="G329" s="113" t="str">
        <f t="shared" si="6"/>
        <v/>
      </c>
      <c r="H329" s="113" t="str">
        <f t="shared" si="7"/>
        <v/>
      </c>
      <c r="I329" s="113" t="str">
        <f t="shared" si="8"/>
        <v/>
      </c>
      <c r="J329" s="113" t="str">
        <f t="shared" si="9"/>
        <v/>
      </c>
      <c r="K329" s="113" t="str">
        <f t="shared" si="10"/>
        <v/>
      </c>
      <c r="L329" s="113" t="str">
        <f t="shared" si="11"/>
        <v/>
      </c>
      <c r="M329" s="113" t="str">
        <f t="shared" si="12"/>
        <v/>
      </c>
      <c r="N329" s="113" t="str">
        <f t="shared" si="13"/>
        <v/>
      </c>
      <c r="O329" s="113" t="str">
        <f t="shared" si="14"/>
        <v/>
      </c>
      <c r="P329" s="113" t="str">
        <f t="shared" si="15"/>
        <v/>
      </c>
      <c r="Q329" s="113" t="str">
        <f t="shared" si="16"/>
        <v/>
      </c>
      <c r="R329" s="113" t="str">
        <f t="shared" si="17"/>
        <v/>
      </c>
      <c r="S329" s="113" t="str">
        <f t="shared" si="18"/>
        <v/>
      </c>
      <c r="T329" s="113" t="str">
        <f t="shared" si="19"/>
        <v/>
      </c>
      <c r="U329" s="113" t="str">
        <f t="shared" si="20"/>
        <v/>
      </c>
      <c r="V329" s="113" t="str">
        <f t="shared" si="21"/>
        <v/>
      </c>
      <c r="W329" s="113" t="str">
        <f t="shared" si="22"/>
        <v/>
      </c>
      <c r="X329" s="113" t="str">
        <f t="shared" si="23"/>
        <v/>
      </c>
      <c r="Y329" s="113" t="str">
        <f t="shared" si="24"/>
        <v/>
      </c>
      <c r="Z329" s="113" t="str">
        <f t="shared" si="25"/>
        <v/>
      </c>
      <c r="AA329" s="113" t="str">
        <f t="shared" si="26"/>
        <v/>
      </c>
      <c r="AB329" s="113" t="str">
        <f t="shared" si="27"/>
        <v/>
      </c>
      <c r="AC329" s="113" t="str">
        <f t="shared" si="28"/>
        <v/>
      </c>
      <c r="AD329" s="113" t="str">
        <f t="shared" si="29"/>
        <v/>
      </c>
      <c r="AE329" s="113" t="str">
        <f t="shared" si="30"/>
        <v/>
      </c>
      <c r="AF329" s="113" t="str">
        <f t="shared" si="31"/>
        <v/>
      </c>
      <c r="AG329" s="113" t="str">
        <f t="shared" si="32"/>
        <v/>
      </c>
      <c r="AH329" s="113" t="str">
        <f t="shared" si="33"/>
        <v/>
      </c>
    </row>
    <row r="330">
      <c r="B330" s="82"/>
      <c r="C330" s="109"/>
      <c r="D330" s="113"/>
      <c r="E330" s="113" t="str">
        <f t="shared" si="4"/>
        <v/>
      </c>
      <c r="F330" s="113" t="str">
        <f t="shared" si="5"/>
        <v/>
      </c>
      <c r="G330" s="113" t="str">
        <f t="shared" si="6"/>
        <v/>
      </c>
      <c r="H330" s="113" t="str">
        <f t="shared" si="7"/>
        <v/>
      </c>
      <c r="I330" s="113" t="str">
        <f t="shared" si="8"/>
        <v/>
      </c>
      <c r="J330" s="113" t="str">
        <f t="shared" si="9"/>
        <v/>
      </c>
      <c r="K330" s="113" t="str">
        <f t="shared" si="10"/>
        <v/>
      </c>
      <c r="L330" s="113" t="str">
        <f t="shared" si="11"/>
        <v/>
      </c>
      <c r="M330" s="113" t="str">
        <f t="shared" si="12"/>
        <v/>
      </c>
      <c r="N330" s="113" t="str">
        <f t="shared" si="13"/>
        <v/>
      </c>
      <c r="O330" s="113" t="str">
        <f t="shared" si="14"/>
        <v/>
      </c>
      <c r="P330" s="113" t="str">
        <f t="shared" si="15"/>
        <v/>
      </c>
      <c r="Q330" s="113" t="str">
        <f t="shared" si="16"/>
        <v/>
      </c>
      <c r="R330" s="113" t="str">
        <f t="shared" si="17"/>
        <v/>
      </c>
      <c r="S330" s="113" t="str">
        <f t="shared" si="18"/>
        <v/>
      </c>
      <c r="T330" s="113" t="str">
        <f t="shared" si="19"/>
        <v/>
      </c>
      <c r="U330" s="113" t="str">
        <f t="shared" si="20"/>
        <v/>
      </c>
      <c r="V330" s="113" t="str">
        <f t="shared" si="21"/>
        <v/>
      </c>
      <c r="W330" s="113" t="str">
        <f t="shared" si="22"/>
        <v/>
      </c>
      <c r="X330" s="113" t="str">
        <f t="shared" si="23"/>
        <v/>
      </c>
      <c r="Y330" s="113" t="str">
        <f t="shared" si="24"/>
        <v/>
      </c>
      <c r="Z330" s="113" t="str">
        <f t="shared" si="25"/>
        <v/>
      </c>
      <c r="AA330" s="113" t="str">
        <f t="shared" si="26"/>
        <v/>
      </c>
      <c r="AB330" s="113" t="str">
        <f t="shared" si="27"/>
        <v/>
      </c>
      <c r="AC330" s="113" t="str">
        <f t="shared" si="28"/>
        <v/>
      </c>
      <c r="AD330" s="113" t="str">
        <f t="shared" si="29"/>
        <v/>
      </c>
      <c r="AE330" s="113" t="str">
        <f t="shared" si="30"/>
        <v/>
      </c>
      <c r="AF330" s="113" t="str">
        <f t="shared" si="31"/>
        <v/>
      </c>
      <c r="AG330" s="113" t="str">
        <f t="shared" si="32"/>
        <v/>
      </c>
      <c r="AH330" s="113" t="str">
        <f t="shared" si="33"/>
        <v/>
      </c>
    </row>
    <row r="331">
      <c r="B331" s="82"/>
      <c r="C331" s="109"/>
      <c r="D331" s="113"/>
      <c r="E331" s="113" t="str">
        <f t="shared" si="4"/>
        <v/>
      </c>
      <c r="F331" s="113" t="str">
        <f t="shared" si="5"/>
        <v/>
      </c>
      <c r="G331" s="113" t="str">
        <f t="shared" si="6"/>
        <v/>
      </c>
      <c r="H331" s="113" t="str">
        <f t="shared" si="7"/>
        <v/>
      </c>
      <c r="I331" s="113" t="str">
        <f t="shared" si="8"/>
        <v/>
      </c>
      <c r="J331" s="113" t="str">
        <f t="shared" si="9"/>
        <v/>
      </c>
      <c r="K331" s="113" t="str">
        <f t="shared" si="10"/>
        <v/>
      </c>
      <c r="L331" s="113" t="str">
        <f t="shared" si="11"/>
        <v/>
      </c>
      <c r="M331" s="113" t="str">
        <f t="shared" si="12"/>
        <v/>
      </c>
      <c r="N331" s="113" t="str">
        <f t="shared" si="13"/>
        <v/>
      </c>
      <c r="O331" s="113" t="str">
        <f t="shared" si="14"/>
        <v/>
      </c>
      <c r="P331" s="113" t="str">
        <f t="shared" si="15"/>
        <v/>
      </c>
      <c r="Q331" s="113" t="str">
        <f t="shared" si="16"/>
        <v/>
      </c>
      <c r="R331" s="113" t="str">
        <f t="shared" si="17"/>
        <v/>
      </c>
      <c r="S331" s="113" t="str">
        <f t="shared" si="18"/>
        <v/>
      </c>
      <c r="T331" s="113" t="str">
        <f t="shared" si="19"/>
        <v/>
      </c>
      <c r="U331" s="113" t="str">
        <f t="shared" si="20"/>
        <v/>
      </c>
      <c r="V331" s="113" t="str">
        <f t="shared" si="21"/>
        <v/>
      </c>
      <c r="W331" s="113" t="str">
        <f t="shared" si="22"/>
        <v/>
      </c>
      <c r="X331" s="113" t="str">
        <f t="shared" si="23"/>
        <v/>
      </c>
      <c r="Y331" s="113" t="str">
        <f t="shared" si="24"/>
        <v/>
      </c>
      <c r="Z331" s="113" t="str">
        <f t="shared" si="25"/>
        <v/>
      </c>
      <c r="AA331" s="113" t="str">
        <f t="shared" si="26"/>
        <v/>
      </c>
      <c r="AB331" s="113" t="str">
        <f t="shared" si="27"/>
        <v/>
      </c>
      <c r="AC331" s="113" t="str">
        <f t="shared" si="28"/>
        <v/>
      </c>
      <c r="AD331" s="113" t="str">
        <f t="shared" si="29"/>
        <v/>
      </c>
      <c r="AE331" s="113" t="str">
        <f t="shared" si="30"/>
        <v/>
      </c>
      <c r="AF331" s="113" t="str">
        <f t="shared" si="31"/>
        <v/>
      </c>
      <c r="AG331" s="113" t="str">
        <f t="shared" si="32"/>
        <v/>
      </c>
      <c r="AH331" s="113" t="str">
        <f t="shared" si="33"/>
        <v/>
      </c>
    </row>
    <row r="332">
      <c r="B332" s="82"/>
      <c r="C332" s="109"/>
      <c r="D332" s="113"/>
      <c r="E332" s="113" t="str">
        <f t="shared" si="4"/>
        <v/>
      </c>
      <c r="F332" s="113" t="str">
        <f t="shared" si="5"/>
        <v/>
      </c>
      <c r="G332" s="113" t="str">
        <f t="shared" si="6"/>
        <v/>
      </c>
      <c r="H332" s="113" t="str">
        <f t="shared" si="7"/>
        <v/>
      </c>
      <c r="I332" s="113" t="str">
        <f t="shared" si="8"/>
        <v/>
      </c>
      <c r="J332" s="113" t="str">
        <f t="shared" si="9"/>
        <v/>
      </c>
      <c r="K332" s="113" t="str">
        <f t="shared" si="10"/>
        <v/>
      </c>
      <c r="L332" s="113" t="str">
        <f t="shared" si="11"/>
        <v/>
      </c>
      <c r="M332" s="113" t="str">
        <f t="shared" si="12"/>
        <v/>
      </c>
      <c r="N332" s="113" t="str">
        <f t="shared" si="13"/>
        <v/>
      </c>
      <c r="O332" s="113" t="str">
        <f t="shared" si="14"/>
        <v/>
      </c>
      <c r="P332" s="113" t="str">
        <f t="shared" si="15"/>
        <v/>
      </c>
      <c r="Q332" s="113" t="str">
        <f t="shared" si="16"/>
        <v/>
      </c>
      <c r="R332" s="113" t="str">
        <f t="shared" si="17"/>
        <v/>
      </c>
      <c r="S332" s="113" t="str">
        <f t="shared" si="18"/>
        <v/>
      </c>
      <c r="T332" s="113" t="str">
        <f t="shared" si="19"/>
        <v/>
      </c>
      <c r="U332" s="113" t="str">
        <f t="shared" si="20"/>
        <v/>
      </c>
      <c r="V332" s="113" t="str">
        <f t="shared" si="21"/>
        <v/>
      </c>
      <c r="W332" s="113" t="str">
        <f t="shared" si="22"/>
        <v/>
      </c>
      <c r="X332" s="113" t="str">
        <f t="shared" si="23"/>
        <v/>
      </c>
      <c r="Y332" s="113" t="str">
        <f t="shared" si="24"/>
        <v/>
      </c>
      <c r="Z332" s="113" t="str">
        <f t="shared" si="25"/>
        <v/>
      </c>
      <c r="AA332" s="113" t="str">
        <f t="shared" si="26"/>
        <v/>
      </c>
      <c r="AB332" s="113" t="str">
        <f t="shared" si="27"/>
        <v/>
      </c>
      <c r="AC332" s="113" t="str">
        <f t="shared" si="28"/>
        <v/>
      </c>
      <c r="AD332" s="113" t="str">
        <f t="shared" si="29"/>
        <v/>
      </c>
      <c r="AE332" s="113" t="str">
        <f t="shared" si="30"/>
        <v/>
      </c>
      <c r="AF332" s="113" t="str">
        <f t="shared" si="31"/>
        <v/>
      </c>
      <c r="AG332" s="113" t="str">
        <f t="shared" si="32"/>
        <v/>
      </c>
      <c r="AH332" s="113" t="str">
        <f t="shared" si="33"/>
        <v/>
      </c>
    </row>
    <row r="333">
      <c r="B333" s="82"/>
      <c r="C333" s="109"/>
      <c r="D333" s="113"/>
      <c r="E333" s="113" t="str">
        <f t="shared" si="4"/>
        <v/>
      </c>
      <c r="F333" s="113" t="str">
        <f t="shared" si="5"/>
        <v/>
      </c>
      <c r="G333" s="113" t="str">
        <f t="shared" si="6"/>
        <v/>
      </c>
      <c r="H333" s="113" t="str">
        <f t="shared" si="7"/>
        <v/>
      </c>
      <c r="I333" s="113" t="str">
        <f t="shared" si="8"/>
        <v/>
      </c>
      <c r="J333" s="113" t="str">
        <f t="shared" si="9"/>
        <v/>
      </c>
      <c r="K333" s="113" t="str">
        <f t="shared" si="10"/>
        <v/>
      </c>
      <c r="L333" s="113" t="str">
        <f t="shared" si="11"/>
        <v/>
      </c>
      <c r="M333" s="113" t="str">
        <f t="shared" si="12"/>
        <v/>
      </c>
      <c r="N333" s="113" t="str">
        <f t="shared" si="13"/>
        <v/>
      </c>
      <c r="O333" s="113" t="str">
        <f t="shared" si="14"/>
        <v/>
      </c>
      <c r="P333" s="113" t="str">
        <f t="shared" si="15"/>
        <v/>
      </c>
      <c r="Q333" s="113" t="str">
        <f t="shared" si="16"/>
        <v/>
      </c>
      <c r="R333" s="113" t="str">
        <f t="shared" si="17"/>
        <v/>
      </c>
      <c r="S333" s="113" t="str">
        <f t="shared" si="18"/>
        <v/>
      </c>
      <c r="T333" s="113" t="str">
        <f t="shared" si="19"/>
        <v/>
      </c>
      <c r="U333" s="113" t="str">
        <f t="shared" si="20"/>
        <v/>
      </c>
      <c r="V333" s="113" t="str">
        <f t="shared" si="21"/>
        <v/>
      </c>
      <c r="W333" s="113" t="str">
        <f t="shared" si="22"/>
        <v/>
      </c>
      <c r="X333" s="113" t="str">
        <f t="shared" si="23"/>
        <v/>
      </c>
      <c r="Y333" s="113" t="str">
        <f t="shared" si="24"/>
        <v/>
      </c>
      <c r="Z333" s="113" t="str">
        <f t="shared" si="25"/>
        <v/>
      </c>
      <c r="AA333" s="113" t="str">
        <f t="shared" si="26"/>
        <v/>
      </c>
      <c r="AB333" s="113" t="str">
        <f t="shared" si="27"/>
        <v/>
      </c>
      <c r="AC333" s="113" t="str">
        <f t="shared" si="28"/>
        <v/>
      </c>
      <c r="AD333" s="113" t="str">
        <f t="shared" si="29"/>
        <v/>
      </c>
      <c r="AE333" s="113" t="str">
        <f t="shared" si="30"/>
        <v/>
      </c>
      <c r="AF333" s="113" t="str">
        <f t="shared" si="31"/>
        <v/>
      </c>
      <c r="AG333" s="113" t="str">
        <f t="shared" si="32"/>
        <v/>
      </c>
      <c r="AH333" s="113" t="str">
        <f t="shared" si="33"/>
        <v/>
      </c>
    </row>
    <row r="334">
      <c r="B334" s="82"/>
      <c r="C334" s="109"/>
      <c r="D334" s="113"/>
      <c r="E334" s="113" t="str">
        <f t="shared" si="4"/>
        <v/>
      </c>
      <c r="F334" s="113" t="str">
        <f t="shared" si="5"/>
        <v/>
      </c>
      <c r="G334" s="113" t="str">
        <f t="shared" si="6"/>
        <v/>
      </c>
      <c r="H334" s="113" t="str">
        <f t="shared" si="7"/>
        <v/>
      </c>
      <c r="I334" s="113" t="str">
        <f t="shared" si="8"/>
        <v/>
      </c>
      <c r="J334" s="113" t="str">
        <f t="shared" si="9"/>
        <v/>
      </c>
      <c r="K334" s="113" t="str">
        <f t="shared" si="10"/>
        <v/>
      </c>
      <c r="L334" s="113" t="str">
        <f t="shared" si="11"/>
        <v/>
      </c>
      <c r="M334" s="113" t="str">
        <f t="shared" si="12"/>
        <v/>
      </c>
      <c r="N334" s="113" t="str">
        <f t="shared" si="13"/>
        <v/>
      </c>
      <c r="O334" s="113" t="str">
        <f t="shared" si="14"/>
        <v/>
      </c>
      <c r="P334" s="113" t="str">
        <f t="shared" si="15"/>
        <v/>
      </c>
      <c r="Q334" s="113" t="str">
        <f t="shared" si="16"/>
        <v/>
      </c>
      <c r="R334" s="113" t="str">
        <f t="shared" si="17"/>
        <v/>
      </c>
      <c r="S334" s="113" t="str">
        <f t="shared" si="18"/>
        <v/>
      </c>
      <c r="T334" s="113" t="str">
        <f t="shared" si="19"/>
        <v/>
      </c>
      <c r="U334" s="113" t="str">
        <f t="shared" si="20"/>
        <v/>
      </c>
      <c r="V334" s="113" t="str">
        <f t="shared" si="21"/>
        <v/>
      </c>
      <c r="W334" s="113" t="str">
        <f t="shared" si="22"/>
        <v/>
      </c>
      <c r="X334" s="113" t="str">
        <f t="shared" si="23"/>
        <v/>
      </c>
      <c r="Y334" s="113" t="str">
        <f t="shared" si="24"/>
        <v/>
      </c>
      <c r="Z334" s="113" t="str">
        <f t="shared" si="25"/>
        <v/>
      </c>
      <c r="AA334" s="113" t="str">
        <f t="shared" si="26"/>
        <v/>
      </c>
      <c r="AB334" s="113" t="str">
        <f t="shared" si="27"/>
        <v/>
      </c>
      <c r="AC334" s="113" t="str">
        <f t="shared" si="28"/>
        <v/>
      </c>
      <c r="AD334" s="113" t="str">
        <f t="shared" si="29"/>
        <v/>
      </c>
      <c r="AE334" s="113" t="str">
        <f t="shared" si="30"/>
        <v/>
      </c>
      <c r="AF334" s="113" t="str">
        <f t="shared" si="31"/>
        <v/>
      </c>
      <c r="AG334" s="113" t="str">
        <f t="shared" si="32"/>
        <v/>
      </c>
      <c r="AH334" s="113" t="str">
        <f t="shared" si="33"/>
        <v/>
      </c>
    </row>
    <row r="335">
      <c r="B335" s="82"/>
      <c r="C335" s="109"/>
      <c r="D335" s="113"/>
      <c r="E335" s="113" t="str">
        <f t="shared" si="4"/>
        <v/>
      </c>
      <c r="F335" s="113" t="str">
        <f t="shared" si="5"/>
        <v/>
      </c>
      <c r="G335" s="113" t="str">
        <f t="shared" si="6"/>
        <v/>
      </c>
      <c r="H335" s="113" t="str">
        <f t="shared" si="7"/>
        <v/>
      </c>
      <c r="I335" s="113" t="str">
        <f t="shared" si="8"/>
        <v/>
      </c>
      <c r="J335" s="113" t="str">
        <f t="shared" si="9"/>
        <v/>
      </c>
      <c r="K335" s="113" t="str">
        <f t="shared" si="10"/>
        <v/>
      </c>
      <c r="L335" s="113" t="str">
        <f t="shared" si="11"/>
        <v/>
      </c>
      <c r="M335" s="113" t="str">
        <f t="shared" si="12"/>
        <v/>
      </c>
      <c r="N335" s="113" t="str">
        <f t="shared" si="13"/>
        <v/>
      </c>
      <c r="O335" s="113" t="str">
        <f t="shared" si="14"/>
        <v/>
      </c>
      <c r="P335" s="113" t="str">
        <f t="shared" si="15"/>
        <v/>
      </c>
      <c r="Q335" s="113" t="str">
        <f t="shared" si="16"/>
        <v/>
      </c>
      <c r="R335" s="113" t="str">
        <f t="shared" si="17"/>
        <v/>
      </c>
      <c r="S335" s="113" t="str">
        <f t="shared" si="18"/>
        <v/>
      </c>
      <c r="T335" s="113" t="str">
        <f t="shared" si="19"/>
        <v/>
      </c>
      <c r="U335" s="113" t="str">
        <f t="shared" si="20"/>
        <v/>
      </c>
      <c r="V335" s="113" t="str">
        <f t="shared" si="21"/>
        <v/>
      </c>
      <c r="W335" s="113" t="str">
        <f t="shared" si="22"/>
        <v/>
      </c>
      <c r="X335" s="113" t="str">
        <f t="shared" si="23"/>
        <v/>
      </c>
      <c r="Y335" s="113" t="str">
        <f t="shared" si="24"/>
        <v/>
      </c>
      <c r="Z335" s="113" t="str">
        <f t="shared" si="25"/>
        <v/>
      </c>
      <c r="AA335" s="113" t="str">
        <f t="shared" si="26"/>
        <v/>
      </c>
      <c r="AB335" s="113" t="str">
        <f t="shared" si="27"/>
        <v/>
      </c>
      <c r="AC335" s="113" t="str">
        <f t="shared" si="28"/>
        <v/>
      </c>
      <c r="AD335" s="113" t="str">
        <f t="shared" si="29"/>
        <v/>
      </c>
      <c r="AE335" s="113" t="str">
        <f t="shared" si="30"/>
        <v/>
      </c>
      <c r="AF335" s="113" t="str">
        <f t="shared" si="31"/>
        <v/>
      </c>
      <c r="AG335" s="113" t="str">
        <f t="shared" si="32"/>
        <v/>
      </c>
      <c r="AH335" s="113" t="str">
        <f t="shared" si="33"/>
        <v/>
      </c>
    </row>
    <row r="336">
      <c r="B336" s="82"/>
      <c r="C336" s="109"/>
      <c r="D336" s="113"/>
      <c r="E336" s="113" t="str">
        <f t="shared" si="4"/>
        <v/>
      </c>
      <c r="F336" s="113" t="str">
        <f t="shared" si="5"/>
        <v/>
      </c>
      <c r="G336" s="113" t="str">
        <f t="shared" si="6"/>
        <v/>
      </c>
      <c r="H336" s="113" t="str">
        <f t="shared" si="7"/>
        <v/>
      </c>
      <c r="I336" s="113" t="str">
        <f t="shared" si="8"/>
        <v/>
      </c>
      <c r="J336" s="113" t="str">
        <f t="shared" si="9"/>
        <v/>
      </c>
      <c r="K336" s="113" t="str">
        <f t="shared" si="10"/>
        <v/>
      </c>
      <c r="L336" s="113" t="str">
        <f t="shared" si="11"/>
        <v/>
      </c>
      <c r="M336" s="113" t="str">
        <f t="shared" si="12"/>
        <v/>
      </c>
      <c r="N336" s="113" t="str">
        <f t="shared" si="13"/>
        <v/>
      </c>
      <c r="O336" s="113" t="str">
        <f t="shared" si="14"/>
        <v/>
      </c>
      <c r="P336" s="113" t="str">
        <f t="shared" si="15"/>
        <v/>
      </c>
      <c r="Q336" s="113" t="str">
        <f t="shared" si="16"/>
        <v/>
      </c>
      <c r="R336" s="113" t="str">
        <f t="shared" si="17"/>
        <v/>
      </c>
      <c r="S336" s="113" t="str">
        <f t="shared" si="18"/>
        <v/>
      </c>
      <c r="T336" s="113" t="str">
        <f t="shared" si="19"/>
        <v/>
      </c>
      <c r="U336" s="113" t="str">
        <f t="shared" si="20"/>
        <v/>
      </c>
      <c r="V336" s="113" t="str">
        <f t="shared" si="21"/>
        <v/>
      </c>
      <c r="W336" s="113" t="str">
        <f t="shared" si="22"/>
        <v/>
      </c>
      <c r="X336" s="113" t="str">
        <f t="shared" si="23"/>
        <v/>
      </c>
      <c r="Y336" s="113" t="str">
        <f t="shared" si="24"/>
        <v/>
      </c>
      <c r="Z336" s="113" t="str">
        <f t="shared" si="25"/>
        <v/>
      </c>
      <c r="AA336" s="113" t="str">
        <f t="shared" si="26"/>
        <v/>
      </c>
      <c r="AB336" s="113" t="str">
        <f t="shared" si="27"/>
        <v/>
      </c>
      <c r="AC336" s="113" t="str">
        <f t="shared" si="28"/>
        <v/>
      </c>
      <c r="AD336" s="113" t="str">
        <f t="shared" si="29"/>
        <v/>
      </c>
      <c r="AE336" s="113" t="str">
        <f t="shared" si="30"/>
        <v/>
      </c>
      <c r="AF336" s="113" t="str">
        <f t="shared" si="31"/>
        <v/>
      </c>
      <c r="AG336" s="113" t="str">
        <f t="shared" si="32"/>
        <v/>
      </c>
      <c r="AH336" s="113" t="str">
        <f t="shared" si="33"/>
        <v/>
      </c>
    </row>
    <row r="337">
      <c r="B337" s="82"/>
      <c r="C337" s="109"/>
      <c r="D337" s="113"/>
      <c r="E337" s="113" t="str">
        <f t="shared" si="4"/>
        <v/>
      </c>
      <c r="F337" s="113" t="str">
        <f t="shared" si="5"/>
        <v/>
      </c>
      <c r="G337" s="113" t="str">
        <f t="shared" si="6"/>
        <v/>
      </c>
      <c r="H337" s="113" t="str">
        <f t="shared" si="7"/>
        <v/>
      </c>
      <c r="I337" s="113" t="str">
        <f t="shared" si="8"/>
        <v/>
      </c>
      <c r="J337" s="113" t="str">
        <f t="shared" si="9"/>
        <v/>
      </c>
      <c r="K337" s="113" t="str">
        <f t="shared" si="10"/>
        <v/>
      </c>
      <c r="L337" s="113" t="str">
        <f t="shared" si="11"/>
        <v/>
      </c>
      <c r="M337" s="113" t="str">
        <f t="shared" si="12"/>
        <v/>
      </c>
      <c r="N337" s="113" t="str">
        <f t="shared" si="13"/>
        <v/>
      </c>
      <c r="O337" s="113" t="str">
        <f t="shared" si="14"/>
        <v/>
      </c>
      <c r="P337" s="113" t="str">
        <f t="shared" si="15"/>
        <v/>
      </c>
      <c r="Q337" s="113" t="str">
        <f t="shared" si="16"/>
        <v/>
      </c>
      <c r="R337" s="113" t="str">
        <f t="shared" si="17"/>
        <v/>
      </c>
      <c r="S337" s="113" t="str">
        <f t="shared" si="18"/>
        <v/>
      </c>
      <c r="T337" s="113" t="str">
        <f t="shared" si="19"/>
        <v/>
      </c>
      <c r="U337" s="113" t="str">
        <f t="shared" si="20"/>
        <v/>
      </c>
      <c r="V337" s="113" t="str">
        <f t="shared" si="21"/>
        <v/>
      </c>
      <c r="W337" s="113" t="str">
        <f t="shared" si="22"/>
        <v/>
      </c>
      <c r="X337" s="113" t="str">
        <f t="shared" si="23"/>
        <v/>
      </c>
      <c r="Y337" s="113" t="str">
        <f t="shared" si="24"/>
        <v/>
      </c>
      <c r="Z337" s="113" t="str">
        <f t="shared" si="25"/>
        <v/>
      </c>
      <c r="AA337" s="113" t="str">
        <f t="shared" si="26"/>
        <v/>
      </c>
      <c r="AB337" s="113" t="str">
        <f t="shared" si="27"/>
        <v/>
      </c>
      <c r="AC337" s="113" t="str">
        <f t="shared" si="28"/>
        <v/>
      </c>
      <c r="AD337" s="113" t="str">
        <f t="shared" si="29"/>
        <v/>
      </c>
      <c r="AE337" s="113" t="str">
        <f t="shared" si="30"/>
        <v/>
      </c>
      <c r="AF337" s="113" t="str">
        <f t="shared" si="31"/>
        <v/>
      </c>
      <c r="AG337" s="113" t="str">
        <f t="shared" si="32"/>
        <v/>
      </c>
      <c r="AH337" s="113" t="str">
        <f t="shared" si="33"/>
        <v/>
      </c>
    </row>
    <row r="338">
      <c r="B338" s="82"/>
      <c r="C338" s="109"/>
      <c r="D338" s="113"/>
      <c r="E338" s="113" t="str">
        <f t="shared" si="4"/>
        <v/>
      </c>
      <c r="F338" s="113" t="str">
        <f t="shared" si="5"/>
        <v/>
      </c>
      <c r="G338" s="113" t="str">
        <f t="shared" si="6"/>
        <v/>
      </c>
      <c r="H338" s="113" t="str">
        <f t="shared" si="7"/>
        <v/>
      </c>
      <c r="I338" s="113" t="str">
        <f t="shared" si="8"/>
        <v/>
      </c>
      <c r="J338" s="113" t="str">
        <f t="shared" si="9"/>
        <v/>
      </c>
      <c r="K338" s="113" t="str">
        <f t="shared" si="10"/>
        <v/>
      </c>
      <c r="L338" s="113" t="str">
        <f t="shared" si="11"/>
        <v/>
      </c>
      <c r="M338" s="113" t="str">
        <f t="shared" si="12"/>
        <v/>
      </c>
      <c r="N338" s="113" t="str">
        <f t="shared" si="13"/>
        <v/>
      </c>
      <c r="O338" s="113" t="str">
        <f t="shared" si="14"/>
        <v/>
      </c>
      <c r="P338" s="113" t="str">
        <f t="shared" si="15"/>
        <v/>
      </c>
      <c r="Q338" s="113" t="str">
        <f t="shared" si="16"/>
        <v/>
      </c>
      <c r="R338" s="113" t="str">
        <f t="shared" si="17"/>
        <v/>
      </c>
      <c r="S338" s="113" t="str">
        <f t="shared" si="18"/>
        <v/>
      </c>
      <c r="T338" s="113" t="str">
        <f t="shared" si="19"/>
        <v/>
      </c>
      <c r="U338" s="113" t="str">
        <f t="shared" si="20"/>
        <v/>
      </c>
      <c r="V338" s="113" t="str">
        <f t="shared" si="21"/>
        <v/>
      </c>
      <c r="W338" s="113" t="str">
        <f t="shared" si="22"/>
        <v/>
      </c>
      <c r="X338" s="113" t="str">
        <f t="shared" si="23"/>
        <v/>
      </c>
      <c r="Y338" s="113" t="str">
        <f t="shared" si="24"/>
        <v/>
      </c>
      <c r="Z338" s="113" t="str">
        <f t="shared" si="25"/>
        <v/>
      </c>
      <c r="AA338" s="113" t="str">
        <f t="shared" si="26"/>
        <v/>
      </c>
      <c r="AB338" s="113" t="str">
        <f t="shared" si="27"/>
        <v/>
      </c>
      <c r="AC338" s="113" t="str">
        <f t="shared" si="28"/>
        <v/>
      </c>
      <c r="AD338" s="113" t="str">
        <f t="shared" si="29"/>
        <v/>
      </c>
      <c r="AE338" s="113" t="str">
        <f t="shared" si="30"/>
        <v/>
      </c>
      <c r="AF338" s="113" t="str">
        <f t="shared" si="31"/>
        <v/>
      </c>
      <c r="AG338" s="113" t="str">
        <f t="shared" si="32"/>
        <v/>
      </c>
      <c r="AH338" s="113" t="str">
        <f t="shared" si="33"/>
        <v/>
      </c>
    </row>
    <row r="339">
      <c r="B339" s="82"/>
      <c r="C339" s="109"/>
      <c r="D339" s="113"/>
      <c r="E339" s="113" t="str">
        <f t="shared" si="4"/>
        <v/>
      </c>
      <c r="F339" s="113" t="str">
        <f t="shared" si="5"/>
        <v/>
      </c>
      <c r="G339" s="113" t="str">
        <f t="shared" si="6"/>
        <v/>
      </c>
      <c r="H339" s="113" t="str">
        <f t="shared" si="7"/>
        <v/>
      </c>
      <c r="I339" s="113" t="str">
        <f t="shared" si="8"/>
        <v/>
      </c>
      <c r="J339" s="113" t="str">
        <f t="shared" si="9"/>
        <v/>
      </c>
      <c r="K339" s="113" t="str">
        <f t="shared" si="10"/>
        <v/>
      </c>
      <c r="L339" s="113" t="str">
        <f t="shared" si="11"/>
        <v/>
      </c>
      <c r="M339" s="113" t="str">
        <f t="shared" si="12"/>
        <v/>
      </c>
      <c r="N339" s="113" t="str">
        <f t="shared" si="13"/>
        <v/>
      </c>
      <c r="O339" s="113" t="str">
        <f t="shared" si="14"/>
        <v/>
      </c>
      <c r="P339" s="113" t="str">
        <f t="shared" si="15"/>
        <v/>
      </c>
      <c r="Q339" s="113" t="str">
        <f t="shared" si="16"/>
        <v/>
      </c>
      <c r="R339" s="113" t="str">
        <f t="shared" si="17"/>
        <v/>
      </c>
      <c r="S339" s="113" t="str">
        <f t="shared" si="18"/>
        <v/>
      </c>
      <c r="T339" s="113" t="str">
        <f t="shared" si="19"/>
        <v/>
      </c>
      <c r="U339" s="113" t="str">
        <f t="shared" si="20"/>
        <v/>
      </c>
      <c r="V339" s="113" t="str">
        <f t="shared" si="21"/>
        <v/>
      </c>
      <c r="W339" s="113" t="str">
        <f t="shared" si="22"/>
        <v/>
      </c>
      <c r="X339" s="113" t="str">
        <f t="shared" si="23"/>
        <v/>
      </c>
      <c r="Y339" s="113" t="str">
        <f t="shared" si="24"/>
        <v/>
      </c>
      <c r="Z339" s="113" t="str">
        <f t="shared" si="25"/>
        <v/>
      </c>
      <c r="AA339" s="113" t="str">
        <f t="shared" si="26"/>
        <v/>
      </c>
      <c r="AB339" s="113" t="str">
        <f t="shared" si="27"/>
        <v/>
      </c>
      <c r="AC339" s="113" t="str">
        <f t="shared" si="28"/>
        <v/>
      </c>
      <c r="AD339" s="113" t="str">
        <f t="shared" si="29"/>
        <v/>
      </c>
      <c r="AE339" s="113" t="str">
        <f t="shared" si="30"/>
        <v/>
      </c>
      <c r="AF339" s="113" t="str">
        <f t="shared" si="31"/>
        <v/>
      </c>
      <c r="AG339" s="113" t="str">
        <f t="shared" si="32"/>
        <v/>
      </c>
      <c r="AH339" s="113" t="str">
        <f t="shared" si="33"/>
        <v/>
      </c>
    </row>
    <row r="340">
      <c r="B340" s="82"/>
      <c r="C340" s="109"/>
      <c r="D340" s="113"/>
      <c r="E340" s="113" t="str">
        <f t="shared" si="4"/>
        <v/>
      </c>
      <c r="F340" s="113" t="str">
        <f t="shared" si="5"/>
        <v/>
      </c>
      <c r="G340" s="113" t="str">
        <f t="shared" si="6"/>
        <v/>
      </c>
      <c r="H340" s="113" t="str">
        <f t="shared" si="7"/>
        <v/>
      </c>
      <c r="I340" s="113" t="str">
        <f t="shared" si="8"/>
        <v/>
      </c>
      <c r="J340" s="113" t="str">
        <f t="shared" si="9"/>
        <v/>
      </c>
      <c r="K340" s="113" t="str">
        <f t="shared" si="10"/>
        <v/>
      </c>
      <c r="L340" s="113" t="str">
        <f t="shared" si="11"/>
        <v/>
      </c>
      <c r="M340" s="113" t="str">
        <f t="shared" si="12"/>
        <v/>
      </c>
      <c r="N340" s="113" t="str">
        <f t="shared" si="13"/>
        <v/>
      </c>
      <c r="O340" s="113" t="str">
        <f t="shared" si="14"/>
        <v/>
      </c>
      <c r="P340" s="113" t="str">
        <f t="shared" si="15"/>
        <v/>
      </c>
      <c r="Q340" s="113" t="str">
        <f t="shared" si="16"/>
        <v/>
      </c>
      <c r="R340" s="113" t="str">
        <f t="shared" si="17"/>
        <v/>
      </c>
      <c r="S340" s="113" t="str">
        <f t="shared" si="18"/>
        <v/>
      </c>
      <c r="T340" s="113" t="str">
        <f t="shared" si="19"/>
        <v/>
      </c>
      <c r="U340" s="113" t="str">
        <f t="shared" si="20"/>
        <v/>
      </c>
      <c r="V340" s="113" t="str">
        <f t="shared" si="21"/>
        <v/>
      </c>
      <c r="W340" s="113" t="str">
        <f t="shared" si="22"/>
        <v/>
      </c>
      <c r="X340" s="113" t="str">
        <f t="shared" si="23"/>
        <v/>
      </c>
      <c r="Y340" s="113" t="str">
        <f t="shared" si="24"/>
        <v/>
      </c>
      <c r="Z340" s="113" t="str">
        <f t="shared" si="25"/>
        <v/>
      </c>
      <c r="AA340" s="113" t="str">
        <f t="shared" si="26"/>
        <v/>
      </c>
      <c r="AB340" s="113" t="str">
        <f t="shared" si="27"/>
        <v/>
      </c>
      <c r="AC340" s="113" t="str">
        <f t="shared" si="28"/>
        <v/>
      </c>
      <c r="AD340" s="113" t="str">
        <f t="shared" si="29"/>
        <v/>
      </c>
      <c r="AE340" s="113" t="str">
        <f t="shared" si="30"/>
        <v/>
      </c>
      <c r="AF340" s="113" t="str">
        <f t="shared" si="31"/>
        <v/>
      </c>
      <c r="AG340" s="113" t="str">
        <f t="shared" si="32"/>
        <v/>
      </c>
      <c r="AH340" s="113" t="str">
        <f t="shared" si="33"/>
        <v/>
      </c>
    </row>
    <row r="341">
      <c r="B341" s="82"/>
      <c r="C341" s="109"/>
      <c r="D341" s="113"/>
      <c r="E341" s="113" t="str">
        <f t="shared" si="4"/>
        <v/>
      </c>
      <c r="F341" s="113" t="str">
        <f t="shared" si="5"/>
        <v/>
      </c>
      <c r="G341" s="113" t="str">
        <f t="shared" si="6"/>
        <v/>
      </c>
      <c r="H341" s="113" t="str">
        <f t="shared" si="7"/>
        <v/>
      </c>
      <c r="I341" s="113" t="str">
        <f t="shared" si="8"/>
        <v/>
      </c>
      <c r="J341" s="113" t="str">
        <f t="shared" si="9"/>
        <v/>
      </c>
      <c r="K341" s="113" t="str">
        <f t="shared" si="10"/>
        <v/>
      </c>
      <c r="L341" s="113" t="str">
        <f t="shared" si="11"/>
        <v/>
      </c>
      <c r="M341" s="113" t="str">
        <f t="shared" si="12"/>
        <v/>
      </c>
      <c r="N341" s="113" t="str">
        <f t="shared" si="13"/>
        <v/>
      </c>
      <c r="O341" s="113" t="str">
        <f t="shared" si="14"/>
        <v/>
      </c>
      <c r="P341" s="113" t="str">
        <f t="shared" si="15"/>
        <v/>
      </c>
      <c r="Q341" s="113" t="str">
        <f t="shared" si="16"/>
        <v/>
      </c>
      <c r="R341" s="113" t="str">
        <f t="shared" si="17"/>
        <v/>
      </c>
      <c r="S341" s="113" t="str">
        <f t="shared" si="18"/>
        <v/>
      </c>
      <c r="T341" s="113" t="str">
        <f t="shared" si="19"/>
        <v/>
      </c>
      <c r="U341" s="113" t="str">
        <f t="shared" si="20"/>
        <v/>
      </c>
      <c r="V341" s="113" t="str">
        <f t="shared" si="21"/>
        <v/>
      </c>
      <c r="W341" s="113" t="str">
        <f t="shared" si="22"/>
        <v/>
      </c>
      <c r="X341" s="113" t="str">
        <f t="shared" si="23"/>
        <v/>
      </c>
      <c r="Y341" s="113" t="str">
        <f t="shared" si="24"/>
        <v/>
      </c>
      <c r="Z341" s="113" t="str">
        <f t="shared" si="25"/>
        <v/>
      </c>
      <c r="AA341" s="113" t="str">
        <f t="shared" si="26"/>
        <v/>
      </c>
      <c r="AB341" s="113" t="str">
        <f t="shared" si="27"/>
        <v/>
      </c>
      <c r="AC341" s="113" t="str">
        <f t="shared" si="28"/>
        <v/>
      </c>
      <c r="AD341" s="113" t="str">
        <f t="shared" si="29"/>
        <v/>
      </c>
      <c r="AE341" s="113" t="str">
        <f t="shared" si="30"/>
        <v/>
      </c>
      <c r="AF341" s="113" t="str">
        <f t="shared" si="31"/>
        <v/>
      </c>
      <c r="AG341" s="113" t="str">
        <f t="shared" si="32"/>
        <v/>
      </c>
      <c r="AH341" s="113" t="str">
        <f t="shared" si="33"/>
        <v/>
      </c>
    </row>
    <row r="342">
      <c r="B342" s="82"/>
      <c r="C342" s="109"/>
      <c r="D342" s="113"/>
      <c r="E342" s="113" t="str">
        <f t="shared" si="4"/>
        <v/>
      </c>
      <c r="F342" s="113" t="str">
        <f t="shared" si="5"/>
        <v/>
      </c>
      <c r="G342" s="113" t="str">
        <f t="shared" si="6"/>
        <v/>
      </c>
      <c r="H342" s="113" t="str">
        <f t="shared" si="7"/>
        <v/>
      </c>
      <c r="I342" s="113" t="str">
        <f t="shared" si="8"/>
        <v/>
      </c>
      <c r="J342" s="113" t="str">
        <f t="shared" si="9"/>
        <v/>
      </c>
      <c r="K342" s="113" t="str">
        <f t="shared" si="10"/>
        <v/>
      </c>
      <c r="L342" s="113" t="str">
        <f t="shared" si="11"/>
        <v/>
      </c>
      <c r="M342" s="113" t="str">
        <f t="shared" si="12"/>
        <v/>
      </c>
      <c r="N342" s="113" t="str">
        <f t="shared" si="13"/>
        <v/>
      </c>
      <c r="O342" s="113" t="str">
        <f t="shared" si="14"/>
        <v/>
      </c>
      <c r="P342" s="113" t="str">
        <f t="shared" si="15"/>
        <v/>
      </c>
      <c r="Q342" s="113" t="str">
        <f t="shared" si="16"/>
        <v/>
      </c>
      <c r="R342" s="113" t="str">
        <f t="shared" si="17"/>
        <v/>
      </c>
      <c r="S342" s="113" t="str">
        <f t="shared" si="18"/>
        <v/>
      </c>
      <c r="T342" s="113" t="str">
        <f t="shared" si="19"/>
        <v/>
      </c>
      <c r="U342" s="113" t="str">
        <f t="shared" si="20"/>
        <v/>
      </c>
      <c r="V342" s="113" t="str">
        <f t="shared" si="21"/>
        <v/>
      </c>
      <c r="W342" s="113" t="str">
        <f t="shared" si="22"/>
        <v/>
      </c>
      <c r="X342" s="113" t="str">
        <f t="shared" si="23"/>
        <v/>
      </c>
      <c r="Y342" s="113" t="str">
        <f t="shared" si="24"/>
        <v/>
      </c>
      <c r="Z342" s="113" t="str">
        <f t="shared" si="25"/>
        <v/>
      </c>
      <c r="AA342" s="113" t="str">
        <f t="shared" si="26"/>
        <v/>
      </c>
      <c r="AB342" s="113" t="str">
        <f t="shared" si="27"/>
        <v/>
      </c>
      <c r="AC342" s="113" t="str">
        <f t="shared" si="28"/>
        <v/>
      </c>
      <c r="AD342" s="113" t="str">
        <f t="shared" si="29"/>
        <v/>
      </c>
      <c r="AE342" s="113" t="str">
        <f t="shared" si="30"/>
        <v/>
      </c>
      <c r="AF342" s="113" t="str">
        <f t="shared" si="31"/>
        <v/>
      </c>
      <c r="AG342" s="113" t="str">
        <f t="shared" si="32"/>
        <v/>
      </c>
      <c r="AH342" s="113" t="str">
        <f t="shared" si="33"/>
        <v/>
      </c>
    </row>
    <row r="343">
      <c r="B343" s="82"/>
      <c r="C343" s="109"/>
      <c r="D343" s="113"/>
      <c r="E343" s="113" t="str">
        <f t="shared" si="4"/>
        <v/>
      </c>
      <c r="F343" s="113" t="str">
        <f t="shared" si="5"/>
        <v/>
      </c>
      <c r="G343" s="113" t="str">
        <f t="shared" si="6"/>
        <v/>
      </c>
      <c r="H343" s="113" t="str">
        <f t="shared" si="7"/>
        <v/>
      </c>
      <c r="I343" s="113" t="str">
        <f t="shared" si="8"/>
        <v/>
      </c>
      <c r="J343" s="113" t="str">
        <f t="shared" si="9"/>
        <v/>
      </c>
      <c r="K343" s="113" t="str">
        <f t="shared" si="10"/>
        <v/>
      </c>
      <c r="L343" s="113" t="str">
        <f t="shared" si="11"/>
        <v/>
      </c>
      <c r="M343" s="113" t="str">
        <f t="shared" si="12"/>
        <v/>
      </c>
      <c r="N343" s="113" t="str">
        <f t="shared" si="13"/>
        <v/>
      </c>
      <c r="O343" s="113" t="str">
        <f t="shared" si="14"/>
        <v/>
      </c>
      <c r="P343" s="113" t="str">
        <f t="shared" si="15"/>
        <v/>
      </c>
      <c r="Q343" s="113" t="str">
        <f t="shared" si="16"/>
        <v/>
      </c>
      <c r="R343" s="113" t="str">
        <f t="shared" si="17"/>
        <v/>
      </c>
      <c r="S343" s="113" t="str">
        <f t="shared" si="18"/>
        <v/>
      </c>
      <c r="T343" s="113" t="str">
        <f t="shared" si="19"/>
        <v/>
      </c>
      <c r="U343" s="113" t="str">
        <f t="shared" si="20"/>
        <v/>
      </c>
      <c r="V343" s="113" t="str">
        <f t="shared" si="21"/>
        <v/>
      </c>
      <c r="W343" s="113" t="str">
        <f t="shared" si="22"/>
        <v/>
      </c>
      <c r="X343" s="113" t="str">
        <f t="shared" si="23"/>
        <v/>
      </c>
      <c r="Y343" s="113" t="str">
        <f t="shared" si="24"/>
        <v/>
      </c>
      <c r="Z343" s="113" t="str">
        <f t="shared" si="25"/>
        <v/>
      </c>
      <c r="AA343" s="113" t="str">
        <f t="shared" si="26"/>
        <v/>
      </c>
      <c r="AB343" s="113" t="str">
        <f t="shared" si="27"/>
        <v/>
      </c>
      <c r="AC343" s="113" t="str">
        <f t="shared" si="28"/>
        <v/>
      </c>
      <c r="AD343" s="113" t="str">
        <f t="shared" si="29"/>
        <v/>
      </c>
      <c r="AE343" s="113" t="str">
        <f t="shared" si="30"/>
        <v/>
      </c>
      <c r="AF343" s="113" t="str">
        <f t="shared" si="31"/>
        <v/>
      </c>
      <c r="AG343" s="113" t="str">
        <f t="shared" si="32"/>
        <v/>
      </c>
      <c r="AH343" s="113" t="str">
        <f t="shared" si="33"/>
        <v/>
      </c>
    </row>
    <row r="344">
      <c r="B344" s="82"/>
      <c r="C344" s="109"/>
      <c r="D344" s="113"/>
      <c r="E344" s="113" t="str">
        <f t="shared" si="4"/>
        <v/>
      </c>
      <c r="F344" s="113" t="str">
        <f t="shared" si="5"/>
        <v/>
      </c>
      <c r="G344" s="113" t="str">
        <f t="shared" si="6"/>
        <v/>
      </c>
      <c r="H344" s="113" t="str">
        <f t="shared" si="7"/>
        <v/>
      </c>
      <c r="I344" s="113" t="str">
        <f t="shared" si="8"/>
        <v/>
      </c>
      <c r="J344" s="113" t="str">
        <f t="shared" si="9"/>
        <v/>
      </c>
      <c r="K344" s="113" t="str">
        <f t="shared" si="10"/>
        <v/>
      </c>
      <c r="L344" s="113" t="str">
        <f t="shared" si="11"/>
        <v/>
      </c>
      <c r="M344" s="113" t="str">
        <f t="shared" si="12"/>
        <v/>
      </c>
      <c r="N344" s="113" t="str">
        <f t="shared" si="13"/>
        <v/>
      </c>
      <c r="O344" s="113" t="str">
        <f t="shared" si="14"/>
        <v/>
      </c>
      <c r="P344" s="113" t="str">
        <f t="shared" si="15"/>
        <v/>
      </c>
      <c r="Q344" s="113" t="str">
        <f t="shared" si="16"/>
        <v/>
      </c>
      <c r="R344" s="113" t="str">
        <f t="shared" si="17"/>
        <v/>
      </c>
      <c r="S344" s="113" t="str">
        <f t="shared" si="18"/>
        <v/>
      </c>
      <c r="T344" s="113" t="str">
        <f t="shared" si="19"/>
        <v/>
      </c>
      <c r="U344" s="113" t="str">
        <f t="shared" si="20"/>
        <v/>
      </c>
      <c r="V344" s="113" t="str">
        <f t="shared" si="21"/>
        <v/>
      </c>
      <c r="W344" s="113" t="str">
        <f t="shared" si="22"/>
        <v/>
      </c>
      <c r="X344" s="113" t="str">
        <f t="shared" si="23"/>
        <v/>
      </c>
      <c r="Y344" s="113" t="str">
        <f t="shared" si="24"/>
        <v/>
      </c>
      <c r="Z344" s="113" t="str">
        <f t="shared" si="25"/>
        <v/>
      </c>
      <c r="AA344" s="113" t="str">
        <f t="shared" si="26"/>
        <v/>
      </c>
      <c r="AB344" s="113" t="str">
        <f t="shared" si="27"/>
        <v/>
      </c>
      <c r="AC344" s="113" t="str">
        <f t="shared" si="28"/>
        <v/>
      </c>
      <c r="AD344" s="113" t="str">
        <f t="shared" si="29"/>
        <v/>
      </c>
      <c r="AE344" s="113" t="str">
        <f t="shared" si="30"/>
        <v/>
      </c>
      <c r="AF344" s="113" t="str">
        <f t="shared" si="31"/>
        <v/>
      </c>
      <c r="AG344" s="113" t="str">
        <f t="shared" si="32"/>
        <v/>
      </c>
      <c r="AH344" s="113" t="str">
        <f t="shared" si="33"/>
        <v/>
      </c>
    </row>
    <row r="345">
      <c r="B345" s="82"/>
      <c r="C345" s="109"/>
      <c r="D345" s="113"/>
      <c r="E345" s="113" t="str">
        <f t="shared" si="4"/>
        <v/>
      </c>
      <c r="F345" s="113" t="str">
        <f t="shared" si="5"/>
        <v/>
      </c>
      <c r="G345" s="113" t="str">
        <f t="shared" si="6"/>
        <v/>
      </c>
      <c r="H345" s="113" t="str">
        <f t="shared" si="7"/>
        <v/>
      </c>
      <c r="I345" s="113" t="str">
        <f t="shared" si="8"/>
        <v/>
      </c>
      <c r="J345" s="113" t="str">
        <f t="shared" si="9"/>
        <v/>
      </c>
      <c r="K345" s="113" t="str">
        <f t="shared" si="10"/>
        <v/>
      </c>
      <c r="L345" s="113" t="str">
        <f t="shared" si="11"/>
        <v/>
      </c>
      <c r="M345" s="113" t="str">
        <f t="shared" si="12"/>
        <v/>
      </c>
      <c r="N345" s="113" t="str">
        <f t="shared" si="13"/>
        <v/>
      </c>
      <c r="O345" s="113" t="str">
        <f t="shared" si="14"/>
        <v/>
      </c>
      <c r="P345" s="113" t="str">
        <f t="shared" si="15"/>
        <v/>
      </c>
      <c r="Q345" s="113" t="str">
        <f t="shared" si="16"/>
        <v/>
      </c>
      <c r="R345" s="113" t="str">
        <f t="shared" si="17"/>
        <v/>
      </c>
      <c r="S345" s="113" t="str">
        <f t="shared" si="18"/>
        <v/>
      </c>
      <c r="T345" s="113" t="str">
        <f t="shared" si="19"/>
        <v/>
      </c>
      <c r="U345" s="113" t="str">
        <f t="shared" si="20"/>
        <v/>
      </c>
      <c r="V345" s="113" t="str">
        <f t="shared" si="21"/>
        <v/>
      </c>
      <c r="W345" s="113" t="str">
        <f t="shared" si="22"/>
        <v/>
      </c>
      <c r="X345" s="113" t="str">
        <f t="shared" si="23"/>
        <v/>
      </c>
      <c r="Y345" s="113" t="str">
        <f t="shared" si="24"/>
        <v/>
      </c>
      <c r="Z345" s="113" t="str">
        <f t="shared" si="25"/>
        <v/>
      </c>
      <c r="AA345" s="113" t="str">
        <f t="shared" si="26"/>
        <v/>
      </c>
      <c r="AB345" s="113" t="str">
        <f t="shared" si="27"/>
        <v/>
      </c>
      <c r="AC345" s="113" t="str">
        <f t="shared" si="28"/>
        <v/>
      </c>
      <c r="AD345" s="113" t="str">
        <f t="shared" si="29"/>
        <v/>
      </c>
      <c r="AE345" s="113" t="str">
        <f t="shared" si="30"/>
        <v/>
      </c>
      <c r="AF345" s="113" t="str">
        <f t="shared" si="31"/>
        <v/>
      </c>
      <c r="AG345" s="113" t="str">
        <f t="shared" si="32"/>
        <v/>
      </c>
      <c r="AH345" s="113" t="str">
        <f t="shared" si="33"/>
        <v/>
      </c>
    </row>
    <row r="346">
      <c r="B346" s="82"/>
      <c r="C346" s="109"/>
      <c r="D346" s="113"/>
      <c r="E346" s="113" t="str">
        <f t="shared" si="4"/>
        <v/>
      </c>
      <c r="F346" s="113" t="str">
        <f t="shared" si="5"/>
        <v/>
      </c>
      <c r="G346" s="113" t="str">
        <f t="shared" si="6"/>
        <v/>
      </c>
      <c r="H346" s="113" t="str">
        <f t="shared" si="7"/>
        <v/>
      </c>
      <c r="I346" s="113" t="str">
        <f t="shared" si="8"/>
        <v/>
      </c>
      <c r="J346" s="113" t="str">
        <f t="shared" si="9"/>
        <v/>
      </c>
      <c r="K346" s="113" t="str">
        <f t="shared" si="10"/>
        <v/>
      </c>
      <c r="L346" s="113" t="str">
        <f t="shared" si="11"/>
        <v/>
      </c>
      <c r="M346" s="113" t="str">
        <f t="shared" si="12"/>
        <v/>
      </c>
      <c r="N346" s="113" t="str">
        <f t="shared" si="13"/>
        <v/>
      </c>
      <c r="O346" s="113" t="str">
        <f t="shared" si="14"/>
        <v/>
      </c>
      <c r="P346" s="113" t="str">
        <f t="shared" si="15"/>
        <v/>
      </c>
      <c r="Q346" s="113" t="str">
        <f t="shared" si="16"/>
        <v/>
      </c>
      <c r="R346" s="113" t="str">
        <f t="shared" si="17"/>
        <v/>
      </c>
      <c r="S346" s="113" t="str">
        <f t="shared" si="18"/>
        <v/>
      </c>
      <c r="T346" s="113" t="str">
        <f t="shared" si="19"/>
        <v/>
      </c>
      <c r="U346" s="113" t="str">
        <f t="shared" si="20"/>
        <v/>
      </c>
      <c r="V346" s="113" t="str">
        <f t="shared" si="21"/>
        <v/>
      </c>
      <c r="W346" s="113" t="str">
        <f t="shared" si="22"/>
        <v/>
      </c>
      <c r="X346" s="113" t="str">
        <f t="shared" si="23"/>
        <v/>
      </c>
      <c r="Y346" s="113" t="str">
        <f t="shared" si="24"/>
        <v/>
      </c>
      <c r="Z346" s="113" t="str">
        <f t="shared" si="25"/>
        <v/>
      </c>
      <c r="AA346" s="113" t="str">
        <f t="shared" si="26"/>
        <v/>
      </c>
      <c r="AB346" s="113" t="str">
        <f t="shared" si="27"/>
        <v/>
      </c>
      <c r="AC346" s="113" t="str">
        <f t="shared" si="28"/>
        <v/>
      </c>
      <c r="AD346" s="113" t="str">
        <f t="shared" si="29"/>
        <v/>
      </c>
      <c r="AE346" s="113" t="str">
        <f t="shared" si="30"/>
        <v/>
      </c>
      <c r="AF346" s="113" t="str">
        <f t="shared" si="31"/>
        <v/>
      </c>
      <c r="AG346" s="113" t="str">
        <f t="shared" si="32"/>
        <v/>
      </c>
      <c r="AH346" s="113" t="str">
        <f t="shared" si="33"/>
        <v/>
      </c>
    </row>
    <row r="347">
      <c r="B347" s="82"/>
      <c r="C347" s="109"/>
      <c r="D347" s="113"/>
      <c r="E347" s="113" t="str">
        <f t="shared" si="4"/>
        <v/>
      </c>
      <c r="F347" s="113" t="str">
        <f t="shared" si="5"/>
        <v/>
      </c>
      <c r="G347" s="113" t="str">
        <f t="shared" si="6"/>
        <v/>
      </c>
      <c r="H347" s="113" t="str">
        <f t="shared" si="7"/>
        <v/>
      </c>
      <c r="I347" s="113" t="str">
        <f t="shared" si="8"/>
        <v/>
      </c>
      <c r="J347" s="113" t="str">
        <f t="shared" si="9"/>
        <v/>
      </c>
      <c r="K347" s="113" t="str">
        <f t="shared" si="10"/>
        <v/>
      </c>
      <c r="L347" s="113" t="str">
        <f t="shared" si="11"/>
        <v/>
      </c>
      <c r="M347" s="113" t="str">
        <f t="shared" si="12"/>
        <v/>
      </c>
      <c r="N347" s="113" t="str">
        <f t="shared" si="13"/>
        <v/>
      </c>
      <c r="O347" s="113" t="str">
        <f t="shared" si="14"/>
        <v/>
      </c>
      <c r="P347" s="113" t="str">
        <f t="shared" si="15"/>
        <v/>
      </c>
      <c r="Q347" s="113" t="str">
        <f t="shared" si="16"/>
        <v/>
      </c>
      <c r="R347" s="113" t="str">
        <f t="shared" si="17"/>
        <v/>
      </c>
      <c r="S347" s="113" t="str">
        <f t="shared" si="18"/>
        <v/>
      </c>
      <c r="T347" s="113" t="str">
        <f t="shared" si="19"/>
        <v/>
      </c>
      <c r="U347" s="113" t="str">
        <f t="shared" si="20"/>
        <v/>
      </c>
      <c r="V347" s="113" t="str">
        <f t="shared" si="21"/>
        <v/>
      </c>
      <c r="W347" s="113" t="str">
        <f t="shared" si="22"/>
        <v/>
      </c>
      <c r="X347" s="113" t="str">
        <f t="shared" si="23"/>
        <v/>
      </c>
      <c r="Y347" s="113" t="str">
        <f t="shared" si="24"/>
        <v/>
      </c>
      <c r="Z347" s="113" t="str">
        <f t="shared" si="25"/>
        <v/>
      </c>
      <c r="AA347" s="113" t="str">
        <f t="shared" si="26"/>
        <v/>
      </c>
      <c r="AB347" s="113" t="str">
        <f t="shared" si="27"/>
        <v/>
      </c>
      <c r="AC347" s="113" t="str">
        <f t="shared" si="28"/>
        <v/>
      </c>
      <c r="AD347" s="113" t="str">
        <f t="shared" si="29"/>
        <v/>
      </c>
      <c r="AE347" s="113" t="str">
        <f t="shared" si="30"/>
        <v/>
      </c>
      <c r="AF347" s="113" t="str">
        <f t="shared" si="31"/>
        <v/>
      </c>
      <c r="AG347" s="113" t="str">
        <f t="shared" si="32"/>
        <v/>
      </c>
      <c r="AH347" s="113" t="str">
        <f t="shared" si="33"/>
        <v/>
      </c>
    </row>
    <row r="348">
      <c r="B348" s="82"/>
      <c r="C348" s="109"/>
      <c r="D348" s="113"/>
      <c r="E348" s="113" t="str">
        <f t="shared" si="4"/>
        <v/>
      </c>
      <c r="F348" s="113" t="str">
        <f t="shared" si="5"/>
        <v/>
      </c>
      <c r="G348" s="113" t="str">
        <f t="shared" si="6"/>
        <v/>
      </c>
      <c r="H348" s="113" t="str">
        <f t="shared" si="7"/>
        <v/>
      </c>
      <c r="I348" s="113" t="str">
        <f t="shared" si="8"/>
        <v/>
      </c>
      <c r="J348" s="113" t="str">
        <f t="shared" si="9"/>
        <v/>
      </c>
      <c r="K348" s="113" t="str">
        <f t="shared" si="10"/>
        <v/>
      </c>
      <c r="L348" s="113" t="str">
        <f t="shared" si="11"/>
        <v/>
      </c>
      <c r="M348" s="113" t="str">
        <f t="shared" si="12"/>
        <v/>
      </c>
      <c r="N348" s="113" t="str">
        <f t="shared" si="13"/>
        <v/>
      </c>
      <c r="O348" s="113" t="str">
        <f t="shared" si="14"/>
        <v/>
      </c>
      <c r="P348" s="113" t="str">
        <f t="shared" si="15"/>
        <v/>
      </c>
      <c r="Q348" s="113" t="str">
        <f t="shared" si="16"/>
        <v/>
      </c>
      <c r="R348" s="113" t="str">
        <f t="shared" si="17"/>
        <v/>
      </c>
      <c r="S348" s="113" t="str">
        <f t="shared" si="18"/>
        <v/>
      </c>
      <c r="T348" s="113" t="str">
        <f t="shared" si="19"/>
        <v/>
      </c>
      <c r="U348" s="113" t="str">
        <f t="shared" si="20"/>
        <v/>
      </c>
      <c r="V348" s="113" t="str">
        <f t="shared" si="21"/>
        <v/>
      </c>
      <c r="W348" s="113" t="str">
        <f t="shared" si="22"/>
        <v/>
      </c>
      <c r="X348" s="113" t="str">
        <f t="shared" si="23"/>
        <v/>
      </c>
      <c r="Y348" s="113" t="str">
        <f t="shared" si="24"/>
        <v/>
      </c>
      <c r="Z348" s="113" t="str">
        <f t="shared" si="25"/>
        <v/>
      </c>
      <c r="AA348" s="113" t="str">
        <f t="shared" si="26"/>
        <v/>
      </c>
      <c r="AB348" s="113" t="str">
        <f t="shared" si="27"/>
        <v/>
      </c>
      <c r="AC348" s="113" t="str">
        <f t="shared" si="28"/>
        <v/>
      </c>
      <c r="AD348" s="113" t="str">
        <f t="shared" si="29"/>
        <v/>
      </c>
      <c r="AE348" s="113" t="str">
        <f t="shared" si="30"/>
        <v/>
      </c>
      <c r="AF348" s="113" t="str">
        <f t="shared" si="31"/>
        <v/>
      </c>
      <c r="AG348" s="113" t="str">
        <f t="shared" si="32"/>
        <v/>
      </c>
      <c r="AH348" s="113" t="str">
        <f t="shared" si="33"/>
        <v/>
      </c>
    </row>
    <row r="349">
      <c r="B349" s="82"/>
      <c r="C349" s="109"/>
      <c r="D349" s="113"/>
      <c r="E349" s="113" t="str">
        <f t="shared" si="4"/>
        <v/>
      </c>
      <c r="F349" s="113" t="str">
        <f t="shared" si="5"/>
        <v/>
      </c>
      <c r="G349" s="113" t="str">
        <f t="shared" si="6"/>
        <v/>
      </c>
      <c r="H349" s="113" t="str">
        <f t="shared" si="7"/>
        <v/>
      </c>
      <c r="I349" s="113" t="str">
        <f t="shared" si="8"/>
        <v/>
      </c>
      <c r="J349" s="113" t="str">
        <f t="shared" si="9"/>
        <v/>
      </c>
      <c r="K349" s="113" t="str">
        <f t="shared" si="10"/>
        <v/>
      </c>
      <c r="L349" s="113" t="str">
        <f t="shared" si="11"/>
        <v/>
      </c>
      <c r="M349" s="113" t="str">
        <f t="shared" si="12"/>
        <v/>
      </c>
      <c r="N349" s="113" t="str">
        <f t="shared" si="13"/>
        <v/>
      </c>
      <c r="O349" s="113" t="str">
        <f t="shared" si="14"/>
        <v/>
      </c>
      <c r="P349" s="113" t="str">
        <f t="shared" si="15"/>
        <v/>
      </c>
      <c r="Q349" s="113" t="str">
        <f t="shared" si="16"/>
        <v/>
      </c>
      <c r="R349" s="113" t="str">
        <f t="shared" si="17"/>
        <v/>
      </c>
      <c r="S349" s="113" t="str">
        <f t="shared" si="18"/>
        <v/>
      </c>
      <c r="T349" s="113" t="str">
        <f t="shared" si="19"/>
        <v/>
      </c>
      <c r="U349" s="113" t="str">
        <f t="shared" si="20"/>
        <v/>
      </c>
      <c r="V349" s="113" t="str">
        <f t="shared" si="21"/>
        <v/>
      </c>
      <c r="W349" s="113" t="str">
        <f t="shared" si="22"/>
        <v/>
      </c>
      <c r="X349" s="113" t="str">
        <f t="shared" si="23"/>
        <v/>
      </c>
      <c r="Y349" s="113" t="str">
        <f t="shared" si="24"/>
        <v/>
      </c>
      <c r="Z349" s="113" t="str">
        <f t="shared" si="25"/>
        <v/>
      </c>
      <c r="AA349" s="113" t="str">
        <f t="shared" si="26"/>
        <v/>
      </c>
      <c r="AB349" s="113" t="str">
        <f t="shared" si="27"/>
        <v/>
      </c>
      <c r="AC349" s="113" t="str">
        <f t="shared" si="28"/>
        <v/>
      </c>
      <c r="AD349" s="113" t="str">
        <f t="shared" si="29"/>
        <v/>
      </c>
      <c r="AE349" s="113" t="str">
        <f t="shared" si="30"/>
        <v/>
      </c>
      <c r="AF349" s="113" t="str">
        <f t="shared" si="31"/>
        <v/>
      </c>
      <c r="AG349" s="113" t="str">
        <f t="shared" si="32"/>
        <v/>
      </c>
      <c r="AH349" s="113" t="str">
        <f t="shared" si="33"/>
        <v/>
      </c>
    </row>
    <row r="350">
      <c r="B350" s="82"/>
      <c r="C350" s="109"/>
      <c r="D350" s="113"/>
      <c r="E350" s="113" t="str">
        <f t="shared" si="4"/>
        <v/>
      </c>
      <c r="F350" s="113" t="str">
        <f t="shared" si="5"/>
        <v/>
      </c>
      <c r="G350" s="113" t="str">
        <f t="shared" si="6"/>
        <v/>
      </c>
      <c r="H350" s="113" t="str">
        <f t="shared" si="7"/>
        <v/>
      </c>
      <c r="I350" s="113" t="str">
        <f t="shared" si="8"/>
        <v/>
      </c>
      <c r="J350" s="113" t="str">
        <f t="shared" si="9"/>
        <v/>
      </c>
      <c r="K350" s="113" t="str">
        <f t="shared" si="10"/>
        <v/>
      </c>
      <c r="L350" s="113" t="str">
        <f t="shared" si="11"/>
        <v/>
      </c>
      <c r="M350" s="113" t="str">
        <f t="shared" si="12"/>
        <v/>
      </c>
      <c r="N350" s="113" t="str">
        <f t="shared" si="13"/>
        <v/>
      </c>
      <c r="O350" s="113" t="str">
        <f t="shared" si="14"/>
        <v/>
      </c>
      <c r="P350" s="113" t="str">
        <f t="shared" si="15"/>
        <v/>
      </c>
      <c r="Q350" s="113" t="str">
        <f t="shared" si="16"/>
        <v/>
      </c>
      <c r="R350" s="113" t="str">
        <f t="shared" si="17"/>
        <v/>
      </c>
      <c r="S350" s="113" t="str">
        <f t="shared" si="18"/>
        <v/>
      </c>
      <c r="T350" s="113" t="str">
        <f t="shared" si="19"/>
        <v/>
      </c>
      <c r="U350" s="113" t="str">
        <f t="shared" si="20"/>
        <v/>
      </c>
      <c r="V350" s="113" t="str">
        <f t="shared" si="21"/>
        <v/>
      </c>
      <c r="W350" s="113" t="str">
        <f t="shared" si="22"/>
        <v/>
      </c>
      <c r="X350" s="113" t="str">
        <f t="shared" si="23"/>
        <v/>
      </c>
      <c r="Y350" s="113" t="str">
        <f t="shared" si="24"/>
        <v/>
      </c>
      <c r="Z350" s="113" t="str">
        <f t="shared" si="25"/>
        <v/>
      </c>
      <c r="AA350" s="113" t="str">
        <f t="shared" si="26"/>
        <v/>
      </c>
      <c r="AB350" s="113" t="str">
        <f t="shared" si="27"/>
        <v/>
      </c>
      <c r="AC350" s="113" t="str">
        <f t="shared" si="28"/>
        <v/>
      </c>
      <c r="AD350" s="113" t="str">
        <f t="shared" si="29"/>
        <v/>
      </c>
      <c r="AE350" s="113" t="str">
        <f t="shared" si="30"/>
        <v/>
      </c>
      <c r="AF350" s="113" t="str">
        <f t="shared" si="31"/>
        <v/>
      </c>
      <c r="AG350" s="113" t="str">
        <f t="shared" si="32"/>
        <v/>
      </c>
      <c r="AH350" s="113" t="str">
        <f t="shared" si="33"/>
        <v/>
      </c>
    </row>
    <row r="351">
      <c r="B351" s="82"/>
      <c r="C351" s="109"/>
      <c r="D351" s="113"/>
      <c r="E351" s="113" t="str">
        <f t="shared" si="4"/>
        <v/>
      </c>
      <c r="F351" s="113" t="str">
        <f t="shared" si="5"/>
        <v/>
      </c>
      <c r="G351" s="113" t="str">
        <f t="shared" si="6"/>
        <v/>
      </c>
      <c r="H351" s="113" t="str">
        <f t="shared" si="7"/>
        <v/>
      </c>
      <c r="I351" s="113" t="str">
        <f t="shared" si="8"/>
        <v/>
      </c>
      <c r="J351" s="113" t="str">
        <f t="shared" si="9"/>
        <v/>
      </c>
      <c r="K351" s="113" t="str">
        <f t="shared" si="10"/>
        <v/>
      </c>
      <c r="L351" s="113" t="str">
        <f t="shared" si="11"/>
        <v/>
      </c>
      <c r="M351" s="113" t="str">
        <f t="shared" si="12"/>
        <v/>
      </c>
      <c r="N351" s="113" t="str">
        <f t="shared" si="13"/>
        <v/>
      </c>
      <c r="O351" s="113" t="str">
        <f t="shared" si="14"/>
        <v/>
      </c>
      <c r="P351" s="113" t="str">
        <f t="shared" si="15"/>
        <v/>
      </c>
      <c r="Q351" s="113" t="str">
        <f t="shared" si="16"/>
        <v/>
      </c>
      <c r="R351" s="113" t="str">
        <f t="shared" si="17"/>
        <v/>
      </c>
      <c r="S351" s="113" t="str">
        <f t="shared" si="18"/>
        <v/>
      </c>
      <c r="T351" s="113" t="str">
        <f t="shared" si="19"/>
        <v/>
      </c>
      <c r="U351" s="113" t="str">
        <f t="shared" si="20"/>
        <v/>
      </c>
      <c r="V351" s="113" t="str">
        <f t="shared" si="21"/>
        <v/>
      </c>
      <c r="W351" s="113" t="str">
        <f t="shared" si="22"/>
        <v/>
      </c>
      <c r="X351" s="113" t="str">
        <f t="shared" si="23"/>
        <v/>
      </c>
      <c r="Y351" s="113" t="str">
        <f t="shared" si="24"/>
        <v/>
      </c>
      <c r="Z351" s="113" t="str">
        <f t="shared" si="25"/>
        <v/>
      </c>
      <c r="AA351" s="113" t="str">
        <f t="shared" si="26"/>
        <v/>
      </c>
      <c r="AB351" s="113" t="str">
        <f t="shared" si="27"/>
        <v/>
      </c>
      <c r="AC351" s="113" t="str">
        <f t="shared" si="28"/>
        <v/>
      </c>
      <c r="AD351" s="113" t="str">
        <f t="shared" si="29"/>
        <v/>
      </c>
      <c r="AE351" s="113" t="str">
        <f t="shared" si="30"/>
        <v/>
      </c>
      <c r="AF351" s="113" t="str">
        <f t="shared" si="31"/>
        <v/>
      </c>
      <c r="AG351" s="113" t="str">
        <f t="shared" si="32"/>
        <v/>
      </c>
      <c r="AH351" s="113" t="str">
        <f t="shared" si="33"/>
        <v/>
      </c>
    </row>
    <row r="352">
      <c r="B352" s="82"/>
      <c r="C352" s="109"/>
      <c r="D352" s="113"/>
      <c r="E352" s="113" t="str">
        <f t="shared" si="4"/>
        <v/>
      </c>
      <c r="F352" s="113" t="str">
        <f t="shared" si="5"/>
        <v/>
      </c>
      <c r="G352" s="113" t="str">
        <f t="shared" si="6"/>
        <v/>
      </c>
      <c r="H352" s="113" t="str">
        <f t="shared" si="7"/>
        <v/>
      </c>
      <c r="I352" s="113" t="str">
        <f t="shared" si="8"/>
        <v/>
      </c>
      <c r="J352" s="113" t="str">
        <f t="shared" si="9"/>
        <v/>
      </c>
      <c r="K352" s="113" t="str">
        <f t="shared" si="10"/>
        <v/>
      </c>
      <c r="L352" s="113" t="str">
        <f t="shared" si="11"/>
        <v/>
      </c>
      <c r="M352" s="113" t="str">
        <f t="shared" si="12"/>
        <v/>
      </c>
      <c r="N352" s="113" t="str">
        <f t="shared" si="13"/>
        <v/>
      </c>
      <c r="O352" s="113" t="str">
        <f t="shared" si="14"/>
        <v/>
      </c>
      <c r="P352" s="113" t="str">
        <f t="shared" si="15"/>
        <v/>
      </c>
      <c r="Q352" s="113" t="str">
        <f t="shared" si="16"/>
        <v/>
      </c>
      <c r="R352" s="113" t="str">
        <f t="shared" si="17"/>
        <v/>
      </c>
      <c r="S352" s="113" t="str">
        <f t="shared" si="18"/>
        <v/>
      </c>
      <c r="T352" s="113" t="str">
        <f t="shared" si="19"/>
        <v/>
      </c>
      <c r="U352" s="113" t="str">
        <f t="shared" si="20"/>
        <v/>
      </c>
      <c r="V352" s="113" t="str">
        <f t="shared" si="21"/>
        <v/>
      </c>
      <c r="W352" s="113" t="str">
        <f t="shared" si="22"/>
        <v/>
      </c>
      <c r="X352" s="113" t="str">
        <f t="shared" si="23"/>
        <v/>
      </c>
      <c r="Y352" s="113" t="str">
        <f t="shared" si="24"/>
        <v/>
      </c>
      <c r="Z352" s="113" t="str">
        <f t="shared" si="25"/>
        <v/>
      </c>
      <c r="AA352" s="113" t="str">
        <f t="shared" si="26"/>
        <v/>
      </c>
      <c r="AB352" s="113" t="str">
        <f t="shared" si="27"/>
        <v/>
      </c>
      <c r="AC352" s="113" t="str">
        <f t="shared" si="28"/>
        <v/>
      </c>
      <c r="AD352" s="113" t="str">
        <f t="shared" si="29"/>
        <v/>
      </c>
      <c r="AE352" s="113" t="str">
        <f t="shared" si="30"/>
        <v/>
      </c>
      <c r="AF352" s="113" t="str">
        <f t="shared" si="31"/>
        <v/>
      </c>
      <c r="AG352" s="113" t="str">
        <f t="shared" si="32"/>
        <v/>
      </c>
      <c r="AH352" s="113" t="str">
        <f t="shared" si="33"/>
        <v/>
      </c>
    </row>
    <row r="353">
      <c r="B353" s="82"/>
      <c r="C353" s="109"/>
      <c r="D353" s="113"/>
      <c r="E353" s="113" t="str">
        <f t="shared" si="4"/>
        <v/>
      </c>
      <c r="F353" s="113" t="str">
        <f t="shared" si="5"/>
        <v/>
      </c>
      <c r="G353" s="113" t="str">
        <f t="shared" si="6"/>
        <v/>
      </c>
      <c r="H353" s="113" t="str">
        <f t="shared" si="7"/>
        <v/>
      </c>
      <c r="I353" s="113" t="str">
        <f t="shared" si="8"/>
        <v/>
      </c>
      <c r="J353" s="113" t="str">
        <f t="shared" si="9"/>
        <v/>
      </c>
      <c r="K353" s="113" t="str">
        <f t="shared" si="10"/>
        <v/>
      </c>
      <c r="L353" s="113" t="str">
        <f t="shared" si="11"/>
        <v/>
      </c>
      <c r="M353" s="113" t="str">
        <f t="shared" si="12"/>
        <v/>
      </c>
      <c r="N353" s="113" t="str">
        <f t="shared" si="13"/>
        <v/>
      </c>
      <c r="O353" s="113" t="str">
        <f t="shared" si="14"/>
        <v/>
      </c>
      <c r="P353" s="113" t="str">
        <f t="shared" si="15"/>
        <v/>
      </c>
      <c r="Q353" s="113" t="str">
        <f t="shared" si="16"/>
        <v/>
      </c>
      <c r="R353" s="113" t="str">
        <f t="shared" si="17"/>
        <v/>
      </c>
      <c r="S353" s="113" t="str">
        <f t="shared" si="18"/>
        <v/>
      </c>
      <c r="T353" s="113" t="str">
        <f t="shared" si="19"/>
        <v/>
      </c>
      <c r="U353" s="113" t="str">
        <f t="shared" si="20"/>
        <v/>
      </c>
      <c r="V353" s="113" t="str">
        <f t="shared" si="21"/>
        <v/>
      </c>
      <c r="W353" s="113" t="str">
        <f t="shared" si="22"/>
        <v/>
      </c>
      <c r="X353" s="113" t="str">
        <f t="shared" si="23"/>
        <v/>
      </c>
      <c r="Y353" s="113" t="str">
        <f t="shared" si="24"/>
        <v/>
      </c>
      <c r="Z353" s="113" t="str">
        <f t="shared" si="25"/>
        <v/>
      </c>
      <c r="AA353" s="113" t="str">
        <f t="shared" si="26"/>
        <v/>
      </c>
      <c r="AB353" s="113" t="str">
        <f t="shared" si="27"/>
        <v/>
      </c>
      <c r="AC353" s="113" t="str">
        <f t="shared" si="28"/>
        <v/>
      </c>
      <c r="AD353" s="113" t="str">
        <f t="shared" si="29"/>
        <v/>
      </c>
      <c r="AE353" s="113" t="str">
        <f t="shared" si="30"/>
        <v/>
      </c>
      <c r="AF353" s="113" t="str">
        <f t="shared" si="31"/>
        <v/>
      </c>
      <c r="AG353" s="113" t="str">
        <f t="shared" si="32"/>
        <v/>
      </c>
      <c r="AH353" s="113" t="str">
        <f t="shared" si="33"/>
        <v/>
      </c>
    </row>
    <row r="354">
      <c r="B354" s="82"/>
      <c r="C354" s="109"/>
      <c r="D354" s="113"/>
      <c r="E354" s="113" t="str">
        <f t="shared" si="4"/>
        <v/>
      </c>
      <c r="F354" s="113" t="str">
        <f t="shared" si="5"/>
        <v/>
      </c>
      <c r="G354" s="113" t="str">
        <f t="shared" si="6"/>
        <v/>
      </c>
      <c r="H354" s="113" t="str">
        <f t="shared" si="7"/>
        <v/>
      </c>
      <c r="I354" s="113" t="str">
        <f t="shared" si="8"/>
        <v/>
      </c>
      <c r="J354" s="113" t="str">
        <f t="shared" si="9"/>
        <v/>
      </c>
      <c r="K354" s="113" t="str">
        <f t="shared" si="10"/>
        <v/>
      </c>
      <c r="L354" s="113" t="str">
        <f t="shared" si="11"/>
        <v/>
      </c>
      <c r="M354" s="113" t="str">
        <f t="shared" si="12"/>
        <v/>
      </c>
      <c r="N354" s="113" t="str">
        <f t="shared" si="13"/>
        <v/>
      </c>
      <c r="O354" s="113" t="str">
        <f t="shared" si="14"/>
        <v/>
      </c>
      <c r="P354" s="113" t="str">
        <f t="shared" si="15"/>
        <v/>
      </c>
      <c r="Q354" s="113" t="str">
        <f t="shared" si="16"/>
        <v/>
      </c>
      <c r="R354" s="113" t="str">
        <f t="shared" si="17"/>
        <v/>
      </c>
      <c r="S354" s="113" t="str">
        <f t="shared" si="18"/>
        <v/>
      </c>
      <c r="T354" s="113" t="str">
        <f t="shared" si="19"/>
        <v/>
      </c>
      <c r="U354" s="113" t="str">
        <f t="shared" si="20"/>
        <v/>
      </c>
      <c r="V354" s="113" t="str">
        <f t="shared" si="21"/>
        <v/>
      </c>
      <c r="W354" s="113" t="str">
        <f t="shared" si="22"/>
        <v/>
      </c>
      <c r="X354" s="113" t="str">
        <f t="shared" si="23"/>
        <v/>
      </c>
      <c r="Y354" s="113" t="str">
        <f t="shared" si="24"/>
        <v/>
      </c>
      <c r="Z354" s="113" t="str">
        <f t="shared" si="25"/>
        <v/>
      </c>
      <c r="AA354" s="113" t="str">
        <f t="shared" si="26"/>
        <v/>
      </c>
      <c r="AB354" s="113" t="str">
        <f t="shared" si="27"/>
        <v/>
      </c>
      <c r="AC354" s="113" t="str">
        <f t="shared" si="28"/>
        <v/>
      </c>
      <c r="AD354" s="113" t="str">
        <f t="shared" si="29"/>
        <v/>
      </c>
      <c r="AE354" s="113" t="str">
        <f t="shared" si="30"/>
        <v/>
      </c>
      <c r="AF354" s="113" t="str">
        <f t="shared" si="31"/>
        <v/>
      </c>
      <c r="AG354" s="113" t="str">
        <f t="shared" si="32"/>
        <v/>
      </c>
      <c r="AH354" s="113" t="str">
        <f t="shared" si="33"/>
        <v/>
      </c>
    </row>
    <row r="355">
      <c r="B355" s="82"/>
      <c r="C355" s="109"/>
      <c r="D355" s="113"/>
      <c r="E355" s="113" t="str">
        <f t="shared" si="4"/>
        <v/>
      </c>
      <c r="F355" s="113" t="str">
        <f t="shared" si="5"/>
        <v/>
      </c>
      <c r="G355" s="113" t="str">
        <f t="shared" si="6"/>
        <v/>
      </c>
      <c r="H355" s="113" t="str">
        <f t="shared" si="7"/>
        <v/>
      </c>
      <c r="I355" s="113" t="str">
        <f t="shared" si="8"/>
        <v/>
      </c>
      <c r="J355" s="113" t="str">
        <f t="shared" si="9"/>
        <v/>
      </c>
      <c r="K355" s="113" t="str">
        <f t="shared" si="10"/>
        <v/>
      </c>
      <c r="L355" s="113" t="str">
        <f t="shared" si="11"/>
        <v/>
      </c>
      <c r="M355" s="113" t="str">
        <f t="shared" si="12"/>
        <v/>
      </c>
      <c r="N355" s="113" t="str">
        <f t="shared" si="13"/>
        <v/>
      </c>
      <c r="O355" s="113" t="str">
        <f t="shared" si="14"/>
        <v/>
      </c>
      <c r="P355" s="113" t="str">
        <f t="shared" si="15"/>
        <v/>
      </c>
      <c r="Q355" s="113" t="str">
        <f t="shared" si="16"/>
        <v/>
      </c>
      <c r="R355" s="113" t="str">
        <f t="shared" si="17"/>
        <v/>
      </c>
      <c r="S355" s="113" t="str">
        <f t="shared" si="18"/>
        <v/>
      </c>
      <c r="T355" s="113" t="str">
        <f t="shared" si="19"/>
        <v/>
      </c>
      <c r="U355" s="113" t="str">
        <f t="shared" si="20"/>
        <v/>
      </c>
      <c r="V355" s="113" t="str">
        <f t="shared" si="21"/>
        <v/>
      </c>
      <c r="W355" s="113" t="str">
        <f t="shared" si="22"/>
        <v/>
      </c>
      <c r="X355" s="113" t="str">
        <f t="shared" si="23"/>
        <v/>
      </c>
      <c r="Y355" s="113" t="str">
        <f t="shared" si="24"/>
        <v/>
      </c>
      <c r="Z355" s="113" t="str">
        <f t="shared" si="25"/>
        <v/>
      </c>
      <c r="AA355" s="113" t="str">
        <f t="shared" si="26"/>
        <v/>
      </c>
      <c r="AB355" s="113" t="str">
        <f t="shared" si="27"/>
        <v/>
      </c>
      <c r="AC355" s="113" t="str">
        <f t="shared" si="28"/>
        <v/>
      </c>
      <c r="AD355" s="113" t="str">
        <f t="shared" si="29"/>
        <v/>
      </c>
      <c r="AE355" s="113" t="str">
        <f t="shared" si="30"/>
        <v/>
      </c>
      <c r="AF355" s="113" t="str">
        <f t="shared" si="31"/>
        <v/>
      </c>
      <c r="AG355" s="113" t="str">
        <f t="shared" si="32"/>
        <v/>
      </c>
      <c r="AH355" s="113" t="str">
        <f t="shared" si="33"/>
        <v/>
      </c>
    </row>
    <row r="356">
      <c r="B356" s="82"/>
      <c r="C356" s="109"/>
      <c r="D356" s="113"/>
      <c r="E356" s="113" t="str">
        <f t="shared" si="4"/>
        <v/>
      </c>
      <c r="F356" s="113" t="str">
        <f t="shared" si="5"/>
        <v/>
      </c>
      <c r="G356" s="113" t="str">
        <f t="shared" si="6"/>
        <v/>
      </c>
      <c r="H356" s="113" t="str">
        <f t="shared" si="7"/>
        <v/>
      </c>
      <c r="I356" s="113" t="str">
        <f t="shared" si="8"/>
        <v/>
      </c>
      <c r="J356" s="113" t="str">
        <f t="shared" si="9"/>
        <v/>
      </c>
      <c r="K356" s="113" t="str">
        <f t="shared" si="10"/>
        <v/>
      </c>
      <c r="L356" s="113" t="str">
        <f t="shared" si="11"/>
        <v/>
      </c>
      <c r="M356" s="113" t="str">
        <f t="shared" si="12"/>
        <v/>
      </c>
      <c r="N356" s="113" t="str">
        <f t="shared" si="13"/>
        <v/>
      </c>
      <c r="O356" s="113" t="str">
        <f t="shared" si="14"/>
        <v/>
      </c>
      <c r="P356" s="113" t="str">
        <f t="shared" si="15"/>
        <v/>
      </c>
      <c r="Q356" s="113" t="str">
        <f t="shared" si="16"/>
        <v/>
      </c>
      <c r="R356" s="113" t="str">
        <f t="shared" si="17"/>
        <v/>
      </c>
      <c r="S356" s="113" t="str">
        <f t="shared" si="18"/>
        <v/>
      </c>
      <c r="T356" s="113" t="str">
        <f t="shared" si="19"/>
        <v/>
      </c>
      <c r="U356" s="113" t="str">
        <f t="shared" si="20"/>
        <v/>
      </c>
      <c r="V356" s="113" t="str">
        <f t="shared" si="21"/>
        <v/>
      </c>
      <c r="W356" s="113" t="str">
        <f t="shared" si="22"/>
        <v/>
      </c>
      <c r="X356" s="113" t="str">
        <f t="shared" si="23"/>
        <v/>
      </c>
      <c r="Y356" s="113" t="str">
        <f t="shared" si="24"/>
        <v/>
      </c>
      <c r="Z356" s="113" t="str">
        <f t="shared" si="25"/>
        <v/>
      </c>
      <c r="AA356" s="113" t="str">
        <f t="shared" si="26"/>
        <v/>
      </c>
      <c r="AB356" s="113" t="str">
        <f t="shared" si="27"/>
        <v/>
      </c>
      <c r="AC356" s="113" t="str">
        <f t="shared" si="28"/>
        <v/>
      </c>
      <c r="AD356" s="113" t="str">
        <f t="shared" si="29"/>
        <v/>
      </c>
      <c r="AE356" s="113" t="str">
        <f t="shared" si="30"/>
        <v/>
      </c>
      <c r="AF356" s="113" t="str">
        <f t="shared" si="31"/>
        <v/>
      </c>
      <c r="AG356" s="113" t="str">
        <f t="shared" si="32"/>
        <v/>
      </c>
      <c r="AH356" s="113" t="str">
        <f t="shared" si="33"/>
        <v/>
      </c>
    </row>
    <row r="357">
      <c r="B357" s="82"/>
      <c r="C357" s="109"/>
      <c r="D357" s="113"/>
      <c r="E357" s="113" t="str">
        <f t="shared" si="4"/>
        <v/>
      </c>
      <c r="F357" s="113" t="str">
        <f t="shared" si="5"/>
        <v/>
      </c>
      <c r="G357" s="113" t="str">
        <f t="shared" si="6"/>
        <v/>
      </c>
      <c r="H357" s="113" t="str">
        <f t="shared" si="7"/>
        <v/>
      </c>
      <c r="I357" s="113" t="str">
        <f t="shared" si="8"/>
        <v/>
      </c>
      <c r="J357" s="113" t="str">
        <f t="shared" si="9"/>
        <v/>
      </c>
      <c r="K357" s="113" t="str">
        <f t="shared" si="10"/>
        <v/>
      </c>
      <c r="L357" s="113" t="str">
        <f t="shared" si="11"/>
        <v/>
      </c>
      <c r="M357" s="113" t="str">
        <f t="shared" si="12"/>
        <v/>
      </c>
      <c r="N357" s="113" t="str">
        <f t="shared" si="13"/>
        <v/>
      </c>
      <c r="O357" s="113" t="str">
        <f t="shared" si="14"/>
        <v/>
      </c>
      <c r="P357" s="113" t="str">
        <f t="shared" si="15"/>
        <v/>
      </c>
      <c r="Q357" s="113" t="str">
        <f t="shared" si="16"/>
        <v/>
      </c>
      <c r="R357" s="113" t="str">
        <f t="shared" si="17"/>
        <v/>
      </c>
      <c r="S357" s="113" t="str">
        <f t="shared" si="18"/>
        <v/>
      </c>
      <c r="T357" s="113" t="str">
        <f t="shared" si="19"/>
        <v/>
      </c>
      <c r="U357" s="113" t="str">
        <f t="shared" si="20"/>
        <v/>
      </c>
      <c r="V357" s="113" t="str">
        <f t="shared" si="21"/>
        <v/>
      </c>
      <c r="W357" s="113" t="str">
        <f t="shared" si="22"/>
        <v/>
      </c>
      <c r="X357" s="113" t="str">
        <f t="shared" si="23"/>
        <v/>
      </c>
      <c r="Y357" s="113" t="str">
        <f t="shared" si="24"/>
        <v/>
      </c>
      <c r="Z357" s="113" t="str">
        <f t="shared" si="25"/>
        <v/>
      </c>
      <c r="AA357" s="113" t="str">
        <f t="shared" si="26"/>
        <v/>
      </c>
      <c r="AB357" s="113" t="str">
        <f t="shared" si="27"/>
        <v/>
      </c>
      <c r="AC357" s="113" t="str">
        <f t="shared" si="28"/>
        <v/>
      </c>
      <c r="AD357" s="113" t="str">
        <f t="shared" si="29"/>
        <v/>
      </c>
      <c r="AE357" s="113" t="str">
        <f t="shared" si="30"/>
        <v/>
      </c>
      <c r="AF357" s="113" t="str">
        <f t="shared" si="31"/>
        <v/>
      </c>
      <c r="AG357" s="113" t="str">
        <f t="shared" si="32"/>
        <v/>
      </c>
      <c r="AH357" s="113" t="str">
        <f t="shared" si="33"/>
        <v/>
      </c>
    </row>
    <row r="358">
      <c r="B358" s="82"/>
      <c r="C358" s="109"/>
      <c r="D358" s="113"/>
      <c r="E358" s="113" t="str">
        <f t="shared" si="4"/>
        <v/>
      </c>
      <c r="F358" s="113" t="str">
        <f t="shared" si="5"/>
        <v/>
      </c>
      <c r="G358" s="113" t="str">
        <f t="shared" si="6"/>
        <v/>
      </c>
      <c r="H358" s="113" t="str">
        <f t="shared" si="7"/>
        <v/>
      </c>
      <c r="I358" s="113" t="str">
        <f t="shared" si="8"/>
        <v/>
      </c>
      <c r="J358" s="113" t="str">
        <f t="shared" si="9"/>
        <v/>
      </c>
      <c r="K358" s="113" t="str">
        <f t="shared" si="10"/>
        <v/>
      </c>
      <c r="L358" s="113" t="str">
        <f t="shared" si="11"/>
        <v/>
      </c>
      <c r="M358" s="113" t="str">
        <f t="shared" si="12"/>
        <v/>
      </c>
      <c r="N358" s="113" t="str">
        <f t="shared" si="13"/>
        <v/>
      </c>
      <c r="O358" s="113" t="str">
        <f t="shared" si="14"/>
        <v/>
      </c>
      <c r="P358" s="113" t="str">
        <f t="shared" si="15"/>
        <v/>
      </c>
      <c r="Q358" s="113" t="str">
        <f t="shared" si="16"/>
        <v/>
      </c>
      <c r="R358" s="113" t="str">
        <f t="shared" si="17"/>
        <v/>
      </c>
      <c r="S358" s="113" t="str">
        <f t="shared" si="18"/>
        <v/>
      </c>
      <c r="T358" s="113" t="str">
        <f t="shared" si="19"/>
        <v/>
      </c>
      <c r="U358" s="113" t="str">
        <f t="shared" si="20"/>
        <v/>
      </c>
      <c r="V358" s="113" t="str">
        <f t="shared" si="21"/>
        <v/>
      </c>
      <c r="W358" s="113" t="str">
        <f t="shared" si="22"/>
        <v/>
      </c>
      <c r="X358" s="113" t="str">
        <f t="shared" si="23"/>
        <v/>
      </c>
      <c r="Y358" s="113" t="str">
        <f t="shared" si="24"/>
        <v/>
      </c>
      <c r="Z358" s="113" t="str">
        <f t="shared" si="25"/>
        <v/>
      </c>
      <c r="AA358" s="113" t="str">
        <f t="shared" si="26"/>
        <v/>
      </c>
      <c r="AB358" s="113" t="str">
        <f t="shared" si="27"/>
        <v/>
      </c>
      <c r="AC358" s="113" t="str">
        <f t="shared" si="28"/>
        <v/>
      </c>
      <c r="AD358" s="113" t="str">
        <f t="shared" si="29"/>
        <v/>
      </c>
      <c r="AE358" s="113" t="str">
        <f t="shared" si="30"/>
        <v/>
      </c>
      <c r="AF358" s="113" t="str">
        <f t="shared" si="31"/>
        <v/>
      </c>
      <c r="AG358" s="113" t="str">
        <f t="shared" si="32"/>
        <v/>
      </c>
      <c r="AH358" s="113" t="str">
        <f t="shared" si="33"/>
        <v/>
      </c>
    </row>
    <row r="359">
      <c r="B359" s="82"/>
      <c r="C359" s="109"/>
      <c r="D359" s="113"/>
      <c r="E359" s="113" t="str">
        <f t="shared" si="4"/>
        <v/>
      </c>
      <c r="F359" s="113" t="str">
        <f t="shared" si="5"/>
        <v/>
      </c>
      <c r="G359" s="113" t="str">
        <f t="shared" si="6"/>
        <v/>
      </c>
      <c r="H359" s="113" t="str">
        <f t="shared" si="7"/>
        <v/>
      </c>
      <c r="I359" s="113" t="str">
        <f t="shared" si="8"/>
        <v/>
      </c>
      <c r="J359" s="113" t="str">
        <f t="shared" si="9"/>
        <v/>
      </c>
      <c r="K359" s="113" t="str">
        <f t="shared" si="10"/>
        <v/>
      </c>
      <c r="L359" s="113" t="str">
        <f t="shared" si="11"/>
        <v/>
      </c>
      <c r="M359" s="113" t="str">
        <f t="shared" si="12"/>
        <v/>
      </c>
      <c r="N359" s="113" t="str">
        <f t="shared" si="13"/>
        <v/>
      </c>
      <c r="O359" s="113" t="str">
        <f t="shared" si="14"/>
        <v/>
      </c>
      <c r="P359" s="113" t="str">
        <f t="shared" si="15"/>
        <v/>
      </c>
      <c r="Q359" s="113" t="str">
        <f t="shared" si="16"/>
        <v/>
      </c>
      <c r="R359" s="113" t="str">
        <f t="shared" si="17"/>
        <v/>
      </c>
      <c r="S359" s="113" t="str">
        <f t="shared" si="18"/>
        <v/>
      </c>
      <c r="T359" s="113" t="str">
        <f t="shared" si="19"/>
        <v/>
      </c>
      <c r="U359" s="113" t="str">
        <f t="shared" si="20"/>
        <v/>
      </c>
      <c r="V359" s="113" t="str">
        <f t="shared" si="21"/>
        <v/>
      </c>
      <c r="W359" s="113" t="str">
        <f t="shared" si="22"/>
        <v/>
      </c>
      <c r="X359" s="113" t="str">
        <f t="shared" si="23"/>
        <v/>
      </c>
      <c r="Y359" s="113" t="str">
        <f t="shared" si="24"/>
        <v/>
      </c>
      <c r="Z359" s="113" t="str">
        <f t="shared" si="25"/>
        <v/>
      </c>
      <c r="AA359" s="113" t="str">
        <f t="shared" si="26"/>
        <v/>
      </c>
      <c r="AB359" s="113" t="str">
        <f t="shared" si="27"/>
        <v/>
      </c>
      <c r="AC359" s="113" t="str">
        <f t="shared" si="28"/>
        <v/>
      </c>
      <c r="AD359" s="113" t="str">
        <f t="shared" si="29"/>
        <v/>
      </c>
      <c r="AE359" s="113" t="str">
        <f t="shared" si="30"/>
        <v/>
      </c>
      <c r="AF359" s="113" t="str">
        <f t="shared" si="31"/>
        <v/>
      </c>
      <c r="AG359" s="113" t="str">
        <f t="shared" si="32"/>
        <v/>
      </c>
      <c r="AH359" s="113" t="str">
        <f t="shared" si="33"/>
        <v/>
      </c>
    </row>
    <row r="360">
      <c r="B360" s="82"/>
      <c r="C360" s="109"/>
      <c r="D360" s="113"/>
      <c r="E360" s="113" t="str">
        <f t="shared" si="4"/>
        <v/>
      </c>
      <c r="F360" s="113" t="str">
        <f t="shared" si="5"/>
        <v/>
      </c>
      <c r="G360" s="113" t="str">
        <f t="shared" si="6"/>
        <v/>
      </c>
      <c r="H360" s="113" t="str">
        <f t="shared" si="7"/>
        <v/>
      </c>
      <c r="I360" s="113" t="str">
        <f t="shared" si="8"/>
        <v/>
      </c>
      <c r="J360" s="113" t="str">
        <f t="shared" si="9"/>
        <v/>
      </c>
      <c r="K360" s="113" t="str">
        <f t="shared" si="10"/>
        <v/>
      </c>
      <c r="L360" s="113" t="str">
        <f t="shared" si="11"/>
        <v/>
      </c>
      <c r="M360" s="113" t="str">
        <f t="shared" si="12"/>
        <v/>
      </c>
      <c r="N360" s="113" t="str">
        <f t="shared" si="13"/>
        <v/>
      </c>
      <c r="O360" s="113" t="str">
        <f t="shared" si="14"/>
        <v/>
      </c>
      <c r="P360" s="113" t="str">
        <f t="shared" si="15"/>
        <v/>
      </c>
      <c r="Q360" s="113" t="str">
        <f t="shared" si="16"/>
        <v/>
      </c>
      <c r="R360" s="113" t="str">
        <f t="shared" si="17"/>
        <v/>
      </c>
      <c r="S360" s="113" t="str">
        <f t="shared" si="18"/>
        <v/>
      </c>
      <c r="T360" s="113" t="str">
        <f t="shared" si="19"/>
        <v/>
      </c>
      <c r="U360" s="113" t="str">
        <f t="shared" si="20"/>
        <v/>
      </c>
      <c r="V360" s="113" t="str">
        <f t="shared" si="21"/>
        <v/>
      </c>
      <c r="W360" s="113" t="str">
        <f t="shared" si="22"/>
        <v/>
      </c>
      <c r="X360" s="113" t="str">
        <f t="shared" si="23"/>
        <v/>
      </c>
      <c r="Y360" s="113" t="str">
        <f t="shared" si="24"/>
        <v/>
      </c>
      <c r="Z360" s="113" t="str">
        <f t="shared" si="25"/>
        <v/>
      </c>
      <c r="AA360" s="113" t="str">
        <f t="shared" si="26"/>
        <v/>
      </c>
      <c r="AB360" s="113" t="str">
        <f t="shared" si="27"/>
        <v/>
      </c>
      <c r="AC360" s="113" t="str">
        <f t="shared" si="28"/>
        <v/>
      </c>
      <c r="AD360" s="113" t="str">
        <f t="shared" si="29"/>
        <v/>
      </c>
      <c r="AE360" s="113" t="str">
        <f t="shared" si="30"/>
        <v/>
      </c>
      <c r="AF360" s="113" t="str">
        <f t="shared" si="31"/>
        <v/>
      </c>
      <c r="AG360" s="113" t="str">
        <f t="shared" si="32"/>
        <v/>
      </c>
      <c r="AH360" s="113" t="str">
        <f t="shared" si="33"/>
        <v/>
      </c>
    </row>
    <row r="361">
      <c r="B361" s="82"/>
      <c r="C361" s="109"/>
      <c r="D361" s="113"/>
      <c r="E361" s="113" t="str">
        <f t="shared" si="4"/>
        <v/>
      </c>
      <c r="F361" s="113" t="str">
        <f t="shared" si="5"/>
        <v/>
      </c>
      <c r="G361" s="113" t="str">
        <f t="shared" si="6"/>
        <v/>
      </c>
      <c r="H361" s="113" t="str">
        <f t="shared" si="7"/>
        <v/>
      </c>
      <c r="I361" s="113" t="str">
        <f t="shared" si="8"/>
        <v/>
      </c>
      <c r="J361" s="113" t="str">
        <f t="shared" si="9"/>
        <v/>
      </c>
      <c r="K361" s="113" t="str">
        <f t="shared" si="10"/>
        <v/>
      </c>
      <c r="L361" s="113" t="str">
        <f t="shared" si="11"/>
        <v/>
      </c>
      <c r="M361" s="113" t="str">
        <f t="shared" si="12"/>
        <v/>
      </c>
      <c r="N361" s="113" t="str">
        <f t="shared" si="13"/>
        <v/>
      </c>
      <c r="O361" s="113" t="str">
        <f t="shared" si="14"/>
        <v/>
      </c>
      <c r="P361" s="113" t="str">
        <f t="shared" si="15"/>
        <v/>
      </c>
      <c r="Q361" s="113" t="str">
        <f t="shared" si="16"/>
        <v/>
      </c>
      <c r="R361" s="113" t="str">
        <f t="shared" si="17"/>
        <v/>
      </c>
      <c r="S361" s="113" t="str">
        <f t="shared" si="18"/>
        <v/>
      </c>
      <c r="T361" s="113" t="str">
        <f t="shared" si="19"/>
        <v/>
      </c>
      <c r="U361" s="113" t="str">
        <f t="shared" si="20"/>
        <v/>
      </c>
      <c r="V361" s="113" t="str">
        <f t="shared" si="21"/>
        <v/>
      </c>
      <c r="W361" s="113" t="str">
        <f t="shared" si="22"/>
        <v/>
      </c>
      <c r="X361" s="113" t="str">
        <f t="shared" si="23"/>
        <v/>
      </c>
      <c r="Y361" s="113" t="str">
        <f t="shared" si="24"/>
        <v/>
      </c>
      <c r="Z361" s="113" t="str">
        <f t="shared" si="25"/>
        <v/>
      </c>
      <c r="AA361" s="113" t="str">
        <f t="shared" si="26"/>
        <v/>
      </c>
      <c r="AB361" s="113" t="str">
        <f t="shared" si="27"/>
        <v/>
      </c>
      <c r="AC361" s="113" t="str">
        <f t="shared" si="28"/>
        <v/>
      </c>
      <c r="AD361" s="113" t="str">
        <f t="shared" si="29"/>
        <v/>
      </c>
      <c r="AE361" s="113" t="str">
        <f t="shared" si="30"/>
        <v/>
      </c>
      <c r="AF361" s="113" t="str">
        <f t="shared" si="31"/>
        <v/>
      </c>
      <c r="AG361" s="113" t="str">
        <f t="shared" si="32"/>
        <v/>
      </c>
      <c r="AH361" s="113" t="str">
        <f t="shared" si="33"/>
        <v/>
      </c>
    </row>
    <row r="362">
      <c r="B362" s="82"/>
      <c r="C362" s="109"/>
      <c r="D362" s="113"/>
      <c r="E362" s="113" t="str">
        <f t="shared" si="4"/>
        <v/>
      </c>
      <c r="F362" s="113" t="str">
        <f t="shared" si="5"/>
        <v/>
      </c>
      <c r="G362" s="113" t="str">
        <f t="shared" si="6"/>
        <v/>
      </c>
      <c r="H362" s="113" t="str">
        <f t="shared" si="7"/>
        <v/>
      </c>
      <c r="I362" s="113" t="str">
        <f t="shared" si="8"/>
        <v/>
      </c>
      <c r="J362" s="113" t="str">
        <f t="shared" si="9"/>
        <v/>
      </c>
      <c r="K362" s="113" t="str">
        <f t="shared" si="10"/>
        <v/>
      </c>
      <c r="L362" s="113" t="str">
        <f t="shared" si="11"/>
        <v/>
      </c>
      <c r="M362" s="113" t="str">
        <f t="shared" si="12"/>
        <v/>
      </c>
      <c r="N362" s="113" t="str">
        <f t="shared" si="13"/>
        <v/>
      </c>
      <c r="O362" s="113" t="str">
        <f t="shared" si="14"/>
        <v/>
      </c>
      <c r="P362" s="113" t="str">
        <f t="shared" si="15"/>
        <v/>
      </c>
      <c r="Q362" s="113" t="str">
        <f t="shared" si="16"/>
        <v/>
      </c>
      <c r="R362" s="113" t="str">
        <f t="shared" si="17"/>
        <v/>
      </c>
      <c r="S362" s="113" t="str">
        <f t="shared" si="18"/>
        <v/>
      </c>
      <c r="T362" s="113" t="str">
        <f t="shared" si="19"/>
        <v/>
      </c>
      <c r="U362" s="113" t="str">
        <f t="shared" si="20"/>
        <v/>
      </c>
      <c r="V362" s="113" t="str">
        <f t="shared" si="21"/>
        <v/>
      </c>
      <c r="W362" s="113" t="str">
        <f t="shared" si="22"/>
        <v/>
      </c>
      <c r="X362" s="113" t="str">
        <f t="shared" si="23"/>
        <v/>
      </c>
      <c r="Y362" s="113" t="str">
        <f t="shared" si="24"/>
        <v/>
      </c>
      <c r="Z362" s="113" t="str">
        <f t="shared" si="25"/>
        <v/>
      </c>
      <c r="AA362" s="113" t="str">
        <f t="shared" si="26"/>
        <v/>
      </c>
      <c r="AB362" s="113" t="str">
        <f t="shared" si="27"/>
        <v/>
      </c>
      <c r="AC362" s="113" t="str">
        <f t="shared" si="28"/>
        <v/>
      </c>
      <c r="AD362" s="113" t="str">
        <f t="shared" si="29"/>
        <v/>
      </c>
      <c r="AE362" s="113" t="str">
        <f t="shared" si="30"/>
        <v/>
      </c>
      <c r="AF362" s="113" t="str">
        <f t="shared" si="31"/>
        <v/>
      </c>
      <c r="AG362" s="113" t="str">
        <f t="shared" si="32"/>
        <v/>
      </c>
      <c r="AH362" s="113" t="str">
        <f t="shared" si="33"/>
        <v/>
      </c>
    </row>
    <row r="363">
      <c r="B363" s="82"/>
      <c r="C363" s="109"/>
      <c r="D363" s="113"/>
      <c r="E363" s="113" t="str">
        <f t="shared" si="4"/>
        <v/>
      </c>
      <c r="F363" s="113" t="str">
        <f t="shared" si="5"/>
        <v/>
      </c>
      <c r="G363" s="113" t="str">
        <f t="shared" si="6"/>
        <v/>
      </c>
      <c r="H363" s="113" t="str">
        <f t="shared" si="7"/>
        <v/>
      </c>
      <c r="I363" s="113" t="str">
        <f t="shared" si="8"/>
        <v/>
      </c>
      <c r="J363" s="113" t="str">
        <f t="shared" si="9"/>
        <v/>
      </c>
      <c r="K363" s="113" t="str">
        <f t="shared" si="10"/>
        <v/>
      </c>
      <c r="L363" s="113" t="str">
        <f t="shared" si="11"/>
        <v/>
      </c>
      <c r="M363" s="113" t="str">
        <f t="shared" si="12"/>
        <v/>
      </c>
      <c r="N363" s="113" t="str">
        <f t="shared" si="13"/>
        <v/>
      </c>
      <c r="O363" s="113" t="str">
        <f t="shared" si="14"/>
        <v/>
      </c>
      <c r="P363" s="113" t="str">
        <f t="shared" si="15"/>
        <v/>
      </c>
      <c r="Q363" s="113" t="str">
        <f t="shared" si="16"/>
        <v/>
      </c>
      <c r="R363" s="113" t="str">
        <f t="shared" si="17"/>
        <v/>
      </c>
      <c r="S363" s="113" t="str">
        <f t="shared" si="18"/>
        <v/>
      </c>
      <c r="T363" s="113" t="str">
        <f t="shared" si="19"/>
        <v/>
      </c>
      <c r="U363" s="113" t="str">
        <f t="shared" si="20"/>
        <v/>
      </c>
      <c r="V363" s="113" t="str">
        <f t="shared" si="21"/>
        <v/>
      </c>
      <c r="W363" s="113" t="str">
        <f t="shared" si="22"/>
        <v/>
      </c>
      <c r="X363" s="113" t="str">
        <f t="shared" si="23"/>
        <v/>
      </c>
      <c r="Y363" s="113" t="str">
        <f t="shared" si="24"/>
        <v/>
      </c>
      <c r="Z363" s="113" t="str">
        <f t="shared" si="25"/>
        <v/>
      </c>
      <c r="AA363" s="113" t="str">
        <f t="shared" si="26"/>
        <v/>
      </c>
      <c r="AB363" s="113" t="str">
        <f t="shared" si="27"/>
        <v/>
      </c>
      <c r="AC363" s="113" t="str">
        <f t="shared" si="28"/>
        <v/>
      </c>
      <c r="AD363" s="113" t="str">
        <f t="shared" si="29"/>
        <v/>
      </c>
      <c r="AE363" s="113" t="str">
        <f t="shared" si="30"/>
        <v/>
      </c>
      <c r="AF363" s="113" t="str">
        <f t="shared" si="31"/>
        <v/>
      </c>
      <c r="AG363" s="113" t="str">
        <f t="shared" si="32"/>
        <v/>
      </c>
      <c r="AH363" s="113" t="str">
        <f t="shared" si="33"/>
        <v/>
      </c>
    </row>
    <row r="364">
      <c r="B364" s="82"/>
      <c r="C364" s="109"/>
      <c r="D364" s="113"/>
      <c r="E364" s="113" t="str">
        <f t="shared" si="4"/>
        <v/>
      </c>
      <c r="F364" s="113" t="str">
        <f t="shared" si="5"/>
        <v/>
      </c>
      <c r="G364" s="113" t="str">
        <f t="shared" si="6"/>
        <v/>
      </c>
      <c r="H364" s="113" t="str">
        <f t="shared" si="7"/>
        <v/>
      </c>
      <c r="I364" s="113" t="str">
        <f t="shared" si="8"/>
        <v/>
      </c>
      <c r="J364" s="113" t="str">
        <f t="shared" si="9"/>
        <v/>
      </c>
      <c r="K364" s="113" t="str">
        <f t="shared" si="10"/>
        <v/>
      </c>
      <c r="L364" s="113" t="str">
        <f t="shared" si="11"/>
        <v/>
      </c>
      <c r="M364" s="113" t="str">
        <f t="shared" si="12"/>
        <v/>
      </c>
      <c r="N364" s="113" t="str">
        <f t="shared" si="13"/>
        <v/>
      </c>
      <c r="O364" s="113" t="str">
        <f t="shared" si="14"/>
        <v/>
      </c>
      <c r="P364" s="113" t="str">
        <f t="shared" si="15"/>
        <v/>
      </c>
      <c r="Q364" s="113" t="str">
        <f t="shared" si="16"/>
        <v/>
      </c>
      <c r="R364" s="113" t="str">
        <f t="shared" si="17"/>
        <v/>
      </c>
      <c r="S364" s="113" t="str">
        <f t="shared" si="18"/>
        <v/>
      </c>
      <c r="T364" s="113" t="str">
        <f t="shared" si="19"/>
        <v/>
      </c>
      <c r="U364" s="113" t="str">
        <f t="shared" si="20"/>
        <v/>
      </c>
      <c r="V364" s="113" t="str">
        <f t="shared" si="21"/>
        <v/>
      </c>
      <c r="W364" s="113" t="str">
        <f t="shared" si="22"/>
        <v/>
      </c>
      <c r="X364" s="113" t="str">
        <f t="shared" si="23"/>
        <v/>
      </c>
      <c r="Y364" s="113" t="str">
        <f t="shared" si="24"/>
        <v/>
      </c>
      <c r="Z364" s="113" t="str">
        <f t="shared" si="25"/>
        <v/>
      </c>
      <c r="AA364" s="113" t="str">
        <f t="shared" si="26"/>
        <v/>
      </c>
      <c r="AB364" s="113" t="str">
        <f t="shared" si="27"/>
        <v/>
      </c>
      <c r="AC364" s="113" t="str">
        <f t="shared" si="28"/>
        <v/>
      </c>
      <c r="AD364" s="113" t="str">
        <f t="shared" si="29"/>
        <v/>
      </c>
      <c r="AE364" s="113" t="str">
        <f t="shared" si="30"/>
        <v/>
      </c>
      <c r="AF364" s="113" t="str">
        <f t="shared" si="31"/>
        <v/>
      </c>
      <c r="AG364" s="113" t="str">
        <f t="shared" si="32"/>
        <v/>
      </c>
      <c r="AH364" s="113" t="str">
        <f t="shared" si="33"/>
        <v/>
      </c>
    </row>
    <row r="365">
      <c r="B365" s="82"/>
      <c r="C365" s="109"/>
      <c r="D365" s="113"/>
      <c r="E365" s="113" t="str">
        <f t="shared" si="4"/>
        <v/>
      </c>
      <c r="F365" s="113" t="str">
        <f t="shared" si="5"/>
        <v/>
      </c>
      <c r="G365" s="113" t="str">
        <f t="shared" si="6"/>
        <v/>
      </c>
      <c r="H365" s="113" t="str">
        <f t="shared" si="7"/>
        <v/>
      </c>
      <c r="I365" s="113" t="str">
        <f t="shared" si="8"/>
        <v/>
      </c>
      <c r="J365" s="113" t="str">
        <f t="shared" si="9"/>
        <v/>
      </c>
      <c r="K365" s="113" t="str">
        <f t="shared" si="10"/>
        <v/>
      </c>
      <c r="L365" s="113" t="str">
        <f t="shared" si="11"/>
        <v/>
      </c>
      <c r="M365" s="113" t="str">
        <f t="shared" si="12"/>
        <v/>
      </c>
      <c r="N365" s="113" t="str">
        <f t="shared" si="13"/>
        <v/>
      </c>
      <c r="O365" s="113" t="str">
        <f t="shared" si="14"/>
        <v/>
      </c>
      <c r="P365" s="113" t="str">
        <f t="shared" si="15"/>
        <v/>
      </c>
      <c r="Q365" s="113" t="str">
        <f t="shared" si="16"/>
        <v/>
      </c>
      <c r="R365" s="113" t="str">
        <f t="shared" si="17"/>
        <v/>
      </c>
      <c r="S365" s="113" t="str">
        <f t="shared" si="18"/>
        <v/>
      </c>
      <c r="T365" s="113" t="str">
        <f t="shared" si="19"/>
        <v/>
      </c>
      <c r="U365" s="113" t="str">
        <f t="shared" si="20"/>
        <v/>
      </c>
      <c r="V365" s="113" t="str">
        <f t="shared" si="21"/>
        <v/>
      </c>
      <c r="W365" s="113" t="str">
        <f t="shared" si="22"/>
        <v/>
      </c>
      <c r="X365" s="113" t="str">
        <f t="shared" si="23"/>
        <v/>
      </c>
      <c r="Y365" s="113" t="str">
        <f t="shared" si="24"/>
        <v/>
      </c>
      <c r="Z365" s="113" t="str">
        <f t="shared" si="25"/>
        <v/>
      </c>
      <c r="AA365" s="113" t="str">
        <f t="shared" si="26"/>
        <v/>
      </c>
      <c r="AB365" s="113" t="str">
        <f t="shared" si="27"/>
        <v/>
      </c>
      <c r="AC365" s="113" t="str">
        <f t="shared" si="28"/>
        <v/>
      </c>
      <c r="AD365" s="113" t="str">
        <f t="shared" si="29"/>
        <v/>
      </c>
      <c r="AE365" s="113" t="str">
        <f t="shared" si="30"/>
        <v/>
      </c>
      <c r="AF365" s="113" t="str">
        <f t="shared" si="31"/>
        <v/>
      </c>
      <c r="AG365" s="113" t="str">
        <f t="shared" si="32"/>
        <v/>
      </c>
      <c r="AH365" s="113" t="str">
        <f t="shared" si="33"/>
        <v/>
      </c>
    </row>
    <row r="366">
      <c r="B366" s="82"/>
      <c r="C366" s="109"/>
      <c r="D366" s="113"/>
      <c r="E366" s="113" t="str">
        <f t="shared" si="4"/>
        <v/>
      </c>
      <c r="F366" s="113" t="str">
        <f t="shared" si="5"/>
        <v/>
      </c>
      <c r="G366" s="113" t="str">
        <f t="shared" si="6"/>
        <v/>
      </c>
      <c r="H366" s="113" t="str">
        <f t="shared" si="7"/>
        <v/>
      </c>
      <c r="I366" s="113" t="str">
        <f t="shared" si="8"/>
        <v/>
      </c>
      <c r="J366" s="113" t="str">
        <f t="shared" si="9"/>
        <v/>
      </c>
      <c r="K366" s="113" t="str">
        <f t="shared" si="10"/>
        <v/>
      </c>
      <c r="L366" s="113" t="str">
        <f t="shared" si="11"/>
        <v/>
      </c>
      <c r="M366" s="113" t="str">
        <f t="shared" si="12"/>
        <v/>
      </c>
      <c r="N366" s="113" t="str">
        <f t="shared" si="13"/>
        <v/>
      </c>
      <c r="O366" s="113" t="str">
        <f t="shared" si="14"/>
        <v/>
      </c>
      <c r="P366" s="113" t="str">
        <f t="shared" si="15"/>
        <v/>
      </c>
      <c r="Q366" s="113" t="str">
        <f t="shared" si="16"/>
        <v/>
      </c>
      <c r="R366" s="113" t="str">
        <f t="shared" si="17"/>
        <v/>
      </c>
      <c r="S366" s="113" t="str">
        <f t="shared" si="18"/>
        <v/>
      </c>
      <c r="T366" s="113" t="str">
        <f t="shared" si="19"/>
        <v/>
      </c>
      <c r="U366" s="113" t="str">
        <f t="shared" si="20"/>
        <v/>
      </c>
      <c r="V366" s="113" t="str">
        <f t="shared" si="21"/>
        <v/>
      </c>
      <c r="W366" s="113" t="str">
        <f t="shared" si="22"/>
        <v/>
      </c>
      <c r="X366" s="113" t="str">
        <f t="shared" si="23"/>
        <v/>
      </c>
      <c r="Y366" s="113" t="str">
        <f t="shared" si="24"/>
        <v/>
      </c>
      <c r="Z366" s="113" t="str">
        <f t="shared" si="25"/>
        <v/>
      </c>
      <c r="AA366" s="113" t="str">
        <f t="shared" si="26"/>
        <v/>
      </c>
      <c r="AB366" s="113" t="str">
        <f t="shared" si="27"/>
        <v/>
      </c>
      <c r="AC366" s="113" t="str">
        <f t="shared" si="28"/>
        <v/>
      </c>
      <c r="AD366" s="113" t="str">
        <f t="shared" si="29"/>
        <v/>
      </c>
      <c r="AE366" s="113" t="str">
        <f t="shared" si="30"/>
        <v/>
      </c>
      <c r="AF366" s="113" t="str">
        <f t="shared" si="31"/>
        <v/>
      </c>
      <c r="AG366" s="113" t="str">
        <f t="shared" si="32"/>
        <v/>
      </c>
      <c r="AH366" s="113" t="str">
        <f t="shared" si="33"/>
        <v/>
      </c>
    </row>
    <row r="367">
      <c r="B367" s="82"/>
      <c r="C367" s="109"/>
      <c r="D367" s="113"/>
      <c r="E367" s="113" t="str">
        <f t="shared" si="4"/>
        <v/>
      </c>
      <c r="F367" s="113" t="str">
        <f t="shared" si="5"/>
        <v/>
      </c>
      <c r="G367" s="113" t="str">
        <f t="shared" si="6"/>
        <v/>
      </c>
      <c r="H367" s="113" t="str">
        <f t="shared" si="7"/>
        <v/>
      </c>
      <c r="I367" s="113" t="str">
        <f t="shared" si="8"/>
        <v/>
      </c>
      <c r="J367" s="113" t="str">
        <f t="shared" si="9"/>
        <v/>
      </c>
      <c r="K367" s="113" t="str">
        <f t="shared" si="10"/>
        <v/>
      </c>
      <c r="L367" s="113" t="str">
        <f t="shared" si="11"/>
        <v/>
      </c>
      <c r="M367" s="113" t="str">
        <f t="shared" si="12"/>
        <v/>
      </c>
      <c r="N367" s="113" t="str">
        <f t="shared" si="13"/>
        <v/>
      </c>
      <c r="O367" s="113" t="str">
        <f t="shared" si="14"/>
        <v/>
      </c>
      <c r="P367" s="113" t="str">
        <f t="shared" si="15"/>
        <v/>
      </c>
      <c r="Q367" s="113" t="str">
        <f t="shared" si="16"/>
        <v/>
      </c>
      <c r="R367" s="113" t="str">
        <f t="shared" si="17"/>
        <v/>
      </c>
      <c r="S367" s="113" t="str">
        <f t="shared" si="18"/>
        <v/>
      </c>
      <c r="T367" s="113" t="str">
        <f t="shared" si="19"/>
        <v/>
      </c>
      <c r="U367" s="113" t="str">
        <f t="shared" si="20"/>
        <v/>
      </c>
      <c r="V367" s="113" t="str">
        <f t="shared" si="21"/>
        <v/>
      </c>
      <c r="W367" s="113" t="str">
        <f t="shared" si="22"/>
        <v/>
      </c>
      <c r="X367" s="113" t="str">
        <f t="shared" si="23"/>
        <v/>
      </c>
      <c r="Y367" s="113" t="str">
        <f t="shared" si="24"/>
        <v/>
      </c>
      <c r="Z367" s="113" t="str">
        <f t="shared" si="25"/>
        <v/>
      </c>
      <c r="AA367" s="113" t="str">
        <f t="shared" si="26"/>
        <v/>
      </c>
      <c r="AB367" s="113" t="str">
        <f t="shared" si="27"/>
        <v/>
      </c>
      <c r="AC367" s="113" t="str">
        <f t="shared" si="28"/>
        <v/>
      </c>
      <c r="AD367" s="113" t="str">
        <f t="shared" si="29"/>
        <v/>
      </c>
      <c r="AE367" s="113" t="str">
        <f t="shared" si="30"/>
        <v/>
      </c>
      <c r="AF367" s="113" t="str">
        <f t="shared" si="31"/>
        <v/>
      </c>
      <c r="AG367" s="113" t="str">
        <f t="shared" si="32"/>
        <v/>
      </c>
      <c r="AH367" s="113" t="str">
        <f t="shared" si="33"/>
        <v/>
      </c>
    </row>
    <row r="368">
      <c r="B368" s="82"/>
      <c r="C368" s="109"/>
      <c r="D368" s="113"/>
      <c r="E368" s="113" t="str">
        <f t="shared" si="4"/>
        <v/>
      </c>
      <c r="F368" s="113" t="str">
        <f t="shared" si="5"/>
        <v/>
      </c>
      <c r="G368" s="113" t="str">
        <f t="shared" si="6"/>
        <v/>
      </c>
      <c r="H368" s="113" t="str">
        <f t="shared" si="7"/>
        <v/>
      </c>
      <c r="I368" s="113" t="str">
        <f t="shared" si="8"/>
        <v/>
      </c>
      <c r="J368" s="113" t="str">
        <f t="shared" si="9"/>
        <v/>
      </c>
      <c r="K368" s="113" t="str">
        <f t="shared" si="10"/>
        <v/>
      </c>
      <c r="L368" s="113" t="str">
        <f t="shared" si="11"/>
        <v/>
      </c>
      <c r="M368" s="113" t="str">
        <f t="shared" si="12"/>
        <v/>
      </c>
      <c r="N368" s="113" t="str">
        <f t="shared" si="13"/>
        <v/>
      </c>
      <c r="O368" s="113" t="str">
        <f t="shared" si="14"/>
        <v/>
      </c>
      <c r="P368" s="113" t="str">
        <f t="shared" si="15"/>
        <v/>
      </c>
      <c r="Q368" s="113" t="str">
        <f t="shared" si="16"/>
        <v/>
      </c>
      <c r="R368" s="113" t="str">
        <f t="shared" si="17"/>
        <v/>
      </c>
      <c r="S368" s="113" t="str">
        <f t="shared" si="18"/>
        <v/>
      </c>
      <c r="T368" s="113" t="str">
        <f t="shared" si="19"/>
        <v/>
      </c>
      <c r="U368" s="113" t="str">
        <f t="shared" si="20"/>
        <v/>
      </c>
      <c r="V368" s="113" t="str">
        <f t="shared" si="21"/>
        <v/>
      </c>
      <c r="W368" s="113" t="str">
        <f t="shared" si="22"/>
        <v/>
      </c>
      <c r="X368" s="113" t="str">
        <f t="shared" si="23"/>
        <v/>
      </c>
      <c r="Y368" s="113" t="str">
        <f t="shared" si="24"/>
        <v/>
      </c>
      <c r="Z368" s="113" t="str">
        <f t="shared" si="25"/>
        <v/>
      </c>
      <c r="AA368" s="113" t="str">
        <f t="shared" si="26"/>
        <v/>
      </c>
      <c r="AB368" s="113" t="str">
        <f t="shared" si="27"/>
        <v/>
      </c>
      <c r="AC368" s="113" t="str">
        <f t="shared" si="28"/>
        <v/>
      </c>
      <c r="AD368" s="113" t="str">
        <f t="shared" si="29"/>
        <v/>
      </c>
      <c r="AE368" s="113" t="str">
        <f t="shared" si="30"/>
        <v/>
      </c>
      <c r="AF368" s="113" t="str">
        <f t="shared" si="31"/>
        <v/>
      </c>
      <c r="AG368" s="113" t="str">
        <f t="shared" si="32"/>
        <v/>
      </c>
      <c r="AH368" s="113" t="str">
        <f t="shared" si="33"/>
        <v/>
      </c>
    </row>
    <row r="369">
      <c r="B369" s="82"/>
      <c r="C369" s="109"/>
      <c r="D369" s="113"/>
      <c r="E369" s="113" t="str">
        <f t="shared" si="4"/>
        <v/>
      </c>
      <c r="F369" s="113" t="str">
        <f t="shared" si="5"/>
        <v/>
      </c>
      <c r="G369" s="113" t="str">
        <f t="shared" si="6"/>
        <v/>
      </c>
      <c r="H369" s="113" t="str">
        <f t="shared" si="7"/>
        <v/>
      </c>
      <c r="I369" s="113" t="str">
        <f t="shared" si="8"/>
        <v/>
      </c>
      <c r="J369" s="113" t="str">
        <f t="shared" si="9"/>
        <v/>
      </c>
      <c r="K369" s="113" t="str">
        <f t="shared" si="10"/>
        <v/>
      </c>
      <c r="L369" s="113" t="str">
        <f t="shared" si="11"/>
        <v/>
      </c>
      <c r="M369" s="113" t="str">
        <f t="shared" si="12"/>
        <v/>
      </c>
      <c r="N369" s="113" t="str">
        <f t="shared" si="13"/>
        <v/>
      </c>
      <c r="O369" s="113" t="str">
        <f t="shared" si="14"/>
        <v/>
      </c>
      <c r="P369" s="113" t="str">
        <f t="shared" si="15"/>
        <v/>
      </c>
      <c r="Q369" s="113" t="str">
        <f t="shared" si="16"/>
        <v/>
      </c>
      <c r="R369" s="113" t="str">
        <f t="shared" si="17"/>
        <v/>
      </c>
      <c r="S369" s="113" t="str">
        <f t="shared" si="18"/>
        <v/>
      </c>
      <c r="T369" s="113" t="str">
        <f t="shared" si="19"/>
        <v/>
      </c>
      <c r="U369" s="113" t="str">
        <f t="shared" si="20"/>
        <v/>
      </c>
      <c r="V369" s="113" t="str">
        <f t="shared" si="21"/>
        <v/>
      </c>
      <c r="W369" s="113" t="str">
        <f t="shared" si="22"/>
        <v/>
      </c>
      <c r="X369" s="113" t="str">
        <f t="shared" si="23"/>
        <v/>
      </c>
      <c r="Y369" s="113" t="str">
        <f t="shared" si="24"/>
        <v/>
      </c>
      <c r="Z369" s="113" t="str">
        <f t="shared" si="25"/>
        <v/>
      </c>
      <c r="AA369" s="113" t="str">
        <f t="shared" si="26"/>
        <v/>
      </c>
      <c r="AB369" s="113" t="str">
        <f t="shared" si="27"/>
        <v/>
      </c>
      <c r="AC369" s="113" t="str">
        <f t="shared" si="28"/>
        <v/>
      </c>
      <c r="AD369" s="113" t="str">
        <f t="shared" si="29"/>
        <v/>
      </c>
      <c r="AE369" s="113" t="str">
        <f t="shared" si="30"/>
        <v/>
      </c>
      <c r="AF369" s="113" t="str">
        <f t="shared" si="31"/>
        <v/>
      </c>
      <c r="AG369" s="113" t="str">
        <f t="shared" si="32"/>
        <v/>
      </c>
      <c r="AH369" s="113" t="str">
        <f t="shared" si="33"/>
        <v/>
      </c>
    </row>
    <row r="370">
      <c r="B370" s="82"/>
      <c r="C370" s="109"/>
      <c r="D370" s="113"/>
      <c r="E370" s="113" t="str">
        <f t="shared" si="4"/>
        <v/>
      </c>
      <c r="F370" s="113" t="str">
        <f t="shared" si="5"/>
        <v/>
      </c>
      <c r="G370" s="113" t="str">
        <f t="shared" si="6"/>
        <v/>
      </c>
      <c r="H370" s="113" t="str">
        <f t="shared" si="7"/>
        <v/>
      </c>
      <c r="I370" s="113" t="str">
        <f t="shared" si="8"/>
        <v/>
      </c>
      <c r="J370" s="113" t="str">
        <f t="shared" si="9"/>
        <v/>
      </c>
      <c r="K370" s="113" t="str">
        <f t="shared" si="10"/>
        <v/>
      </c>
      <c r="L370" s="113" t="str">
        <f t="shared" si="11"/>
        <v/>
      </c>
      <c r="M370" s="113" t="str">
        <f t="shared" si="12"/>
        <v/>
      </c>
      <c r="N370" s="113" t="str">
        <f t="shared" si="13"/>
        <v/>
      </c>
      <c r="O370" s="113" t="str">
        <f t="shared" si="14"/>
        <v/>
      </c>
      <c r="P370" s="113" t="str">
        <f t="shared" si="15"/>
        <v/>
      </c>
      <c r="Q370" s="113" t="str">
        <f t="shared" si="16"/>
        <v/>
      </c>
      <c r="R370" s="113" t="str">
        <f t="shared" si="17"/>
        <v/>
      </c>
      <c r="S370" s="113" t="str">
        <f t="shared" si="18"/>
        <v/>
      </c>
      <c r="T370" s="113" t="str">
        <f t="shared" si="19"/>
        <v/>
      </c>
      <c r="U370" s="113" t="str">
        <f t="shared" si="20"/>
        <v/>
      </c>
      <c r="V370" s="113" t="str">
        <f t="shared" si="21"/>
        <v/>
      </c>
      <c r="W370" s="113" t="str">
        <f t="shared" si="22"/>
        <v/>
      </c>
      <c r="X370" s="113" t="str">
        <f t="shared" si="23"/>
        <v/>
      </c>
      <c r="Y370" s="113" t="str">
        <f t="shared" si="24"/>
        <v/>
      </c>
      <c r="Z370" s="113" t="str">
        <f t="shared" si="25"/>
        <v/>
      </c>
      <c r="AA370" s="113" t="str">
        <f t="shared" si="26"/>
        <v/>
      </c>
      <c r="AB370" s="113" t="str">
        <f t="shared" si="27"/>
        <v/>
      </c>
      <c r="AC370" s="113" t="str">
        <f t="shared" si="28"/>
        <v/>
      </c>
      <c r="AD370" s="113" t="str">
        <f t="shared" si="29"/>
        <v/>
      </c>
      <c r="AE370" s="113" t="str">
        <f t="shared" si="30"/>
        <v/>
      </c>
      <c r="AF370" s="113" t="str">
        <f t="shared" si="31"/>
        <v/>
      </c>
      <c r="AG370" s="113" t="str">
        <f t="shared" si="32"/>
        <v/>
      </c>
      <c r="AH370" s="113" t="str">
        <f t="shared" si="33"/>
        <v/>
      </c>
    </row>
    <row r="371">
      <c r="B371" s="82"/>
      <c r="C371" s="109"/>
      <c r="D371" s="113"/>
      <c r="E371" s="113" t="str">
        <f t="shared" si="4"/>
        <v/>
      </c>
      <c r="F371" s="113" t="str">
        <f t="shared" si="5"/>
        <v/>
      </c>
      <c r="G371" s="113" t="str">
        <f t="shared" si="6"/>
        <v/>
      </c>
      <c r="H371" s="113" t="str">
        <f t="shared" si="7"/>
        <v/>
      </c>
      <c r="I371" s="113" t="str">
        <f t="shared" si="8"/>
        <v/>
      </c>
      <c r="J371" s="113" t="str">
        <f t="shared" si="9"/>
        <v/>
      </c>
      <c r="K371" s="113" t="str">
        <f t="shared" si="10"/>
        <v/>
      </c>
      <c r="L371" s="113" t="str">
        <f t="shared" si="11"/>
        <v/>
      </c>
      <c r="M371" s="113" t="str">
        <f t="shared" si="12"/>
        <v/>
      </c>
      <c r="N371" s="113" t="str">
        <f t="shared" si="13"/>
        <v/>
      </c>
      <c r="O371" s="113" t="str">
        <f t="shared" si="14"/>
        <v/>
      </c>
      <c r="P371" s="113" t="str">
        <f t="shared" si="15"/>
        <v/>
      </c>
      <c r="Q371" s="113" t="str">
        <f t="shared" si="16"/>
        <v/>
      </c>
      <c r="R371" s="113" t="str">
        <f t="shared" si="17"/>
        <v/>
      </c>
      <c r="S371" s="113" t="str">
        <f t="shared" si="18"/>
        <v/>
      </c>
      <c r="T371" s="113" t="str">
        <f t="shared" si="19"/>
        <v/>
      </c>
      <c r="U371" s="113" t="str">
        <f t="shared" si="20"/>
        <v/>
      </c>
      <c r="V371" s="113" t="str">
        <f t="shared" si="21"/>
        <v/>
      </c>
      <c r="W371" s="113" t="str">
        <f t="shared" si="22"/>
        <v/>
      </c>
      <c r="X371" s="113" t="str">
        <f t="shared" si="23"/>
        <v/>
      </c>
      <c r="Y371" s="113" t="str">
        <f t="shared" si="24"/>
        <v/>
      </c>
      <c r="Z371" s="113" t="str">
        <f t="shared" si="25"/>
        <v/>
      </c>
      <c r="AA371" s="113" t="str">
        <f t="shared" si="26"/>
        <v/>
      </c>
      <c r="AB371" s="113" t="str">
        <f t="shared" si="27"/>
        <v/>
      </c>
      <c r="AC371" s="113" t="str">
        <f t="shared" si="28"/>
        <v/>
      </c>
      <c r="AD371" s="113" t="str">
        <f t="shared" si="29"/>
        <v/>
      </c>
      <c r="AE371" s="113" t="str">
        <f t="shared" si="30"/>
        <v/>
      </c>
      <c r="AF371" s="113" t="str">
        <f t="shared" si="31"/>
        <v/>
      </c>
      <c r="AG371" s="113" t="str">
        <f t="shared" si="32"/>
        <v/>
      </c>
      <c r="AH371" s="113" t="str">
        <f t="shared" si="33"/>
        <v/>
      </c>
    </row>
    <row r="372">
      <c r="B372" s="82"/>
      <c r="C372" s="109"/>
      <c r="D372" s="113"/>
      <c r="E372" s="113" t="str">
        <f t="shared" si="4"/>
        <v/>
      </c>
      <c r="F372" s="113" t="str">
        <f t="shared" si="5"/>
        <v/>
      </c>
      <c r="G372" s="113" t="str">
        <f t="shared" si="6"/>
        <v/>
      </c>
      <c r="H372" s="113" t="str">
        <f t="shared" si="7"/>
        <v/>
      </c>
      <c r="I372" s="113" t="str">
        <f t="shared" si="8"/>
        <v/>
      </c>
      <c r="J372" s="113" t="str">
        <f t="shared" si="9"/>
        <v/>
      </c>
      <c r="K372" s="113" t="str">
        <f t="shared" si="10"/>
        <v/>
      </c>
      <c r="L372" s="113" t="str">
        <f t="shared" si="11"/>
        <v/>
      </c>
      <c r="M372" s="113" t="str">
        <f t="shared" si="12"/>
        <v/>
      </c>
      <c r="N372" s="113" t="str">
        <f t="shared" si="13"/>
        <v/>
      </c>
      <c r="O372" s="113" t="str">
        <f t="shared" si="14"/>
        <v/>
      </c>
      <c r="P372" s="113" t="str">
        <f t="shared" si="15"/>
        <v/>
      </c>
      <c r="Q372" s="113" t="str">
        <f t="shared" si="16"/>
        <v/>
      </c>
      <c r="R372" s="113" t="str">
        <f t="shared" si="17"/>
        <v/>
      </c>
      <c r="S372" s="113" t="str">
        <f t="shared" si="18"/>
        <v/>
      </c>
      <c r="T372" s="113" t="str">
        <f t="shared" si="19"/>
        <v/>
      </c>
      <c r="U372" s="113" t="str">
        <f t="shared" si="20"/>
        <v/>
      </c>
      <c r="V372" s="113" t="str">
        <f t="shared" si="21"/>
        <v/>
      </c>
      <c r="W372" s="113" t="str">
        <f t="shared" si="22"/>
        <v/>
      </c>
      <c r="X372" s="113" t="str">
        <f t="shared" si="23"/>
        <v/>
      </c>
      <c r="Y372" s="113" t="str">
        <f t="shared" si="24"/>
        <v/>
      </c>
      <c r="Z372" s="113" t="str">
        <f t="shared" si="25"/>
        <v/>
      </c>
      <c r="AA372" s="113" t="str">
        <f t="shared" si="26"/>
        <v/>
      </c>
      <c r="AB372" s="113" t="str">
        <f t="shared" si="27"/>
        <v/>
      </c>
      <c r="AC372" s="113" t="str">
        <f t="shared" si="28"/>
        <v/>
      </c>
      <c r="AD372" s="113" t="str">
        <f t="shared" si="29"/>
        <v/>
      </c>
      <c r="AE372" s="113" t="str">
        <f t="shared" si="30"/>
        <v/>
      </c>
      <c r="AF372" s="113" t="str">
        <f t="shared" si="31"/>
        <v/>
      </c>
      <c r="AG372" s="113" t="str">
        <f t="shared" si="32"/>
        <v/>
      </c>
      <c r="AH372" s="113" t="str">
        <f t="shared" si="33"/>
        <v/>
      </c>
    </row>
    <row r="373">
      <c r="B373" s="82"/>
      <c r="C373" s="109"/>
      <c r="D373" s="113"/>
      <c r="E373" s="113" t="str">
        <f t="shared" si="4"/>
        <v/>
      </c>
      <c r="F373" s="113" t="str">
        <f t="shared" si="5"/>
        <v/>
      </c>
      <c r="G373" s="113" t="str">
        <f t="shared" si="6"/>
        <v/>
      </c>
      <c r="H373" s="113" t="str">
        <f t="shared" si="7"/>
        <v/>
      </c>
      <c r="I373" s="113" t="str">
        <f t="shared" si="8"/>
        <v/>
      </c>
      <c r="J373" s="113" t="str">
        <f t="shared" si="9"/>
        <v/>
      </c>
      <c r="K373" s="113" t="str">
        <f t="shared" si="10"/>
        <v/>
      </c>
      <c r="L373" s="113" t="str">
        <f t="shared" si="11"/>
        <v/>
      </c>
      <c r="M373" s="113" t="str">
        <f t="shared" si="12"/>
        <v/>
      </c>
      <c r="N373" s="113" t="str">
        <f t="shared" si="13"/>
        <v/>
      </c>
      <c r="O373" s="113" t="str">
        <f t="shared" si="14"/>
        <v/>
      </c>
      <c r="P373" s="113" t="str">
        <f t="shared" si="15"/>
        <v/>
      </c>
      <c r="Q373" s="113" t="str">
        <f t="shared" si="16"/>
        <v/>
      </c>
      <c r="R373" s="113" t="str">
        <f t="shared" si="17"/>
        <v/>
      </c>
      <c r="S373" s="113" t="str">
        <f t="shared" si="18"/>
        <v/>
      </c>
      <c r="T373" s="113" t="str">
        <f t="shared" si="19"/>
        <v/>
      </c>
      <c r="U373" s="113" t="str">
        <f t="shared" si="20"/>
        <v/>
      </c>
      <c r="V373" s="113" t="str">
        <f t="shared" si="21"/>
        <v/>
      </c>
      <c r="W373" s="113" t="str">
        <f t="shared" si="22"/>
        <v/>
      </c>
      <c r="X373" s="113" t="str">
        <f t="shared" si="23"/>
        <v/>
      </c>
      <c r="Y373" s="113" t="str">
        <f t="shared" si="24"/>
        <v/>
      </c>
      <c r="Z373" s="113" t="str">
        <f t="shared" si="25"/>
        <v/>
      </c>
      <c r="AA373" s="113" t="str">
        <f t="shared" si="26"/>
        <v/>
      </c>
      <c r="AB373" s="113" t="str">
        <f t="shared" si="27"/>
        <v/>
      </c>
      <c r="AC373" s="113" t="str">
        <f t="shared" si="28"/>
        <v/>
      </c>
      <c r="AD373" s="113" t="str">
        <f t="shared" si="29"/>
        <v/>
      </c>
      <c r="AE373" s="113" t="str">
        <f t="shared" si="30"/>
        <v/>
      </c>
      <c r="AF373" s="113" t="str">
        <f t="shared" si="31"/>
        <v/>
      </c>
      <c r="AG373" s="113" t="str">
        <f t="shared" si="32"/>
        <v/>
      </c>
      <c r="AH373" s="113" t="str">
        <f t="shared" si="33"/>
        <v/>
      </c>
    </row>
    <row r="374">
      <c r="B374" s="82"/>
      <c r="C374" s="109"/>
      <c r="D374" s="113"/>
      <c r="E374" s="113" t="str">
        <f t="shared" si="4"/>
        <v/>
      </c>
      <c r="F374" s="113" t="str">
        <f t="shared" si="5"/>
        <v/>
      </c>
      <c r="G374" s="113" t="str">
        <f t="shared" si="6"/>
        <v/>
      </c>
      <c r="H374" s="113" t="str">
        <f t="shared" si="7"/>
        <v/>
      </c>
      <c r="I374" s="113" t="str">
        <f t="shared" si="8"/>
        <v/>
      </c>
      <c r="J374" s="113" t="str">
        <f t="shared" si="9"/>
        <v/>
      </c>
      <c r="K374" s="113" t="str">
        <f t="shared" si="10"/>
        <v/>
      </c>
      <c r="L374" s="113" t="str">
        <f t="shared" si="11"/>
        <v/>
      </c>
      <c r="M374" s="113" t="str">
        <f t="shared" si="12"/>
        <v/>
      </c>
      <c r="N374" s="113" t="str">
        <f t="shared" si="13"/>
        <v/>
      </c>
      <c r="O374" s="113" t="str">
        <f t="shared" si="14"/>
        <v/>
      </c>
      <c r="P374" s="113" t="str">
        <f t="shared" si="15"/>
        <v/>
      </c>
      <c r="Q374" s="113" t="str">
        <f t="shared" si="16"/>
        <v/>
      </c>
      <c r="R374" s="113" t="str">
        <f t="shared" si="17"/>
        <v/>
      </c>
      <c r="S374" s="113" t="str">
        <f t="shared" si="18"/>
        <v/>
      </c>
      <c r="T374" s="113" t="str">
        <f t="shared" si="19"/>
        <v/>
      </c>
      <c r="U374" s="113" t="str">
        <f t="shared" si="20"/>
        <v/>
      </c>
      <c r="V374" s="113" t="str">
        <f t="shared" si="21"/>
        <v/>
      </c>
      <c r="W374" s="113" t="str">
        <f t="shared" si="22"/>
        <v/>
      </c>
      <c r="X374" s="113" t="str">
        <f t="shared" si="23"/>
        <v/>
      </c>
      <c r="Y374" s="113" t="str">
        <f t="shared" si="24"/>
        <v/>
      </c>
      <c r="Z374" s="113" t="str">
        <f t="shared" si="25"/>
        <v/>
      </c>
      <c r="AA374" s="113" t="str">
        <f t="shared" si="26"/>
        <v/>
      </c>
      <c r="AB374" s="113" t="str">
        <f t="shared" si="27"/>
        <v/>
      </c>
      <c r="AC374" s="113" t="str">
        <f t="shared" si="28"/>
        <v/>
      </c>
      <c r="AD374" s="113" t="str">
        <f t="shared" si="29"/>
        <v/>
      </c>
      <c r="AE374" s="113" t="str">
        <f t="shared" si="30"/>
        <v/>
      </c>
      <c r="AF374" s="113" t="str">
        <f t="shared" si="31"/>
        <v/>
      </c>
      <c r="AG374" s="113" t="str">
        <f t="shared" si="32"/>
        <v/>
      </c>
      <c r="AH374" s="113" t="str">
        <f t="shared" si="33"/>
        <v/>
      </c>
    </row>
    <row r="375">
      <c r="B375" s="82"/>
      <c r="C375" s="109"/>
      <c r="D375" s="113"/>
      <c r="E375" s="113" t="str">
        <f t="shared" si="4"/>
        <v/>
      </c>
      <c r="F375" s="113" t="str">
        <f t="shared" si="5"/>
        <v/>
      </c>
      <c r="G375" s="113" t="str">
        <f t="shared" si="6"/>
        <v/>
      </c>
      <c r="H375" s="113" t="str">
        <f t="shared" si="7"/>
        <v/>
      </c>
      <c r="I375" s="113" t="str">
        <f t="shared" si="8"/>
        <v/>
      </c>
      <c r="J375" s="113" t="str">
        <f t="shared" si="9"/>
        <v/>
      </c>
      <c r="K375" s="113" t="str">
        <f t="shared" si="10"/>
        <v/>
      </c>
      <c r="L375" s="113" t="str">
        <f t="shared" si="11"/>
        <v/>
      </c>
      <c r="M375" s="113" t="str">
        <f t="shared" si="12"/>
        <v/>
      </c>
      <c r="N375" s="113" t="str">
        <f t="shared" si="13"/>
        <v/>
      </c>
      <c r="O375" s="113" t="str">
        <f t="shared" si="14"/>
        <v/>
      </c>
      <c r="P375" s="113" t="str">
        <f t="shared" si="15"/>
        <v/>
      </c>
      <c r="Q375" s="113" t="str">
        <f t="shared" si="16"/>
        <v/>
      </c>
      <c r="R375" s="113" t="str">
        <f t="shared" si="17"/>
        <v/>
      </c>
      <c r="S375" s="113" t="str">
        <f t="shared" si="18"/>
        <v/>
      </c>
      <c r="T375" s="113" t="str">
        <f t="shared" si="19"/>
        <v/>
      </c>
      <c r="U375" s="113" t="str">
        <f t="shared" si="20"/>
        <v/>
      </c>
      <c r="V375" s="113" t="str">
        <f t="shared" si="21"/>
        <v/>
      </c>
      <c r="W375" s="113" t="str">
        <f t="shared" si="22"/>
        <v/>
      </c>
      <c r="X375" s="113" t="str">
        <f t="shared" si="23"/>
        <v/>
      </c>
      <c r="Y375" s="113" t="str">
        <f t="shared" si="24"/>
        <v/>
      </c>
      <c r="Z375" s="113" t="str">
        <f t="shared" si="25"/>
        <v/>
      </c>
      <c r="AA375" s="113" t="str">
        <f t="shared" si="26"/>
        <v/>
      </c>
      <c r="AB375" s="113" t="str">
        <f t="shared" si="27"/>
        <v/>
      </c>
      <c r="AC375" s="113" t="str">
        <f t="shared" si="28"/>
        <v/>
      </c>
      <c r="AD375" s="113" t="str">
        <f t="shared" si="29"/>
        <v/>
      </c>
      <c r="AE375" s="113" t="str">
        <f t="shared" si="30"/>
        <v/>
      </c>
      <c r="AF375" s="113" t="str">
        <f t="shared" si="31"/>
        <v/>
      </c>
      <c r="AG375" s="113" t="str">
        <f t="shared" si="32"/>
        <v/>
      </c>
      <c r="AH375" s="113" t="str">
        <f t="shared" si="33"/>
        <v/>
      </c>
    </row>
    <row r="376">
      <c r="B376" s="82"/>
      <c r="C376" s="109"/>
      <c r="D376" s="113"/>
      <c r="E376" s="113" t="str">
        <f t="shared" si="4"/>
        <v/>
      </c>
      <c r="F376" s="113" t="str">
        <f t="shared" si="5"/>
        <v/>
      </c>
      <c r="G376" s="113" t="str">
        <f t="shared" si="6"/>
        <v/>
      </c>
      <c r="H376" s="113" t="str">
        <f t="shared" si="7"/>
        <v/>
      </c>
      <c r="I376" s="113" t="str">
        <f t="shared" si="8"/>
        <v/>
      </c>
      <c r="J376" s="113" t="str">
        <f t="shared" si="9"/>
        <v/>
      </c>
      <c r="K376" s="113" t="str">
        <f t="shared" si="10"/>
        <v/>
      </c>
      <c r="L376" s="113" t="str">
        <f t="shared" si="11"/>
        <v/>
      </c>
      <c r="M376" s="113" t="str">
        <f t="shared" si="12"/>
        <v/>
      </c>
      <c r="N376" s="113" t="str">
        <f t="shared" si="13"/>
        <v/>
      </c>
      <c r="O376" s="113" t="str">
        <f t="shared" si="14"/>
        <v/>
      </c>
      <c r="P376" s="113" t="str">
        <f t="shared" si="15"/>
        <v/>
      </c>
      <c r="Q376" s="113" t="str">
        <f t="shared" si="16"/>
        <v/>
      </c>
      <c r="R376" s="113" t="str">
        <f t="shared" si="17"/>
        <v/>
      </c>
      <c r="S376" s="113" t="str">
        <f t="shared" si="18"/>
        <v/>
      </c>
      <c r="T376" s="113" t="str">
        <f t="shared" si="19"/>
        <v/>
      </c>
      <c r="U376" s="113" t="str">
        <f t="shared" si="20"/>
        <v/>
      </c>
      <c r="V376" s="113" t="str">
        <f t="shared" si="21"/>
        <v/>
      </c>
      <c r="W376" s="113" t="str">
        <f t="shared" si="22"/>
        <v/>
      </c>
      <c r="X376" s="113" t="str">
        <f t="shared" si="23"/>
        <v/>
      </c>
      <c r="Y376" s="113" t="str">
        <f t="shared" si="24"/>
        <v/>
      </c>
      <c r="Z376" s="113" t="str">
        <f t="shared" si="25"/>
        <v/>
      </c>
      <c r="AA376" s="113" t="str">
        <f t="shared" si="26"/>
        <v/>
      </c>
      <c r="AB376" s="113" t="str">
        <f t="shared" si="27"/>
        <v/>
      </c>
      <c r="AC376" s="113" t="str">
        <f t="shared" si="28"/>
        <v/>
      </c>
      <c r="AD376" s="113" t="str">
        <f t="shared" si="29"/>
        <v/>
      </c>
      <c r="AE376" s="113" t="str">
        <f t="shared" si="30"/>
        <v/>
      </c>
      <c r="AF376" s="113" t="str">
        <f t="shared" si="31"/>
        <v/>
      </c>
      <c r="AG376" s="113" t="str">
        <f t="shared" si="32"/>
        <v/>
      </c>
      <c r="AH376" s="113" t="str">
        <f t="shared" si="33"/>
        <v/>
      </c>
    </row>
    <row r="377">
      <c r="B377" s="82"/>
      <c r="C377" s="109"/>
      <c r="D377" s="113"/>
      <c r="E377" s="113" t="str">
        <f t="shared" si="4"/>
        <v/>
      </c>
      <c r="F377" s="113" t="str">
        <f t="shared" si="5"/>
        <v/>
      </c>
      <c r="G377" s="113" t="str">
        <f t="shared" si="6"/>
        <v/>
      </c>
      <c r="H377" s="113" t="str">
        <f t="shared" si="7"/>
        <v/>
      </c>
      <c r="I377" s="113" t="str">
        <f t="shared" si="8"/>
        <v/>
      </c>
      <c r="J377" s="113" t="str">
        <f t="shared" si="9"/>
        <v/>
      </c>
      <c r="K377" s="113" t="str">
        <f t="shared" si="10"/>
        <v/>
      </c>
      <c r="L377" s="113" t="str">
        <f t="shared" si="11"/>
        <v/>
      </c>
      <c r="M377" s="113" t="str">
        <f t="shared" si="12"/>
        <v/>
      </c>
      <c r="N377" s="113" t="str">
        <f t="shared" si="13"/>
        <v/>
      </c>
      <c r="O377" s="113" t="str">
        <f t="shared" si="14"/>
        <v/>
      </c>
      <c r="P377" s="113" t="str">
        <f t="shared" si="15"/>
        <v/>
      </c>
      <c r="Q377" s="113" t="str">
        <f t="shared" si="16"/>
        <v/>
      </c>
      <c r="R377" s="113" t="str">
        <f t="shared" si="17"/>
        <v/>
      </c>
      <c r="S377" s="113" t="str">
        <f t="shared" si="18"/>
        <v/>
      </c>
      <c r="T377" s="113" t="str">
        <f t="shared" si="19"/>
        <v/>
      </c>
      <c r="U377" s="113" t="str">
        <f t="shared" si="20"/>
        <v/>
      </c>
      <c r="V377" s="113" t="str">
        <f t="shared" si="21"/>
        <v/>
      </c>
      <c r="W377" s="113" t="str">
        <f t="shared" si="22"/>
        <v/>
      </c>
      <c r="X377" s="113" t="str">
        <f t="shared" si="23"/>
        <v/>
      </c>
      <c r="Y377" s="113" t="str">
        <f t="shared" si="24"/>
        <v/>
      </c>
      <c r="Z377" s="113" t="str">
        <f t="shared" si="25"/>
        <v/>
      </c>
      <c r="AA377" s="113" t="str">
        <f t="shared" si="26"/>
        <v/>
      </c>
      <c r="AB377" s="113" t="str">
        <f t="shared" si="27"/>
        <v/>
      </c>
      <c r="AC377" s="113" t="str">
        <f t="shared" si="28"/>
        <v/>
      </c>
      <c r="AD377" s="113" t="str">
        <f t="shared" si="29"/>
        <v/>
      </c>
      <c r="AE377" s="113" t="str">
        <f t="shared" si="30"/>
        <v/>
      </c>
      <c r="AF377" s="113" t="str">
        <f t="shared" si="31"/>
        <v/>
      </c>
      <c r="AG377" s="113" t="str">
        <f t="shared" si="32"/>
        <v/>
      </c>
      <c r="AH377" s="113" t="str">
        <f t="shared" si="33"/>
        <v/>
      </c>
    </row>
    <row r="378">
      <c r="B378" s="82"/>
      <c r="C378" s="109"/>
      <c r="D378" s="113"/>
      <c r="E378" s="113" t="str">
        <f t="shared" si="4"/>
        <v/>
      </c>
      <c r="F378" s="113" t="str">
        <f t="shared" si="5"/>
        <v/>
      </c>
      <c r="G378" s="113" t="str">
        <f t="shared" si="6"/>
        <v/>
      </c>
      <c r="H378" s="113" t="str">
        <f t="shared" si="7"/>
        <v/>
      </c>
      <c r="I378" s="113" t="str">
        <f t="shared" si="8"/>
        <v/>
      </c>
      <c r="J378" s="113" t="str">
        <f t="shared" si="9"/>
        <v/>
      </c>
      <c r="K378" s="113" t="str">
        <f t="shared" si="10"/>
        <v/>
      </c>
      <c r="L378" s="113" t="str">
        <f t="shared" si="11"/>
        <v/>
      </c>
      <c r="M378" s="113" t="str">
        <f t="shared" si="12"/>
        <v/>
      </c>
      <c r="N378" s="113" t="str">
        <f t="shared" si="13"/>
        <v/>
      </c>
      <c r="O378" s="113" t="str">
        <f t="shared" si="14"/>
        <v/>
      </c>
      <c r="P378" s="113" t="str">
        <f t="shared" si="15"/>
        <v/>
      </c>
      <c r="Q378" s="113" t="str">
        <f t="shared" si="16"/>
        <v/>
      </c>
      <c r="R378" s="113" t="str">
        <f t="shared" si="17"/>
        <v/>
      </c>
      <c r="S378" s="113" t="str">
        <f t="shared" si="18"/>
        <v/>
      </c>
      <c r="T378" s="113" t="str">
        <f t="shared" si="19"/>
        <v/>
      </c>
      <c r="U378" s="113" t="str">
        <f t="shared" si="20"/>
        <v/>
      </c>
      <c r="V378" s="113" t="str">
        <f t="shared" si="21"/>
        <v/>
      </c>
      <c r="W378" s="113" t="str">
        <f t="shared" si="22"/>
        <v/>
      </c>
      <c r="X378" s="113" t="str">
        <f t="shared" si="23"/>
        <v/>
      </c>
      <c r="Y378" s="113" t="str">
        <f t="shared" si="24"/>
        <v/>
      </c>
      <c r="Z378" s="113" t="str">
        <f t="shared" si="25"/>
        <v/>
      </c>
      <c r="AA378" s="113" t="str">
        <f t="shared" si="26"/>
        <v/>
      </c>
      <c r="AB378" s="113" t="str">
        <f t="shared" si="27"/>
        <v/>
      </c>
      <c r="AC378" s="113" t="str">
        <f t="shared" si="28"/>
        <v/>
      </c>
      <c r="AD378" s="113" t="str">
        <f t="shared" si="29"/>
        <v/>
      </c>
      <c r="AE378" s="113" t="str">
        <f t="shared" si="30"/>
        <v/>
      </c>
      <c r="AF378" s="113" t="str">
        <f t="shared" si="31"/>
        <v/>
      </c>
      <c r="AG378" s="113" t="str">
        <f t="shared" si="32"/>
        <v/>
      </c>
      <c r="AH378" s="113" t="str">
        <f t="shared" si="33"/>
        <v/>
      </c>
    </row>
    <row r="379">
      <c r="B379" s="82"/>
      <c r="C379" s="109"/>
      <c r="D379" s="113"/>
      <c r="E379" s="113" t="str">
        <f t="shared" si="4"/>
        <v/>
      </c>
      <c r="F379" s="113" t="str">
        <f t="shared" si="5"/>
        <v/>
      </c>
      <c r="G379" s="113" t="str">
        <f t="shared" si="6"/>
        <v/>
      </c>
      <c r="H379" s="113" t="str">
        <f t="shared" si="7"/>
        <v/>
      </c>
      <c r="I379" s="113" t="str">
        <f t="shared" si="8"/>
        <v/>
      </c>
      <c r="J379" s="113" t="str">
        <f t="shared" si="9"/>
        <v/>
      </c>
      <c r="K379" s="113" t="str">
        <f t="shared" si="10"/>
        <v/>
      </c>
      <c r="L379" s="113" t="str">
        <f t="shared" si="11"/>
        <v/>
      </c>
      <c r="M379" s="113" t="str">
        <f t="shared" si="12"/>
        <v/>
      </c>
      <c r="N379" s="113" t="str">
        <f t="shared" si="13"/>
        <v/>
      </c>
      <c r="O379" s="113" t="str">
        <f t="shared" si="14"/>
        <v/>
      </c>
      <c r="P379" s="113" t="str">
        <f t="shared" si="15"/>
        <v/>
      </c>
      <c r="Q379" s="113" t="str">
        <f t="shared" si="16"/>
        <v/>
      </c>
      <c r="R379" s="113" t="str">
        <f t="shared" si="17"/>
        <v/>
      </c>
      <c r="S379" s="113" t="str">
        <f t="shared" si="18"/>
        <v/>
      </c>
      <c r="T379" s="113" t="str">
        <f t="shared" si="19"/>
        <v/>
      </c>
      <c r="U379" s="113" t="str">
        <f t="shared" si="20"/>
        <v/>
      </c>
      <c r="V379" s="113" t="str">
        <f t="shared" si="21"/>
        <v/>
      </c>
      <c r="W379" s="113" t="str">
        <f t="shared" si="22"/>
        <v/>
      </c>
      <c r="X379" s="113" t="str">
        <f t="shared" si="23"/>
        <v/>
      </c>
      <c r="Y379" s="113" t="str">
        <f t="shared" si="24"/>
        <v/>
      </c>
      <c r="Z379" s="113" t="str">
        <f t="shared" si="25"/>
        <v/>
      </c>
      <c r="AA379" s="113" t="str">
        <f t="shared" si="26"/>
        <v/>
      </c>
      <c r="AB379" s="113" t="str">
        <f t="shared" si="27"/>
        <v/>
      </c>
      <c r="AC379" s="113" t="str">
        <f t="shared" si="28"/>
        <v/>
      </c>
      <c r="AD379" s="113" t="str">
        <f t="shared" si="29"/>
        <v/>
      </c>
      <c r="AE379" s="113" t="str">
        <f t="shared" si="30"/>
        <v/>
      </c>
      <c r="AF379" s="113" t="str">
        <f t="shared" si="31"/>
        <v/>
      </c>
      <c r="AG379" s="113" t="str">
        <f t="shared" si="32"/>
        <v/>
      </c>
      <c r="AH379" s="113" t="str">
        <f t="shared" si="33"/>
        <v/>
      </c>
    </row>
    <row r="380">
      <c r="B380" s="82"/>
      <c r="C380" s="109"/>
      <c r="D380" s="113"/>
      <c r="E380" s="113" t="str">
        <f t="shared" si="4"/>
        <v/>
      </c>
      <c r="F380" s="113" t="str">
        <f t="shared" si="5"/>
        <v/>
      </c>
      <c r="G380" s="113" t="str">
        <f t="shared" si="6"/>
        <v/>
      </c>
      <c r="H380" s="113" t="str">
        <f t="shared" si="7"/>
        <v/>
      </c>
      <c r="I380" s="113" t="str">
        <f t="shared" si="8"/>
        <v/>
      </c>
      <c r="J380" s="113" t="str">
        <f t="shared" si="9"/>
        <v/>
      </c>
      <c r="K380" s="113" t="str">
        <f t="shared" si="10"/>
        <v/>
      </c>
      <c r="L380" s="113" t="str">
        <f t="shared" si="11"/>
        <v/>
      </c>
      <c r="M380" s="113" t="str">
        <f t="shared" si="12"/>
        <v/>
      </c>
      <c r="N380" s="113" t="str">
        <f t="shared" si="13"/>
        <v/>
      </c>
      <c r="O380" s="113" t="str">
        <f t="shared" si="14"/>
        <v/>
      </c>
      <c r="P380" s="113" t="str">
        <f t="shared" si="15"/>
        <v/>
      </c>
      <c r="Q380" s="113" t="str">
        <f t="shared" si="16"/>
        <v/>
      </c>
      <c r="R380" s="113" t="str">
        <f t="shared" si="17"/>
        <v/>
      </c>
      <c r="S380" s="113" t="str">
        <f t="shared" si="18"/>
        <v/>
      </c>
      <c r="T380" s="113" t="str">
        <f t="shared" si="19"/>
        <v/>
      </c>
      <c r="U380" s="113" t="str">
        <f t="shared" si="20"/>
        <v/>
      </c>
      <c r="V380" s="113" t="str">
        <f t="shared" si="21"/>
        <v/>
      </c>
      <c r="W380" s="113" t="str">
        <f t="shared" si="22"/>
        <v/>
      </c>
      <c r="X380" s="113" t="str">
        <f t="shared" si="23"/>
        <v/>
      </c>
      <c r="Y380" s="113" t="str">
        <f t="shared" si="24"/>
        <v/>
      </c>
      <c r="Z380" s="113" t="str">
        <f t="shared" si="25"/>
        <v/>
      </c>
      <c r="AA380" s="113" t="str">
        <f t="shared" si="26"/>
        <v/>
      </c>
      <c r="AB380" s="113" t="str">
        <f t="shared" si="27"/>
        <v/>
      </c>
      <c r="AC380" s="113" t="str">
        <f t="shared" si="28"/>
        <v/>
      </c>
      <c r="AD380" s="113" t="str">
        <f t="shared" si="29"/>
        <v/>
      </c>
      <c r="AE380" s="113" t="str">
        <f t="shared" si="30"/>
        <v/>
      </c>
      <c r="AF380" s="113" t="str">
        <f t="shared" si="31"/>
        <v/>
      </c>
      <c r="AG380" s="113" t="str">
        <f t="shared" si="32"/>
        <v/>
      </c>
      <c r="AH380" s="113" t="str">
        <f t="shared" si="33"/>
        <v/>
      </c>
    </row>
    <row r="381">
      <c r="B381" s="82"/>
      <c r="C381" s="109"/>
      <c r="D381" s="113"/>
      <c r="E381" s="113" t="str">
        <f t="shared" si="4"/>
        <v/>
      </c>
      <c r="F381" s="113" t="str">
        <f t="shared" si="5"/>
        <v/>
      </c>
      <c r="G381" s="113" t="str">
        <f t="shared" si="6"/>
        <v/>
      </c>
      <c r="H381" s="113" t="str">
        <f t="shared" si="7"/>
        <v/>
      </c>
      <c r="I381" s="113" t="str">
        <f t="shared" si="8"/>
        <v/>
      </c>
      <c r="J381" s="113" t="str">
        <f t="shared" si="9"/>
        <v/>
      </c>
      <c r="K381" s="113" t="str">
        <f t="shared" si="10"/>
        <v/>
      </c>
      <c r="L381" s="113" t="str">
        <f t="shared" si="11"/>
        <v/>
      </c>
      <c r="M381" s="113" t="str">
        <f t="shared" si="12"/>
        <v/>
      </c>
      <c r="N381" s="113" t="str">
        <f t="shared" si="13"/>
        <v/>
      </c>
      <c r="O381" s="113" t="str">
        <f t="shared" si="14"/>
        <v/>
      </c>
      <c r="P381" s="113" t="str">
        <f t="shared" si="15"/>
        <v/>
      </c>
      <c r="Q381" s="113" t="str">
        <f t="shared" si="16"/>
        <v/>
      </c>
      <c r="R381" s="113" t="str">
        <f t="shared" si="17"/>
        <v/>
      </c>
      <c r="S381" s="113" t="str">
        <f t="shared" si="18"/>
        <v/>
      </c>
      <c r="T381" s="113" t="str">
        <f t="shared" si="19"/>
        <v/>
      </c>
      <c r="U381" s="113" t="str">
        <f t="shared" si="20"/>
        <v/>
      </c>
      <c r="V381" s="113" t="str">
        <f t="shared" si="21"/>
        <v/>
      </c>
      <c r="W381" s="113" t="str">
        <f t="shared" si="22"/>
        <v/>
      </c>
      <c r="X381" s="113" t="str">
        <f t="shared" si="23"/>
        <v/>
      </c>
      <c r="Y381" s="113" t="str">
        <f t="shared" si="24"/>
        <v/>
      </c>
      <c r="Z381" s="113" t="str">
        <f t="shared" si="25"/>
        <v/>
      </c>
      <c r="AA381" s="113" t="str">
        <f t="shared" si="26"/>
        <v/>
      </c>
      <c r="AB381" s="113" t="str">
        <f t="shared" si="27"/>
        <v/>
      </c>
      <c r="AC381" s="113" t="str">
        <f t="shared" si="28"/>
        <v/>
      </c>
      <c r="AD381" s="113" t="str">
        <f t="shared" si="29"/>
        <v/>
      </c>
      <c r="AE381" s="113" t="str">
        <f t="shared" si="30"/>
        <v/>
      </c>
      <c r="AF381" s="113" t="str">
        <f t="shared" si="31"/>
        <v/>
      </c>
      <c r="AG381" s="113" t="str">
        <f t="shared" si="32"/>
        <v/>
      </c>
      <c r="AH381" s="113" t="str">
        <f t="shared" si="33"/>
        <v/>
      </c>
    </row>
    <row r="382">
      <c r="B382" s="82"/>
      <c r="C382" s="109"/>
      <c r="D382" s="113"/>
      <c r="E382" s="113" t="str">
        <f t="shared" si="4"/>
        <v/>
      </c>
      <c r="F382" s="113" t="str">
        <f t="shared" si="5"/>
        <v/>
      </c>
      <c r="G382" s="113" t="str">
        <f t="shared" si="6"/>
        <v/>
      </c>
      <c r="H382" s="113" t="str">
        <f t="shared" si="7"/>
        <v/>
      </c>
      <c r="I382" s="113" t="str">
        <f t="shared" si="8"/>
        <v/>
      </c>
      <c r="J382" s="113" t="str">
        <f t="shared" si="9"/>
        <v/>
      </c>
      <c r="K382" s="113" t="str">
        <f t="shared" si="10"/>
        <v/>
      </c>
      <c r="L382" s="113" t="str">
        <f t="shared" si="11"/>
        <v/>
      </c>
      <c r="M382" s="113" t="str">
        <f t="shared" si="12"/>
        <v/>
      </c>
      <c r="N382" s="113" t="str">
        <f t="shared" si="13"/>
        <v/>
      </c>
      <c r="O382" s="113" t="str">
        <f t="shared" si="14"/>
        <v/>
      </c>
      <c r="P382" s="113" t="str">
        <f t="shared" si="15"/>
        <v/>
      </c>
      <c r="Q382" s="113" t="str">
        <f t="shared" si="16"/>
        <v/>
      </c>
      <c r="R382" s="113" t="str">
        <f t="shared" si="17"/>
        <v/>
      </c>
      <c r="S382" s="113" t="str">
        <f t="shared" si="18"/>
        <v/>
      </c>
      <c r="T382" s="113" t="str">
        <f t="shared" si="19"/>
        <v/>
      </c>
      <c r="U382" s="113" t="str">
        <f t="shared" si="20"/>
        <v/>
      </c>
      <c r="V382" s="113" t="str">
        <f t="shared" si="21"/>
        <v/>
      </c>
      <c r="W382" s="113" t="str">
        <f t="shared" si="22"/>
        <v/>
      </c>
      <c r="X382" s="113" t="str">
        <f t="shared" si="23"/>
        <v/>
      </c>
      <c r="Y382" s="113" t="str">
        <f t="shared" si="24"/>
        <v/>
      </c>
      <c r="Z382" s="113" t="str">
        <f t="shared" si="25"/>
        <v/>
      </c>
      <c r="AA382" s="113" t="str">
        <f t="shared" si="26"/>
        <v/>
      </c>
      <c r="AB382" s="113" t="str">
        <f t="shared" si="27"/>
        <v/>
      </c>
      <c r="AC382" s="113" t="str">
        <f t="shared" si="28"/>
        <v/>
      </c>
      <c r="AD382" s="113" t="str">
        <f t="shared" si="29"/>
        <v/>
      </c>
      <c r="AE382" s="113" t="str">
        <f t="shared" si="30"/>
        <v/>
      </c>
      <c r="AF382" s="113" t="str">
        <f t="shared" si="31"/>
        <v/>
      </c>
      <c r="AG382" s="113" t="str">
        <f t="shared" si="32"/>
        <v/>
      </c>
      <c r="AH382" s="113" t="str">
        <f t="shared" si="33"/>
        <v/>
      </c>
    </row>
    <row r="383">
      <c r="B383" s="82"/>
      <c r="C383" s="109"/>
      <c r="D383" s="113"/>
      <c r="E383" s="113" t="str">
        <f t="shared" si="4"/>
        <v/>
      </c>
      <c r="F383" s="113" t="str">
        <f t="shared" si="5"/>
        <v/>
      </c>
      <c r="G383" s="113" t="str">
        <f t="shared" si="6"/>
        <v/>
      </c>
      <c r="H383" s="113" t="str">
        <f t="shared" si="7"/>
        <v/>
      </c>
      <c r="I383" s="113" t="str">
        <f t="shared" si="8"/>
        <v/>
      </c>
      <c r="J383" s="113" t="str">
        <f t="shared" si="9"/>
        <v/>
      </c>
      <c r="K383" s="113" t="str">
        <f t="shared" si="10"/>
        <v/>
      </c>
      <c r="L383" s="113" t="str">
        <f t="shared" si="11"/>
        <v/>
      </c>
      <c r="M383" s="113" t="str">
        <f t="shared" si="12"/>
        <v/>
      </c>
      <c r="N383" s="113" t="str">
        <f t="shared" si="13"/>
        <v/>
      </c>
      <c r="O383" s="113" t="str">
        <f t="shared" si="14"/>
        <v/>
      </c>
      <c r="P383" s="113" t="str">
        <f t="shared" si="15"/>
        <v/>
      </c>
      <c r="Q383" s="113" t="str">
        <f t="shared" si="16"/>
        <v/>
      </c>
      <c r="R383" s="113" t="str">
        <f t="shared" si="17"/>
        <v/>
      </c>
      <c r="S383" s="113" t="str">
        <f t="shared" si="18"/>
        <v/>
      </c>
      <c r="T383" s="113" t="str">
        <f t="shared" si="19"/>
        <v/>
      </c>
      <c r="U383" s="113" t="str">
        <f t="shared" si="20"/>
        <v/>
      </c>
      <c r="V383" s="113" t="str">
        <f t="shared" si="21"/>
        <v/>
      </c>
      <c r="W383" s="113" t="str">
        <f t="shared" si="22"/>
        <v/>
      </c>
      <c r="X383" s="113" t="str">
        <f t="shared" si="23"/>
        <v/>
      </c>
      <c r="Y383" s="113" t="str">
        <f t="shared" si="24"/>
        <v/>
      </c>
      <c r="Z383" s="113" t="str">
        <f t="shared" si="25"/>
        <v/>
      </c>
      <c r="AA383" s="113" t="str">
        <f t="shared" si="26"/>
        <v/>
      </c>
      <c r="AB383" s="113" t="str">
        <f t="shared" si="27"/>
        <v/>
      </c>
      <c r="AC383" s="113" t="str">
        <f t="shared" si="28"/>
        <v/>
      </c>
      <c r="AD383" s="113" t="str">
        <f t="shared" si="29"/>
        <v/>
      </c>
      <c r="AE383" s="113" t="str">
        <f t="shared" si="30"/>
        <v/>
      </c>
      <c r="AF383" s="113" t="str">
        <f t="shared" si="31"/>
        <v/>
      </c>
      <c r="AG383" s="113" t="str">
        <f t="shared" si="32"/>
        <v/>
      </c>
      <c r="AH383" s="113" t="str">
        <f t="shared" si="33"/>
        <v/>
      </c>
    </row>
    <row r="384">
      <c r="B384" s="82"/>
      <c r="C384" s="109"/>
      <c r="D384" s="113"/>
      <c r="E384" s="113" t="str">
        <f t="shared" si="4"/>
        <v/>
      </c>
      <c r="F384" s="113" t="str">
        <f t="shared" si="5"/>
        <v/>
      </c>
      <c r="G384" s="113" t="str">
        <f t="shared" si="6"/>
        <v/>
      </c>
      <c r="H384" s="113" t="str">
        <f t="shared" si="7"/>
        <v/>
      </c>
      <c r="I384" s="113" t="str">
        <f t="shared" si="8"/>
        <v/>
      </c>
      <c r="J384" s="113" t="str">
        <f t="shared" si="9"/>
        <v/>
      </c>
      <c r="K384" s="113" t="str">
        <f t="shared" si="10"/>
        <v/>
      </c>
      <c r="L384" s="113" t="str">
        <f t="shared" si="11"/>
        <v/>
      </c>
      <c r="M384" s="113" t="str">
        <f t="shared" si="12"/>
        <v/>
      </c>
      <c r="N384" s="113" t="str">
        <f t="shared" si="13"/>
        <v/>
      </c>
      <c r="O384" s="113" t="str">
        <f t="shared" si="14"/>
        <v/>
      </c>
      <c r="P384" s="113" t="str">
        <f t="shared" si="15"/>
        <v/>
      </c>
      <c r="Q384" s="113" t="str">
        <f t="shared" si="16"/>
        <v/>
      </c>
      <c r="R384" s="113" t="str">
        <f t="shared" si="17"/>
        <v/>
      </c>
      <c r="S384" s="113" t="str">
        <f t="shared" si="18"/>
        <v/>
      </c>
      <c r="T384" s="113" t="str">
        <f t="shared" si="19"/>
        <v/>
      </c>
      <c r="U384" s="113" t="str">
        <f t="shared" si="20"/>
        <v/>
      </c>
      <c r="V384" s="113" t="str">
        <f t="shared" si="21"/>
        <v/>
      </c>
      <c r="W384" s="113" t="str">
        <f t="shared" si="22"/>
        <v/>
      </c>
      <c r="X384" s="113" t="str">
        <f t="shared" si="23"/>
        <v/>
      </c>
      <c r="Y384" s="113" t="str">
        <f t="shared" si="24"/>
        <v/>
      </c>
      <c r="Z384" s="113" t="str">
        <f t="shared" si="25"/>
        <v/>
      </c>
      <c r="AA384" s="113" t="str">
        <f t="shared" si="26"/>
        <v/>
      </c>
      <c r="AB384" s="113" t="str">
        <f t="shared" si="27"/>
        <v/>
      </c>
      <c r="AC384" s="113" t="str">
        <f t="shared" si="28"/>
        <v/>
      </c>
      <c r="AD384" s="113" t="str">
        <f t="shared" si="29"/>
        <v/>
      </c>
      <c r="AE384" s="113" t="str">
        <f t="shared" si="30"/>
        <v/>
      </c>
      <c r="AF384" s="113" t="str">
        <f t="shared" si="31"/>
        <v/>
      </c>
      <c r="AG384" s="113" t="str">
        <f t="shared" si="32"/>
        <v/>
      </c>
      <c r="AH384" s="113" t="str">
        <f t="shared" si="33"/>
        <v/>
      </c>
    </row>
    <row r="385">
      <c r="B385" s="82"/>
      <c r="C385" s="109"/>
      <c r="D385" s="113"/>
      <c r="E385" s="113" t="str">
        <f t="shared" si="4"/>
        <v/>
      </c>
      <c r="F385" s="113" t="str">
        <f t="shared" si="5"/>
        <v/>
      </c>
      <c r="G385" s="113" t="str">
        <f t="shared" si="6"/>
        <v/>
      </c>
      <c r="H385" s="113" t="str">
        <f t="shared" si="7"/>
        <v/>
      </c>
      <c r="I385" s="113" t="str">
        <f t="shared" si="8"/>
        <v/>
      </c>
      <c r="J385" s="113" t="str">
        <f t="shared" si="9"/>
        <v/>
      </c>
      <c r="K385" s="113" t="str">
        <f t="shared" si="10"/>
        <v/>
      </c>
      <c r="L385" s="113" t="str">
        <f t="shared" si="11"/>
        <v/>
      </c>
      <c r="M385" s="113" t="str">
        <f t="shared" si="12"/>
        <v/>
      </c>
      <c r="N385" s="113" t="str">
        <f t="shared" si="13"/>
        <v/>
      </c>
      <c r="O385" s="113" t="str">
        <f t="shared" si="14"/>
        <v/>
      </c>
      <c r="P385" s="113" t="str">
        <f t="shared" si="15"/>
        <v/>
      </c>
      <c r="Q385" s="113" t="str">
        <f t="shared" si="16"/>
        <v/>
      </c>
      <c r="R385" s="113" t="str">
        <f t="shared" si="17"/>
        <v/>
      </c>
      <c r="S385" s="113" t="str">
        <f t="shared" si="18"/>
        <v/>
      </c>
      <c r="T385" s="113" t="str">
        <f t="shared" si="19"/>
        <v/>
      </c>
      <c r="U385" s="113" t="str">
        <f t="shared" si="20"/>
        <v/>
      </c>
      <c r="V385" s="113" t="str">
        <f t="shared" si="21"/>
        <v/>
      </c>
      <c r="W385" s="113" t="str">
        <f t="shared" si="22"/>
        <v/>
      </c>
      <c r="X385" s="113" t="str">
        <f t="shared" si="23"/>
        <v/>
      </c>
      <c r="Y385" s="113" t="str">
        <f t="shared" si="24"/>
        <v/>
      </c>
      <c r="Z385" s="113" t="str">
        <f t="shared" si="25"/>
        <v/>
      </c>
      <c r="AA385" s="113" t="str">
        <f t="shared" si="26"/>
        <v/>
      </c>
      <c r="AB385" s="113" t="str">
        <f t="shared" si="27"/>
        <v/>
      </c>
      <c r="AC385" s="113" t="str">
        <f t="shared" si="28"/>
        <v/>
      </c>
      <c r="AD385" s="113" t="str">
        <f t="shared" si="29"/>
        <v/>
      </c>
      <c r="AE385" s="113" t="str">
        <f t="shared" si="30"/>
        <v/>
      </c>
      <c r="AF385" s="113" t="str">
        <f t="shared" si="31"/>
        <v/>
      </c>
      <c r="AG385" s="113" t="str">
        <f t="shared" si="32"/>
        <v/>
      </c>
      <c r="AH385" s="113" t="str">
        <f t="shared" si="33"/>
        <v/>
      </c>
    </row>
    <row r="386">
      <c r="B386" s="82"/>
      <c r="C386" s="109"/>
      <c r="D386" s="113"/>
      <c r="E386" s="113" t="str">
        <f t="shared" si="4"/>
        <v/>
      </c>
      <c r="F386" s="113" t="str">
        <f t="shared" si="5"/>
        <v/>
      </c>
      <c r="G386" s="113" t="str">
        <f t="shared" si="6"/>
        <v/>
      </c>
      <c r="H386" s="113" t="str">
        <f t="shared" si="7"/>
        <v/>
      </c>
      <c r="I386" s="113" t="str">
        <f t="shared" si="8"/>
        <v/>
      </c>
      <c r="J386" s="113" t="str">
        <f t="shared" si="9"/>
        <v/>
      </c>
      <c r="K386" s="113" t="str">
        <f t="shared" si="10"/>
        <v/>
      </c>
      <c r="L386" s="113" t="str">
        <f t="shared" si="11"/>
        <v/>
      </c>
      <c r="M386" s="113" t="str">
        <f t="shared" si="12"/>
        <v/>
      </c>
      <c r="N386" s="113" t="str">
        <f t="shared" si="13"/>
        <v/>
      </c>
      <c r="O386" s="113" t="str">
        <f t="shared" si="14"/>
        <v/>
      </c>
      <c r="P386" s="113" t="str">
        <f t="shared" si="15"/>
        <v/>
      </c>
      <c r="Q386" s="113" t="str">
        <f t="shared" si="16"/>
        <v/>
      </c>
      <c r="R386" s="113" t="str">
        <f t="shared" si="17"/>
        <v/>
      </c>
      <c r="S386" s="113" t="str">
        <f t="shared" si="18"/>
        <v/>
      </c>
      <c r="T386" s="113" t="str">
        <f t="shared" si="19"/>
        <v/>
      </c>
      <c r="U386" s="113" t="str">
        <f t="shared" si="20"/>
        <v/>
      </c>
      <c r="V386" s="113" t="str">
        <f t="shared" si="21"/>
        <v/>
      </c>
      <c r="W386" s="113" t="str">
        <f t="shared" si="22"/>
        <v/>
      </c>
      <c r="X386" s="113" t="str">
        <f t="shared" si="23"/>
        <v/>
      </c>
      <c r="Y386" s="113" t="str">
        <f t="shared" si="24"/>
        <v/>
      </c>
      <c r="Z386" s="113" t="str">
        <f t="shared" si="25"/>
        <v/>
      </c>
      <c r="AA386" s="113" t="str">
        <f t="shared" si="26"/>
        <v/>
      </c>
      <c r="AB386" s="113" t="str">
        <f t="shared" si="27"/>
        <v/>
      </c>
      <c r="AC386" s="113" t="str">
        <f t="shared" si="28"/>
        <v/>
      </c>
      <c r="AD386" s="113" t="str">
        <f t="shared" si="29"/>
        <v/>
      </c>
      <c r="AE386" s="113" t="str">
        <f t="shared" si="30"/>
        <v/>
      </c>
      <c r="AF386" s="113" t="str">
        <f t="shared" si="31"/>
        <v/>
      </c>
      <c r="AG386" s="113" t="str">
        <f t="shared" si="32"/>
        <v/>
      </c>
      <c r="AH386" s="113" t="str">
        <f t="shared" si="33"/>
        <v/>
      </c>
    </row>
    <row r="387">
      <c r="B387" s="82"/>
      <c r="C387" s="109"/>
      <c r="D387" s="113"/>
      <c r="E387" s="113" t="str">
        <f t="shared" si="4"/>
        <v/>
      </c>
      <c r="F387" s="113" t="str">
        <f t="shared" si="5"/>
        <v/>
      </c>
      <c r="G387" s="113" t="str">
        <f t="shared" si="6"/>
        <v/>
      </c>
      <c r="H387" s="113" t="str">
        <f t="shared" si="7"/>
        <v/>
      </c>
      <c r="I387" s="113" t="str">
        <f t="shared" si="8"/>
        <v/>
      </c>
      <c r="J387" s="113" t="str">
        <f t="shared" si="9"/>
        <v/>
      </c>
      <c r="K387" s="113" t="str">
        <f t="shared" si="10"/>
        <v/>
      </c>
      <c r="L387" s="113" t="str">
        <f t="shared" si="11"/>
        <v/>
      </c>
      <c r="M387" s="113" t="str">
        <f t="shared" si="12"/>
        <v/>
      </c>
      <c r="N387" s="113" t="str">
        <f t="shared" si="13"/>
        <v/>
      </c>
      <c r="O387" s="113" t="str">
        <f t="shared" si="14"/>
        <v/>
      </c>
      <c r="P387" s="113" t="str">
        <f t="shared" si="15"/>
        <v/>
      </c>
      <c r="Q387" s="113" t="str">
        <f t="shared" si="16"/>
        <v/>
      </c>
      <c r="R387" s="113" t="str">
        <f t="shared" si="17"/>
        <v/>
      </c>
      <c r="S387" s="113" t="str">
        <f t="shared" si="18"/>
        <v/>
      </c>
      <c r="T387" s="113" t="str">
        <f t="shared" si="19"/>
        <v/>
      </c>
      <c r="U387" s="113" t="str">
        <f t="shared" si="20"/>
        <v/>
      </c>
      <c r="V387" s="113" t="str">
        <f t="shared" si="21"/>
        <v/>
      </c>
      <c r="W387" s="113" t="str">
        <f t="shared" si="22"/>
        <v/>
      </c>
      <c r="X387" s="113" t="str">
        <f t="shared" si="23"/>
        <v/>
      </c>
      <c r="Y387" s="113" t="str">
        <f t="shared" si="24"/>
        <v/>
      </c>
      <c r="Z387" s="113" t="str">
        <f t="shared" si="25"/>
        <v/>
      </c>
      <c r="AA387" s="113" t="str">
        <f t="shared" si="26"/>
        <v/>
      </c>
      <c r="AB387" s="113" t="str">
        <f t="shared" si="27"/>
        <v/>
      </c>
      <c r="AC387" s="113" t="str">
        <f t="shared" si="28"/>
        <v/>
      </c>
      <c r="AD387" s="113" t="str">
        <f t="shared" si="29"/>
        <v/>
      </c>
      <c r="AE387" s="113" t="str">
        <f t="shared" si="30"/>
        <v/>
      </c>
      <c r="AF387" s="113" t="str">
        <f t="shared" si="31"/>
        <v/>
      </c>
      <c r="AG387" s="113" t="str">
        <f t="shared" si="32"/>
        <v/>
      </c>
      <c r="AH387" s="113" t="str">
        <f t="shared" si="33"/>
        <v/>
      </c>
    </row>
    <row r="388">
      <c r="B388" s="82"/>
      <c r="C388" s="109"/>
      <c r="D388" s="113"/>
      <c r="E388" s="113" t="str">
        <f t="shared" si="4"/>
        <v/>
      </c>
      <c r="F388" s="113" t="str">
        <f t="shared" si="5"/>
        <v/>
      </c>
      <c r="G388" s="113" t="str">
        <f t="shared" si="6"/>
        <v/>
      </c>
      <c r="H388" s="113" t="str">
        <f t="shared" si="7"/>
        <v/>
      </c>
      <c r="I388" s="113" t="str">
        <f t="shared" si="8"/>
        <v/>
      </c>
      <c r="J388" s="113" t="str">
        <f t="shared" si="9"/>
        <v/>
      </c>
      <c r="K388" s="113" t="str">
        <f t="shared" si="10"/>
        <v/>
      </c>
      <c r="L388" s="113" t="str">
        <f t="shared" si="11"/>
        <v/>
      </c>
      <c r="M388" s="113" t="str">
        <f t="shared" si="12"/>
        <v/>
      </c>
      <c r="N388" s="113" t="str">
        <f t="shared" si="13"/>
        <v/>
      </c>
      <c r="O388" s="113" t="str">
        <f t="shared" si="14"/>
        <v/>
      </c>
      <c r="P388" s="113" t="str">
        <f t="shared" si="15"/>
        <v/>
      </c>
      <c r="Q388" s="113" t="str">
        <f t="shared" si="16"/>
        <v/>
      </c>
      <c r="R388" s="113" t="str">
        <f t="shared" si="17"/>
        <v/>
      </c>
      <c r="S388" s="113" t="str">
        <f t="shared" si="18"/>
        <v/>
      </c>
      <c r="T388" s="113" t="str">
        <f t="shared" si="19"/>
        <v/>
      </c>
      <c r="U388" s="113" t="str">
        <f t="shared" si="20"/>
        <v/>
      </c>
      <c r="V388" s="113" t="str">
        <f t="shared" si="21"/>
        <v/>
      </c>
      <c r="W388" s="113" t="str">
        <f t="shared" si="22"/>
        <v/>
      </c>
      <c r="X388" s="113" t="str">
        <f t="shared" si="23"/>
        <v/>
      </c>
      <c r="Y388" s="113" t="str">
        <f t="shared" si="24"/>
        <v/>
      </c>
      <c r="Z388" s="113" t="str">
        <f t="shared" si="25"/>
        <v/>
      </c>
      <c r="AA388" s="113" t="str">
        <f t="shared" si="26"/>
        <v/>
      </c>
      <c r="AB388" s="113" t="str">
        <f t="shared" si="27"/>
        <v/>
      </c>
      <c r="AC388" s="113" t="str">
        <f t="shared" si="28"/>
        <v/>
      </c>
      <c r="AD388" s="113" t="str">
        <f t="shared" si="29"/>
        <v/>
      </c>
      <c r="AE388" s="113" t="str">
        <f t="shared" si="30"/>
        <v/>
      </c>
      <c r="AF388" s="113" t="str">
        <f t="shared" si="31"/>
        <v/>
      </c>
      <c r="AG388" s="113" t="str">
        <f t="shared" si="32"/>
        <v/>
      </c>
      <c r="AH388" s="113" t="str">
        <f t="shared" si="33"/>
        <v/>
      </c>
    </row>
    <row r="389">
      <c r="B389" s="82"/>
      <c r="C389" s="109"/>
      <c r="D389" s="113"/>
      <c r="E389" s="113" t="str">
        <f t="shared" si="4"/>
        <v/>
      </c>
      <c r="F389" s="113" t="str">
        <f t="shared" si="5"/>
        <v/>
      </c>
      <c r="G389" s="113" t="str">
        <f t="shared" si="6"/>
        <v/>
      </c>
      <c r="H389" s="113" t="str">
        <f t="shared" si="7"/>
        <v/>
      </c>
      <c r="I389" s="113" t="str">
        <f t="shared" si="8"/>
        <v/>
      </c>
      <c r="J389" s="113" t="str">
        <f t="shared" si="9"/>
        <v/>
      </c>
      <c r="K389" s="113" t="str">
        <f t="shared" si="10"/>
        <v/>
      </c>
      <c r="L389" s="113" t="str">
        <f t="shared" si="11"/>
        <v/>
      </c>
      <c r="M389" s="113" t="str">
        <f t="shared" si="12"/>
        <v/>
      </c>
      <c r="N389" s="113" t="str">
        <f t="shared" si="13"/>
        <v/>
      </c>
      <c r="O389" s="113" t="str">
        <f t="shared" si="14"/>
        <v/>
      </c>
      <c r="P389" s="113" t="str">
        <f t="shared" si="15"/>
        <v/>
      </c>
      <c r="Q389" s="113" t="str">
        <f t="shared" si="16"/>
        <v/>
      </c>
      <c r="R389" s="113" t="str">
        <f t="shared" si="17"/>
        <v/>
      </c>
      <c r="S389" s="113" t="str">
        <f t="shared" si="18"/>
        <v/>
      </c>
      <c r="T389" s="113" t="str">
        <f t="shared" si="19"/>
        <v/>
      </c>
      <c r="U389" s="113" t="str">
        <f t="shared" si="20"/>
        <v/>
      </c>
      <c r="V389" s="113" t="str">
        <f t="shared" si="21"/>
        <v/>
      </c>
      <c r="W389" s="113" t="str">
        <f t="shared" si="22"/>
        <v/>
      </c>
      <c r="X389" s="113" t="str">
        <f t="shared" si="23"/>
        <v/>
      </c>
      <c r="Y389" s="113" t="str">
        <f t="shared" si="24"/>
        <v/>
      </c>
      <c r="Z389" s="113" t="str">
        <f t="shared" si="25"/>
        <v/>
      </c>
      <c r="AA389" s="113" t="str">
        <f t="shared" si="26"/>
        <v/>
      </c>
      <c r="AB389" s="113" t="str">
        <f t="shared" si="27"/>
        <v/>
      </c>
      <c r="AC389" s="113" t="str">
        <f t="shared" si="28"/>
        <v/>
      </c>
      <c r="AD389" s="113" t="str">
        <f t="shared" si="29"/>
        <v/>
      </c>
      <c r="AE389" s="113" t="str">
        <f t="shared" si="30"/>
        <v/>
      </c>
      <c r="AF389" s="113" t="str">
        <f t="shared" si="31"/>
        <v/>
      </c>
      <c r="AG389" s="113" t="str">
        <f t="shared" si="32"/>
        <v/>
      </c>
      <c r="AH389" s="113" t="str">
        <f t="shared" si="33"/>
        <v/>
      </c>
    </row>
    <row r="390">
      <c r="B390" s="82"/>
      <c r="C390" s="109"/>
      <c r="D390" s="113"/>
      <c r="E390" s="113" t="str">
        <f t="shared" si="4"/>
        <v/>
      </c>
      <c r="F390" s="113" t="str">
        <f t="shared" si="5"/>
        <v/>
      </c>
      <c r="G390" s="113" t="str">
        <f t="shared" si="6"/>
        <v/>
      </c>
      <c r="H390" s="113" t="str">
        <f t="shared" si="7"/>
        <v/>
      </c>
      <c r="I390" s="113" t="str">
        <f t="shared" si="8"/>
        <v/>
      </c>
      <c r="J390" s="113" t="str">
        <f t="shared" si="9"/>
        <v/>
      </c>
      <c r="K390" s="113" t="str">
        <f t="shared" si="10"/>
        <v/>
      </c>
      <c r="L390" s="113" t="str">
        <f t="shared" si="11"/>
        <v/>
      </c>
      <c r="M390" s="113" t="str">
        <f t="shared" si="12"/>
        <v/>
      </c>
      <c r="N390" s="113" t="str">
        <f t="shared" si="13"/>
        <v/>
      </c>
      <c r="O390" s="113" t="str">
        <f t="shared" si="14"/>
        <v/>
      </c>
      <c r="P390" s="113" t="str">
        <f t="shared" si="15"/>
        <v/>
      </c>
      <c r="Q390" s="113" t="str">
        <f t="shared" si="16"/>
        <v/>
      </c>
      <c r="R390" s="113" t="str">
        <f t="shared" si="17"/>
        <v/>
      </c>
      <c r="S390" s="113" t="str">
        <f t="shared" si="18"/>
        <v/>
      </c>
      <c r="T390" s="113" t="str">
        <f t="shared" si="19"/>
        <v/>
      </c>
      <c r="U390" s="113" t="str">
        <f t="shared" si="20"/>
        <v/>
      </c>
      <c r="V390" s="113" t="str">
        <f t="shared" si="21"/>
        <v/>
      </c>
      <c r="W390" s="113" t="str">
        <f t="shared" si="22"/>
        <v/>
      </c>
      <c r="X390" s="113" t="str">
        <f t="shared" si="23"/>
        <v/>
      </c>
      <c r="Y390" s="113" t="str">
        <f t="shared" si="24"/>
        <v/>
      </c>
      <c r="Z390" s="113" t="str">
        <f t="shared" si="25"/>
        <v/>
      </c>
      <c r="AA390" s="113" t="str">
        <f t="shared" si="26"/>
        <v/>
      </c>
      <c r="AB390" s="113" t="str">
        <f t="shared" si="27"/>
        <v/>
      </c>
      <c r="AC390" s="113" t="str">
        <f t="shared" si="28"/>
        <v/>
      </c>
      <c r="AD390" s="113" t="str">
        <f t="shared" si="29"/>
        <v/>
      </c>
      <c r="AE390" s="113" t="str">
        <f t="shared" si="30"/>
        <v/>
      </c>
      <c r="AF390" s="113" t="str">
        <f t="shared" si="31"/>
        <v/>
      </c>
      <c r="AG390" s="113" t="str">
        <f t="shared" si="32"/>
        <v/>
      </c>
      <c r="AH390" s="113" t="str">
        <f t="shared" si="33"/>
        <v/>
      </c>
    </row>
    <row r="391">
      <c r="B391" s="82"/>
      <c r="C391" s="109"/>
      <c r="D391" s="113"/>
      <c r="E391" s="113" t="str">
        <f t="shared" si="4"/>
        <v/>
      </c>
      <c r="F391" s="113" t="str">
        <f t="shared" si="5"/>
        <v/>
      </c>
      <c r="G391" s="113" t="str">
        <f t="shared" si="6"/>
        <v/>
      </c>
      <c r="H391" s="113" t="str">
        <f t="shared" si="7"/>
        <v/>
      </c>
      <c r="I391" s="113" t="str">
        <f t="shared" si="8"/>
        <v/>
      </c>
      <c r="J391" s="113" t="str">
        <f t="shared" si="9"/>
        <v/>
      </c>
      <c r="K391" s="113" t="str">
        <f t="shared" si="10"/>
        <v/>
      </c>
      <c r="L391" s="113" t="str">
        <f t="shared" si="11"/>
        <v/>
      </c>
      <c r="M391" s="113" t="str">
        <f t="shared" si="12"/>
        <v/>
      </c>
      <c r="N391" s="113" t="str">
        <f t="shared" si="13"/>
        <v/>
      </c>
      <c r="O391" s="113" t="str">
        <f t="shared" si="14"/>
        <v/>
      </c>
      <c r="P391" s="113" t="str">
        <f t="shared" si="15"/>
        <v/>
      </c>
      <c r="Q391" s="113" t="str">
        <f t="shared" si="16"/>
        <v/>
      </c>
      <c r="R391" s="113" t="str">
        <f t="shared" si="17"/>
        <v/>
      </c>
      <c r="S391" s="113" t="str">
        <f t="shared" si="18"/>
        <v/>
      </c>
      <c r="T391" s="113" t="str">
        <f t="shared" si="19"/>
        <v/>
      </c>
      <c r="U391" s="113" t="str">
        <f t="shared" si="20"/>
        <v/>
      </c>
      <c r="V391" s="113" t="str">
        <f t="shared" si="21"/>
        <v/>
      </c>
      <c r="W391" s="113" t="str">
        <f t="shared" si="22"/>
        <v/>
      </c>
      <c r="X391" s="113" t="str">
        <f t="shared" si="23"/>
        <v/>
      </c>
      <c r="Y391" s="113" t="str">
        <f t="shared" si="24"/>
        <v/>
      </c>
      <c r="Z391" s="113" t="str">
        <f t="shared" si="25"/>
        <v/>
      </c>
      <c r="AA391" s="113" t="str">
        <f t="shared" si="26"/>
        <v/>
      </c>
      <c r="AB391" s="113" t="str">
        <f t="shared" si="27"/>
        <v/>
      </c>
      <c r="AC391" s="113" t="str">
        <f t="shared" si="28"/>
        <v/>
      </c>
      <c r="AD391" s="113" t="str">
        <f t="shared" si="29"/>
        <v/>
      </c>
      <c r="AE391" s="113" t="str">
        <f t="shared" si="30"/>
        <v/>
      </c>
      <c r="AF391" s="113" t="str">
        <f t="shared" si="31"/>
        <v/>
      </c>
      <c r="AG391" s="113" t="str">
        <f t="shared" si="32"/>
        <v/>
      </c>
      <c r="AH391" s="113" t="str">
        <f t="shared" si="33"/>
        <v/>
      </c>
    </row>
    <row r="392">
      <c r="B392" s="82"/>
      <c r="C392" s="109"/>
      <c r="D392" s="113"/>
      <c r="E392" s="113" t="str">
        <f t="shared" si="4"/>
        <v/>
      </c>
      <c r="F392" s="113" t="str">
        <f t="shared" si="5"/>
        <v/>
      </c>
      <c r="G392" s="113" t="str">
        <f t="shared" si="6"/>
        <v/>
      </c>
      <c r="H392" s="113" t="str">
        <f t="shared" si="7"/>
        <v/>
      </c>
      <c r="I392" s="113" t="str">
        <f t="shared" si="8"/>
        <v/>
      </c>
      <c r="J392" s="113" t="str">
        <f t="shared" si="9"/>
        <v/>
      </c>
      <c r="K392" s="113" t="str">
        <f t="shared" si="10"/>
        <v/>
      </c>
      <c r="L392" s="113" t="str">
        <f t="shared" si="11"/>
        <v/>
      </c>
      <c r="M392" s="113" t="str">
        <f t="shared" si="12"/>
        <v/>
      </c>
      <c r="N392" s="113" t="str">
        <f t="shared" si="13"/>
        <v/>
      </c>
      <c r="O392" s="113" t="str">
        <f t="shared" si="14"/>
        <v/>
      </c>
      <c r="P392" s="113" t="str">
        <f t="shared" si="15"/>
        <v/>
      </c>
      <c r="Q392" s="113" t="str">
        <f t="shared" si="16"/>
        <v/>
      </c>
      <c r="R392" s="113" t="str">
        <f t="shared" si="17"/>
        <v/>
      </c>
      <c r="S392" s="113" t="str">
        <f t="shared" si="18"/>
        <v/>
      </c>
      <c r="T392" s="113" t="str">
        <f t="shared" si="19"/>
        <v/>
      </c>
      <c r="U392" s="113" t="str">
        <f t="shared" si="20"/>
        <v/>
      </c>
      <c r="V392" s="113" t="str">
        <f t="shared" si="21"/>
        <v/>
      </c>
      <c r="W392" s="113" t="str">
        <f t="shared" si="22"/>
        <v/>
      </c>
      <c r="X392" s="113" t="str">
        <f t="shared" si="23"/>
        <v/>
      </c>
      <c r="Y392" s="113" t="str">
        <f t="shared" si="24"/>
        <v/>
      </c>
      <c r="Z392" s="113" t="str">
        <f t="shared" si="25"/>
        <v/>
      </c>
      <c r="AA392" s="113" t="str">
        <f t="shared" si="26"/>
        <v/>
      </c>
      <c r="AB392" s="113" t="str">
        <f t="shared" si="27"/>
        <v/>
      </c>
      <c r="AC392" s="113" t="str">
        <f t="shared" si="28"/>
        <v/>
      </c>
      <c r="AD392" s="113" t="str">
        <f t="shared" si="29"/>
        <v/>
      </c>
      <c r="AE392" s="113" t="str">
        <f t="shared" si="30"/>
        <v/>
      </c>
      <c r="AF392" s="113" t="str">
        <f t="shared" si="31"/>
        <v/>
      </c>
      <c r="AG392" s="113" t="str">
        <f t="shared" si="32"/>
        <v/>
      </c>
      <c r="AH392" s="113" t="str">
        <f t="shared" si="33"/>
        <v/>
      </c>
    </row>
    <row r="393">
      <c r="B393" s="82"/>
      <c r="C393" s="109"/>
      <c r="D393" s="113"/>
      <c r="E393" s="113" t="str">
        <f t="shared" si="4"/>
        <v/>
      </c>
      <c r="F393" s="113" t="str">
        <f t="shared" si="5"/>
        <v/>
      </c>
      <c r="G393" s="113" t="str">
        <f t="shared" si="6"/>
        <v/>
      </c>
      <c r="H393" s="113" t="str">
        <f t="shared" si="7"/>
        <v/>
      </c>
      <c r="I393" s="113" t="str">
        <f t="shared" si="8"/>
        <v/>
      </c>
      <c r="J393" s="113" t="str">
        <f t="shared" si="9"/>
        <v/>
      </c>
      <c r="K393" s="113" t="str">
        <f t="shared" si="10"/>
        <v/>
      </c>
      <c r="L393" s="113" t="str">
        <f t="shared" si="11"/>
        <v/>
      </c>
      <c r="M393" s="113" t="str">
        <f t="shared" si="12"/>
        <v/>
      </c>
      <c r="N393" s="113" t="str">
        <f t="shared" si="13"/>
        <v/>
      </c>
      <c r="O393" s="113" t="str">
        <f t="shared" si="14"/>
        <v/>
      </c>
      <c r="P393" s="113" t="str">
        <f t="shared" si="15"/>
        <v/>
      </c>
      <c r="Q393" s="113" t="str">
        <f t="shared" si="16"/>
        <v/>
      </c>
      <c r="R393" s="113" t="str">
        <f t="shared" si="17"/>
        <v/>
      </c>
      <c r="S393" s="113" t="str">
        <f t="shared" si="18"/>
        <v/>
      </c>
      <c r="T393" s="113" t="str">
        <f t="shared" si="19"/>
        <v/>
      </c>
      <c r="U393" s="113" t="str">
        <f t="shared" si="20"/>
        <v/>
      </c>
      <c r="V393" s="113" t="str">
        <f t="shared" si="21"/>
        <v/>
      </c>
      <c r="W393" s="113" t="str">
        <f t="shared" si="22"/>
        <v/>
      </c>
      <c r="X393" s="113" t="str">
        <f t="shared" si="23"/>
        <v/>
      </c>
      <c r="Y393" s="113" t="str">
        <f t="shared" si="24"/>
        <v/>
      </c>
      <c r="Z393" s="113" t="str">
        <f t="shared" si="25"/>
        <v/>
      </c>
      <c r="AA393" s="113" t="str">
        <f t="shared" si="26"/>
        <v/>
      </c>
      <c r="AB393" s="113" t="str">
        <f t="shared" si="27"/>
        <v/>
      </c>
      <c r="AC393" s="113" t="str">
        <f t="shared" si="28"/>
        <v/>
      </c>
      <c r="AD393" s="113" t="str">
        <f t="shared" si="29"/>
        <v/>
      </c>
      <c r="AE393" s="113" t="str">
        <f t="shared" si="30"/>
        <v/>
      </c>
      <c r="AF393" s="113" t="str">
        <f t="shared" si="31"/>
        <v/>
      </c>
      <c r="AG393" s="113" t="str">
        <f t="shared" si="32"/>
        <v/>
      </c>
      <c r="AH393" s="113" t="str">
        <f t="shared" si="33"/>
        <v/>
      </c>
    </row>
    <row r="394">
      <c r="B394" s="82"/>
      <c r="C394" s="109"/>
      <c r="D394" s="113"/>
      <c r="E394" s="113" t="str">
        <f t="shared" si="4"/>
        <v/>
      </c>
      <c r="F394" s="113" t="str">
        <f t="shared" si="5"/>
        <v/>
      </c>
      <c r="G394" s="113" t="str">
        <f t="shared" si="6"/>
        <v/>
      </c>
      <c r="H394" s="113" t="str">
        <f t="shared" si="7"/>
        <v/>
      </c>
      <c r="I394" s="113" t="str">
        <f t="shared" si="8"/>
        <v/>
      </c>
      <c r="J394" s="113" t="str">
        <f t="shared" si="9"/>
        <v/>
      </c>
      <c r="K394" s="113" t="str">
        <f t="shared" si="10"/>
        <v/>
      </c>
      <c r="L394" s="113" t="str">
        <f t="shared" si="11"/>
        <v/>
      </c>
      <c r="M394" s="113" t="str">
        <f t="shared" si="12"/>
        <v/>
      </c>
      <c r="N394" s="113" t="str">
        <f t="shared" si="13"/>
        <v/>
      </c>
      <c r="O394" s="113" t="str">
        <f t="shared" si="14"/>
        <v/>
      </c>
      <c r="P394" s="113" t="str">
        <f t="shared" si="15"/>
        <v/>
      </c>
      <c r="Q394" s="113" t="str">
        <f t="shared" si="16"/>
        <v/>
      </c>
      <c r="R394" s="113" t="str">
        <f t="shared" si="17"/>
        <v/>
      </c>
      <c r="S394" s="113" t="str">
        <f t="shared" si="18"/>
        <v/>
      </c>
      <c r="T394" s="113" t="str">
        <f t="shared" si="19"/>
        <v/>
      </c>
      <c r="U394" s="113" t="str">
        <f t="shared" si="20"/>
        <v/>
      </c>
      <c r="V394" s="113" t="str">
        <f t="shared" si="21"/>
        <v/>
      </c>
      <c r="W394" s="113" t="str">
        <f t="shared" si="22"/>
        <v/>
      </c>
      <c r="X394" s="113" t="str">
        <f t="shared" si="23"/>
        <v/>
      </c>
      <c r="Y394" s="113" t="str">
        <f t="shared" si="24"/>
        <v/>
      </c>
      <c r="Z394" s="113" t="str">
        <f t="shared" si="25"/>
        <v/>
      </c>
      <c r="AA394" s="113" t="str">
        <f t="shared" si="26"/>
        <v/>
      </c>
      <c r="AB394" s="113" t="str">
        <f t="shared" si="27"/>
        <v/>
      </c>
      <c r="AC394" s="113" t="str">
        <f t="shared" si="28"/>
        <v/>
      </c>
      <c r="AD394" s="113" t="str">
        <f t="shared" si="29"/>
        <v/>
      </c>
      <c r="AE394" s="113" t="str">
        <f t="shared" si="30"/>
        <v/>
      </c>
      <c r="AF394" s="113" t="str">
        <f t="shared" si="31"/>
        <v/>
      </c>
      <c r="AG394" s="113" t="str">
        <f t="shared" si="32"/>
        <v/>
      </c>
      <c r="AH394" s="113" t="str">
        <f t="shared" si="33"/>
        <v/>
      </c>
    </row>
    <row r="395">
      <c r="B395" s="82"/>
      <c r="C395" s="109"/>
      <c r="D395" s="113"/>
      <c r="E395" s="113" t="str">
        <f t="shared" si="4"/>
        <v/>
      </c>
      <c r="F395" s="113" t="str">
        <f t="shared" si="5"/>
        <v/>
      </c>
      <c r="G395" s="113" t="str">
        <f t="shared" si="6"/>
        <v/>
      </c>
      <c r="H395" s="113" t="str">
        <f t="shared" si="7"/>
        <v/>
      </c>
      <c r="I395" s="113" t="str">
        <f t="shared" si="8"/>
        <v/>
      </c>
      <c r="J395" s="113" t="str">
        <f t="shared" si="9"/>
        <v/>
      </c>
      <c r="K395" s="113" t="str">
        <f t="shared" si="10"/>
        <v/>
      </c>
      <c r="L395" s="113" t="str">
        <f t="shared" si="11"/>
        <v/>
      </c>
      <c r="M395" s="113" t="str">
        <f t="shared" si="12"/>
        <v/>
      </c>
      <c r="N395" s="113" t="str">
        <f t="shared" si="13"/>
        <v/>
      </c>
      <c r="O395" s="113" t="str">
        <f t="shared" si="14"/>
        <v/>
      </c>
      <c r="P395" s="113" t="str">
        <f t="shared" si="15"/>
        <v/>
      </c>
      <c r="Q395" s="113" t="str">
        <f t="shared" si="16"/>
        <v/>
      </c>
      <c r="R395" s="113" t="str">
        <f t="shared" si="17"/>
        <v/>
      </c>
      <c r="S395" s="113" t="str">
        <f t="shared" si="18"/>
        <v/>
      </c>
      <c r="T395" s="113" t="str">
        <f t="shared" si="19"/>
        <v/>
      </c>
      <c r="U395" s="113" t="str">
        <f t="shared" si="20"/>
        <v/>
      </c>
      <c r="V395" s="113" t="str">
        <f t="shared" si="21"/>
        <v/>
      </c>
      <c r="W395" s="113" t="str">
        <f t="shared" si="22"/>
        <v/>
      </c>
      <c r="X395" s="113" t="str">
        <f t="shared" si="23"/>
        <v/>
      </c>
      <c r="Y395" s="113" t="str">
        <f t="shared" si="24"/>
        <v/>
      </c>
      <c r="Z395" s="113" t="str">
        <f t="shared" si="25"/>
        <v/>
      </c>
      <c r="AA395" s="113" t="str">
        <f t="shared" si="26"/>
        <v/>
      </c>
      <c r="AB395" s="113" t="str">
        <f t="shared" si="27"/>
        <v/>
      </c>
      <c r="AC395" s="113" t="str">
        <f t="shared" si="28"/>
        <v/>
      </c>
      <c r="AD395" s="113" t="str">
        <f t="shared" si="29"/>
        <v/>
      </c>
      <c r="AE395" s="113" t="str">
        <f t="shared" si="30"/>
        <v/>
      </c>
      <c r="AF395" s="113" t="str">
        <f t="shared" si="31"/>
        <v/>
      </c>
      <c r="AG395" s="113" t="str">
        <f t="shared" si="32"/>
        <v/>
      </c>
      <c r="AH395" s="113" t="str">
        <f t="shared" si="33"/>
        <v/>
      </c>
    </row>
    <row r="396">
      <c r="B396" s="82"/>
      <c r="C396" s="109"/>
      <c r="D396" s="113"/>
      <c r="E396" s="113" t="str">
        <f t="shared" si="4"/>
        <v/>
      </c>
      <c r="F396" s="113" t="str">
        <f t="shared" si="5"/>
        <v/>
      </c>
      <c r="G396" s="113" t="str">
        <f t="shared" si="6"/>
        <v/>
      </c>
      <c r="H396" s="113" t="str">
        <f t="shared" si="7"/>
        <v/>
      </c>
      <c r="I396" s="113" t="str">
        <f t="shared" si="8"/>
        <v/>
      </c>
      <c r="J396" s="113" t="str">
        <f t="shared" si="9"/>
        <v/>
      </c>
      <c r="K396" s="113" t="str">
        <f t="shared" si="10"/>
        <v/>
      </c>
      <c r="L396" s="113" t="str">
        <f t="shared" si="11"/>
        <v/>
      </c>
      <c r="M396" s="113" t="str">
        <f t="shared" si="12"/>
        <v/>
      </c>
      <c r="N396" s="113" t="str">
        <f t="shared" si="13"/>
        <v/>
      </c>
      <c r="O396" s="113" t="str">
        <f t="shared" si="14"/>
        <v/>
      </c>
      <c r="P396" s="113" t="str">
        <f t="shared" si="15"/>
        <v/>
      </c>
      <c r="Q396" s="113" t="str">
        <f t="shared" si="16"/>
        <v/>
      </c>
      <c r="R396" s="113" t="str">
        <f t="shared" si="17"/>
        <v/>
      </c>
      <c r="S396" s="113" t="str">
        <f t="shared" si="18"/>
        <v/>
      </c>
      <c r="T396" s="113" t="str">
        <f t="shared" si="19"/>
        <v/>
      </c>
      <c r="U396" s="113" t="str">
        <f t="shared" si="20"/>
        <v/>
      </c>
      <c r="V396" s="113" t="str">
        <f t="shared" si="21"/>
        <v/>
      </c>
      <c r="W396" s="113" t="str">
        <f t="shared" si="22"/>
        <v/>
      </c>
      <c r="X396" s="113" t="str">
        <f t="shared" si="23"/>
        <v/>
      </c>
      <c r="Y396" s="113" t="str">
        <f t="shared" si="24"/>
        <v/>
      </c>
      <c r="Z396" s="113" t="str">
        <f t="shared" si="25"/>
        <v/>
      </c>
      <c r="AA396" s="113" t="str">
        <f t="shared" si="26"/>
        <v/>
      </c>
      <c r="AB396" s="113" t="str">
        <f t="shared" si="27"/>
        <v/>
      </c>
      <c r="AC396" s="113" t="str">
        <f t="shared" si="28"/>
        <v/>
      </c>
      <c r="AD396" s="113" t="str">
        <f t="shared" si="29"/>
        <v/>
      </c>
      <c r="AE396" s="113" t="str">
        <f t="shared" si="30"/>
        <v/>
      </c>
      <c r="AF396" s="113" t="str">
        <f t="shared" si="31"/>
        <v/>
      </c>
      <c r="AG396" s="113" t="str">
        <f t="shared" si="32"/>
        <v/>
      </c>
      <c r="AH396" s="113" t="str">
        <f t="shared" si="33"/>
        <v/>
      </c>
    </row>
    <row r="397">
      <c r="B397" s="82"/>
      <c r="C397" s="109"/>
      <c r="D397" s="113"/>
      <c r="E397" s="113" t="str">
        <f t="shared" si="4"/>
        <v/>
      </c>
      <c r="F397" s="113" t="str">
        <f t="shared" si="5"/>
        <v/>
      </c>
      <c r="G397" s="113" t="str">
        <f t="shared" si="6"/>
        <v/>
      </c>
      <c r="H397" s="113" t="str">
        <f t="shared" si="7"/>
        <v/>
      </c>
      <c r="I397" s="113" t="str">
        <f t="shared" si="8"/>
        <v/>
      </c>
      <c r="J397" s="113" t="str">
        <f t="shared" si="9"/>
        <v/>
      </c>
      <c r="K397" s="113" t="str">
        <f t="shared" si="10"/>
        <v/>
      </c>
      <c r="L397" s="113" t="str">
        <f t="shared" si="11"/>
        <v/>
      </c>
      <c r="M397" s="113" t="str">
        <f t="shared" si="12"/>
        <v/>
      </c>
      <c r="N397" s="113" t="str">
        <f t="shared" si="13"/>
        <v/>
      </c>
      <c r="O397" s="113" t="str">
        <f t="shared" si="14"/>
        <v/>
      </c>
      <c r="P397" s="113" t="str">
        <f t="shared" si="15"/>
        <v/>
      </c>
      <c r="Q397" s="113" t="str">
        <f t="shared" si="16"/>
        <v/>
      </c>
      <c r="R397" s="113" t="str">
        <f t="shared" si="17"/>
        <v/>
      </c>
      <c r="S397" s="113" t="str">
        <f t="shared" si="18"/>
        <v/>
      </c>
      <c r="T397" s="113" t="str">
        <f t="shared" si="19"/>
        <v/>
      </c>
      <c r="U397" s="113" t="str">
        <f t="shared" si="20"/>
        <v/>
      </c>
      <c r="V397" s="113" t="str">
        <f t="shared" si="21"/>
        <v/>
      </c>
      <c r="W397" s="113" t="str">
        <f t="shared" si="22"/>
        <v/>
      </c>
      <c r="X397" s="113" t="str">
        <f t="shared" si="23"/>
        <v/>
      </c>
      <c r="Y397" s="113" t="str">
        <f t="shared" si="24"/>
        <v/>
      </c>
      <c r="Z397" s="113" t="str">
        <f t="shared" si="25"/>
        <v/>
      </c>
      <c r="AA397" s="113" t="str">
        <f t="shared" si="26"/>
        <v/>
      </c>
      <c r="AB397" s="113" t="str">
        <f t="shared" si="27"/>
        <v/>
      </c>
      <c r="AC397" s="113" t="str">
        <f t="shared" si="28"/>
        <v/>
      </c>
      <c r="AD397" s="113" t="str">
        <f t="shared" si="29"/>
        <v/>
      </c>
      <c r="AE397" s="113" t="str">
        <f t="shared" si="30"/>
        <v/>
      </c>
      <c r="AF397" s="113" t="str">
        <f t="shared" si="31"/>
        <v/>
      </c>
      <c r="AG397" s="113" t="str">
        <f t="shared" si="32"/>
        <v/>
      </c>
      <c r="AH397" s="113" t="str">
        <f t="shared" si="33"/>
        <v/>
      </c>
    </row>
    <row r="398">
      <c r="B398" s="82"/>
      <c r="C398" s="109"/>
      <c r="D398" s="113"/>
      <c r="E398" s="113" t="str">
        <f t="shared" si="4"/>
        <v/>
      </c>
      <c r="F398" s="113" t="str">
        <f t="shared" si="5"/>
        <v/>
      </c>
      <c r="G398" s="113" t="str">
        <f t="shared" si="6"/>
        <v/>
      </c>
      <c r="H398" s="113" t="str">
        <f t="shared" si="7"/>
        <v/>
      </c>
      <c r="I398" s="113" t="str">
        <f t="shared" si="8"/>
        <v/>
      </c>
      <c r="J398" s="113" t="str">
        <f t="shared" si="9"/>
        <v/>
      </c>
      <c r="K398" s="113" t="str">
        <f t="shared" si="10"/>
        <v/>
      </c>
      <c r="L398" s="113" t="str">
        <f t="shared" si="11"/>
        <v/>
      </c>
      <c r="M398" s="113" t="str">
        <f t="shared" si="12"/>
        <v/>
      </c>
      <c r="N398" s="113" t="str">
        <f t="shared" si="13"/>
        <v/>
      </c>
      <c r="O398" s="113" t="str">
        <f t="shared" si="14"/>
        <v/>
      </c>
      <c r="P398" s="113" t="str">
        <f t="shared" si="15"/>
        <v/>
      </c>
      <c r="Q398" s="113" t="str">
        <f t="shared" si="16"/>
        <v/>
      </c>
      <c r="R398" s="113" t="str">
        <f t="shared" si="17"/>
        <v/>
      </c>
      <c r="S398" s="113" t="str">
        <f t="shared" si="18"/>
        <v/>
      </c>
      <c r="T398" s="113" t="str">
        <f t="shared" si="19"/>
        <v/>
      </c>
      <c r="U398" s="113" t="str">
        <f t="shared" si="20"/>
        <v/>
      </c>
      <c r="V398" s="113" t="str">
        <f t="shared" si="21"/>
        <v/>
      </c>
      <c r="W398" s="113" t="str">
        <f t="shared" si="22"/>
        <v/>
      </c>
      <c r="X398" s="113" t="str">
        <f t="shared" si="23"/>
        <v/>
      </c>
      <c r="Y398" s="113" t="str">
        <f t="shared" si="24"/>
        <v/>
      </c>
      <c r="Z398" s="113" t="str">
        <f t="shared" si="25"/>
        <v/>
      </c>
      <c r="AA398" s="113" t="str">
        <f t="shared" si="26"/>
        <v/>
      </c>
      <c r="AB398" s="113" t="str">
        <f t="shared" si="27"/>
        <v/>
      </c>
      <c r="AC398" s="113" t="str">
        <f t="shared" si="28"/>
        <v/>
      </c>
      <c r="AD398" s="113" t="str">
        <f t="shared" si="29"/>
        <v/>
      </c>
      <c r="AE398" s="113" t="str">
        <f t="shared" si="30"/>
        <v/>
      </c>
      <c r="AF398" s="113" t="str">
        <f t="shared" si="31"/>
        <v/>
      </c>
      <c r="AG398" s="113" t="str">
        <f t="shared" si="32"/>
        <v/>
      </c>
      <c r="AH398" s="113" t="str">
        <f t="shared" si="33"/>
        <v/>
      </c>
    </row>
    <row r="399">
      <c r="B399" s="82"/>
      <c r="C399" s="109"/>
      <c r="D399" s="113"/>
      <c r="E399" s="113" t="str">
        <f t="shared" si="4"/>
        <v/>
      </c>
      <c r="F399" s="113" t="str">
        <f t="shared" si="5"/>
        <v/>
      </c>
      <c r="G399" s="113" t="str">
        <f t="shared" si="6"/>
        <v/>
      </c>
      <c r="H399" s="113" t="str">
        <f t="shared" si="7"/>
        <v/>
      </c>
      <c r="I399" s="113" t="str">
        <f t="shared" si="8"/>
        <v/>
      </c>
      <c r="J399" s="113" t="str">
        <f t="shared" si="9"/>
        <v/>
      </c>
      <c r="K399" s="113" t="str">
        <f t="shared" si="10"/>
        <v/>
      </c>
      <c r="L399" s="113" t="str">
        <f t="shared" si="11"/>
        <v/>
      </c>
      <c r="M399" s="113" t="str">
        <f t="shared" si="12"/>
        <v/>
      </c>
      <c r="N399" s="113" t="str">
        <f t="shared" si="13"/>
        <v/>
      </c>
      <c r="O399" s="113" t="str">
        <f t="shared" si="14"/>
        <v/>
      </c>
      <c r="P399" s="113" t="str">
        <f t="shared" si="15"/>
        <v/>
      </c>
      <c r="Q399" s="113" t="str">
        <f t="shared" si="16"/>
        <v/>
      </c>
      <c r="R399" s="113" t="str">
        <f t="shared" si="17"/>
        <v/>
      </c>
      <c r="S399" s="113" t="str">
        <f t="shared" si="18"/>
        <v/>
      </c>
      <c r="T399" s="113" t="str">
        <f t="shared" si="19"/>
        <v/>
      </c>
      <c r="U399" s="113" t="str">
        <f t="shared" si="20"/>
        <v/>
      </c>
      <c r="V399" s="113" t="str">
        <f t="shared" si="21"/>
        <v/>
      </c>
      <c r="W399" s="113" t="str">
        <f t="shared" si="22"/>
        <v/>
      </c>
      <c r="X399" s="113" t="str">
        <f t="shared" si="23"/>
        <v/>
      </c>
      <c r="Y399" s="113" t="str">
        <f t="shared" si="24"/>
        <v/>
      </c>
      <c r="Z399" s="113" t="str">
        <f t="shared" si="25"/>
        <v/>
      </c>
      <c r="AA399" s="113" t="str">
        <f t="shared" si="26"/>
        <v/>
      </c>
      <c r="AB399" s="113" t="str">
        <f t="shared" si="27"/>
        <v/>
      </c>
      <c r="AC399" s="113" t="str">
        <f t="shared" si="28"/>
        <v/>
      </c>
      <c r="AD399" s="113" t="str">
        <f t="shared" si="29"/>
        <v/>
      </c>
      <c r="AE399" s="113" t="str">
        <f t="shared" si="30"/>
        <v/>
      </c>
      <c r="AF399" s="113" t="str">
        <f t="shared" si="31"/>
        <v/>
      </c>
      <c r="AG399" s="113" t="str">
        <f t="shared" si="32"/>
        <v/>
      </c>
      <c r="AH399" s="113" t="str">
        <f t="shared" si="33"/>
        <v/>
      </c>
    </row>
    <row r="400">
      <c r="B400" s="82"/>
      <c r="C400" s="109"/>
      <c r="D400" s="113"/>
      <c r="E400" s="113" t="str">
        <f t="shared" si="4"/>
        <v/>
      </c>
      <c r="F400" s="113" t="str">
        <f t="shared" si="5"/>
        <v/>
      </c>
      <c r="G400" s="113" t="str">
        <f t="shared" si="6"/>
        <v/>
      </c>
      <c r="H400" s="113" t="str">
        <f t="shared" si="7"/>
        <v/>
      </c>
      <c r="I400" s="113" t="str">
        <f t="shared" si="8"/>
        <v/>
      </c>
      <c r="J400" s="113" t="str">
        <f t="shared" si="9"/>
        <v/>
      </c>
      <c r="K400" s="113" t="str">
        <f t="shared" si="10"/>
        <v/>
      </c>
      <c r="L400" s="113" t="str">
        <f t="shared" si="11"/>
        <v/>
      </c>
      <c r="M400" s="113" t="str">
        <f t="shared" si="12"/>
        <v/>
      </c>
      <c r="N400" s="113" t="str">
        <f t="shared" si="13"/>
        <v/>
      </c>
      <c r="O400" s="113" t="str">
        <f t="shared" si="14"/>
        <v/>
      </c>
      <c r="P400" s="113" t="str">
        <f t="shared" si="15"/>
        <v/>
      </c>
      <c r="Q400" s="113" t="str">
        <f t="shared" si="16"/>
        <v/>
      </c>
      <c r="R400" s="113" t="str">
        <f t="shared" si="17"/>
        <v/>
      </c>
      <c r="S400" s="113" t="str">
        <f t="shared" si="18"/>
        <v/>
      </c>
      <c r="T400" s="113" t="str">
        <f t="shared" si="19"/>
        <v/>
      </c>
      <c r="U400" s="113" t="str">
        <f t="shared" si="20"/>
        <v/>
      </c>
      <c r="V400" s="113" t="str">
        <f t="shared" si="21"/>
        <v/>
      </c>
      <c r="W400" s="113" t="str">
        <f t="shared" si="22"/>
        <v/>
      </c>
      <c r="X400" s="113" t="str">
        <f t="shared" si="23"/>
        <v/>
      </c>
      <c r="Y400" s="113" t="str">
        <f t="shared" si="24"/>
        <v/>
      </c>
      <c r="Z400" s="113" t="str">
        <f t="shared" si="25"/>
        <v/>
      </c>
      <c r="AA400" s="113" t="str">
        <f t="shared" si="26"/>
        <v/>
      </c>
      <c r="AB400" s="113" t="str">
        <f t="shared" si="27"/>
        <v/>
      </c>
      <c r="AC400" s="113" t="str">
        <f t="shared" si="28"/>
        <v/>
      </c>
      <c r="AD400" s="113" t="str">
        <f t="shared" si="29"/>
        <v/>
      </c>
      <c r="AE400" s="113" t="str">
        <f t="shared" si="30"/>
        <v/>
      </c>
      <c r="AF400" s="113" t="str">
        <f t="shared" si="31"/>
        <v/>
      </c>
      <c r="AG400" s="113" t="str">
        <f t="shared" si="32"/>
        <v/>
      </c>
      <c r="AH400" s="113" t="str">
        <f t="shared" si="33"/>
        <v/>
      </c>
    </row>
    <row r="401">
      <c r="B401" s="82"/>
      <c r="C401" s="109"/>
      <c r="D401" s="113"/>
      <c r="E401" s="113" t="str">
        <f t="shared" si="4"/>
        <v/>
      </c>
      <c r="F401" s="113" t="str">
        <f t="shared" si="5"/>
        <v/>
      </c>
      <c r="G401" s="113" t="str">
        <f t="shared" si="6"/>
        <v/>
      </c>
      <c r="H401" s="113" t="str">
        <f t="shared" si="7"/>
        <v/>
      </c>
      <c r="I401" s="113" t="str">
        <f t="shared" si="8"/>
        <v/>
      </c>
      <c r="J401" s="113" t="str">
        <f t="shared" si="9"/>
        <v/>
      </c>
      <c r="K401" s="113" t="str">
        <f t="shared" si="10"/>
        <v/>
      </c>
      <c r="L401" s="113" t="str">
        <f t="shared" si="11"/>
        <v/>
      </c>
      <c r="M401" s="113" t="str">
        <f t="shared" si="12"/>
        <v/>
      </c>
      <c r="N401" s="113" t="str">
        <f t="shared" si="13"/>
        <v/>
      </c>
      <c r="O401" s="113" t="str">
        <f t="shared" si="14"/>
        <v/>
      </c>
      <c r="P401" s="113" t="str">
        <f t="shared" si="15"/>
        <v/>
      </c>
      <c r="Q401" s="113" t="str">
        <f t="shared" si="16"/>
        <v/>
      </c>
      <c r="R401" s="113" t="str">
        <f t="shared" si="17"/>
        <v/>
      </c>
      <c r="S401" s="113" t="str">
        <f t="shared" si="18"/>
        <v/>
      </c>
      <c r="T401" s="113" t="str">
        <f t="shared" si="19"/>
        <v/>
      </c>
      <c r="U401" s="113" t="str">
        <f t="shared" si="20"/>
        <v/>
      </c>
      <c r="V401" s="113" t="str">
        <f t="shared" si="21"/>
        <v/>
      </c>
      <c r="W401" s="113" t="str">
        <f t="shared" si="22"/>
        <v/>
      </c>
      <c r="X401" s="113" t="str">
        <f t="shared" si="23"/>
        <v/>
      </c>
      <c r="Y401" s="113" t="str">
        <f t="shared" si="24"/>
        <v/>
      </c>
      <c r="Z401" s="113" t="str">
        <f t="shared" si="25"/>
        <v/>
      </c>
      <c r="AA401" s="113" t="str">
        <f t="shared" si="26"/>
        <v/>
      </c>
      <c r="AB401" s="113" t="str">
        <f t="shared" si="27"/>
        <v/>
      </c>
      <c r="AC401" s="113" t="str">
        <f t="shared" si="28"/>
        <v/>
      </c>
      <c r="AD401" s="113" t="str">
        <f t="shared" si="29"/>
        <v/>
      </c>
      <c r="AE401" s="113" t="str">
        <f t="shared" si="30"/>
        <v/>
      </c>
      <c r="AF401" s="113" t="str">
        <f t="shared" si="31"/>
        <v/>
      </c>
      <c r="AG401" s="113" t="str">
        <f t="shared" si="32"/>
        <v/>
      </c>
      <c r="AH401" s="113" t="str">
        <f t="shared" si="33"/>
        <v/>
      </c>
    </row>
    <row r="402">
      <c r="B402" s="82"/>
      <c r="C402" s="109"/>
      <c r="D402" s="113"/>
      <c r="E402" s="113" t="str">
        <f t="shared" si="4"/>
        <v/>
      </c>
      <c r="F402" s="113" t="str">
        <f t="shared" si="5"/>
        <v/>
      </c>
      <c r="G402" s="113" t="str">
        <f t="shared" si="6"/>
        <v/>
      </c>
      <c r="H402" s="113" t="str">
        <f t="shared" si="7"/>
        <v/>
      </c>
      <c r="I402" s="113" t="str">
        <f t="shared" si="8"/>
        <v/>
      </c>
      <c r="J402" s="113" t="str">
        <f t="shared" si="9"/>
        <v/>
      </c>
      <c r="K402" s="113" t="str">
        <f t="shared" si="10"/>
        <v/>
      </c>
      <c r="L402" s="113" t="str">
        <f t="shared" si="11"/>
        <v/>
      </c>
      <c r="M402" s="113" t="str">
        <f t="shared" si="12"/>
        <v/>
      </c>
      <c r="N402" s="113" t="str">
        <f t="shared" si="13"/>
        <v/>
      </c>
      <c r="O402" s="113" t="str">
        <f t="shared" si="14"/>
        <v/>
      </c>
      <c r="P402" s="113" t="str">
        <f t="shared" si="15"/>
        <v/>
      </c>
      <c r="Q402" s="113" t="str">
        <f t="shared" si="16"/>
        <v/>
      </c>
      <c r="R402" s="113" t="str">
        <f t="shared" si="17"/>
        <v/>
      </c>
      <c r="S402" s="113" t="str">
        <f t="shared" si="18"/>
        <v/>
      </c>
      <c r="T402" s="113" t="str">
        <f t="shared" si="19"/>
        <v/>
      </c>
      <c r="U402" s="113" t="str">
        <f t="shared" si="20"/>
        <v/>
      </c>
      <c r="V402" s="113" t="str">
        <f t="shared" si="21"/>
        <v/>
      </c>
      <c r="W402" s="113" t="str">
        <f t="shared" si="22"/>
        <v/>
      </c>
      <c r="X402" s="113" t="str">
        <f t="shared" si="23"/>
        <v/>
      </c>
      <c r="Y402" s="113" t="str">
        <f t="shared" si="24"/>
        <v/>
      </c>
      <c r="Z402" s="113" t="str">
        <f t="shared" si="25"/>
        <v/>
      </c>
      <c r="AA402" s="113" t="str">
        <f t="shared" si="26"/>
        <v/>
      </c>
      <c r="AB402" s="113" t="str">
        <f t="shared" si="27"/>
        <v/>
      </c>
      <c r="AC402" s="113" t="str">
        <f t="shared" si="28"/>
        <v/>
      </c>
      <c r="AD402" s="113" t="str">
        <f t="shared" si="29"/>
        <v/>
      </c>
      <c r="AE402" s="113" t="str">
        <f t="shared" si="30"/>
        <v/>
      </c>
      <c r="AF402" s="113" t="str">
        <f t="shared" si="31"/>
        <v/>
      </c>
      <c r="AG402" s="113" t="str">
        <f t="shared" si="32"/>
        <v/>
      </c>
      <c r="AH402" s="113" t="str">
        <f t="shared" si="33"/>
        <v/>
      </c>
    </row>
    <row r="403">
      <c r="B403" s="82"/>
      <c r="C403" s="109"/>
      <c r="D403" s="113"/>
      <c r="E403" s="113" t="str">
        <f t="shared" si="4"/>
        <v/>
      </c>
      <c r="F403" s="113" t="str">
        <f t="shared" si="5"/>
        <v/>
      </c>
      <c r="G403" s="113" t="str">
        <f t="shared" si="6"/>
        <v/>
      </c>
      <c r="H403" s="113" t="str">
        <f t="shared" si="7"/>
        <v/>
      </c>
      <c r="I403" s="113" t="str">
        <f t="shared" si="8"/>
        <v/>
      </c>
      <c r="J403" s="113" t="str">
        <f t="shared" si="9"/>
        <v/>
      </c>
      <c r="K403" s="113" t="str">
        <f t="shared" si="10"/>
        <v/>
      </c>
      <c r="L403" s="113" t="str">
        <f t="shared" si="11"/>
        <v/>
      </c>
      <c r="M403" s="113" t="str">
        <f t="shared" si="12"/>
        <v/>
      </c>
      <c r="N403" s="113" t="str">
        <f t="shared" si="13"/>
        <v/>
      </c>
      <c r="O403" s="113" t="str">
        <f t="shared" si="14"/>
        <v/>
      </c>
      <c r="P403" s="113" t="str">
        <f t="shared" si="15"/>
        <v/>
      </c>
      <c r="Q403" s="113" t="str">
        <f t="shared" si="16"/>
        <v/>
      </c>
      <c r="R403" s="113" t="str">
        <f t="shared" si="17"/>
        <v/>
      </c>
      <c r="S403" s="113" t="str">
        <f t="shared" si="18"/>
        <v/>
      </c>
      <c r="T403" s="113" t="str">
        <f t="shared" si="19"/>
        <v/>
      </c>
      <c r="U403" s="113" t="str">
        <f t="shared" si="20"/>
        <v/>
      </c>
      <c r="V403" s="113" t="str">
        <f t="shared" si="21"/>
        <v/>
      </c>
      <c r="W403" s="113" t="str">
        <f t="shared" si="22"/>
        <v/>
      </c>
      <c r="X403" s="113" t="str">
        <f t="shared" si="23"/>
        <v/>
      </c>
      <c r="Y403" s="113" t="str">
        <f t="shared" si="24"/>
        <v/>
      </c>
      <c r="Z403" s="113" t="str">
        <f t="shared" si="25"/>
        <v/>
      </c>
      <c r="AA403" s="113" t="str">
        <f t="shared" si="26"/>
        <v/>
      </c>
      <c r="AB403" s="113" t="str">
        <f t="shared" si="27"/>
        <v/>
      </c>
      <c r="AC403" s="113" t="str">
        <f t="shared" si="28"/>
        <v/>
      </c>
      <c r="AD403" s="113" t="str">
        <f t="shared" si="29"/>
        <v/>
      </c>
      <c r="AE403" s="113" t="str">
        <f t="shared" si="30"/>
        <v/>
      </c>
      <c r="AF403" s="113" t="str">
        <f t="shared" si="31"/>
        <v/>
      </c>
      <c r="AG403" s="113" t="str">
        <f t="shared" si="32"/>
        <v/>
      </c>
      <c r="AH403" s="113" t="str">
        <f t="shared" si="33"/>
        <v/>
      </c>
    </row>
    <row r="404">
      <c r="B404" s="82"/>
      <c r="C404" s="109"/>
      <c r="D404" s="113"/>
      <c r="E404" s="113" t="str">
        <f t="shared" si="4"/>
        <v/>
      </c>
      <c r="F404" s="113" t="str">
        <f t="shared" si="5"/>
        <v/>
      </c>
      <c r="G404" s="113" t="str">
        <f t="shared" si="6"/>
        <v/>
      </c>
      <c r="H404" s="113" t="str">
        <f t="shared" si="7"/>
        <v/>
      </c>
      <c r="I404" s="113" t="str">
        <f t="shared" si="8"/>
        <v/>
      </c>
      <c r="J404" s="113" t="str">
        <f t="shared" si="9"/>
        <v/>
      </c>
      <c r="K404" s="113" t="str">
        <f t="shared" si="10"/>
        <v/>
      </c>
      <c r="L404" s="113" t="str">
        <f t="shared" si="11"/>
        <v/>
      </c>
      <c r="M404" s="113" t="str">
        <f t="shared" si="12"/>
        <v/>
      </c>
      <c r="N404" s="113" t="str">
        <f t="shared" si="13"/>
        <v/>
      </c>
      <c r="O404" s="113" t="str">
        <f t="shared" si="14"/>
        <v/>
      </c>
      <c r="P404" s="113" t="str">
        <f t="shared" si="15"/>
        <v/>
      </c>
      <c r="Q404" s="113" t="str">
        <f t="shared" si="16"/>
        <v/>
      </c>
      <c r="R404" s="113" t="str">
        <f t="shared" si="17"/>
        <v/>
      </c>
      <c r="S404" s="113" t="str">
        <f t="shared" si="18"/>
        <v/>
      </c>
      <c r="T404" s="113" t="str">
        <f t="shared" si="19"/>
        <v/>
      </c>
      <c r="U404" s="113" t="str">
        <f t="shared" si="20"/>
        <v/>
      </c>
      <c r="V404" s="113" t="str">
        <f t="shared" si="21"/>
        <v/>
      </c>
      <c r="W404" s="113" t="str">
        <f t="shared" si="22"/>
        <v/>
      </c>
      <c r="X404" s="113" t="str">
        <f t="shared" si="23"/>
        <v/>
      </c>
      <c r="Y404" s="113" t="str">
        <f t="shared" si="24"/>
        <v/>
      </c>
      <c r="Z404" s="113" t="str">
        <f t="shared" si="25"/>
        <v/>
      </c>
      <c r="AA404" s="113" t="str">
        <f t="shared" si="26"/>
        <v/>
      </c>
      <c r="AB404" s="113" t="str">
        <f t="shared" si="27"/>
        <v/>
      </c>
      <c r="AC404" s="113" t="str">
        <f t="shared" si="28"/>
        <v/>
      </c>
      <c r="AD404" s="113" t="str">
        <f t="shared" si="29"/>
        <v/>
      </c>
      <c r="AE404" s="113" t="str">
        <f t="shared" si="30"/>
        <v/>
      </c>
      <c r="AF404" s="113" t="str">
        <f t="shared" si="31"/>
        <v/>
      </c>
      <c r="AG404" s="113" t="str">
        <f t="shared" si="32"/>
        <v/>
      </c>
      <c r="AH404" s="113" t="str">
        <f t="shared" si="33"/>
        <v/>
      </c>
    </row>
    <row r="405">
      <c r="B405" s="82"/>
      <c r="C405" s="109"/>
      <c r="D405" s="113"/>
      <c r="E405" s="113" t="str">
        <f t="shared" si="4"/>
        <v/>
      </c>
      <c r="F405" s="113" t="str">
        <f t="shared" si="5"/>
        <v/>
      </c>
      <c r="G405" s="113" t="str">
        <f t="shared" si="6"/>
        <v/>
      </c>
      <c r="H405" s="113" t="str">
        <f t="shared" si="7"/>
        <v/>
      </c>
      <c r="I405" s="113" t="str">
        <f t="shared" si="8"/>
        <v/>
      </c>
      <c r="J405" s="113" t="str">
        <f t="shared" si="9"/>
        <v/>
      </c>
      <c r="K405" s="113" t="str">
        <f t="shared" si="10"/>
        <v/>
      </c>
      <c r="L405" s="113" t="str">
        <f t="shared" si="11"/>
        <v/>
      </c>
      <c r="M405" s="113" t="str">
        <f t="shared" si="12"/>
        <v/>
      </c>
      <c r="N405" s="113" t="str">
        <f t="shared" si="13"/>
        <v/>
      </c>
      <c r="O405" s="113" t="str">
        <f t="shared" si="14"/>
        <v/>
      </c>
      <c r="P405" s="113" t="str">
        <f t="shared" si="15"/>
        <v/>
      </c>
      <c r="Q405" s="113" t="str">
        <f t="shared" si="16"/>
        <v/>
      </c>
      <c r="R405" s="113" t="str">
        <f t="shared" si="17"/>
        <v/>
      </c>
      <c r="S405" s="113" t="str">
        <f t="shared" si="18"/>
        <v/>
      </c>
      <c r="T405" s="113" t="str">
        <f t="shared" si="19"/>
        <v/>
      </c>
      <c r="U405" s="113" t="str">
        <f t="shared" si="20"/>
        <v/>
      </c>
      <c r="V405" s="113" t="str">
        <f t="shared" si="21"/>
        <v/>
      </c>
      <c r="W405" s="113" t="str">
        <f t="shared" si="22"/>
        <v/>
      </c>
      <c r="X405" s="113" t="str">
        <f t="shared" si="23"/>
        <v/>
      </c>
      <c r="Y405" s="113" t="str">
        <f t="shared" si="24"/>
        <v/>
      </c>
      <c r="Z405" s="113" t="str">
        <f t="shared" si="25"/>
        <v/>
      </c>
      <c r="AA405" s="113" t="str">
        <f t="shared" si="26"/>
        <v/>
      </c>
      <c r="AB405" s="113" t="str">
        <f t="shared" si="27"/>
        <v/>
      </c>
      <c r="AC405" s="113" t="str">
        <f t="shared" si="28"/>
        <v/>
      </c>
      <c r="AD405" s="113" t="str">
        <f t="shared" si="29"/>
        <v/>
      </c>
      <c r="AE405" s="113" t="str">
        <f t="shared" si="30"/>
        <v/>
      </c>
      <c r="AF405" s="113" t="str">
        <f t="shared" si="31"/>
        <v/>
      </c>
      <c r="AG405" s="113" t="str">
        <f t="shared" si="32"/>
        <v/>
      </c>
      <c r="AH405" s="113" t="str">
        <f t="shared" si="33"/>
        <v/>
      </c>
    </row>
    <row r="406">
      <c r="B406" s="82"/>
      <c r="C406" s="109"/>
      <c r="D406" s="113"/>
      <c r="E406" s="113" t="str">
        <f t="shared" si="4"/>
        <v/>
      </c>
      <c r="F406" s="113" t="str">
        <f t="shared" si="5"/>
        <v/>
      </c>
      <c r="G406" s="113" t="str">
        <f t="shared" si="6"/>
        <v/>
      </c>
      <c r="H406" s="113" t="str">
        <f t="shared" si="7"/>
        <v/>
      </c>
      <c r="I406" s="113" t="str">
        <f t="shared" si="8"/>
        <v/>
      </c>
      <c r="J406" s="113" t="str">
        <f t="shared" si="9"/>
        <v/>
      </c>
      <c r="K406" s="113" t="str">
        <f t="shared" si="10"/>
        <v/>
      </c>
      <c r="L406" s="113" t="str">
        <f t="shared" si="11"/>
        <v/>
      </c>
      <c r="M406" s="113" t="str">
        <f t="shared" si="12"/>
        <v/>
      </c>
      <c r="N406" s="113" t="str">
        <f t="shared" si="13"/>
        <v/>
      </c>
      <c r="O406" s="113" t="str">
        <f t="shared" si="14"/>
        <v/>
      </c>
      <c r="P406" s="113" t="str">
        <f t="shared" si="15"/>
        <v/>
      </c>
      <c r="Q406" s="113" t="str">
        <f t="shared" si="16"/>
        <v/>
      </c>
      <c r="R406" s="113" t="str">
        <f t="shared" si="17"/>
        <v/>
      </c>
      <c r="S406" s="113" t="str">
        <f t="shared" si="18"/>
        <v/>
      </c>
      <c r="T406" s="113" t="str">
        <f t="shared" si="19"/>
        <v/>
      </c>
      <c r="U406" s="113" t="str">
        <f t="shared" si="20"/>
        <v/>
      </c>
      <c r="V406" s="113" t="str">
        <f t="shared" si="21"/>
        <v/>
      </c>
      <c r="W406" s="113" t="str">
        <f t="shared" si="22"/>
        <v/>
      </c>
      <c r="X406" s="113" t="str">
        <f t="shared" si="23"/>
        <v/>
      </c>
      <c r="Y406" s="113" t="str">
        <f t="shared" si="24"/>
        <v/>
      </c>
      <c r="Z406" s="113" t="str">
        <f t="shared" si="25"/>
        <v/>
      </c>
      <c r="AA406" s="113" t="str">
        <f t="shared" si="26"/>
        <v/>
      </c>
      <c r="AB406" s="113" t="str">
        <f t="shared" si="27"/>
        <v/>
      </c>
      <c r="AC406" s="113" t="str">
        <f t="shared" si="28"/>
        <v/>
      </c>
      <c r="AD406" s="113" t="str">
        <f t="shared" si="29"/>
        <v/>
      </c>
      <c r="AE406" s="113" t="str">
        <f t="shared" si="30"/>
        <v/>
      </c>
      <c r="AF406" s="113" t="str">
        <f t="shared" si="31"/>
        <v/>
      </c>
      <c r="AG406" s="113" t="str">
        <f t="shared" si="32"/>
        <v/>
      </c>
      <c r="AH406" s="113" t="str">
        <f t="shared" si="33"/>
        <v/>
      </c>
    </row>
    <row r="407">
      <c r="B407" s="82"/>
      <c r="C407" s="109"/>
      <c r="D407" s="113"/>
      <c r="E407" s="113" t="str">
        <f t="shared" si="4"/>
        <v/>
      </c>
      <c r="F407" s="113" t="str">
        <f t="shared" si="5"/>
        <v/>
      </c>
      <c r="G407" s="113" t="str">
        <f t="shared" si="6"/>
        <v/>
      </c>
      <c r="H407" s="113" t="str">
        <f t="shared" si="7"/>
        <v/>
      </c>
      <c r="I407" s="113" t="str">
        <f t="shared" si="8"/>
        <v/>
      </c>
      <c r="J407" s="113" t="str">
        <f t="shared" si="9"/>
        <v/>
      </c>
      <c r="K407" s="113" t="str">
        <f t="shared" si="10"/>
        <v/>
      </c>
      <c r="L407" s="113" t="str">
        <f t="shared" si="11"/>
        <v/>
      </c>
      <c r="M407" s="113" t="str">
        <f t="shared" si="12"/>
        <v/>
      </c>
      <c r="N407" s="113" t="str">
        <f t="shared" si="13"/>
        <v/>
      </c>
      <c r="O407" s="113" t="str">
        <f t="shared" si="14"/>
        <v/>
      </c>
      <c r="P407" s="113" t="str">
        <f t="shared" si="15"/>
        <v/>
      </c>
      <c r="Q407" s="113" t="str">
        <f t="shared" si="16"/>
        <v/>
      </c>
      <c r="R407" s="113" t="str">
        <f t="shared" si="17"/>
        <v/>
      </c>
      <c r="S407" s="113" t="str">
        <f t="shared" si="18"/>
        <v/>
      </c>
      <c r="T407" s="113" t="str">
        <f t="shared" si="19"/>
        <v/>
      </c>
      <c r="U407" s="113" t="str">
        <f t="shared" si="20"/>
        <v/>
      </c>
      <c r="V407" s="113" t="str">
        <f t="shared" si="21"/>
        <v/>
      </c>
      <c r="W407" s="113" t="str">
        <f t="shared" si="22"/>
        <v/>
      </c>
      <c r="X407" s="113" t="str">
        <f t="shared" si="23"/>
        <v/>
      </c>
      <c r="Y407" s="113" t="str">
        <f t="shared" si="24"/>
        <v/>
      </c>
      <c r="Z407" s="113" t="str">
        <f t="shared" si="25"/>
        <v/>
      </c>
      <c r="AA407" s="113" t="str">
        <f t="shared" si="26"/>
        <v/>
      </c>
      <c r="AB407" s="113" t="str">
        <f t="shared" si="27"/>
        <v/>
      </c>
      <c r="AC407" s="113" t="str">
        <f t="shared" si="28"/>
        <v/>
      </c>
      <c r="AD407" s="113" t="str">
        <f t="shared" si="29"/>
        <v/>
      </c>
      <c r="AE407" s="113" t="str">
        <f t="shared" si="30"/>
        <v/>
      </c>
      <c r="AF407" s="113" t="str">
        <f t="shared" si="31"/>
        <v/>
      </c>
      <c r="AG407" s="113" t="str">
        <f t="shared" si="32"/>
        <v/>
      </c>
      <c r="AH407" s="113" t="str">
        <f t="shared" si="33"/>
        <v/>
      </c>
    </row>
    <row r="408">
      <c r="B408" s="82"/>
      <c r="C408" s="109"/>
      <c r="D408" s="113"/>
      <c r="E408" s="113" t="str">
        <f t="shared" si="4"/>
        <v/>
      </c>
      <c r="F408" s="113" t="str">
        <f t="shared" si="5"/>
        <v/>
      </c>
      <c r="G408" s="113" t="str">
        <f t="shared" si="6"/>
        <v/>
      </c>
      <c r="H408" s="113" t="str">
        <f t="shared" si="7"/>
        <v/>
      </c>
      <c r="I408" s="113" t="str">
        <f t="shared" si="8"/>
        <v/>
      </c>
      <c r="J408" s="113" t="str">
        <f t="shared" si="9"/>
        <v/>
      </c>
      <c r="K408" s="113" t="str">
        <f t="shared" si="10"/>
        <v/>
      </c>
      <c r="L408" s="113" t="str">
        <f t="shared" si="11"/>
        <v/>
      </c>
      <c r="M408" s="113" t="str">
        <f t="shared" si="12"/>
        <v/>
      </c>
      <c r="N408" s="113" t="str">
        <f t="shared" si="13"/>
        <v/>
      </c>
      <c r="O408" s="113" t="str">
        <f t="shared" si="14"/>
        <v/>
      </c>
      <c r="P408" s="113" t="str">
        <f t="shared" si="15"/>
        <v/>
      </c>
      <c r="Q408" s="113" t="str">
        <f t="shared" si="16"/>
        <v/>
      </c>
      <c r="R408" s="113" t="str">
        <f t="shared" si="17"/>
        <v/>
      </c>
      <c r="S408" s="113" t="str">
        <f t="shared" si="18"/>
        <v/>
      </c>
      <c r="T408" s="113" t="str">
        <f t="shared" si="19"/>
        <v/>
      </c>
      <c r="U408" s="113" t="str">
        <f t="shared" si="20"/>
        <v/>
      </c>
      <c r="V408" s="113" t="str">
        <f t="shared" si="21"/>
        <v/>
      </c>
      <c r="W408" s="113" t="str">
        <f t="shared" si="22"/>
        <v/>
      </c>
      <c r="X408" s="113" t="str">
        <f t="shared" si="23"/>
        <v/>
      </c>
      <c r="Y408" s="113" t="str">
        <f t="shared" si="24"/>
        <v/>
      </c>
      <c r="Z408" s="113" t="str">
        <f t="shared" si="25"/>
        <v/>
      </c>
      <c r="AA408" s="113" t="str">
        <f t="shared" si="26"/>
        <v/>
      </c>
      <c r="AB408" s="113" t="str">
        <f t="shared" si="27"/>
        <v/>
      </c>
      <c r="AC408" s="113" t="str">
        <f t="shared" si="28"/>
        <v/>
      </c>
      <c r="AD408" s="113" t="str">
        <f t="shared" si="29"/>
        <v/>
      </c>
      <c r="AE408" s="113" t="str">
        <f t="shared" si="30"/>
        <v/>
      </c>
      <c r="AF408" s="113" t="str">
        <f t="shared" si="31"/>
        <v/>
      </c>
      <c r="AG408" s="113" t="str">
        <f t="shared" si="32"/>
        <v/>
      </c>
      <c r="AH408" s="113" t="str">
        <f t="shared" si="33"/>
        <v/>
      </c>
    </row>
    <row r="409">
      <c r="B409" s="82"/>
      <c r="C409" s="109"/>
      <c r="D409" s="113"/>
      <c r="E409" s="113" t="str">
        <f t="shared" si="4"/>
        <v/>
      </c>
      <c r="F409" s="113" t="str">
        <f t="shared" si="5"/>
        <v/>
      </c>
      <c r="G409" s="113" t="str">
        <f t="shared" si="6"/>
        <v/>
      </c>
      <c r="H409" s="113" t="str">
        <f t="shared" si="7"/>
        <v/>
      </c>
      <c r="I409" s="113" t="str">
        <f t="shared" si="8"/>
        <v/>
      </c>
      <c r="J409" s="113" t="str">
        <f t="shared" si="9"/>
        <v/>
      </c>
      <c r="K409" s="113" t="str">
        <f t="shared" si="10"/>
        <v/>
      </c>
      <c r="L409" s="113" t="str">
        <f t="shared" si="11"/>
        <v/>
      </c>
      <c r="M409" s="113" t="str">
        <f t="shared" si="12"/>
        <v/>
      </c>
      <c r="N409" s="113" t="str">
        <f t="shared" si="13"/>
        <v/>
      </c>
      <c r="O409" s="113" t="str">
        <f t="shared" si="14"/>
        <v/>
      </c>
      <c r="P409" s="113" t="str">
        <f t="shared" si="15"/>
        <v/>
      </c>
      <c r="Q409" s="113" t="str">
        <f t="shared" si="16"/>
        <v/>
      </c>
      <c r="R409" s="113" t="str">
        <f t="shared" si="17"/>
        <v/>
      </c>
      <c r="S409" s="113" t="str">
        <f t="shared" si="18"/>
        <v/>
      </c>
      <c r="T409" s="113" t="str">
        <f t="shared" si="19"/>
        <v/>
      </c>
      <c r="U409" s="113" t="str">
        <f t="shared" si="20"/>
        <v/>
      </c>
      <c r="V409" s="113" t="str">
        <f t="shared" si="21"/>
        <v/>
      </c>
      <c r="W409" s="113" t="str">
        <f t="shared" si="22"/>
        <v/>
      </c>
      <c r="X409" s="113" t="str">
        <f t="shared" si="23"/>
        <v/>
      </c>
      <c r="Y409" s="113" t="str">
        <f t="shared" si="24"/>
        <v/>
      </c>
      <c r="Z409" s="113" t="str">
        <f t="shared" si="25"/>
        <v/>
      </c>
      <c r="AA409" s="113" t="str">
        <f t="shared" si="26"/>
        <v/>
      </c>
      <c r="AB409" s="113" t="str">
        <f t="shared" si="27"/>
        <v/>
      </c>
      <c r="AC409" s="113" t="str">
        <f t="shared" si="28"/>
        <v/>
      </c>
      <c r="AD409" s="113" t="str">
        <f t="shared" si="29"/>
        <v/>
      </c>
      <c r="AE409" s="113" t="str">
        <f t="shared" si="30"/>
        <v/>
      </c>
      <c r="AF409" s="113" t="str">
        <f t="shared" si="31"/>
        <v/>
      </c>
      <c r="AG409" s="113" t="str">
        <f t="shared" si="32"/>
        <v/>
      </c>
      <c r="AH409" s="113" t="str">
        <f t="shared" si="33"/>
        <v/>
      </c>
    </row>
    <row r="410">
      <c r="B410" s="82"/>
      <c r="C410" s="109"/>
      <c r="D410" s="113"/>
      <c r="E410" s="113" t="str">
        <f t="shared" si="4"/>
        <v/>
      </c>
      <c r="F410" s="113" t="str">
        <f t="shared" si="5"/>
        <v/>
      </c>
      <c r="G410" s="113" t="str">
        <f t="shared" si="6"/>
        <v/>
      </c>
      <c r="H410" s="113" t="str">
        <f t="shared" si="7"/>
        <v/>
      </c>
      <c r="I410" s="113" t="str">
        <f t="shared" si="8"/>
        <v/>
      </c>
      <c r="J410" s="113" t="str">
        <f t="shared" si="9"/>
        <v/>
      </c>
      <c r="K410" s="113" t="str">
        <f t="shared" si="10"/>
        <v/>
      </c>
      <c r="L410" s="113" t="str">
        <f t="shared" si="11"/>
        <v/>
      </c>
      <c r="M410" s="113" t="str">
        <f t="shared" si="12"/>
        <v/>
      </c>
      <c r="N410" s="113" t="str">
        <f t="shared" si="13"/>
        <v/>
      </c>
      <c r="O410" s="113" t="str">
        <f t="shared" si="14"/>
        <v/>
      </c>
      <c r="P410" s="113" t="str">
        <f t="shared" si="15"/>
        <v/>
      </c>
      <c r="Q410" s="113" t="str">
        <f t="shared" si="16"/>
        <v/>
      </c>
      <c r="R410" s="113" t="str">
        <f t="shared" si="17"/>
        <v/>
      </c>
      <c r="S410" s="113" t="str">
        <f t="shared" si="18"/>
        <v/>
      </c>
      <c r="T410" s="113" t="str">
        <f t="shared" si="19"/>
        <v/>
      </c>
      <c r="U410" s="113" t="str">
        <f t="shared" si="20"/>
        <v/>
      </c>
      <c r="V410" s="113" t="str">
        <f t="shared" si="21"/>
        <v/>
      </c>
      <c r="W410" s="113" t="str">
        <f t="shared" si="22"/>
        <v/>
      </c>
      <c r="X410" s="113" t="str">
        <f t="shared" si="23"/>
        <v/>
      </c>
      <c r="Y410" s="113" t="str">
        <f t="shared" si="24"/>
        <v/>
      </c>
      <c r="Z410" s="113" t="str">
        <f t="shared" si="25"/>
        <v/>
      </c>
      <c r="AA410" s="113" t="str">
        <f t="shared" si="26"/>
        <v/>
      </c>
      <c r="AB410" s="113" t="str">
        <f t="shared" si="27"/>
        <v/>
      </c>
      <c r="AC410" s="113" t="str">
        <f t="shared" si="28"/>
        <v/>
      </c>
      <c r="AD410" s="113" t="str">
        <f t="shared" si="29"/>
        <v/>
      </c>
      <c r="AE410" s="113" t="str">
        <f t="shared" si="30"/>
        <v/>
      </c>
      <c r="AF410" s="113" t="str">
        <f t="shared" si="31"/>
        <v/>
      </c>
      <c r="AG410" s="113" t="str">
        <f t="shared" si="32"/>
        <v/>
      </c>
      <c r="AH410" s="113" t="str">
        <f t="shared" si="33"/>
        <v/>
      </c>
    </row>
    <row r="411">
      <c r="B411" s="82"/>
      <c r="C411" s="109"/>
      <c r="D411" s="113"/>
      <c r="E411" s="113" t="str">
        <f t="shared" si="4"/>
        <v/>
      </c>
      <c r="F411" s="113" t="str">
        <f t="shared" si="5"/>
        <v/>
      </c>
      <c r="G411" s="113" t="str">
        <f t="shared" si="6"/>
        <v/>
      </c>
      <c r="H411" s="113" t="str">
        <f t="shared" si="7"/>
        <v/>
      </c>
      <c r="I411" s="113" t="str">
        <f t="shared" si="8"/>
        <v/>
      </c>
      <c r="J411" s="113" t="str">
        <f t="shared" si="9"/>
        <v/>
      </c>
      <c r="K411" s="113" t="str">
        <f t="shared" si="10"/>
        <v/>
      </c>
      <c r="L411" s="113" t="str">
        <f t="shared" si="11"/>
        <v/>
      </c>
      <c r="M411" s="113" t="str">
        <f t="shared" si="12"/>
        <v/>
      </c>
      <c r="N411" s="113" t="str">
        <f t="shared" si="13"/>
        <v/>
      </c>
      <c r="O411" s="113" t="str">
        <f t="shared" si="14"/>
        <v/>
      </c>
      <c r="P411" s="113" t="str">
        <f t="shared" si="15"/>
        <v/>
      </c>
      <c r="Q411" s="113" t="str">
        <f t="shared" si="16"/>
        <v/>
      </c>
      <c r="R411" s="113" t="str">
        <f t="shared" si="17"/>
        <v/>
      </c>
      <c r="S411" s="113" t="str">
        <f t="shared" si="18"/>
        <v/>
      </c>
      <c r="T411" s="113" t="str">
        <f t="shared" si="19"/>
        <v/>
      </c>
      <c r="U411" s="113" t="str">
        <f t="shared" si="20"/>
        <v/>
      </c>
      <c r="V411" s="113" t="str">
        <f t="shared" si="21"/>
        <v/>
      </c>
      <c r="W411" s="113" t="str">
        <f t="shared" si="22"/>
        <v/>
      </c>
      <c r="X411" s="113" t="str">
        <f t="shared" si="23"/>
        <v/>
      </c>
      <c r="Y411" s="113" t="str">
        <f t="shared" si="24"/>
        <v/>
      </c>
      <c r="Z411" s="113" t="str">
        <f t="shared" si="25"/>
        <v/>
      </c>
      <c r="AA411" s="113" t="str">
        <f t="shared" si="26"/>
        <v/>
      </c>
      <c r="AB411" s="113" t="str">
        <f t="shared" si="27"/>
        <v/>
      </c>
      <c r="AC411" s="113" t="str">
        <f t="shared" si="28"/>
        <v/>
      </c>
      <c r="AD411" s="113" t="str">
        <f t="shared" si="29"/>
        <v/>
      </c>
      <c r="AE411" s="113" t="str">
        <f t="shared" si="30"/>
        <v/>
      </c>
      <c r="AF411" s="113" t="str">
        <f t="shared" si="31"/>
        <v/>
      </c>
      <c r="AG411" s="113" t="str">
        <f t="shared" si="32"/>
        <v/>
      </c>
      <c r="AH411" s="113" t="str">
        <f t="shared" si="33"/>
        <v/>
      </c>
    </row>
    <row r="412">
      <c r="B412" s="82"/>
      <c r="C412" s="109"/>
      <c r="D412" s="113"/>
      <c r="E412" s="113" t="str">
        <f t="shared" si="4"/>
        <v/>
      </c>
      <c r="F412" s="113" t="str">
        <f t="shared" si="5"/>
        <v/>
      </c>
      <c r="G412" s="113" t="str">
        <f t="shared" si="6"/>
        <v/>
      </c>
      <c r="H412" s="113" t="str">
        <f t="shared" si="7"/>
        <v/>
      </c>
      <c r="I412" s="113" t="str">
        <f t="shared" si="8"/>
        <v/>
      </c>
      <c r="J412" s="113" t="str">
        <f t="shared" si="9"/>
        <v/>
      </c>
      <c r="K412" s="113" t="str">
        <f t="shared" si="10"/>
        <v/>
      </c>
      <c r="L412" s="113" t="str">
        <f t="shared" si="11"/>
        <v/>
      </c>
      <c r="M412" s="113" t="str">
        <f t="shared" si="12"/>
        <v/>
      </c>
      <c r="N412" s="113" t="str">
        <f t="shared" si="13"/>
        <v/>
      </c>
      <c r="O412" s="113" t="str">
        <f t="shared" si="14"/>
        <v/>
      </c>
      <c r="P412" s="113" t="str">
        <f t="shared" si="15"/>
        <v/>
      </c>
      <c r="Q412" s="113" t="str">
        <f t="shared" si="16"/>
        <v/>
      </c>
      <c r="R412" s="113" t="str">
        <f t="shared" si="17"/>
        <v/>
      </c>
      <c r="S412" s="113" t="str">
        <f t="shared" si="18"/>
        <v/>
      </c>
      <c r="T412" s="113" t="str">
        <f t="shared" si="19"/>
        <v/>
      </c>
      <c r="U412" s="113" t="str">
        <f t="shared" si="20"/>
        <v/>
      </c>
      <c r="V412" s="113" t="str">
        <f t="shared" si="21"/>
        <v/>
      </c>
      <c r="W412" s="113" t="str">
        <f t="shared" si="22"/>
        <v/>
      </c>
      <c r="X412" s="113" t="str">
        <f t="shared" si="23"/>
        <v/>
      </c>
      <c r="Y412" s="113" t="str">
        <f t="shared" si="24"/>
        <v/>
      </c>
      <c r="Z412" s="113" t="str">
        <f t="shared" si="25"/>
        <v/>
      </c>
      <c r="AA412" s="113" t="str">
        <f t="shared" si="26"/>
        <v/>
      </c>
      <c r="AB412" s="113" t="str">
        <f t="shared" si="27"/>
        <v/>
      </c>
      <c r="AC412" s="113" t="str">
        <f t="shared" si="28"/>
        <v/>
      </c>
      <c r="AD412" s="113" t="str">
        <f t="shared" si="29"/>
        <v/>
      </c>
      <c r="AE412" s="113" t="str">
        <f t="shared" si="30"/>
        <v/>
      </c>
      <c r="AF412" s="113" t="str">
        <f t="shared" si="31"/>
        <v/>
      </c>
      <c r="AG412" s="113" t="str">
        <f t="shared" si="32"/>
        <v/>
      </c>
      <c r="AH412" s="113" t="str">
        <f t="shared" si="33"/>
        <v/>
      </c>
    </row>
    <row r="413">
      <c r="B413" s="82"/>
      <c r="C413" s="109"/>
      <c r="D413" s="113"/>
      <c r="E413" s="113" t="str">
        <f t="shared" si="4"/>
        <v/>
      </c>
      <c r="F413" s="113" t="str">
        <f t="shared" si="5"/>
        <v/>
      </c>
      <c r="G413" s="113" t="str">
        <f t="shared" si="6"/>
        <v/>
      </c>
      <c r="H413" s="113" t="str">
        <f t="shared" si="7"/>
        <v/>
      </c>
      <c r="I413" s="113" t="str">
        <f t="shared" si="8"/>
        <v/>
      </c>
      <c r="J413" s="113" t="str">
        <f t="shared" si="9"/>
        <v/>
      </c>
      <c r="K413" s="113" t="str">
        <f t="shared" si="10"/>
        <v/>
      </c>
      <c r="L413" s="113" t="str">
        <f t="shared" si="11"/>
        <v/>
      </c>
      <c r="M413" s="113" t="str">
        <f t="shared" si="12"/>
        <v/>
      </c>
      <c r="N413" s="113" t="str">
        <f t="shared" si="13"/>
        <v/>
      </c>
      <c r="O413" s="113" t="str">
        <f t="shared" si="14"/>
        <v/>
      </c>
      <c r="P413" s="113" t="str">
        <f t="shared" si="15"/>
        <v/>
      </c>
      <c r="Q413" s="113" t="str">
        <f t="shared" si="16"/>
        <v/>
      </c>
      <c r="R413" s="113" t="str">
        <f t="shared" si="17"/>
        <v/>
      </c>
      <c r="S413" s="113" t="str">
        <f t="shared" si="18"/>
        <v/>
      </c>
      <c r="T413" s="113" t="str">
        <f t="shared" si="19"/>
        <v/>
      </c>
      <c r="U413" s="113" t="str">
        <f t="shared" si="20"/>
        <v/>
      </c>
      <c r="V413" s="113" t="str">
        <f t="shared" si="21"/>
        <v/>
      </c>
      <c r="W413" s="113" t="str">
        <f t="shared" si="22"/>
        <v/>
      </c>
      <c r="X413" s="113" t="str">
        <f t="shared" si="23"/>
        <v/>
      </c>
      <c r="Y413" s="113" t="str">
        <f t="shared" si="24"/>
        <v/>
      </c>
      <c r="Z413" s="113" t="str">
        <f t="shared" si="25"/>
        <v/>
      </c>
      <c r="AA413" s="113" t="str">
        <f t="shared" si="26"/>
        <v/>
      </c>
      <c r="AB413" s="113" t="str">
        <f t="shared" si="27"/>
        <v/>
      </c>
      <c r="AC413" s="113" t="str">
        <f t="shared" si="28"/>
        <v/>
      </c>
      <c r="AD413" s="113" t="str">
        <f t="shared" si="29"/>
        <v/>
      </c>
      <c r="AE413" s="113" t="str">
        <f t="shared" si="30"/>
        <v/>
      </c>
      <c r="AF413" s="113" t="str">
        <f t="shared" si="31"/>
        <v/>
      </c>
      <c r="AG413" s="113" t="str">
        <f t="shared" si="32"/>
        <v/>
      </c>
      <c r="AH413" s="113" t="str">
        <f t="shared" si="33"/>
        <v/>
      </c>
    </row>
    <row r="414">
      <c r="B414" s="82"/>
      <c r="C414" s="109"/>
      <c r="D414" s="113"/>
      <c r="E414" s="113" t="str">
        <f t="shared" si="4"/>
        <v/>
      </c>
      <c r="F414" s="113" t="str">
        <f t="shared" si="5"/>
        <v/>
      </c>
      <c r="G414" s="113" t="str">
        <f t="shared" si="6"/>
        <v/>
      </c>
      <c r="H414" s="113" t="str">
        <f t="shared" si="7"/>
        <v/>
      </c>
      <c r="I414" s="113" t="str">
        <f t="shared" si="8"/>
        <v/>
      </c>
      <c r="J414" s="113" t="str">
        <f t="shared" si="9"/>
        <v/>
      </c>
      <c r="K414" s="113" t="str">
        <f t="shared" si="10"/>
        <v/>
      </c>
      <c r="L414" s="113" t="str">
        <f t="shared" si="11"/>
        <v/>
      </c>
      <c r="M414" s="113" t="str">
        <f t="shared" si="12"/>
        <v/>
      </c>
      <c r="N414" s="113" t="str">
        <f t="shared" si="13"/>
        <v/>
      </c>
      <c r="O414" s="113" t="str">
        <f t="shared" si="14"/>
        <v/>
      </c>
      <c r="P414" s="113" t="str">
        <f t="shared" si="15"/>
        <v/>
      </c>
      <c r="Q414" s="113" t="str">
        <f t="shared" si="16"/>
        <v/>
      </c>
      <c r="R414" s="113" t="str">
        <f t="shared" si="17"/>
        <v/>
      </c>
      <c r="S414" s="113" t="str">
        <f t="shared" si="18"/>
        <v/>
      </c>
      <c r="T414" s="113" t="str">
        <f t="shared" si="19"/>
        <v/>
      </c>
      <c r="U414" s="113" t="str">
        <f t="shared" si="20"/>
        <v/>
      </c>
      <c r="V414" s="113" t="str">
        <f t="shared" si="21"/>
        <v/>
      </c>
      <c r="W414" s="113" t="str">
        <f t="shared" si="22"/>
        <v/>
      </c>
      <c r="X414" s="113" t="str">
        <f t="shared" si="23"/>
        <v/>
      </c>
      <c r="Y414" s="113" t="str">
        <f t="shared" si="24"/>
        <v/>
      </c>
      <c r="Z414" s="113" t="str">
        <f t="shared" si="25"/>
        <v/>
      </c>
      <c r="AA414" s="113" t="str">
        <f t="shared" si="26"/>
        <v/>
      </c>
      <c r="AB414" s="113" t="str">
        <f t="shared" si="27"/>
        <v/>
      </c>
      <c r="AC414" s="113" t="str">
        <f t="shared" si="28"/>
        <v/>
      </c>
      <c r="AD414" s="113" t="str">
        <f t="shared" si="29"/>
        <v/>
      </c>
      <c r="AE414" s="113" t="str">
        <f t="shared" si="30"/>
        <v/>
      </c>
      <c r="AF414" s="113" t="str">
        <f t="shared" si="31"/>
        <v/>
      </c>
      <c r="AG414" s="113" t="str">
        <f t="shared" si="32"/>
        <v/>
      </c>
      <c r="AH414" s="113" t="str">
        <f t="shared" si="33"/>
        <v/>
      </c>
    </row>
    <row r="415">
      <c r="B415" s="82"/>
      <c r="C415" s="109"/>
      <c r="D415" s="113"/>
      <c r="E415" s="113" t="str">
        <f t="shared" si="4"/>
        <v/>
      </c>
      <c r="F415" s="113" t="str">
        <f t="shared" si="5"/>
        <v/>
      </c>
      <c r="G415" s="113" t="str">
        <f t="shared" si="6"/>
        <v/>
      </c>
      <c r="H415" s="113" t="str">
        <f t="shared" si="7"/>
        <v/>
      </c>
      <c r="I415" s="113" t="str">
        <f t="shared" si="8"/>
        <v/>
      </c>
      <c r="J415" s="113" t="str">
        <f t="shared" si="9"/>
        <v/>
      </c>
      <c r="K415" s="113" t="str">
        <f t="shared" si="10"/>
        <v/>
      </c>
      <c r="L415" s="113" t="str">
        <f t="shared" si="11"/>
        <v/>
      </c>
      <c r="M415" s="113" t="str">
        <f t="shared" si="12"/>
        <v/>
      </c>
      <c r="N415" s="113" t="str">
        <f t="shared" si="13"/>
        <v/>
      </c>
      <c r="O415" s="113" t="str">
        <f t="shared" si="14"/>
        <v/>
      </c>
      <c r="P415" s="113" t="str">
        <f t="shared" si="15"/>
        <v/>
      </c>
      <c r="Q415" s="113" t="str">
        <f t="shared" si="16"/>
        <v/>
      </c>
      <c r="R415" s="113" t="str">
        <f t="shared" si="17"/>
        <v/>
      </c>
      <c r="S415" s="113" t="str">
        <f t="shared" si="18"/>
        <v/>
      </c>
      <c r="T415" s="113" t="str">
        <f t="shared" si="19"/>
        <v/>
      </c>
      <c r="U415" s="113" t="str">
        <f t="shared" si="20"/>
        <v/>
      </c>
      <c r="V415" s="113" t="str">
        <f t="shared" si="21"/>
        <v/>
      </c>
      <c r="W415" s="113" t="str">
        <f t="shared" si="22"/>
        <v/>
      </c>
      <c r="X415" s="113" t="str">
        <f t="shared" si="23"/>
        <v/>
      </c>
      <c r="Y415" s="113" t="str">
        <f t="shared" si="24"/>
        <v/>
      </c>
      <c r="Z415" s="113" t="str">
        <f t="shared" si="25"/>
        <v/>
      </c>
      <c r="AA415" s="113" t="str">
        <f t="shared" si="26"/>
        <v/>
      </c>
      <c r="AB415" s="113" t="str">
        <f t="shared" si="27"/>
        <v/>
      </c>
      <c r="AC415" s="113" t="str">
        <f t="shared" si="28"/>
        <v/>
      </c>
      <c r="AD415" s="113" t="str">
        <f t="shared" si="29"/>
        <v/>
      </c>
      <c r="AE415" s="113" t="str">
        <f t="shared" si="30"/>
        <v/>
      </c>
      <c r="AF415" s="113" t="str">
        <f t="shared" si="31"/>
        <v/>
      </c>
      <c r="AG415" s="113" t="str">
        <f t="shared" si="32"/>
        <v/>
      </c>
      <c r="AH415" s="113" t="str">
        <f t="shared" si="33"/>
        <v/>
      </c>
    </row>
    <row r="416">
      <c r="B416" s="82"/>
      <c r="C416" s="109"/>
      <c r="D416" s="113"/>
      <c r="E416" s="113" t="str">
        <f t="shared" si="4"/>
        <v/>
      </c>
      <c r="F416" s="113" t="str">
        <f t="shared" si="5"/>
        <v/>
      </c>
      <c r="G416" s="113" t="str">
        <f t="shared" si="6"/>
        <v/>
      </c>
      <c r="H416" s="113" t="str">
        <f t="shared" si="7"/>
        <v/>
      </c>
      <c r="I416" s="113" t="str">
        <f t="shared" si="8"/>
        <v/>
      </c>
      <c r="J416" s="113" t="str">
        <f t="shared" si="9"/>
        <v/>
      </c>
      <c r="K416" s="113" t="str">
        <f t="shared" si="10"/>
        <v/>
      </c>
      <c r="L416" s="113" t="str">
        <f t="shared" si="11"/>
        <v/>
      </c>
      <c r="M416" s="113" t="str">
        <f t="shared" si="12"/>
        <v/>
      </c>
      <c r="N416" s="113" t="str">
        <f t="shared" si="13"/>
        <v/>
      </c>
      <c r="O416" s="113" t="str">
        <f t="shared" si="14"/>
        <v/>
      </c>
      <c r="P416" s="113" t="str">
        <f t="shared" si="15"/>
        <v/>
      </c>
      <c r="Q416" s="113" t="str">
        <f t="shared" si="16"/>
        <v/>
      </c>
      <c r="R416" s="113" t="str">
        <f t="shared" si="17"/>
        <v/>
      </c>
      <c r="S416" s="113" t="str">
        <f t="shared" si="18"/>
        <v/>
      </c>
      <c r="T416" s="113" t="str">
        <f t="shared" si="19"/>
        <v/>
      </c>
      <c r="U416" s="113" t="str">
        <f t="shared" si="20"/>
        <v/>
      </c>
      <c r="V416" s="113" t="str">
        <f t="shared" si="21"/>
        <v/>
      </c>
      <c r="W416" s="113" t="str">
        <f t="shared" si="22"/>
        <v/>
      </c>
      <c r="X416" s="113" t="str">
        <f t="shared" si="23"/>
        <v/>
      </c>
      <c r="Y416" s="113" t="str">
        <f t="shared" si="24"/>
        <v/>
      </c>
      <c r="Z416" s="113" t="str">
        <f t="shared" si="25"/>
        <v/>
      </c>
      <c r="AA416" s="113" t="str">
        <f t="shared" si="26"/>
        <v/>
      </c>
      <c r="AB416" s="113" t="str">
        <f t="shared" si="27"/>
        <v/>
      </c>
      <c r="AC416" s="113" t="str">
        <f t="shared" si="28"/>
        <v/>
      </c>
      <c r="AD416" s="113" t="str">
        <f t="shared" si="29"/>
        <v/>
      </c>
      <c r="AE416" s="113" t="str">
        <f t="shared" si="30"/>
        <v/>
      </c>
      <c r="AF416" s="113" t="str">
        <f t="shared" si="31"/>
        <v/>
      </c>
      <c r="AG416" s="113" t="str">
        <f t="shared" si="32"/>
        <v/>
      </c>
      <c r="AH416" s="113" t="str">
        <f t="shared" si="33"/>
        <v/>
      </c>
    </row>
    <row r="417">
      <c r="B417" s="82"/>
      <c r="C417" s="109"/>
      <c r="D417" s="113"/>
      <c r="E417" s="113" t="str">
        <f t="shared" si="4"/>
        <v/>
      </c>
      <c r="F417" s="113" t="str">
        <f t="shared" si="5"/>
        <v/>
      </c>
      <c r="G417" s="113" t="str">
        <f t="shared" si="6"/>
        <v/>
      </c>
      <c r="H417" s="113" t="str">
        <f t="shared" si="7"/>
        <v/>
      </c>
      <c r="I417" s="113" t="str">
        <f t="shared" si="8"/>
        <v/>
      </c>
      <c r="J417" s="113" t="str">
        <f t="shared" si="9"/>
        <v/>
      </c>
      <c r="K417" s="113" t="str">
        <f t="shared" si="10"/>
        <v/>
      </c>
      <c r="L417" s="113" t="str">
        <f t="shared" si="11"/>
        <v/>
      </c>
      <c r="M417" s="113" t="str">
        <f t="shared" si="12"/>
        <v/>
      </c>
      <c r="N417" s="113" t="str">
        <f t="shared" si="13"/>
        <v/>
      </c>
      <c r="O417" s="113" t="str">
        <f t="shared" si="14"/>
        <v/>
      </c>
      <c r="P417" s="113" t="str">
        <f t="shared" si="15"/>
        <v/>
      </c>
      <c r="Q417" s="113" t="str">
        <f t="shared" si="16"/>
        <v/>
      </c>
      <c r="R417" s="113" t="str">
        <f t="shared" si="17"/>
        <v/>
      </c>
      <c r="S417" s="113" t="str">
        <f t="shared" si="18"/>
        <v/>
      </c>
      <c r="T417" s="113" t="str">
        <f t="shared" si="19"/>
        <v/>
      </c>
      <c r="U417" s="113" t="str">
        <f t="shared" si="20"/>
        <v/>
      </c>
      <c r="V417" s="113" t="str">
        <f t="shared" si="21"/>
        <v/>
      </c>
      <c r="W417" s="113" t="str">
        <f t="shared" si="22"/>
        <v/>
      </c>
      <c r="X417" s="113" t="str">
        <f t="shared" si="23"/>
        <v/>
      </c>
      <c r="Y417" s="113" t="str">
        <f t="shared" si="24"/>
        <v/>
      </c>
      <c r="Z417" s="113" t="str">
        <f t="shared" si="25"/>
        <v/>
      </c>
      <c r="AA417" s="113" t="str">
        <f t="shared" si="26"/>
        <v/>
      </c>
      <c r="AB417" s="113" t="str">
        <f t="shared" si="27"/>
        <v/>
      </c>
      <c r="AC417" s="113" t="str">
        <f t="shared" si="28"/>
        <v/>
      </c>
      <c r="AD417" s="113" t="str">
        <f t="shared" si="29"/>
        <v/>
      </c>
      <c r="AE417" s="113" t="str">
        <f t="shared" si="30"/>
        <v/>
      </c>
      <c r="AF417" s="113" t="str">
        <f t="shared" si="31"/>
        <v/>
      </c>
      <c r="AG417" s="113" t="str">
        <f t="shared" si="32"/>
        <v/>
      </c>
      <c r="AH417" s="113" t="str">
        <f t="shared" si="33"/>
        <v/>
      </c>
    </row>
    <row r="418">
      <c r="B418" s="82"/>
      <c r="C418" s="109"/>
      <c r="D418" s="113"/>
      <c r="E418" s="113" t="str">
        <f t="shared" si="4"/>
        <v/>
      </c>
      <c r="F418" s="113" t="str">
        <f t="shared" si="5"/>
        <v/>
      </c>
      <c r="G418" s="113" t="str">
        <f t="shared" si="6"/>
        <v/>
      </c>
      <c r="H418" s="113" t="str">
        <f t="shared" si="7"/>
        <v/>
      </c>
      <c r="I418" s="113" t="str">
        <f t="shared" si="8"/>
        <v/>
      </c>
      <c r="J418" s="113" t="str">
        <f t="shared" si="9"/>
        <v/>
      </c>
      <c r="K418" s="113" t="str">
        <f t="shared" si="10"/>
        <v/>
      </c>
      <c r="L418" s="113" t="str">
        <f t="shared" si="11"/>
        <v/>
      </c>
      <c r="M418" s="113" t="str">
        <f t="shared" si="12"/>
        <v/>
      </c>
      <c r="N418" s="113" t="str">
        <f t="shared" si="13"/>
        <v/>
      </c>
      <c r="O418" s="113" t="str">
        <f t="shared" si="14"/>
        <v/>
      </c>
      <c r="P418" s="113" t="str">
        <f t="shared" si="15"/>
        <v/>
      </c>
      <c r="Q418" s="113" t="str">
        <f t="shared" si="16"/>
        <v/>
      </c>
      <c r="R418" s="113" t="str">
        <f t="shared" si="17"/>
        <v/>
      </c>
      <c r="S418" s="113" t="str">
        <f t="shared" si="18"/>
        <v/>
      </c>
      <c r="T418" s="113" t="str">
        <f t="shared" si="19"/>
        <v/>
      </c>
      <c r="U418" s="113" t="str">
        <f t="shared" si="20"/>
        <v/>
      </c>
      <c r="V418" s="113" t="str">
        <f t="shared" si="21"/>
        <v/>
      </c>
      <c r="W418" s="113" t="str">
        <f t="shared" si="22"/>
        <v/>
      </c>
      <c r="X418" s="113" t="str">
        <f t="shared" si="23"/>
        <v/>
      </c>
      <c r="Y418" s="113" t="str">
        <f t="shared" si="24"/>
        <v/>
      </c>
      <c r="Z418" s="113" t="str">
        <f t="shared" si="25"/>
        <v/>
      </c>
      <c r="AA418" s="113" t="str">
        <f t="shared" si="26"/>
        <v/>
      </c>
      <c r="AB418" s="113" t="str">
        <f t="shared" si="27"/>
        <v/>
      </c>
      <c r="AC418" s="113" t="str">
        <f t="shared" si="28"/>
        <v/>
      </c>
      <c r="AD418" s="113" t="str">
        <f t="shared" si="29"/>
        <v/>
      </c>
      <c r="AE418" s="113" t="str">
        <f t="shared" si="30"/>
        <v/>
      </c>
      <c r="AF418" s="113" t="str">
        <f t="shared" si="31"/>
        <v/>
      </c>
      <c r="AG418" s="113" t="str">
        <f t="shared" si="32"/>
        <v/>
      </c>
      <c r="AH418" s="113" t="str">
        <f t="shared" si="33"/>
        <v/>
      </c>
    </row>
    <row r="419">
      <c r="B419" s="82"/>
      <c r="C419" s="109"/>
      <c r="D419" s="113"/>
      <c r="E419" s="113" t="str">
        <f t="shared" si="4"/>
        <v/>
      </c>
      <c r="F419" s="113" t="str">
        <f t="shared" si="5"/>
        <v/>
      </c>
      <c r="G419" s="113" t="str">
        <f t="shared" si="6"/>
        <v/>
      </c>
      <c r="H419" s="113" t="str">
        <f t="shared" si="7"/>
        <v/>
      </c>
      <c r="I419" s="113" t="str">
        <f t="shared" si="8"/>
        <v/>
      </c>
      <c r="J419" s="113" t="str">
        <f t="shared" si="9"/>
        <v/>
      </c>
      <c r="K419" s="113" t="str">
        <f t="shared" si="10"/>
        <v/>
      </c>
      <c r="L419" s="113" t="str">
        <f t="shared" si="11"/>
        <v/>
      </c>
      <c r="M419" s="113" t="str">
        <f t="shared" si="12"/>
        <v/>
      </c>
      <c r="N419" s="113" t="str">
        <f t="shared" si="13"/>
        <v/>
      </c>
      <c r="O419" s="113" t="str">
        <f t="shared" si="14"/>
        <v/>
      </c>
      <c r="P419" s="113" t="str">
        <f t="shared" si="15"/>
        <v/>
      </c>
      <c r="Q419" s="113" t="str">
        <f t="shared" si="16"/>
        <v/>
      </c>
      <c r="R419" s="113" t="str">
        <f t="shared" si="17"/>
        <v/>
      </c>
      <c r="S419" s="113" t="str">
        <f t="shared" si="18"/>
        <v/>
      </c>
      <c r="T419" s="113" t="str">
        <f t="shared" si="19"/>
        <v/>
      </c>
      <c r="U419" s="113" t="str">
        <f t="shared" si="20"/>
        <v/>
      </c>
      <c r="V419" s="113" t="str">
        <f t="shared" si="21"/>
        <v/>
      </c>
      <c r="W419" s="113" t="str">
        <f t="shared" si="22"/>
        <v/>
      </c>
      <c r="X419" s="113" t="str">
        <f t="shared" si="23"/>
        <v/>
      </c>
      <c r="Y419" s="113" t="str">
        <f t="shared" si="24"/>
        <v/>
      </c>
      <c r="Z419" s="113" t="str">
        <f t="shared" si="25"/>
        <v/>
      </c>
      <c r="AA419" s="113" t="str">
        <f t="shared" si="26"/>
        <v/>
      </c>
      <c r="AB419" s="113" t="str">
        <f t="shared" si="27"/>
        <v/>
      </c>
      <c r="AC419" s="113" t="str">
        <f t="shared" si="28"/>
        <v/>
      </c>
      <c r="AD419" s="113" t="str">
        <f t="shared" si="29"/>
        <v/>
      </c>
      <c r="AE419" s="113" t="str">
        <f t="shared" si="30"/>
        <v/>
      </c>
      <c r="AF419" s="113" t="str">
        <f t="shared" si="31"/>
        <v/>
      </c>
      <c r="AG419" s="113" t="str">
        <f t="shared" si="32"/>
        <v/>
      </c>
      <c r="AH419" s="113" t="str">
        <f t="shared" si="33"/>
        <v/>
      </c>
    </row>
    <row r="420">
      <c r="B420" s="82"/>
      <c r="C420" s="109"/>
      <c r="D420" s="113"/>
      <c r="E420" s="113" t="str">
        <f t="shared" si="4"/>
        <v/>
      </c>
      <c r="F420" s="113" t="str">
        <f t="shared" si="5"/>
        <v/>
      </c>
      <c r="G420" s="113" t="str">
        <f t="shared" si="6"/>
        <v/>
      </c>
      <c r="H420" s="113" t="str">
        <f t="shared" si="7"/>
        <v/>
      </c>
      <c r="I420" s="113" t="str">
        <f t="shared" si="8"/>
        <v/>
      </c>
      <c r="J420" s="113" t="str">
        <f t="shared" si="9"/>
        <v/>
      </c>
      <c r="K420" s="113" t="str">
        <f t="shared" si="10"/>
        <v/>
      </c>
      <c r="L420" s="113" t="str">
        <f t="shared" si="11"/>
        <v/>
      </c>
      <c r="M420" s="113" t="str">
        <f t="shared" si="12"/>
        <v/>
      </c>
      <c r="N420" s="113" t="str">
        <f t="shared" si="13"/>
        <v/>
      </c>
      <c r="O420" s="113" t="str">
        <f t="shared" si="14"/>
        <v/>
      </c>
      <c r="P420" s="113" t="str">
        <f t="shared" si="15"/>
        <v/>
      </c>
      <c r="Q420" s="113" t="str">
        <f t="shared" si="16"/>
        <v/>
      </c>
      <c r="R420" s="113" t="str">
        <f t="shared" si="17"/>
        <v/>
      </c>
      <c r="S420" s="113" t="str">
        <f t="shared" si="18"/>
        <v/>
      </c>
      <c r="T420" s="113" t="str">
        <f t="shared" si="19"/>
        <v/>
      </c>
      <c r="U420" s="113" t="str">
        <f t="shared" si="20"/>
        <v/>
      </c>
      <c r="V420" s="113" t="str">
        <f t="shared" si="21"/>
        <v/>
      </c>
      <c r="W420" s="113" t="str">
        <f t="shared" si="22"/>
        <v/>
      </c>
      <c r="X420" s="113" t="str">
        <f t="shared" si="23"/>
        <v/>
      </c>
      <c r="Y420" s="113" t="str">
        <f t="shared" si="24"/>
        <v/>
      </c>
      <c r="Z420" s="113" t="str">
        <f t="shared" si="25"/>
        <v/>
      </c>
      <c r="AA420" s="113" t="str">
        <f t="shared" si="26"/>
        <v/>
      </c>
      <c r="AB420" s="113" t="str">
        <f t="shared" si="27"/>
        <v/>
      </c>
      <c r="AC420" s="113" t="str">
        <f t="shared" si="28"/>
        <v/>
      </c>
      <c r="AD420" s="113" t="str">
        <f t="shared" si="29"/>
        <v/>
      </c>
      <c r="AE420" s="113" t="str">
        <f t="shared" si="30"/>
        <v/>
      </c>
      <c r="AF420" s="113" t="str">
        <f t="shared" si="31"/>
        <v/>
      </c>
      <c r="AG420" s="113" t="str">
        <f t="shared" si="32"/>
        <v/>
      </c>
      <c r="AH420" s="113" t="str">
        <f t="shared" si="33"/>
        <v/>
      </c>
    </row>
    <row r="421">
      <c r="B421" s="82"/>
      <c r="C421" s="109"/>
      <c r="D421" s="113"/>
      <c r="E421" s="113" t="str">
        <f t="shared" si="4"/>
        <v/>
      </c>
      <c r="F421" s="113" t="str">
        <f t="shared" si="5"/>
        <v/>
      </c>
      <c r="G421" s="113" t="str">
        <f t="shared" si="6"/>
        <v/>
      </c>
      <c r="H421" s="113" t="str">
        <f t="shared" si="7"/>
        <v/>
      </c>
      <c r="I421" s="113" t="str">
        <f t="shared" si="8"/>
        <v/>
      </c>
      <c r="J421" s="113" t="str">
        <f t="shared" si="9"/>
        <v/>
      </c>
      <c r="K421" s="113" t="str">
        <f t="shared" si="10"/>
        <v/>
      </c>
      <c r="L421" s="113" t="str">
        <f t="shared" si="11"/>
        <v/>
      </c>
      <c r="M421" s="113" t="str">
        <f t="shared" si="12"/>
        <v/>
      </c>
      <c r="N421" s="113" t="str">
        <f t="shared" si="13"/>
        <v/>
      </c>
      <c r="O421" s="113" t="str">
        <f t="shared" si="14"/>
        <v/>
      </c>
      <c r="P421" s="113" t="str">
        <f t="shared" si="15"/>
        <v/>
      </c>
      <c r="Q421" s="113" t="str">
        <f t="shared" si="16"/>
        <v/>
      </c>
      <c r="R421" s="113" t="str">
        <f t="shared" si="17"/>
        <v/>
      </c>
      <c r="S421" s="113" t="str">
        <f t="shared" si="18"/>
        <v/>
      </c>
      <c r="T421" s="113" t="str">
        <f t="shared" si="19"/>
        <v/>
      </c>
      <c r="U421" s="113" t="str">
        <f t="shared" si="20"/>
        <v/>
      </c>
      <c r="V421" s="113" t="str">
        <f t="shared" si="21"/>
        <v/>
      </c>
      <c r="W421" s="113" t="str">
        <f t="shared" si="22"/>
        <v/>
      </c>
      <c r="X421" s="113" t="str">
        <f t="shared" si="23"/>
        <v/>
      </c>
      <c r="Y421" s="113" t="str">
        <f t="shared" si="24"/>
        <v/>
      </c>
      <c r="Z421" s="113" t="str">
        <f t="shared" si="25"/>
        <v/>
      </c>
      <c r="AA421" s="113" t="str">
        <f t="shared" si="26"/>
        <v/>
      </c>
      <c r="AB421" s="113" t="str">
        <f t="shared" si="27"/>
        <v/>
      </c>
      <c r="AC421" s="113" t="str">
        <f t="shared" si="28"/>
        <v/>
      </c>
      <c r="AD421" s="113" t="str">
        <f t="shared" si="29"/>
        <v/>
      </c>
      <c r="AE421" s="113" t="str">
        <f t="shared" si="30"/>
        <v/>
      </c>
      <c r="AF421" s="113" t="str">
        <f t="shared" si="31"/>
        <v/>
      </c>
      <c r="AG421" s="113" t="str">
        <f t="shared" si="32"/>
        <v/>
      </c>
      <c r="AH421" s="113" t="str">
        <f t="shared" si="33"/>
        <v/>
      </c>
    </row>
    <row r="422">
      <c r="B422" s="82"/>
      <c r="C422" s="109"/>
      <c r="D422" s="113"/>
      <c r="E422" s="113" t="str">
        <f t="shared" si="4"/>
        <v/>
      </c>
      <c r="F422" s="113" t="str">
        <f t="shared" si="5"/>
        <v/>
      </c>
      <c r="G422" s="113" t="str">
        <f t="shared" si="6"/>
        <v/>
      </c>
      <c r="H422" s="113" t="str">
        <f t="shared" si="7"/>
        <v/>
      </c>
      <c r="I422" s="113" t="str">
        <f t="shared" si="8"/>
        <v/>
      </c>
      <c r="J422" s="113" t="str">
        <f t="shared" si="9"/>
        <v/>
      </c>
      <c r="K422" s="113" t="str">
        <f t="shared" si="10"/>
        <v/>
      </c>
      <c r="L422" s="113" t="str">
        <f t="shared" si="11"/>
        <v/>
      </c>
      <c r="M422" s="113" t="str">
        <f t="shared" si="12"/>
        <v/>
      </c>
      <c r="N422" s="113" t="str">
        <f t="shared" si="13"/>
        <v/>
      </c>
      <c r="O422" s="113" t="str">
        <f t="shared" si="14"/>
        <v/>
      </c>
      <c r="P422" s="113" t="str">
        <f t="shared" si="15"/>
        <v/>
      </c>
      <c r="Q422" s="113" t="str">
        <f t="shared" si="16"/>
        <v/>
      </c>
      <c r="R422" s="113" t="str">
        <f t="shared" si="17"/>
        <v/>
      </c>
      <c r="S422" s="113" t="str">
        <f t="shared" si="18"/>
        <v/>
      </c>
      <c r="T422" s="113" t="str">
        <f t="shared" si="19"/>
        <v/>
      </c>
      <c r="U422" s="113" t="str">
        <f t="shared" si="20"/>
        <v/>
      </c>
      <c r="V422" s="113" t="str">
        <f t="shared" si="21"/>
        <v/>
      </c>
      <c r="W422" s="113" t="str">
        <f t="shared" si="22"/>
        <v/>
      </c>
      <c r="X422" s="113" t="str">
        <f t="shared" si="23"/>
        <v/>
      </c>
      <c r="Y422" s="113" t="str">
        <f t="shared" si="24"/>
        <v/>
      </c>
      <c r="Z422" s="113" t="str">
        <f t="shared" si="25"/>
        <v/>
      </c>
      <c r="AA422" s="113" t="str">
        <f t="shared" si="26"/>
        <v/>
      </c>
      <c r="AB422" s="113" t="str">
        <f t="shared" si="27"/>
        <v/>
      </c>
      <c r="AC422" s="113" t="str">
        <f t="shared" si="28"/>
        <v/>
      </c>
      <c r="AD422" s="113" t="str">
        <f t="shared" si="29"/>
        <v/>
      </c>
      <c r="AE422" s="113" t="str">
        <f t="shared" si="30"/>
        <v/>
      </c>
      <c r="AF422" s="113" t="str">
        <f t="shared" si="31"/>
        <v/>
      </c>
      <c r="AG422" s="113" t="str">
        <f t="shared" si="32"/>
        <v/>
      </c>
      <c r="AH422" s="113" t="str">
        <f t="shared" si="33"/>
        <v/>
      </c>
    </row>
    <row r="423">
      <c r="B423" s="82"/>
      <c r="C423" s="109"/>
      <c r="D423" s="113"/>
      <c r="E423" s="113" t="str">
        <f t="shared" si="4"/>
        <v/>
      </c>
      <c r="F423" s="113" t="str">
        <f t="shared" si="5"/>
        <v/>
      </c>
      <c r="G423" s="113" t="str">
        <f t="shared" si="6"/>
        <v/>
      </c>
      <c r="H423" s="113" t="str">
        <f t="shared" si="7"/>
        <v/>
      </c>
      <c r="I423" s="113" t="str">
        <f t="shared" si="8"/>
        <v/>
      </c>
      <c r="J423" s="113" t="str">
        <f t="shared" si="9"/>
        <v/>
      </c>
      <c r="K423" s="113" t="str">
        <f t="shared" si="10"/>
        <v/>
      </c>
      <c r="L423" s="113" t="str">
        <f t="shared" si="11"/>
        <v/>
      </c>
      <c r="M423" s="113" t="str">
        <f t="shared" si="12"/>
        <v/>
      </c>
      <c r="N423" s="113" t="str">
        <f t="shared" si="13"/>
        <v/>
      </c>
      <c r="O423" s="113" t="str">
        <f t="shared" si="14"/>
        <v/>
      </c>
      <c r="P423" s="113" t="str">
        <f t="shared" si="15"/>
        <v/>
      </c>
      <c r="Q423" s="113" t="str">
        <f t="shared" si="16"/>
        <v/>
      </c>
      <c r="R423" s="113" t="str">
        <f t="shared" si="17"/>
        <v/>
      </c>
      <c r="S423" s="113" t="str">
        <f t="shared" si="18"/>
        <v/>
      </c>
      <c r="T423" s="113" t="str">
        <f t="shared" si="19"/>
        <v/>
      </c>
      <c r="U423" s="113" t="str">
        <f t="shared" si="20"/>
        <v/>
      </c>
      <c r="V423" s="113" t="str">
        <f t="shared" si="21"/>
        <v/>
      </c>
      <c r="W423" s="113" t="str">
        <f t="shared" si="22"/>
        <v/>
      </c>
      <c r="X423" s="113" t="str">
        <f t="shared" si="23"/>
        <v/>
      </c>
      <c r="Y423" s="113" t="str">
        <f t="shared" si="24"/>
        <v/>
      </c>
      <c r="Z423" s="113" t="str">
        <f t="shared" si="25"/>
        <v/>
      </c>
      <c r="AA423" s="113" t="str">
        <f t="shared" si="26"/>
        <v/>
      </c>
      <c r="AB423" s="113" t="str">
        <f t="shared" si="27"/>
        <v/>
      </c>
      <c r="AC423" s="113" t="str">
        <f t="shared" si="28"/>
        <v/>
      </c>
      <c r="AD423" s="113" t="str">
        <f t="shared" si="29"/>
        <v/>
      </c>
      <c r="AE423" s="113" t="str">
        <f t="shared" si="30"/>
        <v/>
      </c>
      <c r="AF423" s="113" t="str">
        <f t="shared" si="31"/>
        <v/>
      </c>
      <c r="AG423" s="113" t="str">
        <f t="shared" si="32"/>
        <v/>
      </c>
      <c r="AH423" s="113" t="str">
        <f t="shared" si="33"/>
        <v/>
      </c>
    </row>
    <row r="424">
      <c r="B424" s="82"/>
      <c r="C424" s="109"/>
      <c r="D424" s="113"/>
      <c r="E424" s="113" t="str">
        <f t="shared" si="4"/>
        <v/>
      </c>
      <c r="F424" s="113" t="str">
        <f t="shared" si="5"/>
        <v/>
      </c>
      <c r="G424" s="113" t="str">
        <f t="shared" si="6"/>
        <v/>
      </c>
      <c r="H424" s="113" t="str">
        <f t="shared" si="7"/>
        <v/>
      </c>
      <c r="I424" s="113" t="str">
        <f t="shared" si="8"/>
        <v/>
      </c>
      <c r="J424" s="113" t="str">
        <f t="shared" si="9"/>
        <v/>
      </c>
      <c r="K424" s="113" t="str">
        <f t="shared" si="10"/>
        <v/>
      </c>
      <c r="L424" s="113" t="str">
        <f t="shared" si="11"/>
        <v/>
      </c>
      <c r="M424" s="113" t="str">
        <f t="shared" si="12"/>
        <v/>
      </c>
      <c r="N424" s="113" t="str">
        <f t="shared" si="13"/>
        <v/>
      </c>
      <c r="O424" s="113" t="str">
        <f t="shared" si="14"/>
        <v/>
      </c>
      <c r="P424" s="113" t="str">
        <f t="shared" si="15"/>
        <v/>
      </c>
      <c r="Q424" s="113" t="str">
        <f t="shared" si="16"/>
        <v/>
      </c>
      <c r="R424" s="113" t="str">
        <f t="shared" si="17"/>
        <v/>
      </c>
      <c r="S424" s="113" t="str">
        <f t="shared" si="18"/>
        <v/>
      </c>
      <c r="T424" s="113" t="str">
        <f t="shared" si="19"/>
        <v/>
      </c>
      <c r="U424" s="113" t="str">
        <f t="shared" si="20"/>
        <v/>
      </c>
      <c r="V424" s="113" t="str">
        <f t="shared" si="21"/>
        <v/>
      </c>
      <c r="W424" s="113" t="str">
        <f t="shared" si="22"/>
        <v/>
      </c>
      <c r="X424" s="113" t="str">
        <f t="shared" si="23"/>
        <v/>
      </c>
      <c r="Y424" s="113" t="str">
        <f t="shared" si="24"/>
        <v/>
      </c>
      <c r="Z424" s="113" t="str">
        <f t="shared" si="25"/>
        <v/>
      </c>
      <c r="AA424" s="113" t="str">
        <f t="shared" si="26"/>
        <v/>
      </c>
      <c r="AB424" s="113" t="str">
        <f t="shared" si="27"/>
        <v/>
      </c>
      <c r="AC424" s="113" t="str">
        <f t="shared" si="28"/>
        <v/>
      </c>
      <c r="AD424" s="113" t="str">
        <f t="shared" si="29"/>
        <v/>
      </c>
      <c r="AE424" s="113" t="str">
        <f t="shared" si="30"/>
        <v/>
      </c>
      <c r="AF424" s="113" t="str">
        <f t="shared" si="31"/>
        <v/>
      </c>
      <c r="AG424" s="113" t="str">
        <f t="shared" si="32"/>
        <v/>
      </c>
      <c r="AH424" s="113" t="str">
        <f t="shared" si="33"/>
        <v/>
      </c>
    </row>
    <row r="425">
      <c r="B425" s="82"/>
      <c r="C425" s="109"/>
      <c r="D425" s="113"/>
      <c r="E425" s="113" t="str">
        <f t="shared" si="4"/>
        <v/>
      </c>
      <c r="F425" s="113" t="str">
        <f t="shared" si="5"/>
        <v/>
      </c>
      <c r="G425" s="113" t="str">
        <f t="shared" si="6"/>
        <v/>
      </c>
      <c r="H425" s="113" t="str">
        <f t="shared" si="7"/>
        <v/>
      </c>
      <c r="I425" s="113" t="str">
        <f t="shared" si="8"/>
        <v/>
      </c>
      <c r="J425" s="113" t="str">
        <f t="shared" si="9"/>
        <v/>
      </c>
      <c r="K425" s="113" t="str">
        <f t="shared" si="10"/>
        <v/>
      </c>
      <c r="L425" s="113" t="str">
        <f t="shared" si="11"/>
        <v/>
      </c>
      <c r="M425" s="113" t="str">
        <f t="shared" si="12"/>
        <v/>
      </c>
      <c r="N425" s="113" t="str">
        <f t="shared" si="13"/>
        <v/>
      </c>
      <c r="O425" s="113" t="str">
        <f t="shared" si="14"/>
        <v/>
      </c>
      <c r="P425" s="113" t="str">
        <f t="shared" si="15"/>
        <v/>
      </c>
      <c r="Q425" s="113" t="str">
        <f t="shared" si="16"/>
        <v/>
      </c>
      <c r="R425" s="113" t="str">
        <f t="shared" si="17"/>
        <v/>
      </c>
      <c r="S425" s="113" t="str">
        <f t="shared" si="18"/>
        <v/>
      </c>
      <c r="T425" s="113" t="str">
        <f t="shared" si="19"/>
        <v/>
      </c>
      <c r="U425" s="113" t="str">
        <f t="shared" si="20"/>
        <v/>
      </c>
      <c r="V425" s="113" t="str">
        <f t="shared" si="21"/>
        <v/>
      </c>
      <c r="W425" s="113" t="str">
        <f t="shared" si="22"/>
        <v/>
      </c>
      <c r="X425" s="113" t="str">
        <f t="shared" si="23"/>
        <v/>
      </c>
      <c r="Y425" s="113" t="str">
        <f t="shared" si="24"/>
        <v/>
      </c>
      <c r="Z425" s="113" t="str">
        <f t="shared" si="25"/>
        <v/>
      </c>
      <c r="AA425" s="113" t="str">
        <f t="shared" si="26"/>
        <v/>
      </c>
      <c r="AB425" s="113" t="str">
        <f t="shared" si="27"/>
        <v/>
      </c>
      <c r="AC425" s="113" t="str">
        <f t="shared" si="28"/>
        <v/>
      </c>
      <c r="AD425" s="113" t="str">
        <f t="shared" si="29"/>
        <v/>
      </c>
      <c r="AE425" s="113" t="str">
        <f t="shared" si="30"/>
        <v/>
      </c>
      <c r="AF425" s="113" t="str">
        <f t="shared" si="31"/>
        <v/>
      </c>
      <c r="AG425" s="113" t="str">
        <f t="shared" si="32"/>
        <v/>
      </c>
      <c r="AH425" s="113" t="str">
        <f t="shared" si="33"/>
        <v/>
      </c>
    </row>
    <row r="426">
      <c r="B426" s="82"/>
      <c r="C426" s="109"/>
      <c r="D426" s="113"/>
      <c r="E426" s="113" t="str">
        <f t="shared" si="4"/>
        <v/>
      </c>
      <c r="F426" s="113" t="str">
        <f t="shared" si="5"/>
        <v/>
      </c>
      <c r="G426" s="113" t="str">
        <f t="shared" si="6"/>
        <v/>
      </c>
      <c r="H426" s="113" t="str">
        <f t="shared" si="7"/>
        <v/>
      </c>
      <c r="I426" s="113" t="str">
        <f t="shared" si="8"/>
        <v/>
      </c>
      <c r="J426" s="113" t="str">
        <f t="shared" si="9"/>
        <v/>
      </c>
      <c r="K426" s="113" t="str">
        <f t="shared" si="10"/>
        <v/>
      </c>
      <c r="L426" s="113" t="str">
        <f t="shared" si="11"/>
        <v/>
      </c>
      <c r="M426" s="113" t="str">
        <f t="shared" si="12"/>
        <v/>
      </c>
      <c r="N426" s="113" t="str">
        <f t="shared" si="13"/>
        <v/>
      </c>
      <c r="O426" s="113" t="str">
        <f t="shared" si="14"/>
        <v/>
      </c>
      <c r="P426" s="113" t="str">
        <f t="shared" si="15"/>
        <v/>
      </c>
      <c r="Q426" s="113" t="str">
        <f t="shared" si="16"/>
        <v/>
      </c>
      <c r="R426" s="113" t="str">
        <f t="shared" si="17"/>
        <v/>
      </c>
      <c r="S426" s="113" t="str">
        <f t="shared" si="18"/>
        <v/>
      </c>
      <c r="T426" s="113" t="str">
        <f t="shared" si="19"/>
        <v/>
      </c>
      <c r="U426" s="113" t="str">
        <f t="shared" si="20"/>
        <v/>
      </c>
      <c r="V426" s="113" t="str">
        <f t="shared" si="21"/>
        <v/>
      </c>
      <c r="W426" s="113" t="str">
        <f t="shared" si="22"/>
        <v/>
      </c>
      <c r="X426" s="113" t="str">
        <f t="shared" si="23"/>
        <v/>
      </c>
      <c r="Y426" s="113" t="str">
        <f t="shared" si="24"/>
        <v/>
      </c>
      <c r="Z426" s="113" t="str">
        <f t="shared" si="25"/>
        <v/>
      </c>
      <c r="AA426" s="113" t="str">
        <f t="shared" si="26"/>
        <v/>
      </c>
      <c r="AB426" s="113" t="str">
        <f t="shared" si="27"/>
        <v/>
      </c>
      <c r="AC426" s="113" t="str">
        <f t="shared" si="28"/>
        <v/>
      </c>
      <c r="AD426" s="113" t="str">
        <f t="shared" si="29"/>
        <v/>
      </c>
      <c r="AE426" s="113" t="str">
        <f t="shared" si="30"/>
        <v/>
      </c>
      <c r="AF426" s="113" t="str">
        <f t="shared" si="31"/>
        <v/>
      </c>
      <c r="AG426" s="113" t="str">
        <f t="shared" si="32"/>
        <v/>
      </c>
      <c r="AH426" s="113" t="str">
        <f t="shared" si="33"/>
        <v/>
      </c>
    </row>
    <row r="427">
      <c r="B427" s="82"/>
      <c r="C427" s="109"/>
      <c r="D427" s="113"/>
      <c r="E427" s="113" t="str">
        <f t="shared" si="4"/>
        <v/>
      </c>
      <c r="F427" s="113" t="str">
        <f t="shared" si="5"/>
        <v/>
      </c>
      <c r="G427" s="113" t="str">
        <f t="shared" si="6"/>
        <v/>
      </c>
      <c r="H427" s="113" t="str">
        <f t="shared" si="7"/>
        <v/>
      </c>
      <c r="I427" s="113" t="str">
        <f t="shared" si="8"/>
        <v/>
      </c>
      <c r="J427" s="113" t="str">
        <f t="shared" si="9"/>
        <v/>
      </c>
      <c r="K427" s="113" t="str">
        <f t="shared" si="10"/>
        <v/>
      </c>
      <c r="L427" s="113" t="str">
        <f t="shared" si="11"/>
        <v/>
      </c>
      <c r="M427" s="113" t="str">
        <f t="shared" si="12"/>
        <v/>
      </c>
      <c r="N427" s="113" t="str">
        <f t="shared" si="13"/>
        <v/>
      </c>
      <c r="O427" s="113" t="str">
        <f t="shared" si="14"/>
        <v/>
      </c>
      <c r="P427" s="113" t="str">
        <f t="shared" si="15"/>
        <v/>
      </c>
      <c r="Q427" s="113" t="str">
        <f t="shared" si="16"/>
        <v/>
      </c>
      <c r="R427" s="113" t="str">
        <f t="shared" si="17"/>
        <v/>
      </c>
      <c r="S427" s="113" t="str">
        <f t="shared" si="18"/>
        <v/>
      </c>
      <c r="T427" s="113" t="str">
        <f t="shared" si="19"/>
        <v/>
      </c>
      <c r="U427" s="113" t="str">
        <f t="shared" si="20"/>
        <v/>
      </c>
      <c r="V427" s="113" t="str">
        <f t="shared" si="21"/>
        <v/>
      </c>
      <c r="W427" s="113" t="str">
        <f t="shared" si="22"/>
        <v/>
      </c>
      <c r="X427" s="113" t="str">
        <f t="shared" si="23"/>
        <v/>
      </c>
      <c r="Y427" s="113" t="str">
        <f t="shared" si="24"/>
        <v/>
      </c>
      <c r="Z427" s="113" t="str">
        <f t="shared" si="25"/>
        <v/>
      </c>
      <c r="AA427" s="113" t="str">
        <f t="shared" si="26"/>
        <v/>
      </c>
      <c r="AB427" s="113" t="str">
        <f t="shared" si="27"/>
        <v/>
      </c>
      <c r="AC427" s="113" t="str">
        <f t="shared" si="28"/>
        <v/>
      </c>
      <c r="AD427" s="113" t="str">
        <f t="shared" si="29"/>
        <v/>
      </c>
      <c r="AE427" s="113" t="str">
        <f t="shared" si="30"/>
        <v/>
      </c>
      <c r="AF427" s="113" t="str">
        <f t="shared" si="31"/>
        <v/>
      </c>
      <c r="AG427" s="113" t="str">
        <f t="shared" si="32"/>
        <v/>
      </c>
      <c r="AH427" s="113" t="str">
        <f t="shared" si="33"/>
        <v/>
      </c>
    </row>
    <row r="428">
      <c r="B428" s="82"/>
      <c r="C428" s="109"/>
      <c r="D428" s="113"/>
      <c r="E428" s="113" t="str">
        <f t="shared" si="4"/>
        <v/>
      </c>
      <c r="F428" s="113" t="str">
        <f t="shared" si="5"/>
        <v/>
      </c>
      <c r="G428" s="113" t="str">
        <f t="shared" si="6"/>
        <v/>
      </c>
      <c r="H428" s="113" t="str">
        <f t="shared" si="7"/>
        <v/>
      </c>
      <c r="I428" s="113" t="str">
        <f t="shared" si="8"/>
        <v/>
      </c>
      <c r="J428" s="113" t="str">
        <f t="shared" si="9"/>
        <v/>
      </c>
      <c r="K428" s="113" t="str">
        <f t="shared" si="10"/>
        <v/>
      </c>
      <c r="L428" s="113" t="str">
        <f t="shared" si="11"/>
        <v/>
      </c>
      <c r="M428" s="113" t="str">
        <f t="shared" si="12"/>
        <v/>
      </c>
      <c r="N428" s="113" t="str">
        <f t="shared" si="13"/>
        <v/>
      </c>
      <c r="O428" s="113" t="str">
        <f t="shared" si="14"/>
        <v/>
      </c>
      <c r="P428" s="113" t="str">
        <f t="shared" si="15"/>
        <v/>
      </c>
      <c r="Q428" s="113" t="str">
        <f t="shared" si="16"/>
        <v/>
      </c>
      <c r="R428" s="113" t="str">
        <f t="shared" si="17"/>
        <v/>
      </c>
      <c r="S428" s="113" t="str">
        <f t="shared" si="18"/>
        <v/>
      </c>
      <c r="T428" s="113" t="str">
        <f t="shared" si="19"/>
        <v/>
      </c>
      <c r="U428" s="113" t="str">
        <f t="shared" si="20"/>
        <v/>
      </c>
      <c r="V428" s="113" t="str">
        <f t="shared" si="21"/>
        <v/>
      </c>
      <c r="W428" s="113" t="str">
        <f t="shared" si="22"/>
        <v/>
      </c>
      <c r="X428" s="113" t="str">
        <f t="shared" si="23"/>
        <v/>
      </c>
      <c r="Y428" s="113" t="str">
        <f t="shared" si="24"/>
        <v/>
      </c>
      <c r="Z428" s="113" t="str">
        <f t="shared" si="25"/>
        <v/>
      </c>
      <c r="AA428" s="113" t="str">
        <f t="shared" si="26"/>
        <v/>
      </c>
      <c r="AB428" s="113" t="str">
        <f t="shared" si="27"/>
        <v/>
      </c>
      <c r="AC428" s="113" t="str">
        <f t="shared" si="28"/>
        <v/>
      </c>
      <c r="AD428" s="113" t="str">
        <f t="shared" si="29"/>
        <v/>
      </c>
      <c r="AE428" s="113" t="str">
        <f t="shared" si="30"/>
        <v/>
      </c>
      <c r="AF428" s="113" t="str">
        <f t="shared" si="31"/>
        <v/>
      </c>
      <c r="AG428" s="113" t="str">
        <f t="shared" si="32"/>
        <v/>
      </c>
      <c r="AH428" s="113" t="str">
        <f t="shared" si="33"/>
        <v/>
      </c>
    </row>
    <row r="429">
      <c r="B429" s="82"/>
      <c r="C429" s="109"/>
      <c r="D429" s="113"/>
      <c r="E429" s="113" t="str">
        <f t="shared" si="4"/>
        <v/>
      </c>
      <c r="F429" s="113" t="str">
        <f t="shared" si="5"/>
        <v/>
      </c>
      <c r="G429" s="113" t="str">
        <f t="shared" si="6"/>
        <v/>
      </c>
      <c r="H429" s="113" t="str">
        <f t="shared" si="7"/>
        <v/>
      </c>
      <c r="I429" s="113" t="str">
        <f t="shared" si="8"/>
        <v/>
      </c>
      <c r="J429" s="113" t="str">
        <f t="shared" si="9"/>
        <v/>
      </c>
      <c r="K429" s="113" t="str">
        <f t="shared" si="10"/>
        <v/>
      </c>
      <c r="L429" s="113" t="str">
        <f t="shared" si="11"/>
        <v/>
      </c>
      <c r="M429" s="113" t="str">
        <f t="shared" si="12"/>
        <v/>
      </c>
      <c r="N429" s="113" t="str">
        <f t="shared" si="13"/>
        <v/>
      </c>
      <c r="O429" s="113" t="str">
        <f t="shared" si="14"/>
        <v/>
      </c>
      <c r="P429" s="113" t="str">
        <f t="shared" si="15"/>
        <v/>
      </c>
      <c r="Q429" s="113" t="str">
        <f t="shared" si="16"/>
        <v/>
      </c>
      <c r="R429" s="113" t="str">
        <f t="shared" si="17"/>
        <v/>
      </c>
      <c r="S429" s="113" t="str">
        <f t="shared" si="18"/>
        <v/>
      </c>
      <c r="T429" s="113" t="str">
        <f t="shared" si="19"/>
        <v/>
      </c>
      <c r="U429" s="113" t="str">
        <f t="shared" si="20"/>
        <v/>
      </c>
      <c r="V429" s="113" t="str">
        <f t="shared" si="21"/>
        <v/>
      </c>
      <c r="W429" s="113" t="str">
        <f t="shared" si="22"/>
        <v/>
      </c>
      <c r="X429" s="113" t="str">
        <f t="shared" si="23"/>
        <v/>
      </c>
      <c r="Y429" s="113" t="str">
        <f t="shared" si="24"/>
        <v/>
      </c>
      <c r="Z429" s="113" t="str">
        <f t="shared" si="25"/>
        <v/>
      </c>
      <c r="AA429" s="113" t="str">
        <f t="shared" si="26"/>
        <v/>
      </c>
      <c r="AB429" s="113" t="str">
        <f t="shared" si="27"/>
        <v/>
      </c>
      <c r="AC429" s="113" t="str">
        <f t="shared" si="28"/>
        <v/>
      </c>
      <c r="AD429" s="113" t="str">
        <f t="shared" si="29"/>
        <v/>
      </c>
      <c r="AE429" s="113" t="str">
        <f t="shared" si="30"/>
        <v/>
      </c>
      <c r="AF429" s="113" t="str">
        <f t="shared" si="31"/>
        <v/>
      </c>
      <c r="AG429" s="113" t="str">
        <f t="shared" si="32"/>
        <v/>
      </c>
      <c r="AH429" s="113" t="str">
        <f t="shared" si="33"/>
        <v/>
      </c>
    </row>
    <row r="430">
      <c r="B430" s="82"/>
      <c r="C430" s="109"/>
      <c r="D430" s="113"/>
      <c r="E430" s="113" t="str">
        <f t="shared" si="4"/>
        <v/>
      </c>
      <c r="F430" s="113" t="str">
        <f t="shared" si="5"/>
        <v/>
      </c>
      <c r="G430" s="113" t="str">
        <f t="shared" si="6"/>
        <v/>
      </c>
      <c r="H430" s="113" t="str">
        <f t="shared" si="7"/>
        <v/>
      </c>
      <c r="I430" s="113" t="str">
        <f t="shared" si="8"/>
        <v/>
      </c>
      <c r="J430" s="113" t="str">
        <f t="shared" si="9"/>
        <v/>
      </c>
      <c r="K430" s="113" t="str">
        <f t="shared" si="10"/>
        <v/>
      </c>
      <c r="L430" s="113" t="str">
        <f t="shared" si="11"/>
        <v/>
      </c>
      <c r="M430" s="113" t="str">
        <f t="shared" si="12"/>
        <v/>
      </c>
      <c r="N430" s="113" t="str">
        <f t="shared" si="13"/>
        <v/>
      </c>
      <c r="O430" s="113" t="str">
        <f t="shared" si="14"/>
        <v/>
      </c>
      <c r="P430" s="113" t="str">
        <f t="shared" si="15"/>
        <v/>
      </c>
      <c r="Q430" s="113" t="str">
        <f t="shared" si="16"/>
        <v/>
      </c>
      <c r="R430" s="113" t="str">
        <f t="shared" si="17"/>
        <v/>
      </c>
      <c r="S430" s="113" t="str">
        <f t="shared" si="18"/>
        <v/>
      </c>
      <c r="T430" s="113" t="str">
        <f t="shared" si="19"/>
        <v/>
      </c>
      <c r="U430" s="113" t="str">
        <f t="shared" si="20"/>
        <v/>
      </c>
      <c r="V430" s="113" t="str">
        <f t="shared" si="21"/>
        <v/>
      </c>
      <c r="W430" s="113" t="str">
        <f t="shared" si="22"/>
        <v/>
      </c>
      <c r="X430" s="113" t="str">
        <f t="shared" si="23"/>
        <v/>
      </c>
      <c r="Y430" s="113" t="str">
        <f t="shared" si="24"/>
        <v/>
      </c>
      <c r="Z430" s="113" t="str">
        <f t="shared" si="25"/>
        <v/>
      </c>
      <c r="AA430" s="113" t="str">
        <f t="shared" si="26"/>
        <v/>
      </c>
      <c r="AB430" s="113" t="str">
        <f t="shared" si="27"/>
        <v/>
      </c>
      <c r="AC430" s="113" t="str">
        <f t="shared" si="28"/>
        <v/>
      </c>
      <c r="AD430" s="113" t="str">
        <f t="shared" si="29"/>
        <v/>
      </c>
      <c r="AE430" s="113" t="str">
        <f t="shared" si="30"/>
        <v/>
      </c>
      <c r="AF430" s="113" t="str">
        <f t="shared" si="31"/>
        <v/>
      </c>
      <c r="AG430" s="113" t="str">
        <f t="shared" si="32"/>
        <v/>
      </c>
      <c r="AH430" s="113" t="str">
        <f t="shared" si="33"/>
        <v/>
      </c>
    </row>
    <row r="431">
      <c r="B431" s="82"/>
      <c r="C431" s="109"/>
      <c r="D431" s="113"/>
      <c r="E431" s="113" t="str">
        <f t="shared" si="4"/>
        <v/>
      </c>
      <c r="F431" s="113" t="str">
        <f t="shared" si="5"/>
        <v/>
      </c>
      <c r="G431" s="113" t="str">
        <f t="shared" si="6"/>
        <v/>
      </c>
      <c r="H431" s="113" t="str">
        <f t="shared" si="7"/>
        <v/>
      </c>
      <c r="I431" s="113" t="str">
        <f t="shared" si="8"/>
        <v/>
      </c>
      <c r="J431" s="113" t="str">
        <f t="shared" si="9"/>
        <v/>
      </c>
      <c r="K431" s="113" t="str">
        <f t="shared" si="10"/>
        <v/>
      </c>
      <c r="L431" s="113" t="str">
        <f t="shared" si="11"/>
        <v/>
      </c>
      <c r="M431" s="113" t="str">
        <f t="shared" si="12"/>
        <v/>
      </c>
      <c r="N431" s="113" t="str">
        <f t="shared" si="13"/>
        <v/>
      </c>
      <c r="O431" s="113" t="str">
        <f t="shared" si="14"/>
        <v/>
      </c>
      <c r="P431" s="113" t="str">
        <f t="shared" si="15"/>
        <v/>
      </c>
      <c r="Q431" s="113" t="str">
        <f t="shared" si="16"/>
        <v/>
      </c>
      <c r="R431" s="113" t="str">
        <f t="shared" si="17"/>
        <v/>
      </c>
      <c r="S431" s="113" t="str">
        <f t="shared" si="18"/>
        <v/>
      </c>
      <c r="T431" s="113" t="str">
        <f t="shared" si="19"/>
        <v/>
      </c>
      <c r="U431" s="113" t="str">
        <f t="shared" si="20"/>
        <v/>
      </c>
      <c r="V431" s="113" t="str">
        <f t="shared" si="21"/>
        <v/>
      </c>
      <c r="W431" s="113" t="str">
        <f t="shared" si="22"/>
        <v/>
      </c>
      <c r="X431" s="113" t="str">
        <f t="shared" si="23"/>
        <v/>
      </c>
      <c r="Y431" s="113" t="str">
        <f t="shared" si="24"/>
        <v/>
      </c>
      <c r="Z431" s="113" t="str">
        <f t="shared" si="25"/>
        <v/>
      </c>
      <c r="AA431" s="113" t="str">
        <f t="shared" si="26"/>
        <v/>
      </c>
      <c r="AB431" s="113" t="str">
        <f t="shared" si="27"/>
        <v/>
      </c>
      <c r="AC431" s="113" t="str">
        <f t="shared" si="28"/>
        <v/>
      </c>
      <c r="AD431" s="113" t="str">
        <f t="shared" si="29"/>
        <v/>
      </c>
      <c r="AE431" s="113" t="str">
        <f t="shared" si="30"/>
        <v/>
      </c>
      <c r="AF431" s="113" t="str">
        <f t="shared" si="31"/>
        <v/>
      </c>
      <c r="AG431" s="113" t="str">
        <f t="shared" si="32"/>
        <v/>
      </c>
      <c r="AH431" s="113" t="str">
        <f t="shared" si="33"/>
        <v/>
      </c>
    </row>
    <row r="432">
      <c r="B432" s="82"/>
      <c r="C432" s="109"/>
      <c r="D432" s="113"/>
      <c r="E432" s="113" t="str">
        <f t="shared" si="4"/>
        <v/>
      </c>
      <c r="F432" s="113" t="str">
        <f t="shared" si="5"/>
        <v/>
      </c>
      <c r="G432" s="113" t="str">
        <f t="shared" si="6"/>
        <v/>
      </c>
      <c r="H432" s="113" t="str">
        <f t="shared" si="7"/>
        <v/>
      </c>
      <c r="I432" s="113" t="str">
        <f t="shared" si="8"/>
        <v/>
      </c>
      <c r="J432" s="113" t="str">
        <f t="shared" si="9"/>
        <v/>
      </c>
      <c r="K432" s="113" t="str">
        <f t="shared" si="10"/>
        <v/>
      </c>
      <c r="L432" s="113" t="str">
        <f t="shared" si="11"/>
        <v/>
      </c>
      <c r="M432" s="113" t="str">
        <f t="shared" si="12"/>
        <v/>
      </c>
      <c r="N432" s="113" t="str">
        <f t="shared" si="13"/>
        <v/>
      </c>
      <c r="O432" s="113" t="str">
        <f t="shared" si="14"/>
        <v/>
      </c>
      <c r="P432" s="113" t="str">
        <f t="shared" si="15"/>
        <v/>
      </c>
      <c r="Q432" s="113" t="str">
        <f t="shared" si="16"/>
        <v/>
      </c>
      <c r="R432" s="113" t="str">
        <f t="shared" si="17"/>
        <v/>
      </c>
      <c r="S432" s="113" t="str">
        <f t="shared" si="18"/>
        <v/>
      </c>
      <c r="T432" s="113" t="str">
        <f t="shared" si="19"/>
        <v/>
      </c>
      <c r="U432" s="113" t="str">
        <f t="shared" si="20"/>
        <v/>
      </c>
      <c r="V432" s="113" t="str">
        <f t="shared" si="21"/>
        <v/>
      </c>
      <c r="W432" s="113" t="str">
        <f t="shared" si="22"/>
        <v/>
      </c>
      <c r="X432" s="113" t="str">
        <f t="shared" si="23"/>
        <v/>
      </c>
      <c r="Y432" s="113" t="str">
        <f t="shared" si="24"/>
        <v/>
      </c>
      <c r="Z432" s="113" t="str">
        <f t="shared" si="25"/>
        <v/>
      </c>
      <c r="AA432" s="113" t="str">
        <f t="shared" si="26"/>
        <v/>
      </c>
      <c r="AB432" s="113" t="str">
        <f t="shared" si="27"/>
        <v/>
      </c>
      <c r="AC432" s="113" t="str">
        <f t="shared" si="28"/>
        <v/>
      </c>
      <c r="AD432" s="113" t="str">
        <f t="shared" si="29"/>
        <v/>
      </c>
      <c r="AE432" s="113" t="str">
        <f t="shared" si="30"/>
        <v/>
      </c>
      <c r="AF432" s="113" t="str">
        <f t="shared" si="31"/>
        <v/>
      </c>
      <c r="AG432" s="113" t="str">
        <f t="shared" si="32"/>
        <v/>
      </c>
      <c r="AH432" s="113" t="str">
        <f t="shared" si="33"/>
        <v/>
      </c>
    </row>
    <row r="433">
      <c r="B433" s="82"/>
      <c r="C433" s="109"/>
      <c r="D433" s="113"/>
      <c r="E433" s="113" t="str">
        <f t="shared" si="4"/>
        <v/>
      </c>
      <c r="F433" s="113" t="str">
        <f t="shared" si="5"/>
        <v/>
      </c>
      <c r="G433" s="113" t="str">
        <f t="shared" si="6"/>
        <v/>
      </c>
      <c r="H433" s="113" t="str">
        <f t="shared" si="7"/>
        <v/>
      </c>
      <c r="I433" s="113" t="str">
        <f t="shared" si="8"/>
        <v/>
      </c>
      <c r="J433" s="113" t="str">
        <f t="shared" si="9"/>
        <v/>
      </c>
      <c r="K433" s="113" t="str">
        <f t="shared" si="10"/>
        <v/>
      </c>
      <c r="L433" s="113" t="str">
        <f t="shared" si="11"/>
        <v/>
      </c>
      <c r="M433" s="113" t="str">
        <f t="shared" si="12"/>
        <v/>
      </c>
      <c r="N433" s="113" t="str">
        <f t="shared" si="13"/>
        <v/>
      </c>
      <c r="O433" s="113" t="str">
        <f t="shared" si="14"/>
        <v/>
      </c>
      <c r="P433" s="113" t="str">
        <f t="shared" si="15"/>
        <v/>
      </c>
      <c r="Q433" s="113" t="str">
        <f t="shared" si="16"/>
        <v/>
      </c>
      <c r="R433" s="113" t="str">
        <f t="shared" si="17"/>
        <v/>
      </c>
      <c r="S433" s="113" t="str">
        <f t="shared" si="18"/>
        <v/>
      </c>
      <c r="T433" s="113" t="str">
        <f t="shared" si="19"/>
        <v/>
      </c>
      <c r="U433" s="113" t="str">
        <f t="shared" si="20"/>
        <v/>
      </c>
      <c r="V433" s="113" t="str">
        <f t="shared" si="21"/>
        <v/>
      </c>
      <c r="W433" s="113" t="str">
        <f t="shared" si="22"/>
        <v/>
      </c>
      <c r="X433" s="113" t="str">
        <f t="shared" si="23"/>
        <v/>
      </c>
      <c r="Y433" s="113" t="str">
        <f t="shared" si="24"/>
        <v/>
      </c>
      <c r="Z433" s="113" t="str">
        <f t="shared" si="25"/>
        <v/>
      </c>
      <c r="AA433" s="113" t="str">
        <f t="shared" si="26"/>
        <v/>
      </c>
      <c r="AB433" s="113" t="str">
        <f t="shared" si="27"/>
        <v/>
      </c>
      <c r="AC433" s="113" t="str">
        <f t="shared" si="28"/>
        <v/>
      </c>
      <c r="AD433" s="113" t="str">
        <f t="shared" si="29"/>
        <v/>
      </c>
      <c r="AE433" s="113" t="str">
        <f t="shared" si="30"/>
        <v/>
      </c>
      <c r="AF433" s="113" t="str">
        <f t="shared" si="31"/>
        <v/>
      </c>
      <c r="AG433" s="113" t="str">
        <f t="shared" si="32"/>
        <v/>
      </c>
      <c r="AH433" s="113" t="str">
        <f t="shared" si="33"/>
        <v/>
      </c>
    </row>
    <row r="434">
      <c r="B434" s="82"/>
      <c r="C434" s="109"/>
      <c r="D434" s="113"/>
      <c r="E434" s="113" t="str">
        <f t="shared" si="4"/>
        <v/>
      </c>
      <c r="F434" s="113" t="str">
        <f t="shared" si="5"/>
        <v/>
      </c>
      <c r="G434" s="113" t="str">
        <f t="shared" si="6"/>
        <v/>
      </c>
      <c r="H434" s="113" t="str">
        <f t="shared" si="7"/>
        <v/>
      </c>
      <c r="I434" s="113" t="str">
        <f t="shared" si="8"/>
        <v/>
      </c>
      <c r="J434" s="113" t="str">
        <f t="shared" si="9"/>
        <v/>
      </c>
      <c r="K434" s="113" t="str">
        <f t="shared" si="10"/>
        <v/>
      </c>
      <c r="L434" s="113" t="str">
        <f t="shared" si="11"/>
        <v/>
      </c>
      <c r="M434" s="113" t="str">
        <f t="shared" si="12"/>
        <v/>
      </c>
      <c r="N434" s="113" t="str">
        <f t="shared" si="13"/>
        <v/>
      </c>
      <c r="O434" s="113" t="str">
        <f t="shared" si="14"/>
        <v/>
      </c>
      <c r="P434" s="113" t="str">
        <f t="shared" si="15"/>
        <v/>
      </c>
      <c r="Q434" s="113" t="str">
        <f t="shared" si="16"/>
        <v/>
      </c>
      <c r="R434" s="113" t="str">
        <f t="shared" si="17"/>
        <v/>
      </c>
      <c r="S434" s="113" t="str">
        <f t="shared" si="18"/>
        <v/>
      </c>
      <c r="T434" s="113" t="str">
        <f t="shared" si="19"/>
        <v/>
      </c>
      <c r="U434" s="113" t="str">
        <f t="shared" si="20"/>
        <v/>
      </c>
      <c r="V434" s="113" t="str">
        <f t="shared" si="21"/>
        <v/>
      </c>
      <c r="W434" s="113" t="str">
        <f t="shared" si="22"/>
        <v/>
      </c>
      <c r="X434" s="113" t="str">
        <f t="shared" si="23"/>
        <v/>
      </c>
      <c r="Y434" s="113" t="str">
        <f t="shared" si="24"/>
        <v/>
      </c>
      <c r="Z434" s="113" t="str">
        <f t="shared" si="25"/>
        <v/>
      </c>
      <c r="AA434" s="113" t="str">
        <f t="shared" si="26"/>
        <v/>
      </c>
      <c r="AB434" s="113" t="str">
        <f t="shared" si="27"/>
        <v/>
      </c>
      <c r="AC434" s="113" t="str">
        <f t="shared" si="28"/>
        <v/>
      </c>
      <c r="AD434" s="113" t="str">
        <f t="shared" si="29"/>
        <v/>
      </c>
      <c r="AE434" s="113" t="str">
        <f t="shared" si="30"/>
        <v/>
      </c>
      <c r="AF434" s="113" t="str">
        <f t="shared" si="31"/>
        <v/>
      </c>
      <c r="AG434" s="113" t="str">
        <f t="shared" si="32"/>
        <v/>
      </c>
      <c r="AH434" s="113" t="str">
        <f t="shared" si="33"/>
        <v/>
      </c>
    </row>
    <row r="435">
      <c r="B435" s="82"/>
      <c r="C435" s="109"/>
      <c r="D435" s="113"/>
      <c r="E435" s="113" t="str">
        <f t="shared" si="4"/>
        <v/>
      </c>
      <c r="F435" s="113" t="str">
        <f t="shared" si="5"/>
        <v/>
      </c>
      <c r="G435" s="113" t="str">
        <f t="shared" si="6"/>
        <v/>
      </c>
      <c r="H435" s="113" t="str">
        <f t="shared" si="7"/>
        <v/>
      </c>
      <c r="I435" s="113" t="str">
        <f t="shared" si="8"/>
        <v/>
      </c>
      <c r="J435" s="113" t="str">
        <f t="shared" si="9"/>
        <v/>
      </c>
      <c r="K435" s="113" t="str">
        <f t="shared" si="10"/>
        <v/>
      </c>
      <c r="L435" s="113" t="str">
        <f t="shared" si="11"/>
        <v/>
      </c>
      <c r="M435" s="113" t="str">
        <f t="shared" si="12"/>
        <v/>
      </c>
      <c r="N435" s="113" t="str">
        <f t="shared" si="13"/>
        <v/>
      </c>
      <c r="O435" s="113" t="str">
        <f t="shared" si="14"/>
        <v/>
      </c>
      <c r="P435" s="113" t="str">
        <f t="shared" si="15"/>
        <v/>
      </c>
      <c r="Q435" s="113" t="str">
        <f t="shared" si="16"/>
        <v/>
      </c>
      <c r="R435" s="113" t="str">
        <f t="shared" si="17"/>
        <v/>
      </c>
      <c r="S435" s="113" t="str">
        <f t="shared" si="18"/>
        <v/>
      </c>
      <c r="T435" s="113" t="str">
        <f t="shared" si="19"/>
        <v/>
      </c>
      <c r="U435" s="113" t="str">
        <f t="shared" si="20"/>
        <v/>
      </c>
      <c r="V435" s="113" t="str">
        <f t="shared" si="21"/>
        <v/>
      </c>
      <c r="W435" s="113" t="str">
        <f t="shared" si="22"/>
        <v/>
      </c>
      <c r="X435" s="113" t="str">
        <f t="shared" si="23"/>
        <v/>
      </c>
      <c r="Y435" s="113" t="str">
        <f t="shared" si="24"/>
        <v/>
      </c>
      <c r="Z435" s="113" t="str">
        <f t="shared" si="25"/>
        <v/>
      </c>
      <c r="AA435" s="113" t="str">
        <f t="shared" si="26"/>
        <v/>
      </c>
      <c r="AB435" s="113" t="str">
        <f t="shared" si="27"/>
        <v/>
      </c>
      <c r="AC435" s="113" t="str">
        <f t="shared" si="28"/>
        <v/>
      </c>
      <c r="AD435" s="113" t="str">
        <f t="shared" si="29"/>
        <v/>
      </c>
      <c r="AE435" s="113" t="str">
        <f t="shared" si="30"/>
        <v/>
      </c>
      <c r="AF435" s="113" t="str">
        <f t="shared" si="31"/>
        <v/>
      </c>
      <c r="AG435" s="113" t="str">
        <f t="shared" si="32"/>
        <v/>
      </c>
      <c r="AH435" s="113" t="str">
        <f t="shared" si="33"/>
        <v/>
      </c>
    </row>
    <row r="436">
      <c r="B436" s="82"/>
      <c r="C436" s="109"/>
      <c r="D436" s="113"/>
      <c r="E436" s="113" t="str">
        <f t="shared" si="4"/>
        <v/>
      </c>
      <c r="F436" s="113" t="str">
        <f t="shared" si="5"/>
        <v/>
      </c>
      <c r="G436" s="113" t="str">
        <f t="shared" si="6"/>
        <v/>
      </c>
      <c r="H436" s="113" t="str">
        <f t="shared" si="7"/>
        <v/>
      </c>
      <c r="I436" s="113" t="str">
        <f t="shared" si="8"/>
        <v/>
      </c>
      <c r="J436" s="113" t="str">
        <f t="shared" si="9"/>
        <v/>
      </c>
      <c r="K436" s="113" t="str">
        <f t="shared" si="10"/>
        <v/>
      </c>
      <c r="L436" s="113" t="str">
        <f t="shared" si="11"/>
        <v/>
      </c>
      <c r="M436" s="113" t="str">
        <f t="shared" si="12"/>
        <v/>
      </c>
      <c r="N436" s="113" t="str">
        <f t="shared" si="13"/>
        <v/>
      </c>
      <c r="O436" s="113" t="str">
        <f t="shared" si="14"/>
        <v/>
      </c>
      <c r="P436" s="113" t="str">
        <f t="shared" si="15"/>
        <v/>
      </c>
      <c r="Q436" s="113" t="str">
        <f t="shared" si="16"/>
        <v/>
      </c>
      <c r="R436" s="113" t="str">
        <f t="shared" si="17"/>
        <v/>
      </c>
      <c r="S436" s="113" t="str">
        <f t="shared" si="18"/>
        <v/>
      </c>
      <c r="T436" s="113" t="str">
        <f t="shared" si="19"/>
        <v/>
      </c>
      <c r="U436" s="113" t="str">
        <f t="shared" si="20"/>
        <v/>
      </c>
      <c r="V436" s="113" t="str">
        <f t="shared" si="21"/>
        <v/>
      </c>
      <c r="W436" s="113" t="str">
        <f t="shared" si="22"/>
        <v/>
      </c>
      <c r="X436" s="113" t="str">
        <f t="shared" si="23"/>
        <v/>
      </c>
      <c r="Y436" s="113" t="str">
        <f t="shared" si="24"/>
        <v/>
      </c>
      <c r="Z436" s="113" t="str">
        <f t="shared" si="25"/>
        <v/>
      </c>
      <c r="AA436" s="113" t="str">
        <f t="shared" si="26"/>
        <v/>
      </c>
      <c r="AB436" s="113" t="str">
        <f t="shared" si="27"/>
        <v/>
      </c>
      <c r="AC436" s="113" t="str">
        <f t="shared" si="28"/>
        <v/>
      </c>
      <c r="AD436" s="113" t="str">
        <f t="shared" si="29"/>
        <v/>
      </c>
      <c r="AE436" s="113" t="str">
        <f t="shared" si="30"/>
        <v/>
      </c>
      <c r="AF436" s="113" t="str">
        <f t="shared" si="31"/>
        <v/>
      </c>
      <c r="AG436" s="113" t="str">
        <f t="shared" si="32"/>
        <v/>
      </c>
      <c r="AH436" s="113" t="str">
        <f t="shared" si="33"/>
        <v/>
      </c>
    </row>
    <row r="437">
      <c r="B437" s="82"/>
      <c r="C437" s="109"/>
      <c r="D437" s="113"/>
      <c r="E437" s="113" t="str">
        <f t="shared" si="4"/>
        <v/>
      </c>
      <c r="F437" s="113" t="str">
        <f t="shared" si="5"/>
        <v/>
      </c>
      <c r="G437" s="113" t="str">
        <f t="shared" si="6"/>
        <v/>
      </c>
      <c r="H437" s="113" t="str">
        <f t="shared" si="7"/>
        <v/>
      </c>
      <c r="I437" s="113" t="str">
        <f t="shared" si="8"/>
        <v/>
      </c>
      <c r="J437" s="113" t="str">
        <f t="shared" si="9"/>
        <v/>
      </c>
      <c r="K437" s="113" t="str">
        <f t="shared" si="10"/>
        <v/>
      </c>
      <c r="L437" s="113" t="str">
        <f t="shared" si="11"/>
        <v/>
      </c>
      <c r="M437" s="113" t="str">
        <f t="shared" si="12"/>
        <v/>
      </c>
      <c r="N437" s="113" t="str">
        <f t="shared" si="13"/>
        <v/>
      </c>
      <c r="O437" s="113" t="str">
        <f t="shared" si="14"/>
        <v/>
      </c>
      <c r="P437" s="113" t="str">
        <f t="shared" si="15"/>
        <v/>
      </c>
      <c r="Q437" s="113" t="str">
        <f t="shared" si="16"/>
        <v/>
      </c>
      <c r="R437" s="113" t="str">
        <f t="shared" si="17"/>
        <v/>
      </c>
      <c r="S437" s="113" t="str">
        <f t="shared" si="18"/>
        <v/>
      </c>
      <c r="T437" s="113" t="str">
        <f t="shared" si="19"/>
        <v/>
      </c>
      <c r="U437" s="113" t="str">
        <f t="shared" si="20"/>
        <v/>
      </c>
      <c r="V437" s="113" t="str">
        <f t="shared" si="21"/>
        <v/>
      </c>
      <c r="W437" s="113" t="str">
        <f t="shared" si="22"/>
        <v/>
      </c>
      <c r="X437" s="113" t="str">
        <f t="shared" si="23"/>
        <v/>
      </c>
      <c r="Y437" s="113" t="str">
        <f t="shared" si="24"/>
        <v/>
      </c>
      <c r="Z437" s="113" t="str">
        <f t="shared" si="25"/>
        <v/>
      </c>
      <c r="AA437" s="113" t="str">
        <f t="shared" si="26"/>
        <v/>
      </c>
      <c r="AB437" s="113" t="str">
        <f t="shared" si="27"/>
        <v/>
      </c>
      <c r="AC437" s="113" t="str">
        <f t="shared" si="28"/>
        <v/>
      </c>
      <c r="AD437" s="113" t="str">
        <f t="shared" si="29"/>
        <v/>
      </c>
      <c r="AE437" s="113" t="str">
        <f t="shared" si="30"/>
        <v/>
      </c>
      <c r="AF437" s="113" t="str">
        <f t="shared" si="31"/>
        <v/>
      </c>
      <c r="AG437" s="113" t="str">
        <f t="shared" si="32"/>
        <v/>
      </c>
      <c r="AH437" s="113" t="str">
        <f t="shared" si="33"/>
        <v/>
      </c>
    </row>
    <row r="438">
      <c r="B438" s="82"/>
      <c r="C438" s="109"/>
      <c r="D438" s="113"/>
      <c r="E438" s="113" t="str">
        <f t="shared" si="4"/>
        <v/>
      </c>
      <c r="F438" s="113" t="str">
        <f t="shared" si="5"/>
        <v/>
      </c>
      <c r="G438" s="113" t="str">
        <f t="shared" si="6"/>
        <v/>
      </c>
      <c r="H438" s="113" t="str">
        <f t="shared" si="7"/>
        <v/>
      </c>
      <c r="I438" s="113" t="str">
        <f t="shared" si="8"/>
        <v/>
      </c>
      <c r="J438" s="113" t="str">
        <f t="shared" si="9"/>
        <v/>
      </c>
      <c r="K438" s="113" t="str">
        <f t="shared" si="10"/>
        <v/>
      </c>
      <c r="L438" s="113" t="str">
        <f t="shared" si="11"/>
        <v/>
      </c>
      <c r="M438" s="113" t="str">
        <f t="shared" si="12"/>
        <v/>
      </c>
      <c r="N438" s="113" t="str">
        <f t="shared" si="13"/>
        <v/>
      </c>
      <c r="O438" s="113" t="str">
        <f t="shared" si="14"/>
        <v/>
      </c>
      <c r="P438" s="113" t="str">
        <f t="shared" si="15"/>
        <v/>
      </c>
      <c r="Q438" s="113" t="str">
        <f t="shared" si="16"/>
        <v/>
      </c>
      <c r="R438" s="113" t="str">
        <f t="shared" si="17"/>
        <v/>
      </c>
      <c r="S438" s="113" t="str">
        <f t="shared" si="18"/>
        <v/>
      </c>
      <c r="T438" s="113" t="str">
        <f t="shared" si="19"/>
        <v/>
      </c>
      <c r="U438" s="113" t="str">
        <f t="shared" si="20"/>
        <v/>
      </c>
      <c r="V438" s="113" t="str">
        <f t="shared" si="21"/>
        <v/>
      </c>
      <c r="W438" s="113" t="str">
        <f t="shared" si="22"/>
        <v/>
      </c>
      <c r="X438" s="113" t="str">
        <f t="shared" si="23"/>
        <v/>
      </c>
      <c r="Y438" s="113" t="str">
        <f t="shared" si="24"/>
        <v/>
      </c>
      <c r="Z438" s="113" t="str">
        <f t="shared" si="25"/>
        <v/>
      </c>
      <c r="AA438" s="113" t="str">
        <f t="shared" si="26"/>
        <v/>
      </c>
      <c r="AB438" s="113" t="str">
        <f t="shared" si="27"/>
        <v/>
      </c>
      <c r="AC438" s="113" t="str">
        <f t="shared" si="28"/>
        <v/>
      </c>
      <c r="AD438" s="113" t="str">
        <f t="shared" si="29"/>
        <v/>
      </c>
      <c r="AE438" s="113" t="str">
        <f t="shared" si="30"/>
        <v/>
      </c>
      <c r="AF438" s="113" t="str">
        <f t="shared" si="31"/>
        <v/>
      </c>
      <c r="AG438" s="113" t="str">
        <f t="shared" si="32"/>
        <v/>
      </c>
      <c r="AH438" s="113" t="str">
        <f t="shared" si="33"/>
        <v/>
      </c>
    </row>
    <row r="439">
      <c r="B439" s="82"/>
      <c r="C439" s="109"/>
      <c r="D439" s="113"/>
      <c r="E439" s="113" t="str">
        <f t="shared" si="4"/>
        <v/>
      </c>
      <c r="F439" s="113" t="str">
        <f t="shared" si="5"/>
        <v/>
      </c>
      <c r="G439" s="113" t="str">
        <f t="shared" si="6"/>
        <v/>
      </c>
      <c r="H439" s="113" t="str">
        <f t="shared" si="7"/>
        <v/>
      </c>
      <c r="I439" s="113" t="str">
        <f t="shared" si="8"/>
        <v/>
      </c>
      <c r="J439" s="113" t="str">
        <f t="shared" si="9"/>
        <v/>
      </c>
      <c r="K439" s="113" t="str">
        <f t="shared" si="10"/>
        <v/>
      </c>
      <c r="L439" s="113" t="str">
        <f t="shared" si="11"/>
        <v/>
      </c>
      <c r="M439" s="113" t="str">
        <f t="shared" si="12"/>
        <v/>
      </c>
      <c r="N439" s="113" t="str">
        <f t="shared" si="13"/>
        <v/>
      </c>
      <c r="O439" s="113" t="str">
        <f t="shared" si="14"/>
        <v/>
      </c>
      <c r="P439" s="113" t="str">
        <f t="shared" si="15"/>
        <v/>
      </c>
      <c r="Q439" s="113" t="str">
        <f t="shared" si="16"/>
        <v/>
      </c>
      <c r="R439" s="113" t="str">
        <f t="shared" si="17"/>
        <v/>
      </c>
      <c r="S439" s="113" t="str">
        <f t="shared" si="18"/>
        <v/>
      </c>
      <c r="T439" s="113" t="str">
        <f t="shared" si="19"/>
        <v/>
      </c>
      <c r="U439" s="113" t="str">
        <f t="shared" si="20"/>
        <v/>
      </c>
      <c r="V439" s="113" t="str">
        <f t="shared" si="21"/>
        <v/>
      </c>
      <c r="W439" s="113" t="str">
        <f t="shared" si="22"/>
        <v/>
      </c>
      <c r="X439" s="113" t="str">
        <f t="shared" si="23"/>
        <v/>
      </c>
      <c r="Y439" s="113" t="str">
        <f t="shared" si="24"/>
        <v/>
      </c>
      <c r="Z439" s="113" t="str">
        <f t="shared" si="25"/>
        <v/>
      </c>
      <c r="AA439" s="113" t="str">
        <f t="shared" si="26"/>
        <v/>
      </c>
      <c r="AB439" s="113" t="str">
        <f t="shared" si="27"/>
        <v/>
      </c>
      <c r="AC439" s="113" t="str">
        <f t="shared" si="28"/>
        <v/>
      </c>
      <c r="AD439" s="113" t="str">
        <f t="shared" si="29"/>
        <v/>
      </c>
      <c r="AE439" s="113" t="str">
        <f t="shared" si="30"/>
        <v/>
      </c>
      <c r="AF439" s="113" t="str">
        <f t="shared" si="31"/>
        <v/>
      </c>
      <c r="AG439" s="113" t="str">
        <f t="shared" si="32"/>
        <v/>
      </c>
      <c r="AH439" s="113" t="str">
        <f t="shared" si="33"/>
        <v/>
      </c>
    </row>
    <row r="440">
      <c r="B440" s="82"/>
      <c r="C440" s="109"/>
      <c r="D440" s="113"/>
      <c r="E440" s="113" t="str">
        <f t="shared" si="4"/>
        <v/>
      </c>
      <c r="F440" s="113" t="str">
        <f t="shared" si="5"/>
        <v/>
      </c>
      <c r="G440" s="113" t="str">
        <f t="shared" si="6"/>
        <v/>
      </c>
      <c r="H440" s="113" t="str">
        <f t="shared" si="7"/>
        <v/>
      </c>
      <c r="I440" s="113" t="str">
        <f t="shared" si="8"/>
        <v/>
      </c>
      <c r="J440" s="113" t="str">
        <f t="shared" si="9"/>
        <v/>
      </c>
      <c r="K440" s="113" t="str">
        <f t="shared" si="10"/>
        <v/>
      </c>
      <c r="L440" s="113" t="str">
        <f t="shared" si="11"/>
        <v/>
      </c>
      <c r="M440" s="113" t="str">
        <f t="shared" si="12"/>
        <v/>
      </c>
      <c r="N440" s="113" t="str">
        <f t="shared" si="13"/>
        <v/>
      </c>
      <c r="O440" s="113" t="str">
        <f t="shared" si="14"/>
        <v/>
      </c>
      <c r="P440" s="113" t="str">
        <f t="shared" si="15"/>
        <v/>
      </c>
      <c r="Q440" s="113" t="str">
        <f t="shared" si="16"/>
        <v/>
      </c>
      <c r="R440" s="113" t="str">
        <f t="shared" si="17"/>
        <v/>
      </c>
      <c r="S440" s="113" t="str">
        <f t="shared" si="18"/>
        <v/>
      </c>
      <c r="T440" s="113" t="str">
        <f t="shared" si="19"/>
        <v/>
      </c>
      <c r="U440" s="113" t="str">
        <f t="shared" si="20"/>
        <v/>
      </c>
      <c r="V440" s="113" t="str">
        <f t="shared" si="21"/>
        <v/>
      </c>
      <c r="W440" s="113" t="str">
        <f t="shared" si="22"/>
        <v/>
      </c>
      <c r="X440" s="113" t="str">
        <f t="shared" si="23"/>
        <v/>
      </c>
      <c r="Y440" s="113" t="str">
        <f t="shared" si="24"/>
        <v/>
      </c>
      <c r="Z440" s="113" t="str">
        <f t="shared" si="25"/>
        <v/>
      </c>
      <c r="AA440" s="113" t="str">
        <f t="shared" si="26"/>
        <v/>
      </c>
      <c r="AB440" s="113" t="str">
        <f t="shared" si="27"/>
        <v/>
      </c>
      <c r="AC440" s="113" t="str">
        <f t="shared" si="28"/>
        <v/>
      </c>
      <c r="AD440" s="113" t="str">
        <f t="shared" si="29"/>
        <v/>
      </c>
      <c r="AE440" s="113" t="str">
        <f t="shared" si="30"/>
        <v/>
      </c>
      <c r="AF440" s="113" t="str">
        <f t="shared" si="31"/>
        <v/>
      </c>
      <c r="AG440" s="113" t="str">
        <f t="shared" si="32"/>
        <v/>
      </c>
      <c r="AH440" s="113" t="str">
        <f t="shared" si="33"/>
        <v/>
      </c>
    </row>
    <row r="441">
      <c r="B441" s="82"/>
      <c r="C441" s="109"/>
      <c r="D441" s="113"/>
      <c r="E441" s="113" t="str">
        <f t="shared" si="4"/>
        <v/>
      </c>
      <c r="F441" s="113" t="str">
        <f t="shared" si="5"/>
        <v/>
      </c>
      <c r="G441" s="113" t="str">
        <f t="shared" si="6"/>
        <v/>
      </c>
      <c r="H441" s="113" t="str">
        <f t="shared" si="7"/>
        <v/>
      </c>
      <c r="I441" s="113" t="str">
        <f t="shared" si="8"/>
        <v/>
      </c>
      <c r="J441" s="113" t="str">
        <f t="shared" si="9"/>
        <v/>
      </c>
      <c r="K441" s="113" t="str">
        <f t="shared" si="10"/>
        <v/>
      </c>
      <c r="L441" s="113" t="str">
        <f t="shared" si="11"/>
        <v/>
      </c>
      <c r="M441" s="113" t="str">
        <f t="shared" si="12"/>
        <v/>
      </c>
      <c r="N441" s="113" t="str">
        <f t="shared" si="13"/>
        <v/>
      </c>
      <c r="O441" s="113" t="str">
        <f t="shared" si="14"/>
        <v/>
      </c>
      <c r="P441" s="113" t="str">
        <f t="shared" si="15"/>
        <v/>
      </c>
      <c r="Q441" s="113" t="str">
        <f t="shared" si="16"/>
        <v/>
      </c>
      <c r="R441" s="113" t="str">
        <f t="shared" si="17"/>
        <v/>
      </c>
      <c r="S441" s="113" t="str">
        <f t="shared" si="18"/>
        <v/>
      </c>
      <c r="T441" s="113" t="str">
        <f t="shared" si="19"/>
        <v/>
      </c>
      <c r="U441" s="113" t="str">
        <f t="shared" si="20"/>
        <v/>
      </c>
      <c r="V441" s="113" t="str">
        <f t="shared" si="21"/>
        <v/>
      </c>
      <c r="W441" s="113" t="str">
        <f t="shared" si="22"/>
        <v/>
      </c>
      <c r="X441" s="113" t="str">
        <f t="shared" si="23"/>
        <v/>
      </c>
      <c r="Y441" s="113" t="str">
        <f t="shared" si="24"/>
        <v/>
      </c>
      <c r="Z441" s="113" t="str">
        <f t="shared" si="25"/>
        <v/>
      </c>
      <c r="AA441" s="113" t="str">
        <f t="shared" si="26"/>
        <v/>
      </c>
      <c r="AB441" s="113" t="str">
        <f t="shared" si="27"/>
        <v/>
      </c>
      <c r="AC441" s="113" t="str">
        <f t="shared" si="28"/>
        <v/>
      </c>
      <c r="AD441" s="113" t="str">
        <f t="shared" si="29"/>
        <v/>
      </c>
      <c r="AE441" s="113" t="str">
        <f t="shared" si="30"/>
        <v/>
      </c>
      <c r="AF441" s="113" t="str">
        <f t="shared" si="31"/>
        <v/>
      </c>
      <c r="AG441" s="113" t="str">
        <f t="shared" si="32"/>
        <v/>
      </c>
      <c r="AH441" s="113" t="str">
        <f t="shared" si="33"/>
        <v/>
      </c>
    </row>
    <row r="442">
      <c r="B442" s="82"/>
      <c r="C442" s="109"/>
      <c r="D442" s="113"/>
      <c r="E442" s="113" t="str">
        <f t="shared" si="4"/>
        <v/>
      </c>
      <c r="F442" s="113" t="str">
        <f t="shared" si="5"/>
        <v/>
      </c>
      <c r="G442" s="113" t="str">
        <f t="shared" si="6"/>
        <v/>
      </c>
      <c r="H442" s="113" t="str">
        <f t="shared" si="7"/>
        <v/>
      </c>
      <c r="I442" s="113" t="str">
        <f t="shared" si="8"/>
        <v/>
      </c>
      <c r="J442" s="113" t="str">
        <f t="shared" si="9"/>
        <v/>
      </c>
      <c r="K442" s="113" t="str">
        <f t="shared" si="10"/>
        <v/>
      </c>
      <c r="L442" s="113" t="str">
        <f t="shared" si="11"/>
        <v/>
      </c>
      <c r="M442" s="113" t="str">
        <f t="shared" si="12"/>
        <v/>
      </c>
      <c r="N442" s="113" t="str">
        <f t="shared" si="13"/>
        <v/>
      </c>
      <c r="O442" s="113" t="str">
        <f t="shared" si="14"/>
        <v/>
      </c>
      <c r="P442" s="113" t="str">
        <f t="shared" si="15"/>
        <v/>
      </c>
      <c r="Q442" s="113" t="str">
        <f t="shared" si="16"/>
        <v/>
      </c>
      <c r="R442" s="113" t="str">
        <f t="shared" si="17"/>
        <v/>
      </c>
      <c r="S442" s="113" t="str">
        <f t="shared" si="18"/>
        <v/>
      </c>
      <c r="T442" s="113" t="str">
        <f t="shared" si="19"/>
        <v/>
      </c>
      <c r="U442" s="113" t="str">
        <f t="shared" si="20"/>
        <v/>
      </c>
      <c r="V442" s="113" t="str">
        <f t="shared" si="21"/>
        <v/>
      </c>
      <c r="W442" s="113" t="str">
        <f t="shared" si="22"/>
        <v/>
      </c>
      <c r="X442" s="113" t="str">
        <f t="shared" si="23"/>
        <v/>
      </c>
      <c r="Y442" s="113" t="str">
        <f t="shared" si="24"/>
        <v/>
      </c>
      <c r="Z442" s="113" t="str">
        <f t="shared" si="25"/>
        <v/>
      </c>
      <c r="AA442" s="113" t="str">
        <f t="shared" si="26"/>
        <v/>
      </c>
      <c r="AB442" s="113" t="str">
        <f t="shared" si="27"/>
        <v/>
      </c>
      <c r="AC442" s="113" t="str">
        <f t="shared" si="28"/>
        <v/>
      </c>
      <c r="AD442" s="113" t="str">
        <f t="shared" si="29"/>
        <v/>
      </c>
      <c r="AE442" s="113" t="str">
        <f t="shared" si="30"/>
        <v/>
      </c>
      <c r="AF442" s="113" t="str">
        <f t="shared" si="31"/>
        <v/>
      </c>
      <c r="AG442" s="113" t="str">
        <f t="shared" si="32"/>
        <v/>
      </c>
      <c r="AH442" s="113" t="str">
        <f t="shared" si="33"/>
        <v/>
      </c>
    </row>
    <row r="443">
      <c r="B443" s="82"/>
      <c r="C443" s="109"/>
      <c r="D443" s="113"/>
      <c r="E443" s="113" t="str">
        <f t="shared" si="4"/>
        <v/>
      </c>
      <c r="F443" s="113" t="str">
        <f t="shared" si="5"/>
        <v/>
      </c>
      <c r="G443" s="113" t="str">
        <f t="shared" si="6"/>
        <v/>
      </c>
      <c r="H443" s="113" t="str">
        <f t="shared" si="7"/>
        <v/>
      </c>
      <c r="I443" s="113" t="str">
        <f t="shared" si="8"/>
        <v/>
      </c>
      <c r="J443" s="113" t="str">
        <f t="shared" si="9"/>
        <v/>
      </c>
      <c r="K443" s="113" t="str">
        <f t="shared" si="10"/>
        <v/>
      </c>
      <c r="L443" s="113" t="str">
        <f t="shared" si="11"/>
        <v/>
      </c>
      <c r="M443" s="113" t="str">
        <f t="shared" si="12"/>
        <v/>
      </c>
      <c r="N443" s="113" t="str">
        <f t="shared" si="13"/>
        <v/>
      </c>
      <c r="O443" s="113" t="str">
        <f t="shared" si="14"/>
        <v/>
      </c>
      <c r="P443" s="113" t="str">
        <f t="shared" si="15"/>
        <v/>
      </c>
      <c r="Q443" s="113" t="str">
        <f t="shared" si="16"/>
        <v/>
      </c>
      <c r="R443" s="113" t="str">
        <f t="shared" si="17"/>
        <v/>
      </c>
      <c r="S443" s="113" t="str">
        <f t="shared" si="18"/>
        <v/>
      </c>
      <c r="T443" s="113" t="str">
        <f t="shared" si="19"/>
        <v/>
      </c>
      <c r="U443" s="113" t="str">
        <f t="shared" si="20"/>
        <v/>
      </c>
      <c r="V443" s="113" t="str">
        <f t="shared" si="21"/>
        <v/>
      </c>
      <c r="W443" s="113" t="str">
        <f t="shared" si="22"/>
        <v/>
      </c>
      <c r="X443" s="113" t="str">
        <f t="shared" si="23"/>
        <v/>
      </c>
      <c r="Y443" s="113" t="str">
        <f t="shared" si="24"/>
        <v/>
      </c>
      <c r="Z443" s="113" t="str">
        <f t="shared" si="25"/>
        <v/>
      </c>
      <c r="AA443" s="113" t="str">
        <f t="shared" si="26"/>
        <v/>
      </c>
      <c r="AB443" s="113" t="str">
        <f t="shared" si="27"/>
        <v/>
      </c>
      <c r="AC443" s="113" t="str">
        <f t="shared" si="28"/>
        <v/>
      </c>
      <c r="AD443" s="113" t="str">
        <f t="shared" si="29"/>
        <v/>
      </c>
      <c r="AE443" s="113" t="str">
        <f t="shared" si="30"/>
        <v/>
      </c>
      <c r="AF443" s="113" t="str">
        <f t="shared" si="31"/>
        <v/>
      </c>
      <c r="AG443" s="113" t="str">
        <f t="shared" si="32"/>
        <v/>
      </c>
      <c r="AH443" s="113" t="str">
        <f t="shared" si="33"/>
        <v/>
      </c>
    </row>
    <row r="444">
      <c r="B444" s="82"/>
      <c r="C444" s="109"/>
      <c r="D444" s="113"/>
      <c r="E444" s="113" t="str">
        <f t="shared" si="4"/>
        <v/>
      </c>
      <c r="F444" s="113" t="str">
        <f t="shared" si="5"/>
        <v/>
      </c>
      <c r="G444" s="113" t="str">
        <f t="shared" si="6"/>
        <v/>
      </c>
      <c r="H444" s="113" t="str">
        <f t="shared" si="7"/>
        <v/>
      </c>
      <c r="I444" s="113" t="str">
        <f t="shared" si="8"/>
        <v/>
      </c>
      <c r="J444" s="113" t="str">
        <f t="shared" si="9"/>
        <v/>
      </c>
      <c r="K444" s="113" t="str">
        <f t="shared" si="10"/>
        <v/>
      </c>
      <c r="L444" s="113" t="str">
        <f t="shared" si="11"/>
        <v/>
      </c>
      <c r="M444" s="113" t="str">
        <f t="shared" si="12"/>
        <v/>
      </c>
      <c r="N444" s="113" t="str">
        <f t="shared" si="13"/>
        <v/>
      </c>
      <c r="O444" s="113" t="str">
        <f t="shared" si="14"/>
        <v/>
      </c>
      <c r="P444" s="113" t="str">
        <f t="shared" si="15"/>
        <v/>
      </c>
      <c r="Q444" s="113" t="str">
        <f t="shared" si="16"/>
        <v/>
      </c>
      <c r="R444" s="113" t="str">
        <f t="shared" si="17"/>
        <v/>
      </c>
      <c r="S444" s="113" t="str">
        <f t="shared" si="18"/>
        <v/>
      </c>
      <c r="T444" s="113" t="str">
        <f t="shared" si="19"/>
        <v/>
      </c>
      <c r="U444" s="113" t="str">
        <f t="shared" si="20"/>
        <v/>
      </c>
      <c r="V444" s="113" t="str">
        <f t="shared" si="21"/>
        <v/>
      </c>
      <c r="W444" s="113" t="str">
        <f t="shared" si="22"/>
        <v/>
      </c>
      <c r="X444" s="113" t="str">
        <f t="shared" si="23"/>
        <v/>
      </c>
      <c r="Y444" s="113" t="str">
        <f t="shared" si="24"/>
        <v/>
      </c>
      <c r="Z444" s="113" t="str">
        <f t="shared" si="25"/>
        <v/>
      </c>
      <c r="AA444" s="113" t="str">
        <f t="shared" si="26"/>
        <v/>
      </c>
      <c r="AB444" s="113" t="str">
        <f t="shared" si="27"/>
        <v/>
      </c>
      <c r="AC444" s="113" t="str">
        <f t="shared" si="28"/>
        <v/>
      </c>
      <c r="AD444" s="113" t="str">
        <f t="shared" si="29"/>
        <v/>
      </c>
      <c r="AE444" s="113" t="str">
        <f t="shared" si="30"/>
        <v/>
      </c>
      <c r="AF444" s="113" t="str">
        <f t="shared" si="31"/>
        <v/>
      </c>
      <c r="AG444" s="113" t="str">
        <f t="shared" si="32"/>
        <v/>
      </c>
      <c r="AH444" s="113" t="str">
        <f t="shared" si="33"/>
        <v/>
      </c>
    </row>
    <row r="445">
      <c r="B445" s="82"/>
      <c r="C445" s="109"/>
      <c r="D445" s="113"/>
      <c r="E445" s="113" t="str">
        <f t="shared" si="4"/>
        <v/>
      </c>
      <c r="F445" s="113" t="str">
        <f t="shared" si="5"/>
        <v/>
      </c>
      <c r="G445" s="113" t="str">
        <f t="shared" si="6"/>
        <v/>
      </c>
      <c r="H445" s="113" t="str">
        <f t="shared" si="7"/>
        <v/>
      </c>
      <c r="I445" s="113" t="str">
        <f t="shared" si="8"/>
        <v/>
      </c>
      <c r="J445" s="113" t="str">
        <f t="shared" si="9"/>
        <v/>
      </c>
      <c r="K445" s="113" t="str">
        <f t="shared" si="10"/>
        <v/>
      </c>
      <c r="L445" s="113" t="str">
        <f t="shared" si="11"/>
        <v/>
      </c>
      <c r="M445" s="113" t="str">
        <f t="shared" si="12"/>
        <v/>
      </c>
      <c r="N445" s="113" t="str">
        <f t="shared" si="13"/>
        <v/>
      </c>
      <c r="O445" s="113" t="str">
        <f t="shared" si="14"/>
        <v/>
      </c>
      <c r="P445" s="113" t="str">
        <f t="shared" si="15"/>
        <v/>
      </c>
      <c r="Q445" s="113" t="str">
        <f t="shared" si="16"/>
        <v/>
      </c>
      <c r="R445" s="113" t="str">
        <f t="shared" si="17"/>
        <v/>
      </c>
      <c r="S445" s="113" t="str">
        <f t="shared" si="18"/>
        <v/>
      </c>
      <c r="T445" s="113" t="str">
        <f t="shared" si="19"/>
        <v/>
      </c>
      <c r="U445" s="113" t="str">
        <f t="shared" si="20"/>
        <v/>
      </c>
      <c r="V445" s="113" t="str">
        <f t="shared" si="21"/>
        <v/>
      </c>
      <c r="W445" s="113" t="str">
        <f t="shared" si="22"/>
        <v/>
      </c>
      <c r="X445" s="113" t="str">
        <f t="shared" si="23"/>
        <v/>
      </c>
      <c r="Y445" s="113" t="str">
        <f t="shared" si="24"/>
        <v/>
      </c>
      <c r="Z445" s="113" t="str">
        <f t="shared" si="25"/>
        <v/>
      </c>
      <c r="AA445" s="113" t="str">
        <f t="shared" si="26"/>
        <v/>
      </c>
      <c r="AB445" s="113" t="str">
        <f t="shared" si="27"/>
        <v/>
      </c>
      <c r="AC445" s="113" t="str">
        <f t="shared" si="28"/>
        <v/>
      </c>
      <c r="AD445" s="113" t="str">
        <f t="shared" si="29"/>
        <v/>
      </c>
      <c r="AE445" s="113" t="str">
        <f t="shared" si="30"/>
        <v/>
      </c>
      <c r="AF445" s="113" t="str">
        <f t="shared" si="31"/>
        <v/>
      </c>
      <c r="AG445" s="113" t="str">
        <f t="shared" si="32"/>
        <v/>
      </c>
      <c r="AH445" s="113" t="str">
        <f t="shared" si="33"/>
        <v/>
      </c>
    </row>
    <row r="446">
      <c r="B446" s="82"/>
      <c r="C446" s="109"/>
      <c r="D446" s="113"/>
      <c r="E446" s="113" t="str">
        <f t="shared" si="4"/>
        <v/>
      </c>
      <c r="F446" s="113" t="str">
        <f t="shared" si="5"/>
        <v/>
      </c>
      <c r="G446" s="113" t="str">
        <f t="shared" si="6"/>
        <v/>
      </c>
      <c r="H446" s="113" t="str">
        <f t="shared" si="7"/>
        <v/>
      </c>
      <c r="I446" s="113" t="str">
        <f t="shared" si="8"/>
        <v/>
      </c>
      <c r="J446" s="113" t="str">
        <f t="shared" si="9"/>
        <v/>
      </c>
      <c r="K446" s="113" t="str">
        <f t="shared" si="10"/>
        <v/>
      </c>
      <c r="L446" s="113" t="str">
        <f t="shared" si="11"/>
        <v/>
      </c>
      <c r="M446" s="113" t="str">
        <f t="shared" si="12"/>
        <v/>
      </c>
      <c r="N446" s="113" t="str">
        <f t="shared" si="13"/>
        <v/>
      </c>
      <c r="O446" s="113" t="str">
        <f t="shared" si="14"/>
        <v/>
      </c>
      <c r="P446" s="113" t="str">
        <f t="shared" si="15"/>
        <v/>
      </c>
      <c r="Q446" s="113" t="str">
        <f t="shared" si="16"/>
        <v/>
      </c>
      <c r="R446" s="113" t="str">
        <f t="shared" si="17"/>
        <v/>
      </c>
      <c r="S446" s="113" t="str">
        <f t="shared" si="18"/>
        <v/>
      </c>
      <c r="T446" s="113" t="str">
        <f t="shared" si="19"/>
        <v/>
      </c>
      <c r="U446" s="113" t="str">
        <f t="shared" si="20"/>
        <v/>
      </c>
      <c r="V446" s="113" t="str">
        <f t="shared" si="21"/>
        <v/>
      </c>
      <c r="W446" s="113" t="str">
        <f t="shared" si="22"/>
        <v/>
      </c>
      <c r="X446" s="113" t="str">
        <f t="shared" si="23"/>
        <v/>
      </c>
      <c r="Y446" s="113" t="str">
        <f t="shared" si="24"/>
        <v/>
      </c>
      <c r="Z446" s="113" t="str">
        <f t="shared" si="25"/>
        <v/>
      </c>
      <c r="AA446" s="113" t="str">
        <f t="shared" si="26"/>
        <v/>
      </c>
      <c r="AB446" s="113" t="str">
        <f t="shared" si="27"/>
        <v/>
      </c>
      <c r="AC446" s="113" t="str">
        <f t="shared" si="28"/>
        <v/>
      </c>
      <c r="AD446" s="113" t="str">
        <f t="shared" si="29"/>
        <v/>
      </c>
      <c r="AE446" s="113" t="str">
        <f t="shared" si="30"/>
        <v/>
      </c>
      <c r="AF446" s="113" t="str">
        <f t="shared" si="31"/>
        <v/>
      </c>
      <c r="AG446" s="113" t="str">
        <f t="shared" si="32"/>
        <v/>
      </c>
      <c r="AH446" s="113" t="str">
        <f t="shared" si="33"/>
        <v/>
      </c>
    </row>
    <row r="447">
      <c r="B447" s="82"/>
      <c r="C447" s="109"/>
      <c r="D447" s="113"/>
      <c r="E447" s="113" t="str">
        <f t="shared" si="4"/>
        <v/>
      </c>
      <c r="F447" s="113" t="str">
        <f t="shared" si="5"/>
        <v/>
      </c>
      <c r="G447" s="113" t="str">
        <f t="shared" si="6"/>
        <v/>
      </c>
      <c r="H447" s="113" t="str">
        <f t="shared" si="7"/>
        <v/>
      </c>
      <c r="I447" s="113" t="str">
        <f t="shared" si="8"/>
        <v/>
      </c>
      <c r="J447" s="113" t="str">
        <f t="shared" si="9"/>
        <v/>
      </c>
      <c r="K447" s="113" t="str">
        <f t="shared" si="10"/>
        <v/>
      </c>
      <c r="L447" s="113" t="str">
        <f t="shared" si="11"/>
        <v/>
      </c>
      <c r="M447" s="113" t="str">
        <f t="shared" si="12"/>
        <v/>
      </c>
      <c r="N447" s="113" t="str">
        <f t="shared" si="13"/>
        <v/>
      </c>
      <c r="O447" s="113" t="str">
        <f t="shared" si="14"/>
        <v/>
      </c>
      <c r="P447" s="113" t="str">
        <f t="shared" si="15"/>
        <v/>
      </c>
      <c r="Q447" s="113" t="str">
        <f t="shared" si="16"/>
        <v/>
      </c>
      <c r="R447" s="113" t="str">
        <f t="shared" si="17"/>
        <v/>
      </c>
      <c r="S447" s="113" t="str">
        <f t="shared" si="18"/>
        <v/>
      </c>
      <c r="T447" s="113" t="str">
        <f t="shared" si="19"/>
        <v/>
      </c>
      <c r="U447" s="113" t="str">
        <f t="shared" si="20"/>
        <v/>
      </c>
      <c r="V447" s="113" t="str">
        <f t="shared" si="21"/>
        <v/>
      </c>
      <c r="W447" s="113" t="str">
        <f t="shared" si="22"/>
        <v/>
      </c>
      <c r="X447" s="113" t="str">
        <f t="shared" si="23"/>
        <v/>
      </c>
      <c r="Y447" s="113" t="str">
        <f t="shared" si="24"/>
        <v/>
      </c>
      <c r="Z447" s="113" t="str">
        <f t="shared" si="25"/>
        <v/>
      </c>
      <c r="AA447" s="113" t="str">
        <f t="shared" si="26"/>
        <v/>
      </c>
      <c r="AB447" s="113" t="str">
        <f t="shared" si="27"/>
        <v/>
      </c>
      <c r="AC447" s="113" t="str">
        <f t="shared" si="28"/>
        <v/>
      </c>
      <c r="AD447" s="113" t="str">
        <f t="shared" si="29"/>
        <v/>
      </c>
      <c r="AE447" s="113" t="str">
        <f t="shared" si="30"/>
        <v/>
      </c>
      <c r="AF447" s="113" t="str">
        <f t="shared" si="31"/>
        <v/>
      </c>
      <c r="AG447" s="113" t="str">
        <f t="shared" si="32"/>
        <v/>
      </c>
      <c r="AH447" s="113" t="str">
        <f t="shared" si="33"/>
        <v/>
      </c>
    </row>
    <row r="448">
      <c r="B448" s="82"/>
      <c r="C448" s="109"/>
      <c r="D448" s="113"/>
      <c r="E448" s="113" t="str">
        <f t="shared" si="4"/>
        <v/>
      </c>
      <c r="F448" s="113" t="str">
        <f t="shared" si="5"/>
        <v/>
      </c>
      <c r="G448" s="113" t="str">
        <f t="shared" si="6"/>
        <v/>
      </c>
      <c r="H448" s="113" t="str">
        <f t="shared" si="7"/>
        <v/>
      </c>
      <c r="I448" s="113" t="str">
        <f t="shared" si="8"/>
        <v/>
      </c>
      <c r="J448" s="113" t="str">
        <f t="shared" si="9"/>
        <v/>
      </c>
      <c r="K448" s="113" t="str">
        <f t="shared" si="10"/>
        <v/>
      </c>
      <c r="L448" s="113" t="str">
        <f t="shared" si="11"/>
        <v/>
      </c>
      <c r="M448" s="113" t="str">
        <f t="shared" si="12"/>
        <v/>
      </c>
      <c r="N448" s="113" t="str">
        <f t="shared" si="13"/>
        <v/>
      </c>
      <c r="O448" s="113" t="str">
        <f t="shared" si="14"/>
        <v/>
      </c>
      <c r="P448" s="113" t="str">
        <f t="shared" si="15"/>
        <v/>
      </c>
      <c r="Q448" s="113" t="str">
        <f t="shared" si="16"/>
        <v/>
      </c>
      <c r="R448" s="113" t="str">
        <f t="shared" si="17"/>
        <v/>
      </c>
      <c r="S448" s="113" t="str">
        <f t="shared" si="18"/>
        <v/>
      </c>
      <c r="T448" s="113" t="str">
        <f t="shared" si="19"/>
        <v/>
      </c>
      <c r="U448" s="113" t="str">
        <f t="shared" si="20"/>
        <v/>
      </c>
      <c r="V448" s="113" t="str">
        <f t="shared" si="21"/>
        <v/>
      </c>
      <c r="W448" s="113" t="str">
        <f t="shared" si="22"/>
        <v/>
      </c>
      <c r="X448" s="113" t="str">
        <f t="shared" si="23"/>
        <v/>
      </c>
      <c r="Y448" s="113" t="str">
        <f t="shared" si="24"/>
        <v/>
      </c>
      <c r="Z448" s="113" t="str">
        <f t="shared" si="25"/>
        <v/>
      </c>
      <c r="AA448" s="113" t="str">
        <f t="shared" si="26"/>
        <v/>
      </c>
      <c r="AB448" s="113" t="str">
        <f t="shared" si="27"/>
        <v/>
      </c>
      <c r="AC448" s="113" t="str">
        <f t="shared" si="28"/>
        <v/>
      </c>
      <c r="AD448" s="113" t="str">
        <f t="shared" si="29"/>
        <v/>
      </c>
      <c r="AE448" s="113" t="str">
        <f t="shared" si="30"/>
        <v/>
      </c>
      <c r="AF448" s="113" t="str">
        <f t="shared" si="31"/>
        <v/>
      </c>
      <c r="AG448" s="113" t="str">
        <f t="shared" si="32"/>
        <v/>
      </c>
      <c r="AH448" s="113" t="str">
        <f t="shared" si="33"/>
        <v/>
      </c>
    </row>
    <row r="449">
      <c r="B449" s="82"/>
      <c r="C449" s="109"/>
      <c r="D449" s="113"/>
      <c r="E449" s="113" t="str">
        <f t="shared" si="4"/>
        <v/>
      </c>
      <c r="F449" s="113" t="str">
        <f t="shared" si="5"/>
        <v/>
      </c>
      <c r="G449" s="113" t="str">
        <f t="shared" si="6"/>
        <v/>
      </c>
      <c r="H449" s="113" t="str">
        <f t="shared" si="7"/>
        <v/>
      </c>
      <c r="I449" s="113" t="str">
        <f t="shared" si="8"/>
        <v/>
      </c>
      <c r="J449" s="113" t="str">
        <f t="shared" si="9"/>
        <v/>
      </c>
      <c r="K449" s="113" t="str">
        <f t="shared" si="10"/>
        <v/>
      </c>
      <c r="L449" s="113" t="str">
        <f t="shared" si="11"/>
        <v/>
      </c>
      <c r="M449" s="113" t="str">
        <f t="shared" si="12"/>
        <v/>
      </c>
      <c r="N449" s="113" t="str">
        <f t="shared" si="13"/>
        <v/>
      </c>
      <c r="O449" s="113" t="str">
        <f t="shared" si="14"/>
        <v/>
      </c>
      <c r="P449" s="113" t="str">
        <f t="shared" si="15"/>
        <v/>
      </c>
      <c r="Q449" s="113" t="str">
        <f t="shared" si="16"/>
        <v/>
      </c>
      <c r="R449" s="113" t="str">
        <f t="shared" si="17"/>
        <v/>
      </c>
      <c r="S449" s="113" t="str">
        <f t="shared" si="18"/>
        <v/>
      </c>
      <c r="T449" s="113" t="str">
        <f t="shared" si="19"/>
        <v/>
      </c>
      <c r="U449" s="113" t="str">
        <f t="shared" si="20"/>
        <v/>
      </c>
      <c r="V449" s="113" t="str">
        <f t="shared" si="21"/>
        <v/>
      </c>
      <c r="W449" s="113" t="str">
        <f t="shared" si="22"/>
        <v/>
      </c>
      <c r="X449" s="113" t="str">
        <f t="shared" si="23"/>
        <v/>
      </c>
      <c r="Y449" s="113" t="str">
        <f t="shared" si="24"/>
        <v/>
      </c>
      <c r="Z449" s="113" t="str">
        <f t="shared" si="25"/>
        <v/>
      </c>
      <c r="AA449" s="113" t="str">
        <f t="shared" si="26"/>
        <v/>
      </c>
      <c r="AB449" s="113" t="str">
        <f t="shared" si="27"/>
        <v/>
      </c>
      <c r="AC449" s="113" t="str">
        <f t="shared" si="28"/>
        <v/>
      </c>
      <c r="AD449" s="113" t="str">
        <f t="shared" si="29"/>
        <v/>
      </c>
      <c r="AE449" s="113" t="str">
        <f t="shared" si="30"/>
        <v/>
      </c>
      <c r="AF449" s="113" t="str">
        <f t="shared" si="31"/>
        <v/>
      </c>
      <c r="AG449" s="113" t="str">
        <f t="shared" si="32"/>
        <v/>
      </c>
      <c r="AH449" s="113" t="str">
        <f t="shared" si="33"/>
        <v/>
      </c>
    </row>
    <row r="450">
      <c r="B450" s="82"/>
      <c r="C450" s="109"/>
      <c r="D450" s="113"/>
      <c r="E450" s="113" t="str">
        <f t="shared" si="4"/>
        <v/>
      </c>
      <c r="F450" s="113" t="str">
        <f t="shared" si="5"/>
        <v/>
      </c>
      <c r="G450" s="113" t="str">
        <f t="shared" si="6"/>
        <v/>
      </c>
      <c r="H450" s="113" t="str">
        <f t="shared" si="7"/>
        <v/>
      </c>
      <c r="I450" s="113" t="str">
        <f t="shared" si="8"/>
        <v/>
      </c>
      <c r="J450" s="113" t="str">
        <f t="shared" si="9"/>
        <v/>
      </c>
      <c r="K450" s="113" t="str">
        <f t="shared" si="10"/>
        <v/>
      </c>
      <c r="L450" s="113" t="str">
        <f t="shared" si="11"/>
        <v/>
      </c>
      <c r="M450" s="113" t="str">
        <f t="shared" si="12"/>
        <v/>
      </c>
      <c r="N450" s="113" t="str">
        <f t="shared" si="13"/>
        <v/>
      </c>
      <c r="O450" s="113" t="str">
        <f t="shared" si="14"/>
        <v/>
      </c>
      <c r="P450" s="113" t="str">
        <f t="shared" si="15"/>
        <v/>
      </c>
      <c r="Q450" s="113" t="str">
        <f t="shared" si="16"/>
        <v/>
      </c>
      <c r="R450" s="113" t="str">
        <f t="shared" si="17"/>
        <v/>
      </c>
      <c r="S450" s="113" t="str">
        <f t="shared" si="18"/>
        <v/>
      </c>
      <c r="T450" s="113" t="str">
        <f t="shared" si="19"/>
        <v/>
      </c>
      <c r="U450" s="113" t="str">
        <f t="shared" si="20"/>
        <v/>
      </c>
      <c r="V450" s="113" t="str">
        <f t="shared" si="21"/>
        <v/>
      </c>
      <c r="W450" s="113" t="str">
        <f t="shared" si="22"/>
        <v/>
      </c>
      <c r="X450" s="113" t="str">
        <f t="shared" si="23"/>
        <v/>
      </c>
      <c r="Y450" s="113" t="str">
        <f t="shared" si="24"/>
        <v/>
      </c>
      <c r="Z450" s="113" t="str">
        <f t="shared" si="25"/>
        <v/>
      </c>
      <c r="AA450" s="113" t="str">
        <f t="shared" si="26"/>
        <v/>
      </c>
      <c r="AB450" s="113" t="str">
        <f t="shared" si="27"/>
        <v/>
      </c>
      <c r="AC450" s="113" t="str">
        <f t="shared" si="28"/>
        <v/>
      </c>
      <c r="AD450" s="113" t="str">
        <f t="shared" si="29"/>
        <v/>
      </c>
      <c r="AE450" s="113" t="str">
        <f t="shared" si="30"/>
        <v/>
      </c>
      <c r="AF450" s="113" t="str">
        <f t="shared" si="31"/>
        <v/>
      </c>
      <c r="AG450" s="113" t="str">
        <f t="shared" si="32"/>
        <v/>
      </c>
      <c r="AH450" s="113" t="str">
        <f t="shared" si="33"/>
        <v/>
      </c>
    </row>
    <row r="451">
      <c r="B451" s="82"/>
      <c r="C451" s="109"/>
      <c r="D451" s="113"/>
      <c r="E451" s="113" t="str">
        <f t="shared" si="4"/>
        <v/>
      </c>
      <c r="F451" s="113" t="str">
        <f t="shared" si="5"/>
        <v/>
      </c>
      <c r="G451" s="113" t="str">
        <f t="shared" si="6"/>
        <v/>
      </c>
      <c r="H451" s="113" t="str">
        <f t="shared" si="7"/>
        <v/>
      </c>
      <c r="I451" s="113" t="str">
        <f t="shared" si="8"/>
        <v/>
      </c>
      <c r="J451" s="113" t="str">
        <f t="shared" si="9"/>
        <v/>
      </c>
      <c r="K451" s="113" t="str">
        <f t="shared" si="10"/>
        <v/>
      </c>
      <c r="L451" s="113" t="str">
        <f t="shared" si="11"/>
        <v/>
      </c>
      <c r="M451" s="113" t="str">
        <f t="shared" si="12"/>
        <v/>
      </c>
      <c r="N451" s="113" t="str">
        <f t="shared" si="13"/>
        <v/>
      </c>
      <c r="O451" s="113" t="str">
        <f t="shared" si="14"/>
        <v/>
      </c>
      <c r="P451" s="113" t="str">
        <f t="shared" si="15"/>
        <v/>
      </c>
      <c r="Q451" s="113" t="str">
        <f t="shared" si="16"/>
        <v/>
      </c>
      <c r="R451" s="113" t="str">
        <f t="shared" si="17"/>
        <v/>
      </c>
      <c r="S451" s="113" t="str">
        <f t="shared" si="18"/>
        <v/>
      </c>
      <c r="T451" s="113" t="str">
        <f t="shared" si="19"/>
        <v/>
      </c>
      <c r="U451" s="113" t="str">
        <f t="shared" si="20"/>
        <v/>
      </c>
      <c r="V451" s="113" t="str">
        <f t="shared" si="21"/>
        <v/>
      </c>
      <c r="W451" s="113" t="str">
        <f t="shared" si="22"/>
        <v/>
      </c>
      <c r="X451" s="113" t="str">
        <f t="shared" si="23"/>
        <v/>
      </c>
      <c r="Y451" s="113" t="str">
        <f t="shared" si="24"/>
        <v/>
      </c>
      <c r="Z451" s="113" t="str">
        <f t="shared" si="25"/>
        <v/>
      </c>
      <c r="AA451" s="113" t="str">
        <f t="shared" si="26"/>
        <v/>
      </c>
      <c r="AB451" s="113" t="str">
        <f t="shared" si="27"/>
        <v/>
      </c>
      <c r="AC451" s="113" t="str">
        <f t="shared" si="28"/>
        <v/>
      </c>
      <c r="AD451" s="113" t="str">
        <f t="shared" si="29"/>
        <v/>
      </c>
      <c r="AE451" s="113" t="str">
        <f t="shared" si="30"/>
        <v/>
      </c>
      <c r="AF451" s="113" t="str">
        <f t="shared" si="31"/>
        <v/>
      </c>
      <c r="AG451" s="113" t="str">
        <f t="shared" si="32"/>
        <v/>
      </c>
      <c r="AH451" s="113" t="str">
        <f t="shared" si="33"/>
        <v/>
      </c>
    </row>
    <row r="452">
      <c r="B452" s="82"/>
      <c r="C452" s="109"/>
      <c r="D452" s="113"/>
      <c r="E452" s="113" t="str">
        <f t="shared" si="4"/>
        <v/>
      </c>
      <c r="F452" s="113" t="str">
        <f t="shared" si="5"/>
        <v/>
      </c>
      <c r="G452" s="113" t="str">
        <f t="shared" si="6"/>
        <v/>
      </c>
      <c r="H452" s="113" t="str">
        <f t="shared" si="7"/>
        <v/>
      </c>
      <c r="I452" s="113" t="str">
        <f t="shared" si="8"/>
        <v/>
      </c>
      <c r="J452" s="113" t="str">
        <f t="shared" si="9"/>
        <v/>
      </c>
      <c r="K452" s="113" t="str">
        <f t="shared" si="10"/>
        <v/>
      </c>
      <c r="L452" s="113" t="str">
        <f t="shared" si="11"/>
        <v/>
      </c>
      <c r="M452" s="113" t="str">
        <f t="shared" si="12"/>
        <v/>
      </c>
      <c r="N452" s="113" t="str">
        <f t="shared" si="13"/>
        <v/>
      </c>
      <c r="O452" s="113" t="str">
        <f t="shared" si="14"/>
        <v/>
      </c>
      <c r="P452" s="113" t="str">
        <f t="shared" si="15"/>
        <v/>
      </c>
      <c r="Q452" s="113" t="str">
        <f t="shared" si="16"/>
        <v/>
      </c>
      <c r="R452" s="113" t="str">
        <f t="shared" si="17"/>
        <v/>
      </c>
      <c r="S452" s="113" t="str">
        <f t="shared" si="18"/>
        <v/>
      </c>
      <c r="T452" s="113" t="str">
        <f t="shared" si="19"/>
        <v/>
      </c>
      <c r="U452" s="113" t="str">
        <f t="shared" si="20"/>
        <v/>
      </c>
      <c r="V452" s="113" t="str">
        <f t="shared" si="21"/>
        <v/>
      </c>
      <c r="W452" s="113" t="str">
        <f t="shared" si="22"/>
        <v/>
      </c>
      <c r="X452" s="113" t="str">
        <f t="shared" si="23"/>
        <v/>
      </c>
      <c r="Y452" s="113" t="str">
        <f t="shared" si="24"/>
        <v/>
      </c>
      <c r="Z452" s="113" t="str">
        <f t="shared" si="25"/>
        <v/>
      </c>
      <c r="AA452" s="113" t="str">
        <f t="shared" si="26"/>
        <v/>
      </c>
      <c r="AB452" s="113" t="str">
        <f t="shared" si="27"/>
        <v/>
      </c>
      <c r="AC452" s="113" t="str">
        <f t="shared" si="28"/>
        <v/>
      </c>
      <c r="AD452" s="113" t="str">
        <f t="shared" si="29"/>
        <v/>
      </c>
      <c r="AE452" s="113" t="str">
        <f t="shared" si="30"/>
        <v/>
      </c>
      <c r="AF452" s="113" t="str">
        <f t="shared" si="31"/>
        <v/>
      </c>
      <c r="AG452" s="113" t="str">
        <f t="shared" si="32"/>
        <v/>
      </c>
      <c r="AH452" s="113" t="str">
        <f t="shared" si="33"/>
        <v/>
      </c>
    </row>
    <row r="453">
      <c r="B453" s="82"/>
      <c r="C453" s="109"/>
      <c r="D453" s="113"/>
      <c r="E453" s="113" t="str">
        <f t="shared" si="4"/>
        <v/>
      </c>
      <c r="F453" s="113" t="str">
        <f t="shared" si="5"/>
        <v/>
      </c>
      <c r="G453" s="113" t="str">
        <f t="shared" si="6"/>
        <v/>
      </c>
      <c r="H453" s="113" t="str">
        <f t="shared" si="7"/>
        <v/>
      </c>
      <c r="I453" s="113" t="str">
        <f t="shared" si="8"/>
        <v/>
      </c>
      <c r="J453" s="113" t="str">
        <f t="shared" si="9"/>
        <v/>
      </c>
      <c r="K453" s="113" t="str">
        <f t="shared" si="10"/>
        <v/>
      </c>
      <c r="L453" s="113" t="str">
        <f t="shared" si="11"/>
        <v/>
      </c>
      <c r="M453" s="113" t="str">
        <f t="shared" si="12"/>
        <v/>
      </c>
      <c r="N453" s="113" t="str">
        <f t="shared" si="13"/>
        <v/>
      </c>
      <c r="O453" s="113" t="str">
        <f t="shared" si="14"/>
        <v/>
      </c>
      <c r="P453" s="113" t="str">
        <f t="shared" si="15"/>
        <v/>
      </c>
      <c r="Q453" s="113" t="str">
        <f t="shared" si="16"/>
        <v/>
      </c>
      <c r="R453" s="113" t="str">
        <f t="shared" si="17"/>
        <v/>
      </c>
      <c r="S453" s="113" t="str">
        <f t="shared" si="18"/>
        <v/>
      </c>
      <c r="T453" s="113" t="str">
        <f t="shared" si="19"/>
        <v/>
      </c>
      <c r="U453" s="113" t="str">
        <f t="shared" si="20"/>
        <v/>
      </c>
      <c r="V453" s="113" t="str">
        <f t="shared" si="21"/>
        <v/>
      </c>
      <c r="W453" s="113" t="str">
        <f t="shared" si="22"/>
        <v/>
      </c>
      <c r="X453" s="113" t="str">
        <f t="shared" si="23"/>
        <v/>
      </c>
      <c r="Y453" s="113" t="str">
        <f t="shared" si="24"/>
        <v/>
      </c>
      <c r="Z453" s="113" t="str">
        <f t="shared" si="25"/>
        <v/>
      </c>
      <c r="AA453" s="113" t="str">
        <f t="shared" si="26"/>
        <v/>
      </c>
      <c r="AB453" s="113" t="str">
        <f t="shared" si="27"/>
        <v/>
      </c>
      <c r="AC453" s="113" t="str">
        <f t="shared" si="28"/>
        <v/>
      </c>
      <c r="AD453" s="113" t="str">
        <f t="shared" si="29"/>
        <v/>
      </c>
      <c r="AE453" s="113" t="str">
        <f t="shared" si="30"/>
        <v/>
      </c>
      <c r="AF453" s="113" t="str">
        <f t="shared" si="31"/>
        <v/>
      </c>
      <c r="AG453" s="113" t="str">
        <f t="shared" si="32"/>
        <v/>
      </c>
      <c r="AH453" s="113" t="str">
        <f t="shared" si="33"/>
        <v/>
      </c>
    </row>
    <row r="454">
      <c r="B454" s="82"/>
      <c r="C454" s="109"/>
      <c r="D454" s="113"/>
      <c r="E454" s="113" t="str">
        <f t="shared" si="4"/>
        <v/>
      </c>
      <c r="F454" s="113" t="str">
        <f t="shared" si="5"/>
        <v/>
      </c>
      <c r="G454" s="113" t="str">
        <f t="shared" si="6"/>
        <v/>
      </c>
      <c r="H454" s="113" t="str">
        <f t="shared" si="7"/>
        <v/>
      </c>
      <c r="I454" s="113" t="str">
        <f t="shared" si="8"/>
        <v/>
      </c>
      <c r="J454" s="113" t="str">
        <f t="shared" si="9"/>
        <v/>
      </c>
      <c r="K454" s="113" t="str">
        <f t="shared" si="10"/>
        <v/>
      </c>
      <c r="L454" s="113" t="str">
        <f t="shared" si="11"/>
        <v/>
      </c>
      <c r="M454" s="113" t="str">
        <f t="shared" si="12"/>
        <v/>
      </c>
      <c r="N454" s="113" t="str">
        <f t="shared" si="13"/>
        <v/>
      </c>
      <c r="O454" s="113" t="str">
        <f t="shared" si="14"/>
        <v/>
      </c>
      <c r="P454" s="113" t="str">
        <f t="shared" si="15"/>
        <v/>
      </c>
      <c r="Q454" s="113" t="str">
        <f t="shared" si="16"/>
        <v/>
      </c>
      <c r="R454" s="113" t="str">
        <f t="shared" si="17"/>
        <v/>
      </c>
      <c r="S454" s="113" t="str">
        <f t="shared" si="18"/>
        <v/>
      </c>
      <c r="T454" s="113" t="str">
        <f t="shared" si="19"/>
        <v/>
      </c>
      <c r="U454" s="113" t="str">
        <f t="shared" si="20"/>
        <v/>
      </c>
      <c r="V454" s="113" t="str">
        <f t="shared" si="21"/>
        <v/>
      </c>
      <c r="W454" s="113" t="str">
        <f t="shared" si="22"/>
        <v/>
      </c>
      <c r="X454" s="113" t="str">
        <f t="shared" si="23"/>
        <v/>
      </c>
      <c r="Y454" s="113" t="str">
        <f t="shared" si="24"/>
        <v/>
      </c>
      <c r="Z454" s="113" t="str">
        <f t="shared" si="25"/>
        <v/>
      </c>
      <c r="AA454" s="113" t="str">
        <f t="shared" si="26"/>
        <v/>
      </c>
      <c r="AB454" s="113" t="str">
        <f t="shared" si="27"/>
        <v/>
      </c>
      <c r="AC454" s="113" t="str">
        <f t="shared" si="28"/>
        <v/>
      </c>
      <c r="AD454" s="113" t="str">
        <f t="shared" si="29"/>
        <v/>
      </c>
      <c r="AE454" s="113" t="str">
        <f t="shared" si="30"/>
        <v/>
      </c>
      <c r="AF454" s="113" t="str">
        <f t="shared" si="31"/>
        <v/>
      </c>
      <c r="AG454" s="113" t="str">
        <f t="shared" si="32"/>
        <v/>
      </c>
      <c r="AH454" s="113" t="str">
        <f t="shared" si="33"/>
        <v/>
      </c>
    </row>
    <row r="455">
      <c r="B455" s="82"/>
      <c r="C455" s="109"/>
      <c r="D455" s="113"/>
      <c r="E455" s="113" t="str">
        <f t="shared" si="4"/>
        <v/>
      </c>
      <c r="F455" s="113" t="str">
        <f t="shared" si="5"/>
        <v/>
      </c>
      <c r="G455" s="113" t="str">
        <f t="shared" si="6"/>
        <v/>
      </c>
      <c r="H455" s="113" t="str">
        <f t="shared" si="7"/>
        <v/>
      </c>
      <c r="I455" s="113" t="str">
        <f t="shared" si="8"/>
        <v/>
      </c>
      <c r="J455" s="113" t="str">
        <f t="shared" si="9"/>
        <v/>
      </c>
      <c r="K455" s="113" t="str">
        <f t="shared" si="10"/>
        <v/>
      </c>
      <c r="L455" s="113" t="str">
        <f t="shared" si="11"/>
        <v/>
      </c>
      <c r="M455" s="113" t="str">
        <f t="shared" si="12"/>
        <v/>
      </c>
      <c r="N455" s="113" t="str">
        <f t="shared" si="13"/>
        <v/>
      </c>
      <c r="O455" s="113" t="str">
        <f t="shared" si="14"/>
        <v/>
      </c>
      <c r="P455" s="113" t="str">
        <f t="shared" si="15"/>
        <v/>
      </c>
      <c r="Q455" s="113" t="str">
        <f t="shared" si="16"/>
        <v/>
      </c>
      <c r="R455" s="113" t="str">
        <f t="shared" si="17"/>
        <v/>
      </c>
      <c r="S455" s="113" t="str">
        <f t="shared" si="18"/>
        <v/>
      </c>
      <c r="T455" s="113" t="str">
        <f t="shared" si="19"/>
        <v/>
      </c>
      <c r="U455" s="113" t="str">
        <f t="shared" si="20"/>
        <v/>
      </c>
      <c r="V455" s="113" t="str">
        <f t="shared" si="21"/>
        <v/>
      </c>
      <c r="W455" s="113" t="str">
        <f t="shared" si="22"/>
        <v/>
      </c>
      <c r="X455" s="113" t="str">
        <f t="shared" si="23"/>
        <v/>
      </c>
      <c r="Y455" s="113" t="str">
        <f t="shared" si="24"/>
        <v/>
      </c>
      <c r="Z455" s="113" t="str">
        <f t="shared" si="25"/>
        <v/>
      </c>
      <c r="AA455" s="113" t="str">
        <f t="shared" si="26"/>
        <v/>
      </c>
      <c r="AB455" s="113" t="str">
        <f t="shared" si="27"/>
        <v/>
      </c>
      <c r="AC455" s="113" t="str">
        <f t="shared" si="28"/>
        <v/>
      </c>
      <c r="AD455" s="113" t="str">
        <f t="shared" si="29"/>
        <v/>
      </c>
      <c r="AE455" s="113" t="str">
        <f t="shared" si="30"/>
        <v/>
      </c>
      <c r="AF455" s="113" t="str">
        <f t="shared" si="31"/>
        <v/>
      </c>
      <c r="AG455" s="113" t="str">
        <f t="shared" si="32"/>
        <v/>
      </c>
      <c r="AH455" s="113" t="str">
        <f t="shared" si="33"/>
        <v/>
      </c>
    </row>
    <row r="456">
      <c r="B456" s="82"/>
      <c r="C456" s="109"/>
      <c r="D456" s="113"/>
      <c r="E456" s="113" t="str">
        <f t="shared" si="4"/>
        <v/>
      </c>
      <c r="F456" s="113" t="str">
        <f t="shared" si="5"/>
        <v/>
      </c>
      <c r="G456" s="113" t="str">
        <f t="shared" si="6"/>
        <v/>
      </c>
      <c r="H456" s="113" t="str">
        <f t="shared" si="7"/>
        <v/>
      </c>
      <c r="I456" s="113" t="str">
        <f t="shared" si="8"/>
        <v/>
      </c>
      <c r="J456" s="113" t="str">
        <f t="shared" si="9"/>
        <v/>
      </c>
      <c r="K456" s="113" t="str">
        <f t="shared" si="10"/>
        <v/>
      </c>
      <c r="L456" s="113" t="str">
        <f t="shared" si="11"/>
        <v/>
      </c>
      <c r="M456" s="113" t="str">
        <f t="shared" si="12"/>
        <v/>
      </c>
      <c r="N456" s="113" t="str">
        <f t="shared" si="13"/>
        <v/>
      </c>
      <c r="O456" s="113" t="str">
        <f t="shared" si="14"/>
        <v/>
      </c>
      <c r="P456" s="113" t="str">
        <f t="shared" si="15"/>
        <v/>
      </c>
      <c r="Q456" s="113" t="str">
        <f t="shared" si="16"/>
        <v/>
      </c>
      <c r="R456" s="113" t="str">
        <f t="shared" si="17"/>
        <v/>
      </c>
      <c r="S456" s="113" t="str">
        <f t="shared" si="18"/>
        <v/>
      </c>
      <c r="T456" s="113" t="str">
        <f t="shared" si="19"/>
        <v/>
      </c>
      <c r="U456" s="113" t="str">
        <f t="shared" si="20"/>
        <v/>
      </c>
      <c r="V456" s="113" t="str">
        <f t="shared" si="21"/>
        <v/>
      </c>
      <c r="W456" s="113" t="str">
        <f t="shared" si="22"/>
        <v/>
      </c>
      <c r="X456" s="113" t="str">
        <f t="shared" si="23"/>
        <v/>
      </c>
      <c r="Y456" s="113" t="str">
        <f t="shared" si="24"/>
        <v/>
      </c>
      <c r="Z456" s="113" t="str">
        <f t="shared" si="25"/>
        <v/>
      </c>
      <c r="AA456" s="113" t="str">
        <f t="shared" si="26"/>
        <v/>
      </c>
      <c r="AB456" s="113" t="str">
        <f t="shared" si="27"/>
        <v/>
      </c>
      <c r="AC456" s="113" t="str">
        <f t="shared" si="28"/>
        <v/>
      </c>
      <c r="AD456" s="113" t="str">
        <f t="shared" si="29"/>
        <v/>
      </c>
      <c r="AE456" s="113" t="str">
        <f t="shared" si="30"/>
        <v/>
      </c>
      <c r="AF456" s="113" t="str">
        <f t="shared" si="31"/>
        <v/>
      </c>
      <c r="AG456" s="113" t="str">
        <f t="shared" si="32"/>
        <v/>
      </c>
      <c r="AH456" s="113" t="str">
        <f t="shared" si="33"/>
        <v/>
      </c>
    </row>
    <row r="457">
      <c r="B457" s="82"/>
      <c r="C457" s="109"/>
      <c r="D457" s="113"/>
      <c r="E457" s="113" t="str">
        <f t="shared" si="4"/>
        <v/>
      </c>
      <c r="F457" s="113" t="str">
        <f t="shared" si="5"/>
        <v/>
      </c>
      <c r="G457" s="113" t="str">
        <f t="shared" si="6"/>
        <v/>
      </c>
      <c r="H457" s="113" t="str">
        <f t="shared" si="7"/>
        <v/>
      </c>
      <c r="I457" s="113" t="str">
        <f t="shared" si="8"/>
        <v/>
      </c>
      <c r="J457" s="113" t="str">
        <f t="shared" si="9"/>
        <v/>
      </c>
      <c r="K457" s="113" t="str">
        <f t="shared" si="10"/>
        <v/>
      </c>
      <c r="L457" s="113" t="str">
        <f t="shared" si="11"/>
        <v/>
      </c>
      <c r="M457" s="113" t="str">
        <f t="shared" si="12"/>
        <v/>
      </c>
      <c r="N457" s="113" t="str">
        <f t="shared" si="13"/>
        <v/>
      </c>
      <c r="O457" s="113" t="str">
        <f t="shared" si="14"/>
        <v/>
      </c>
      <c r="P457" s="113" t="str">
        <f t="shared" si="15"/>
        <v/>
      </c>
      <c r="Q457" s="113" t="str">
        <f t="shared" si="16"/>
        <v/>
      </c>
      <c r="R457" s="113" t="str">
        <f t="shared" si="17"/>
        <v/>
      </c>
      <c r="S457" s="113" t="str">
        <f t="shared" si="18"/>
        <v/>
      </c>
      <c r="T457" s="113" t="str">
        <f t="shared" si="19"/>
        <v/>
      </c>
      <c r="U457" s="113" t="str">
        <f t="shared" si="20"/>
        <v/>
      </c>
      <c r="V457" s="113" t="str">
        <f t="shared" si="21"/>
        <v/>
      </c>
      <c r="W457" s="113" t="str">
        <f t="shared" si="22"/>
        <v/>
      </c>
      <c r="X457" s="113" t="str">
        <f t="shared" si="23"/>
        <v/>
      </c>
      <c r="Y457" s="113" t="str">
        <f t="shared" si="24"/>
        <v/>
      </c>
      <c r="Z457" s="113" t="str">
        <f t="shared" si="25"/>
        <v/>
      </c>
      <c r="AA457" s="113" t="str">
        <f t="shared" si="26"/>
        <v/>
      </c>
      <c r="AB457" s="113" t="str">
        <f t="shared" si="27"/>
        <v/>
      </c>
      <c r="AC457" s="113" t="str">
        <f t="shared" si="28"/>
        <v/>
      </c>
      <c r="AD457" s="113" t="str">
        <f t="shared" si="29"/>
        <v/>
      </c>
      <c r="AE457" s="113" t="str">
        <f t="shared" si="30"/>
        <v/>
      </c>
      <c r="AF457" s="113" t="str">
        <f t="shared" si="31"/>
        <v/>
      </c>
      <c r="AG457" s="113" t="str">
        <f t="shared" si="32"/>
        <v/>
      </c>
      <c r="AH457" s="113" t="str">
        <f t="shared" si="33"/>
        <v/>
      </c>
    </row>
    <row r="458">
      <c r="B458" s="82"/>
      <c r="C458" s="109"/>
      <c r="D458" s="113"/>
      <c r="E458" s="113" t="str">
        <f t="shared" si="4"/>
        <v/>
      </c>
      <c r="F458" s="113" t="str">
        <f t="shared" si="5"/>
        <v/>
      </c>
      <c r="G458" s="113" t="str">
        <f t="shared" si="6"/>
        <v/>
      </c>
      <c r="H458" s="113" t="str">
        <f t="shared" si="7"/>
        <v/>
      </c>
      <c r="I458" s="113" t="str">
        <f t="shared" si="8"/>
        <v/>
      </c>
      <c r="J458" s="113" t="str">
        <f t="shared" si="9"/>
        <v/>
      </c>
      <c r="K458" s="113" t="str">
        <f t="shared" si="10"/>
        <v/>
      </c>
      <c r="L458" s="113" t="str">
        <f t="shared" si="11"/>
        <v/>
      </c>
      <c r="M458" s="113" t="str">
        <f t="shared" si="12"/>
        <v/>
      </c>
      <c r="N458" s="113" t="str">
        <f t="shared" si="13"/>
        <v/>
      </c>
      <c r="O458" s="113" t="str">
        <f t="shared" si="14"/>
        <v/>
      </c>
      <c r="P458" s="113" t="str">
        <f t="shared" si="15"/>
        <v/>
      </c>
      <c r="Q458" s="113" t="str">
        <f t="shared" si="16"/>
        <v/>
      </c>
      <c r="R458" s="113" t="str">
        <f t="shared" si="17"/>
        <v/>
      </c>
      <c r="S458" s="113" t="str">
        <f t="shared" si="18"/>
        <v/>
      </c>
      <c r="T458" s="113" t="str">
        <f t="shared" si="19"/>
        <v/>
      </c>
      <c r="U458" s="113" t="str">
        <f t="shared" si="20"/>
        <v/>
      </c>
      <c r="V458" s="113" t="str">
        <f t="shared" si="21"/>
        <v/>
      </c>
      <c r="W458" s="113" t="str">
        <f t="shared" si="22"/>
        <v/>
      </c>
      <c r="X458" s="113" t="str">
        <f t="shared" si="23"/>
        <v/>
      </c>
      <c r="Y458" s="113" t="str">
        <f t="shared" si="24"/>
        <v/>
      </c>
      <c r="Z458" s="113" t="str">
        <f t="shared" si="25"/>
        <v/>
      </c>
      <c r="AA458" s="113" t="str">
        <f t="shared" si="26"/>
        <v/>
      </c>
      <c r="AB458" s="113" t="str">
        <f t="shared" si="27"/>
        <v/>
      </c>
      <c r="AC458" s="113" t="str">
        <f t="shared" si="28"/>
        <v/>
      </c>
      <c r="AD458" s="113" t="str">
        <f t="shared" si="29"/>
        <v/>
      </c>
      <c r="AE458" s="113" t="str">
        <f t="shared" si="30"/>
        <v/>
      </c>
      <c r="AF458" s="113" t="str">
        <f t="shared" si="31"/>
        <v/>
      </c>
      <c r="AG458" s="113" t="str">
        <f t="shared" si="32"/>
        <v/>
      </c>
      <c r="AH458" s="113" t="str">
        <f t="shared" si="33"/>
        <v/>
      </c>
    </row>
    <row r="459">
      <c r="B459" s="82"/>
      <c r="C459" s="109"/>
      <c r="D459" s="113"/>
      <c r="E459" s="113" t="str">
        <f t="shared" si="4"/>
        <v/>
      </c>
      <c r="F459" s="113" t="str">
        <f t="shared" si="5"/>
        <v/>
      </c>
      <c r="G459" s="113" t="str">
        <f t="shared" si="6"/>
        <v/>
      </c>
      <c r="H459" s="113" t="str">
        <f t="shared" si="7"/>
        <v/>
      </c>
      <c r="I459" s="113" t="str">
        <f t="shared" si="8"/>
        <v/>
      </c>
      <c r="J459" s="113" t="str">
        <f t="shared" si="9"/>
        <v/>
      </c>
      <c r="K459" s="113" t="str">
        <f t="shared" si="10"/>
        <v/>
      </c>
      <c r="L459" s="113" t="str">
        <f t="shared" si="11"/>
        <v/>
      </c>
      <c r="M459" s="113" t="str">
        <f t="shared" si="12"/>
        <v/>
      </c>
      <c r="N459" s="113" t="str">
        <f t="shared" si="13"/>
        <v/>
      </c>
      <c r="O459" s="113" t="str">
        <f t="shared" si="14"/>
        <v/>
      </c>
      <c r="P459" s="113" t="str">
        <f t="shared" si="15"/>
        <v/>
      </c>
      <c r="Q459" s="113" t="str">
        <f t="shared" si="16"/>
        <v/>
      </c>
      <c r="R459" s="113" t="str">
        <f t="shared" si="17"/>
        <v/>
      </c>
      <c r="S459" s="113" t="str">
        <f t="shared" si="18"/>
        <v/>
      </c>
      <c r="T459" s="113" t="str">
        <f t="shared" si="19"/>
        <v/>
      </c>
      <c r="U459" s="113" t="str">
        <f t="shared" si="20"/>
        <v/>
      </c>
      <c r="V459" s="113" t="str">
        <f t="shared" si="21"/>
        <v/>
      </c>
      <c r="W459" s="113" t="str">
        <f t="shared" si="22"/>
        <v/>
      </c>
      <c r="X459" s="113" t="str">
        <f t="shared" si="23"/>
        <v/>
      </c>
      <c r="Y459" s="113" t="str">
        <f t="shared" si="24"/>
        <v/>
      </c>
      <c r="Z459" s="113" t="str">
        <f t="shared" si="25"/>
        <v/>
      </c>
      <c r="AA459" s="113" t="str">
        <f t="shared" si="26"/>
        <v/>
      </c>
      <c r="AB459" s="113" t="str">
        <f t="shared" si="27"/>
        <v/>
      </c>
      <c r="AC459" s="113" t="str">
        <f t="shared" si="28"/>
        <v/>
      </c>
      <c r="AD459" s="113" t="str">
        <f t="shared" si="29"/>
        <v/>
      </c>
      <c r="AE459" s="113" t="str">
        <f t="shared" si="30"/>
        <v/>
      </c>
      <c r="AF459" s="113" t="str">
        <f t="shared" si="31"/>
        <v/>
      </c>
      <c r="AG459" s="113" t="str">
        <f t="shared" si="32"/>
        <v/>
      </c>
      <c r="AH459" s="113" t="str">
        <f t="shared" si="33"/>
        <v/>
      </c>
    </row>
    <row r="460">
      <c r="B460" s="82"/>
      <c r="C460" s="109"/>
      <c r="D460" s="113"/>
      <c r="E460" s="113" t="str">
        <f t="shared" si="4"/>
        <v/>
      </c>
      <c r="F460" s="113" t="str">
        <f t="shared" si="5"/>
        <v/>
      </c>
      <c r="G460" s="113" t="str">
        <f t="shared" si="6"/>
        <v/>
      </c>
      <c r="H460" s="113" t="str">
        <f t="shared" si="7"/>
        <v/>
      </c>
      <c r="I460" s="113" t="str">
        <f t="shared" si="8"/>
        <v/>
      </c>
      <c r="J460" s="113" t="str">
        <f t="shared" si="9"/>
        <v/>
      </c>
      <c r="K460" s="113" t="str">
        <f t="shared" si="10"/>
        <v/>
      </c>
      <c r="L460" s="113" t="str">
        <f t="shared" si="11"/>
        <v/>
      </c>
      <c r="M460" s="113" t="str">
        <f t="shared" si="12"/>
        <v/>
      </c>
      <c r="N460" s="113" t="str">
        <f t="shared" si="13"/>
        <v/>
      </c>
      <c r="O460" s="113" t="str">
        <f t="shared" si="14"/>
        <v/>
      </c>
      <c r="P460" s="113" t="str">
        <f t="shared" si="15"/>
        <v/>
      </c>
      <c r="Q460" s="113" t="str">
        <f t="shared" si="16"/>
        <v/>
      </c>
      <c r="R460" s="113" t="str">
        <f t="shared" si="17"/>
        <v/>
      </c>
      <c r="S460" s="113" t="str">
        <f t="shared" si="18"/>
        <v/>
      </c>
      <c r="T460" s="113" t="str">
        <f t="shared" si="19"/>
        <v/>
      </c>
      <c r="U460" s="113" t="str">
        <f t="shared" si="20"/>
        <v/>
      </c>
      <c r="V460" s="113" t="str">
        <f t="shared" si="21"/>
        <v/>
      </c>
      <c r="W460" s="113" t="str">
        <f t="shared" si="22"/>
        <v/>
      </c>
      <c r="X460" s="113" t="str">
        <f t="shared" si="23"/>
        <v/>
      </c>
      <c r="Y460" s="113" t="str">
        <f t="shared" si="24"/>
        <v/>
      </c>
      <c r="Z460" s="113" t="str">
        <f t="shared" si="25"/>
        <v/>
      </c>
      <c r="AA460" s="113" t="str">
        <f t="shared" si="26"/>
        <v/>
      </c>
      <c r="AB460" s="113" t="str">
        <f t="shared" si="27"/>
        <v/>
      </c>
      <c r="AC460" s="113" t="str">
        <f t="shared" si="28"/>
        <v/>
      </c>
      <c r="AD460" s="113" t="str">
        <f t="shared" si="29"/>
        <v/>
      </c>
      <c r="AE460" s="113" t="str">
        <f t="shared" si="30"/>
        <v/>
      </c>
      <c r="AF460" s="113" t="str">
        <f t="shared" si="31"/>
        <v/>
      </c>
      <c r="AG460" s="113" t="str">
        <f t="shared" si="32"/>
        <v/>
      </c>
      <c r="AH460" s="113" t="str">
        <f t="shared" si="33"/>
        <v/>
      </c>
    </row>
    <row r="461">
      <c r="B461" s="82"/>
      <c r="C461" s="109"/>
      <c r="D461" s="113"/>
      <c r="E461" s="113" t="str">
        <f t="shared" si="4"/>
        <v/>
      </c>
      <c r="F461" s="113" t="str">
        <f t="shared" si="5"/>
        <v/>
      </c>
      <c r="G461" s="113" t="str">
        <f t="shared" si="6"/>
        <v/>
      </c>
      <c r="H461" s="113" t="str">
        <f t="shared" si="7"/>
        <v/>
      </c>
      <c r="I461" s="113" t="str">
        <f t="shared" si="8"/>
        <v/>
      </c>
      <c r="J461" s="113" t="str">
        <f t="shared" si="9"/>
        <v/>
      </c>
      <c r="K461" s="113" t="str">
        <f t="shared" si="10"/>
        <v/>
      </c>
      <c r="L461" s="113" t="str">
        <f t="shared" si="11"/>
        <v/>
      </c>
      <c r="M461" s="113" t="str">
        <f t="shared" si="12"/>
        <v/>
      </c>
      <c r="N461" s="113" t="str">
        <f t="shared" si="13"/>
        <v/>
      </c>
      <c r="O461" s="113" t="str">
        <f t="shared" si="14"/>
        <v/>
      </c>
      <c r="P461" s="113" t="str">
        <f t="shared" si="15"/>
        <v/>
      </c>
      <c r="Q461" s="113" t="str">
        <f t="shared" si="16"/>
        <v/>
      </c>
      <c r="R461" s="113" t="str">
        <f t="shared" si="17"/>
        <v/>
      </c>
      <c r="S461" s="113" t="str">
        <f t="shared" si="18"/>
        <v/>
      </c>
      <c r="T461" s="113" t="str">
        <f t="shared" si="19"/>
        <v/>
      </c>
      <c r="U461" s="113" t="str">
        <f t="shared" si="20"/>
        <v/>
      </c>
      <c r="V461" s="113" t="str">
        <f t="shared" si="21"/>
        <v/>
      </c>
      <c r="W461" s="113" t="str">
        <f t="shared" si="22"/>
        <v/>
      </c>
      <c r="X461" s="113" t="str">
        <f t="shared" si="23"/>
        <v/>
      </c>
      <c r="Y461" s="113" t="str">
        <f t="shared" si="24"/>
        <v/>
      </c>
      <c r="Z461" s="113" t="str">
        <f t="shared" si="25"/>
        <v/>
      </c>
      <c r="AA461" s="113" t="str">
        <f t="shared" si="26"/>
        <v/>
      </c>
      <c r="AB461" s="113" t="str">
        <f t="shared" si="27"/>
        <v/>
      </c>
      <c r="AC461" s="113" t="str">
        <f t="shared" si="28"/>
        <v/>
      </c>
      <c r="AD461" s="113" t="str">
        <f t="shared" si="29"/>
        <v/>
      </c>
      <c r="AE461" s="113" t="str">
        <f t="shared" si="30"/>
        <v/>
      </c>
      <c r="AF461" s="113" t="str">
        <f t="shared" si="31"/>
        <v/>
      </c>
      <c r="AG461" s="113" t="str">
        <f t="shared" si="32"/>
        <v/>
      </c>
      <c r="AH461" s="113" t="str">
        <f t="shared" si="33"/>
        <v/>
      </c>
    </row>
    <row r="462">
      <c r="B462" s="82"/>
      <c r="C462" s="109"/>
      <c r="D462" s="113"/>
      <c r="E462" s="113" t="str">
        <f t="shared" si="4"/>
        <v/>
      </c>
      <c r="F462" s="113" t="str">
        <f t="shared" si="5"/>
        <v/>
      </c>
      <c r="G462" s="113" t="str">
        <f t="shared" si="6"/>
        <v/>
      </c>
      <c r="H462" s="113" t="str">
        <f t="shared" si="7"/>
        <v/>
      </c>
      <c r="I462" s="113" t="str">
        <f t="shared" si="8"/>
        <v/>
      </c>
      <c r="J462" s="113" t="str">
        <f t="shared" si="9"/>
        <v/>
      </c>
      <c r="K462" s="113" t="str">
        <f t="shared" si="10"/>
        <v/>
      </c>
      <c r="L462" s="113" t="str">
        <f t="shared" si="11"/>
        <v/>
      </c>
      <c r="M462" s="113" t="str">
        <f t="shared" si="12"/>
        <v/>
      </c>
      <c r="N462" s="113" t="str">
        <f t="shared" si="13"/>
        <v/>
      </c>
      <c r="O462" s="113" t="str">
        <f t="shared" si="14"/>
        <v/>
      </c>
      <c r="P462" s="113" t="str">
        <f t="shared" si="15"/>
        <v/>
      </c>
      <c r="Q462" s="113" t="str">
        <f t="shared" si="16"/>
        <v/>
      </c>
      <c r="R462" s="113" t="str">
        <f t="shared" si="17"/>
        <v/>
      </c>
      <c r="S462" s="113" t="str">
        <f t="shared" si="18"/>
        <v/>
      </c>
      <c r="T462" s="113" t="str">
        <f t="shared" si="19"/>
        <v/>
      </c>
      <c r="U462" s="113" t="str">
        <f t="shared" si="20"/>
        <v/>
      </c>
      <c r="V462" s="113" t="str">
        <f t="shared" si="21"/>
        <v/>
      </c>
      <c r="W462" s="113" t="str">
        <f t="shared" si="22"/>
        <v/>
      </c>
      <c r="X462" s="113" t="str">
        <f t="shared" si="23"/>
        <v/>
      </c>
      <c r="Y462" s="113" t="str">
        <f t="shared" si="24"/>
        <v/>
      </c>
      <c r="Z462" s="113" t="str">
        <f t="shared" si="25"/>
        <v/>
      </c>
      <c r="AA462" s="113" t="str">
        <f t="shared" si="26"/>
        <v/>
      </c>
      <c r="AB462" s="113" t="str">
        <f t="shared" si="27"/>
        <v/>
      </c>
      <c r="AC462" s="113" t="str">
        <f t="shared" si="28"/>
        <v/>
      </c>
      <c r="AD462" s="113" t="str">
        <f t="shared" si="29"/>
        <v/>
      </c>
      <c r="AE462" s="113" t="str">
        <f t="shared" si="30"/>
        <v/>
      </c>
      <c r="AF462" s="113" t="str">
        <f t="shared" si="31"/>
        <v/>
      </c>
      <c r="AG462" s="113" t="str">
        <f t="shared" si="32"/>
        <v/>
      </c>
      <c r="AH462" s="113" t="str">
        <f t="shared" si="33"/>
        <v/>
      </c>
    </row>
    <row r="463">
      <c r="B463" s="82"/>
      <c r="C463" s="109"/>
      <c r="D463" s="113"/>
      <c r="E463" s="113" t="str">
        <f t="shared" si="4"/>
        <v/>
      </c>
      <c r="F463" s="113" t="str">
        <f t="shared" si="5"/>
        <v/>
      </c>
      <c r="G463" s="113" t="str">
        <f t="shared" si="6"/>
        <v/>
      </c>
      <c r="H463" s="113" t="str">
        <f t="shared" si="7"/>
        <v/>
      </c>
      <c r="I463" s="113" t="str">
        <f t="shared" si="8"/>
        <v/>
      </c>
      <c r="J463" s="113" t="str">
        <f t="shared" si="9"/>
        <v/>
      </c>
      <c r="K463" s="113" t="str">
        <f t="shared" si="10"/>
        <v/>
      </c>
      <c r="L463" s="113" t="str">
        <f t="shared" si="11"/>
        <v/>
      </c>
      <c r="M463" s="113" t="str">
        <f t="shared" si="12"/>
        <v/>
      </c>
      <c r="N463" s="113" t="str">
        <f t="shared" si="13"/>
        <v/>
      </c>
      <c r="O463" s="113" t="str">
        <f t="shared" si="14"/>
        <v/>
      </c>
      <c r="P463" s="113" t="str">
        <f t="shared" si="15"/>
        <v/>
      </c>
      <c r="Q463" s="113" t="str">
        <f t="shared" si="16"/>
        <v/>
      </c>
      <c r="R463" s="113" t="str">
        <f t="shared" si="17"/>
        <v/>
      </c>
      <c r="S463" s="113" t="str">
        <f t="shared" si="18"/>
        <v/>
      </c>
      <c r="T463" s="113" t="str">
        <f t="shared" si="19"/>
        <v/>
      </c>
      <c r="U463" s="113" t="str">
        <f t="shared" si="20"/>
        <v/>
      </c>
      <c r="V463" s="113" t="str">
        <f t="shared" si="21"/>
        <v/>
      </c>
      <c r="W463" s="113" t="str">
        <f t="shared" si="22"/>
        <v/>
      </c>
      <c r="X463" s="113" t="str">
        <f t="shared" si="23"/>
        <v/>
      </c>
      <c r="Y463" s="113" t="str">
        <f t="shared" si="24"/>
        <v/>
      </c>
      <c r="Z463" s="113" t="str">
        <f t="shared" si="25"/>
        <v/>
      </c>
      <c r="AA463" s="113" t="str">
        <f t="shared" si="26"/>
        <v/>
      </c>
      <c r="AB463" s="113" t="str">
        <f t="shared" si="27"/>
        <v/>
      </c>
      <c r="AC463" s="113" t="str">
        <f t="shared" si="28"/>
        <v/>
      </c>
      <c r="AD463" s="113" t="str">
        <f t="shared" si="29"/>
        <v/>
      </c>
      <c r="AE463" s="113" t="str">
        <f t="shared" si="30"/>
        <v/>
      </c>
      <c r="AF463" s="113" t="str">
        <f t="shared" si="31"/>
        <v/>
      </c>
      <c r="AG463" s="113" t="str">
        <f t="shared" si="32"/>
        <v/>
      </c>
      <c r="AH463" s="113" t="str">
        <f t="shared" si="33"/>
        <v/>
      </c>
    </row>
    <row r="464">
      <c r="B464" s="82"/>
      <c r="C464" s="109"/>
      <c r="D464" s="113"/>
      <c r="E464" s="113" t="str">
        <f t="shared" si="4"/>
        <v/>
      </c>
      <c r="F464" s="113" t="str">
        <f t="shared" si="5"/>
        <v/>
      </c>
      <c r="G464" s="113" t="str">
        <f t="shared" si="6"/>
        <v/>
      </c>
      <c r="H464" s="113" t="str">
        <f t="shared" si="7"/>
        <v/>
      </c>
      <c r="I464" s="113" t="str">
        <f t="shared" si="8"/>
        <v/>
      </c>
      <c r="J464" s="113" t="str">
        <f t="shared" si="9"/>
        <v/>
      </c>
      <c r="K464" s="113" t="str">
        <f t="shared" si="10"/>
        <v/>
      </c>
      <c r="L464" s="113" t="str">
        <f t="shared" si="11"/>
        <v/>
      </c>
      <c r="M464" s="113" t="str">
        <f t="shared" si="12"/>
        <v/>
      </c>
      <c r="N464" s="113" t="str">
        <f t="shared" si="13"/>
        <v/>
      </c>
      <c r="O464" s="113" t="str">
        <f t="shared" si="14"/>
        <v/>
      </c>
      <c r="P464" s="113" t="str">
        <f t="shared" si="15"/>
        <v/>
      </c>
      <c r="Q464" s="113" t="str">
        <f t="shared" si="16"/>
        <v/>
      </c>
      <c r="R464" s="113" t="str">
        <f t="shared" si="17"/>
        <v/>
      </c>
      <c r="S464" s="113" t="str">
        <f t="shared" si="18"/>
        <v/>
      </c>
      <c r="T464" s="113" t="str">
        <f t="shared" si="19"/>
        <v/>
      </c>
      <c r="U464" s="113" t="str">
        <f t="shared" si="20"/>
        <v/>
      </c>
      <c r="V464" s="113" t="str">
        <f t="shared" si="21"/>
        <v/>
      </c>
      <c r="W464" s="113" t="str">
        <f t="shared" si="22"/>
        <v/>
      </c>
      <c r="X464" s="113" t="str">
        <f t="shared" si="23"/>
        <v/>
      </c>
      <c r="Y464" s="113" t="str">
        <f t="shared" si="24"/>
        <v/>
      </c>
      <c r="Z464" s="113" t="str">
        <f t="shared" si="25"/>
        <v/>
      </c>
      <c r="AA464" s="113" t="str">
        <f t="shared" si="26"/>
        <v/>
      </c>
      <c r="AB464" s="113" t="str">
        <f t="shared" si="27"/>
        <v/>
      </c>
      <c r="AC464" s="113" t="str">
        <f t="shared" si="28"/>
        <v/>
      </c>
      <c r="AD464" s="113" t="str">
        <f t="shared" si="29"/>
        <v/>
      </c>
      <c r="AE464" s="113" t="str">
        <f t="shared" si="30"/>
        <v/>
      </c>
      <c r="AF464" s="113" t="str">
        <f t="shared" si="31"/>
        <v/>
      </c>
      <c r="AG464" s="113" t="str">
        <f t="shared" si="32"/>
        <v/>
      </c>
      <c r="AH464" s="113" t="str">
        <f t="shared" si="33"/>
        <v/>
      </c>
    </row>
    <row r="465">
      <c r="B465" s="82"/>
      <c r="C465" s="109"/>
      <c r="D465" s="113"/>
      <c r="E465" s="113" t="str">
        <f t="shared" si="4"/>
        <v/>
      </c>
      <c r="F465" s="113" t="str">
        <f t="shared" si="5"/>
        <v/>
      </c>
      <c r="G465" s="113" t="str">
        <f t="shared" si="6"/>
        <v/>
      </c>
      <c r="H465" s="113" t="str">
        <f t="shared" si="7"/>
        <v/>
      </c>
      <c r="I465" s="113" t="str">
        <f t="shared" si="8"/>
        <v/>
      </c>
      <c r="J465" s="113" t="str">
        <f t="shared" si="9"/>
        <v/>
      </c>
      <c r="K465" s="113" t="str">
        <f t="shared" si="10"/>
        <v/>
      </c>
      <c r="L465" s="113" t="str">
        <f t="shared" si="11"/>
        <v/>
      </c>
      <c r="M465" s="113" t="str">
        <f t="shared" si="12"/>
        <v/>
      </c>
      <c r="N465" s="113" t="str">
        <f t="shared" si="13"/>
        <v/>
      </c>
      <c r="O465" s="113" t="str">
        <f t="shared" si="14"/>
        <v/>
      </c>
      <c r="P465" s="113" t="str">
        <f t="shared" si="15"/>
        <v/>
      </c>
      <c r="Q465" s="113" t="str">
        <f t="shared" si="16"/>
        <v/>
      </c>
      <c r="R465" s="113" t="str">
        <f t="shared" si="17"/>
        <v/>
      </c>
      <c r="S465" s="113" t="str">
        <f t="shared" si="18"/>
        <v/>
      </c>
      <c r="T465" s="113" t="str">
        <f t="shared" si="19"/>
        <v/>
      </c>
      <c r="U465" s="113" t="str">
        <f t="shared" si="20"/>
        <v/>
      </c>
      <c r="V465" s="113" t="str">
        <f t="shared" si="21"/>
        <v/>
      </c>
      <c r="W465" s="113" t="str">
        <f t="shared" si="22"/>
        <v/>
      </c>
      <c r="X465" s="113" t="str">
        <f t="shared" si="23"/>
        <v/>
      </c>
      <c r="Y465" s="113" t="str">
        <f t="shared" si="24"/>
        <v/>
      </c>
      <c r="Z465" s="113" t="str">
        <f t="shared" si="25"/>
        <v/>
      </c>
      <c r="AA465" s="113" t="str">
        <f t="shared" si="26"/>
        <v/>
      </c>
      <c r="AB465" s="113" t="str">
        <f t="shared" si="27"/>
        <v/>
      </c>
      <c r="AC465" s="113" t="str">
        <f t="shared" si="28"/>
        <v/>
      </c>
      <c r="AD465" s="113" t="str">
        <f t="shared" si="29"/>
        <v/>
      </c>
      <c r="AE465" s="113" t="str">
        <f t="shared" si="30"/>
        <v/>
      </c>
      <c r="AF465" s="113" t="str">
        <f t="shared" si="31"/>
        <v/>
      </c>
      <c r="AG465" s="113" t="str">
        <f t="shared" si="32"/>
        <v/>
      </c>
      <c r="AH465" s="113" t="str">
        <f t="shared" si="33"/>
        <v/>
      </c>
    </row>
    <row r="466">
      <c r="B466" s="82"/>
      <c r="C466" s="109"/>
      <c r="D466" s="113"/>
      <c r="E466" s="113" t="str">
        <f t="shared" si="4"/>
        <v/>
      </c>
      <c r="F466" s="113" t="str">
        <f t="shared" si="5"/>
        <v/>
      </c>
      <c r="G466" s="113" t="str">
        <f t="shared" si="6"/>
        <v/>
      </c>
      <c r="H466" s="113" t="str">
        <f t="shared" si="7"/>
        <v/>
      </c>
      <c r="I466" s="113" t="str">
        <f t="shared" si="8"/>
        <v/>
      </c>
      <c r="J466" s="113" t="str">
        <f t="shared" si="9"/>
        <v/>
      </c>
      <c r="K466" s="113" t="str">
        <f t="shared" si="10"/>
        <v/>
      </c>
      <c r="L466" s="113" t="str">
        <f t="shared" si="11"/>
        <v/>
      </c>
      <c r="M466" s="113" t="str">
        <f t="shared" si="12"/>
        <v/>
      </c>
      <c r="N466" s="113" t="str">
        <f t="shared" si="13"/>
        <v/>
      </c>
      <c r="O466" s="113" t="str">
        <f t="shared" si="14"/>
        <v/>
      </c>
      <c r="P466" s="113" t="str">
        <f t="shared" si="15"/>
        <v/>
      </c>
      <c r="Q466" s="113" t="str">
        <f t="shared" si="16"/>
        <v/>
      </c>
      <c r="R466" s="113" t="str">
        <f t="shared" si="17"/>
        <v/>
      </c>
      <c r="S466" s="113" t="str">
        <f t="shared" si="18"/>
        <v/>
      </c>
      <c r="T466" s="113" t="str">
        <f t="shared" si="19"/>
        <v/>
      </c>
      <c r="U466" s="113" t="str">
        <f t="shared" si="20"/>
        <v/>
      </c>
      <c r="V466" s="113" t="str">
        <f t="shared" si="21"/>
        <v/>
      </c>
      <c r="W466" s="113" t="str">
        <f t="shared" si="22"/>
        <v/>
      </c>
      <c r="X466" s="113" t="str">
        <f t="shared" si="23"/>
        <v/>
      </c>
      <c r="Y466" s="113" t="str">
        <f t="shared" si="24"/>
        <v/>
      </c>
      <c r="Z466" s="113" t="str">
        <f t="shared" si="25"/>
        <v/>
      </c>
      <c r="AA466" s="113" t="str">
        <f t="shared" si="26"/>
        <v/>
      </c>
      <c r="AB466" s="113" t="str">
        <f t="shared" si="27"/>
        <v/>
      </c>
      <c r="AC466" s="113" t="str">
        <f t="shared" si="28"/>
        <v/>
      </c>
      <c r="AD466" s="113" t="str">
        <f t="shared" si="29"/>
        <v/>
      </c>
      <c r="AE466" s="113" t="str">
        <f t="shared" si="30"/>
        <v/>
      </c>
      <c r="AF466" s="113" t="str">
        <f t="shared" si="31"/>
        <v/>
      </c>
      <c r="AG466" s="113" t="str">
        <f t="shared" si="32"/>
        <v/>
      </c>
      <c r="AH466" s="113" t="str">
        <f t="shared" si="33"/>
        <v/>
      </c>
    </row>
    <row r="467">
      <c r="B467" s="82"/>
      <c r="C467" s="109"/>
      <c r="D467" s="113"/>
      <c r="E467" s="113" t="str">
        <f t="shared" si="4"/>
        <v/>
      </c>
      <c r="F467" s="113" t="str">
        <f t="shared" si="5"/>
        <v/>
      </c>
      <c r="G467" s="113" t="str">
        <f t="shared" si="6"/>
        <v/>
      </c>
      <c r="H467" s="113" t="str">
        <f t="shared" si="7"/>
        <v/>
      </c>
      <c r="I467" s="113" t="str">
        <f t="shared" si="8"/>
        <v/>
      </c>
      <c r="J467" s="113" t="str">
        <f t="shared" si="9"/>
        <v/>
      </c>
      <c r="K467" s="113" t="str">
        <f t="shared" si="10"/>
        <v/>
      </c>
      <c r="L467" s="113" t="str">
        <f t="shared" si="11"/>
        <v/>
      </c>
      <c r="M467" s="113" t="str">
        <f t="shared" si="12"/>
        <v/>
      </c>
      <c r="N467" s="113" t="str">
        <f t="shared" si="13"/>
        <v/>
      </c>
      <c r="O467" s="113" t="str">
        <f t="shared" si="14"/>
        <v/>
      </c>
      <c r="P467" s="113" t="str">
        <f t="shared" si="15"/>
        <v/>
      </c>
      <c r="Q467" s="113" t="str">
        <f t="shared" si="16"/>
        <v/>
      </c>
      <c r="R467" s="113" t="str">
        <f t="shared" si="17"/>
        <v/>
      </c>
      <c r="S467" s="113" t="str">
        <f t="shared" si="18"/>
        <v/>
      </c>
      <c r="T467" s="113" t="str">
        <f t="shared" si="19"/>
        <v/>
      </c>
      <c r="U467" s="113" t="str">
        <f t="shared" si="20"/>
        <v/>
      </c>
      <c r="V467" s="113" t="str">
        <f t="shared" si="21"/>
        <v/>
      </c>
      <c r="W467" s="113" t="str">
        <f t="shared" si="22"/>
        <v/>
      </c>
      <c r="X467" s="113" t="str">
        <f t="shared" si="23"/>
        <v/>
      </c>
      <c r="Y467" s="113" t="str">
        <f t="shared" si="24"/>
        <v/>
      </c>
      <c r="Z467" s="113" t="str">
        <f t="shared" si="25"/>
        <v/>
      </c>
      <c r="AA467" s="113" t="str">
        <f t="shared" si="26"/>
        <v/>
      </c>
      <c r="AB467" s="113" t="str">
        <f t="shared" si="27"/>
        <v/>
      </c>
      <c r="AC467" s="113" t="str">
        <f t="shared" si="28"/>
        <v/>
      </c>
      <c r="AD467" s="113" t="str">
        <f t="shared" si="29"/>
        <v/>
      </c>
      <c r="AE467" s="113" t="str">
        <f t="shared" si="30"/>
        <v/>
      </c>
      <c r="AF467" s="113" t="str">
        <f t="shared" si="31"/>
        <v/>
      </c>
      <c r="AG467" s="113" t="str">
        <f t="shared" si="32"/>
        <v/>
      </c>
      <c r="AH467" s="113" t="str">
        <f t="shared" si="33"/>
        <v/>
      </c>
    </row>
    <row r="468">
      <c r="B468" s="82"/>
      <c r="C468" s="109"/>
      <c r="D468" s="113"/>
      <c r="E468" s="113" t="str">
        <f t="shared" si="4"/>
        <v/>
      </c>
      <c r="F468" s="113" t="str">
        <f t="shared" si="5"/>
        <v/>
      </c>
      <c r="G468" s="113" t="str">
        <f t="shared" si="6"/>
        <v/>
      </c>
      <c r="H468" s="113" t="str">
        <f t="shared" si="7"/>
        <v/>
      </c>
      <c r="I468" s="113" t="str">
        <f t="shared" si="8"/>
        <v/>
      </c>
      <c r="J468" s="113" t="str">
        <f t="shared" si="9"/>
        <v/>
      </c>
      <c r="K468" s="113" t="str">
        <f t="shared" si="10"/>
        <v/>
      </c>
      <c r="L468" s="113" t="str">
        <f t="shared" si="11"/>
        <v/>
      </c>
      <c r="M468" s="113" t="str">
        <f t="shared" si="12"/>
        <v/>
      </c>
      <c r="N468" s="113" t="str">
        <f t="shared" si="13"/>
        <v/>
      </c>
      <c r="O468" s="113" t="str">
        <f t="shared" si="14"/>
        <v/>
      </c>
      <c r="P468" s="113" t="str">
        <f t="shared" si="15"/>
        <v/>
      </c>
      <c r="Q468" s="113" t="str">
        <f t="shared" si="16"/>
        <v/>
      </c>
      <c r="R468" s="113" t="str">
        <f t="shared" si="17"/>
        <v/>
      </c>
      <c r="S468" s="113" t="str">
        <f t="shared" si="18"/>
        <v/>
      </c>
      <c r="T468" s="113" t="str">
        <f t="shared" si="19"/>
        <v/>
      </c>
      <c r="U468" s="113" t="str">
        <f t="shared" si="20"/>
        <v/>
      </c>
      <c r="V468" s="113" t="str">
        <f t="shared" si="21"/>
        <v/>
      </c>
      <c r="W468" s="113" t="str">
        <f t="shared" si="22"/>
        <v/>
      </c>
      <c r="X468" s="113" t="str">
        <f t="shared" si="23"/>
        <v/>
      </c>
      <c r="Y468" s="113" t="str">
        <f t="shared" si="24"/>
        <v/>
      </c>
      <c r="Z468" s="113" t="str">
        <f t="shared" si="25"/>
        <v/>
      </c>
      <c r="AA468" s="113" t="str">
        <f t="shared" si="26"/>
        <v/>
      </c>
      <c r="AB468" s="113" t="str">
        <f t="shared" si="27"/>
        <v/>
      </c>
      <c r="AC468" s="113" t="str">
        <f t="shared" si="28"/>
        <v/>
      </c>
      <c r="AD468" s="113" t="str">
        <f t="shared" si="29"/>
        <v/>
      </c>
      <c r="AE468" s="113" t="str">
        <f t="shared" si="30"/>
        <v/>
      </c>
      <c r="AF468" s="113" t="str">
        <f t="shared" si="31"/>
        <v/>
      </c>
      <c r="AG468" s="113" t="str">
        <f t="shared" si="32"/>
        <v/>
      </c>
      <c r="AH468" s="113" t="str">
        <f t="shared" si="33"/>
        <v/>
      </c>
    </row>
    <row r="469">
      <c r="B469" s="82"/>
      <c r="C469" s="109"/>
      <c r="D469" s="113"/>
      <c r="E469" s="113" t="str">
        <f t="shared" si="4"/>
        <v/>
      </c>
      <c r="F469" s="113" t="str">
        <f t="shared" si="5"/>
        <v/>
      </c>
      <c r="G469" s="113" t="str">
        <f t="shared" si="6"/>
        <v/>
      </c>
      <c r="H469" s="113" t="str">
        <f t="shared" si="7"/>
        <v/>
      </c>
      <c r="I469" s="113" t="str">
        <f t="shared" si="8"/>
        <v/>
      </c>
      <c r="J469" s="113" t="str">
        <f t="shared" si="9"/>
        <v/>
      </c>
      <c r="K469" s="113" t="str">
        <f t="shared" si="10"/>
        <v/>
      </c>
      <c r="L469" s="113" t="str">
        <f t="shared" si="11"/>
        <v/>
      </c>
      <c r="M469" s="113" t="str">
        <f t="shared" si="12"/>
        <v/>
      </c>
      <c r="N469" s="113" t="str">
        <f t="shared" si="13"/>
        <v/>
      </c>
      <c r="O469" s="113" t="str">
        <f t="shared" si="14"/>
        <v/>
      </c>
      <c r="P469" s="113" t="str">
        <f t="shared" si="15"/>
        <v/>
      </c>
      <c r="Q469" s="113" t="str">
        <f t="shared" si="16"/>
        <v/>
      </c>
      <c r="R469" s="113" t="str">
        <f t="shared" si="17"/>
        <v/>
      </c>
      <c r="S469" s="113" t="str">
        <f t="shared" si="18"/>
        <v/>
      </c>
      <c r="T469" s="113" t="str">
        <f t="shared" si="19"/>
        <v/>
      </c>
      <c r="U469" s="113" t="str">
        <f t="shared" si="20"/>
        <v/>
      </c>
      <c r="V469" s="113" t="str">
        <f t="shared" si="21"/>
        <v/>
      </c>
      <c r="W469" s="113" t="str">
        <f t="shared" si="22"/>
        <v/>
      </c>
      <c r="X469" s="113" t="str">
        <f t="shared" si="23"/>
        <v/>
      </c>
      <c r="Y469" s="113" t="str">
        <f t="shared" si="24"/>
        <v/>
      </c>
      <c r="Z469" s="113" t="str">
        <f t="shared" si="25"/>
        <v/>
      </c>
      <c r="AA469" s="113" t="str">
        <f t="shared" si="26"/>
        <v/>
      </c>
      <c r="AB469" s="113" t="str">
        <f t="shared" si="27"/>
        <v/>
      </c>
      <c r="AC469" s="113" t="str">
        <f t="shared" si="28"/>
        <v/>
      </c>
      <c r="AD469" s="113" t="str">
        <f t="shared" si="29"/>
        <v/>
      </c>
      <c r="AE469" s="113" t="str">
        <f t="shared" si="30"/>
        <v/>
      </c>
      <c r="AF469" s="113" t="str">
        <f t="shared" si="31"/>
        <v/>
      </c>
      <c r="AG469" s="113" t="str">
        <f t="shared" si="32"/>
        <v/>
      </c>
      <c r="AH469" s="113" t="str">
        <f t="shared" si="33"/>
        <v/>
      </c>
    </row>
    <row r="470">
      <c r="B470" s="82"/>
      <c r="C470" s="109"/>
      <c r="D470" s="113"/>
      <c r="E470" s="113" t="str">
        <f t="shared" si="4"/>
        <v/>
      </c>
      <c r="F470" s="113" t="str">
        <f t="shared" si="5"/>
        <v/>
      </c>
      <c r="G470" s="113" t="str">
        <f t="shared" si="6"/>
        <v/>
      </c>
      <c r="H470" s="113" t="str">
        <f t="shared" si="7"/>
        <v/>
      </c>
      <c r="I470" s="113" t="str">
        <f t="shared" si="8"/>
        <v/>
      </c>
      <c r="J470" s="113" t="str">
        <f t="shared" si="9"/>
        <v/>
      </c>
      <c r="K470" s="113" t="str">
        <f t="shared" si="10"/>
        <v/>
      </c>
      <c r="L470" s="113" t="str">
        <f t="shared" si="11"/>
        <v/>
      </c>
      <c r="M470" s="113" t="str">
        <f t="shared" si="12"/>
        <v/>
      </c>
      <c r="N470" s="113" t="str">
        <f t="shared" si="13"/>
        <v/>
      </c>
      <c r="O470" s="113" t="str">
        <f t="shared" si="14"/>
        <v/>
      </c>
      <c r="P470" s="113" t="str">
        <f t="shared" si="15"/>
        <v/>
      </c>
      <c r="Q470" s="113" t="str">
        <f t="shared" si="16"/>
        <v/>
      </c>
      <c r="R470" s="113" t="str">
        <f t="shared" si="17"/>
        <v/>
      </c>
      <c r="S470" s="113" t="str">
        <f t="shared" si="18"/>
        <v/>
      </c>
      <c r="T470" s="113" t="str">
        <f t="shared" si="19"/>
        <v/>
      </c>
      <c r="U470" s="113" t="str">
        <f t="shared" si="20"/>
        <v/>
      </c>
      <c r="V470" s="113" t="str">
        <f t="shared" si="21"/>
        <v/>
      </c>
      <c r="W470" s="113" t="str">
        <f t="shared" si="22"/>
        <v/>
      </c>
      <c r="X470" s="113" t="str">
        <f t="shared" si="23"/>
        <v/>
      </c>
      <c r="Y470" s="113" t="str">
        <f t="shared" si="24"/>
        <v/>
      </c>
      <c r="Z470" s="113" t="str">
        <f t="shared" si="25"/>
        <v/>
      </c>
      <c r="AA470" s="113" t="str">
        <f t="shared" si="26"/>
        <v/>
      </c>
      <c r="AB470" s="113" t="str">
        <f t="shared" si="27"/>
        <v/>
      </c>
      <c r="AC470" s="113" t="str">
        <f t="shared" si="28"/>
        <v/>
      </c>
      <c r="AD470" s="113" t="str">
        <f t="shared" si="29"/>
        <v/>
      </c>
      <c r="AE470" s="113" t="str">
        <f t="shared" si="30"/>
        <v/>
      </c>
      <c r="AF470" s="113" t="str">
        <f t="shared" si="31"/>
        <v/>
      </c>
      <c r="AG470" s="113" t="str">
        <f t="shared" si="32"/>
        <v/>
      </c>
      <c r="AH470" s="113" t="str">
        <f t="shared" si="33"/>
        <v/>
      </c>
    </row>
    <row r="471">
      <c r="B471" s="82"/>
      <c r="C471" s="109"/>
      <c r="D471" s="113"/>
      <c r="E471" s="113" t="str">
        <f t="shared" si="4"/>
        <v/>
      </c>
      <c r="F471" s="113" t="str">
        <f t="shared" si="5"/>
        <v/>
      </c>
      <c r="G471" s="113" t="str">
        <f t="shared" si="6"/>
        <v/>
      </c>
      <c r="H471" s="113" t="str">
        <f t="shared" si="7"/>
        <v/>
      </c>
      <c r="I471" s="113" t="str">
        <f t="shared" si="8"/>
        <v/>
      </c>
      <c r="J471" s="113" t="str">
        <f t="shared" si="9"/>
        <v/>
      </c>
      <c r="K471" s="113" t="str">
        <f t="shared" si="10"/>
        <v/>
      </c>
      <c r="L471" s="113" t="str">
        <f t="shared" si="11"/>
        <v/>
      </c>
      <c r="M471" s="113" t="str">
        <f t="shared" si="12"/>
        <v/>
      </c>
      <c r="N471" s="113" t="str">
        <f t="shared" si="13"/>
        <v/>
      </c>
      <c r="O471" s="113" t="str">
        <f t="shared" si="14"/>
        <v/>
      </c>
      <c r="P471" s="113" t="str">
        <f t="shared" si="15"/>
        <v/>
      </c>
      <c r="Q471" s="113" t="str">
        <f t="shared" si="16"/>
        <v/>
      </c>
      <c r="R471" s="113" t="str">
        <f t="shared" si="17"/>
        <v/>
      </c>
      <c r="S471" s="113" t="str">
        <f t="shared" si="18"/>
        <v/>
      </c>
      <c r="T471" s="113" t="str">
        <f t="shared" si="19"/>
        <v/>
      </c>
      <c r="U471" s="113" t="str">
        <f t="shared" si="20"/>
        <v/>
      </c>
      <c r="V471" s="113" t="str">
        <f t="shared" si="21"/>
        <v/>
      </c>
      <c r="W471" s="113" t="str">
        <f t="shared" si="22"/>
        <v/>
      </c>
      <c r="X471" s="113" t="str">
        <f t="shared" si="23"/>
        <v/>
      </c>
      <c r="Y471" s="113" t="str">
        <f t="shared" si="24"/>
        <v/>
      </c>
      <c r="Z471" s="113" t="str">
        <f t="shared" si="25"/>
        <v/>
      </c>
      <c r="AA471" s="113" t="str">
        <f t="shared" si="26"/>
        <v/>
      </c>
      <c r="AB471" s="113" t="str">
        <f t="shared" si="27"/>
        <v/>
      </c>
      <c r="AC471" s="113" t="str">
        <f t="shared" si="28"/>
        <v/>
      </c>
      <c r="AD471" s="113" t="str">
        <f t="shared" si="29"/>
        <v/>
      </c>
      <c r="AE471" s="113" t="str">
        <f t="shared" si="30"/>
        <v/>
      </c>
      <c r="AF471" s="113" t="str">
        <f t="shared" si="31"/>
        <v/>
      </c>
      <c r="AG471" s="113" t="str">
        <f t="shared" si="32"/>
        <v/>
      </c>
      <c r="AH471" s="113" t="str">
        <f t="shared" si="33"/>
        <v/>
      </c>
    </row>
    <row r="472">
      <c r="B472" s="82"/>
      <c r="C472" s="109"/>
      <c r="D472" s="113"/>
      <c r="E472" s="113" t="str">
        <f t="shared" si="4"/>
        <v/>
      </c>
      <c r="F472" s="113" t="str">
        <f t="shared" si="5"/>
        <v/>
      </c>
      <c r="G472" s="113" t="str">
        <f t="shared" si="6"/>
        <v/>
      </c>
      <c r="H472" s="113" t="str">
        <f t="shared" si="7"/>
        <v/>
      </c>
      <c r="I472" s="113" t="str">
        <f t="shared" si="8"/>
        <v/>
      </c>
      <c r="J472" s="113" t="str">
        <f t="shared" si="9"/>
        <v/>
      </c>
      <c r="K472" s="113" t="str">
        <f t="shared" si="10"/>
        <v/>
      </c>
      <c r="L472" s="113" t="str">
        <f t="shared" si="11"/>
        <v/>
      </c>
      <c r="M472" s="113" t="str">
        <f t="shared" si="12"/>
        <v/>
      </c>
      <c r="N472" s="113" t="str">
        <f t="shared" si="13"/>
        <v/>
      </c>
      <c r="O472" s="113" t="str">
        <f t="shared" si="14"/>
        <v/>
      </c>
      <c r="P472" s="113" t="str">
        <f t="shared" si="15"/>
        <v/>
      </c>
      <c r="Q472" s="113" t="str">
        <f t="shared" si="16"/>
        <v/>
      </c>
      <c r="R472" s="113" t="str">
        <f t="shared" si="17"/>
        <v/>
      </c>
      <c r="S472" s="113" t="str">
        <f t="shared" si="18"/>
        <v/>
      </c>
      <c r="T472" s="113" t="str">
        <f t="shared" si="19"/>
        <v/>
      </c>
      <c r="U472" s="113" t="str">
        <f t="shared" si="20"/>
        <v/>
      </c>
      <c r="V472" s="113" t="str">
        <f t="shared" si="21"/>
        <v/>
      </c>
      <c r="W472" s="113" t="str">
        <f t="shared" si="22"/>
        <v/>
      </c>
      <c r="X472" s="113" t="str">
        <f t="shared" si="23"/>
        <v/>
      </c>
      <c r="Y472" s="113" t="str">
        <f t="shared" si="24"/>
        <v/>
      </c>
      <c r="Z472" s="113" t="str">
        <f t="shared" si="25"/>
        <v/>
      </c>
      <c r="AA472" s="113" t="str">
        <f t="shared" si="26"/>
        <v/>
      </c>
      <c r="AB472" s="113" t="str">
        <f t="shared" si="27"/>
        <v/>
      </c>
      <c r="AC472" s="113" t="str">
        <f t="shared" si="28"/>
        <v/>
      </c>
      <c r="AD472" s="113" t="str">
        <f t="shared" si="29"/>
        <v/>
      </c>
      <c r="AE472" s="113" t="str">
        <f t="shared" si="30"/>
        <v/>
      </c>
      <c r="AF472" s="113" t="str">
        <f t="shared" si="31"/>
        <v/>
      </c>
      <c r="AG472" s="113" t="str">
        <f t="shared" si="32"/>
        <v/>
      </c>
      <c r="AH472" s="113" t="str">
        <f t="shared" si="33"/>
        <v/>
      </c>
    </row>
    <row r="473">
      <c r="B473" s="82"/>
      <c r="C473" s="109"/>
      <c r="D473" s="113"/>
      <c r="E473" s="113" t="str">
        <f t="shared" si="4"/>
        <v/>
      </c>
      <c r="F473" s="113" t="str">
        <f t="shared" si="5"/>
        <v/>
      </c>
      <c r="G473" s="113" t="str">
        <f t="shared" si="6"/>
        <v/>
      </c>
      <c r="H473" s="113" t="str">
        <f t="shared" si="7"/>
        <v/>
      </c>
      <c r="I473" s="113" t="str">
        <f t="shared" si="8"/>
        <v/>
      </c>
      <c r="J473" s="113" t="str">
        <f t="shared" si="9"/>
        <v/>
      </c>
      <c r="K473" s="113" t="str">
        <f t="shared" si="10"/>
        <v/>
      </c>
      <c r="L473" s="113" t="str">
        <f t="shared" si="11"/>
        <v/>
      </c>
      <c r="M473" s="113" t="str">
        <f t="shared" si="12"/>
        <v/>
      </c>
      <c r="N473" s="113" t="str">
        <f t="shared" si="13"/>
        <v/>
      </c>
      <c r="O473" s="113" t="str">
        <f t="shared" si="14"/>
        <v/>
      </c>
      <c r="P473" s="113" t="str">
        <f t="shared" si="15"/>
        <v/>
      </c>
      <c r="Q473" s="113" t="str">
        <f t="shared" si="16"/>
        <v/>
      </c>
      <c r="R473" s="113" t="str">
        <f t="shared" si="17"/>
        <v/>
      </c>
      <c r="S473" s="113" t="str">
        <f t="shared" si="18"/>
        <v/>
      </c>
      <c r="T473" s="113" t="str">
        <f t="shared" si="19"/>
        <v/>
      </c>
      <c r="U473" s="113" t="str">
        <f t="shared" si="20"/>
        <v/>
      </c>
      <c r="V473" s="113" t="str">
        <f t="shared" si="21"/>
        <v/>
      </c>
      <c r="W473" s="113" t="str">
        <f t="shared" si="22"/>
        <v/>
      </c>
      <c r="X473" s="113" t="str">
        <f t="shared" si="23"/>
        <v/>
      </c>
      <c r="Y473" s="113" t="str">
        <f t="shared" si="24"/>
        <v/>
      </c>
      <c r="Z473" s="113" t="str">
        <f t="shared" si="25"/>
        <v/>
      </c>
      <c r="AA473" s="113" t="str">
        <f t="shared" si="26"/>
        <v/>
      </c>
      <c r="AB473" s="113" t="str">
        <f t="shared" si="27"/>
        <v/>
      </c>
      <c r="AC473" s="113" t="str">
        <f t="shared" si="28"/>
        <v/>
      </c>
      <c r="AD473" s="113" t="str">
        <f t="shared" si="29"/>
        <v/>
      </c>
      <c r="AE473" s="113" t="str">
        <f t="shared" si="30"/>
        <v/>
      </c>
      <c r="AF473" s="113" t="str">
        <f t="shared" si="31"/>
        <v/>
      </c>
      <c r="AG473" s="113" t="str">
        <f t="shared" si="32"/>
        <v/>
      </c>
      <c r="AH473" s="113" t="str">
        <f t="shared" si="33"/>
        <v/>
      </c>
    </row>
    <row r="474">
      <c r="B474" s="82"/>
      <c r="C474" s="109"/>
      <c r="D474" s="113"/>
      <c r="E474" s="113" t="str">
        <f t="shared" si="4"/>
        <v/>
      </c>
      <c r="F474" s="113" t="str">
        <f t="shared" si="5"/>
        <v/>
      </c>
      <c r="G474" s="113" t="str">
        <f t="shared" si="6"/>
        <v/>
      </c>
      <c r="H474" s="113" t="str">
        <f t="shared" si="7"/>
        <v/>
      </c>
      <c r="I474" s="113" t="str">
        <f t="shared" si="8"/>
        <v/>
      </c>
      <c r="J474" s="113" t="str">
        <f t="shared" si="9"/>
        <v/>
      </c>
      <c r="K474" s="113" t="str">
        <f t="shared" si="10"/>
        <v/>
      </c>
      <c r="L474" s="113" t="str">
        <f t="shared" si="11"/>
        <v/>
      </c>
      <c r="M474" s="113" t="str">
        <f t="shared" si="12"/>
        <v/>
      </c>
      <c r="N474" s="113" t="str">
        <f t="shared" si="13"/>
        <v/>
      </c>
      <c r="O474" s="113" t="str">
        <f t="shared" si="14"/>
        <v/>
      </c>
      <c r="P474" s="113" t="str">
        <f t="shared" si="15"/>
        <v/>
      </c>
      <c r="Q474" s="113" t="str">
        <f t="shared" si="16"/>
        <v/>
      </c>
      <c r="R474" s="113" t="str">
        <f t="shared" si="17"/>
        <v/>
      </c>
      <c r="S474" s="113" t="str">
        <f t="shared" si="18"/>
        <v/>
      </c>
      <c r="T474" s="113" t="str">
        <f t="shared" si="19"/>
        <v/>
      </c>
      <c r="U474" s="113" t="str">
        <f t="shared" si="20"/>
        <v/>
      </c>
      <c r="V474" s="113" t="str">
        <f t="shared" si="21"/>
        <v/>
      </c>
      <c r="W474" s="113" t="str">
        <f t="shared" si="22"/>
        <v/>
      </c>
      <c r="X474" s="113" t="str">
        <f t="shared" si="23"/>
        <v/>
      </c>
      <c r="Y474" s="113" t="str">
        <f t="shared" si="24"/>
        <v/>
      </c>
      <c r="Z474" s="113" t="str">
        <f t="shared" si="25"/>
        <v/>
      </c>
      <c r="AA474" s="113" t="str">
        <f t="shared" si="26"/>
        <v/>
      </c>
      <c r="AB474" s="113" t="str">
        <f t="shared" si="27"/>
        <v/>
      </c>
      <c r="AC474" s="113" t="str">
        <f t="shared" si="28"/>
        <v/>
      </c>
      <c r="AD474" s="113" t="str">
        <f t="shared" si="29"/>
        <v/>
      </c>
      <c r="AE474" s="113" t="str">
        <f t="shared" si="30"/>
        <v/>
      </c>
      <c r="AF474" s="113" t="str">
        <f t="shared" si="31"/>
        <v/>
      </c>
      <c r="AG474" s="113" t="str">
        <f t="shared" si="32"/>
        <v/>
      </c>
      <c r="AH474" s="113" t="str">
        <f t="shared" si="33"/>
        <v/>
      </c>
    </row>
    <row r="475">
      <c r="B475" s="82"/>
      <c r="C475" s="109"/>
      <c r="D475" s="113"/>
      <c r="E475" s="113" t="str">
        <f t="shared" si="4"/>
        <v/>
      </c>
      <c r="F475" s="113" t="str">
        <f t="shared" si="5"/>
        <v/>
      </c>
      <c r="G475" s="113" t="str">
        <f t="shared" si="6"/>
        <v/>
      </c>
      <c r="H475" s="113" t="str">
        <f t="shared" si="7"/>
        <v/>
      </c>
      <c r="I475" s="113" t="str">
        <f t="shared" si="8"/>
        <v/>
      </c>
      <c r="J475" s="113" t="str">
        <f t="shared" si="9"/>
        <v/>
      </c>
      <c r="K475" s="113" t="str">
        <f t="shared" si="10"/>
        <v/>
      </c>
      <c r="L475" s="113" t="str">
        <f t="shared" si="11"/>
        <v/>
      </c>
      <c r="M475" s="113" t="str">
        <f t="shared" si="12"/>
        <v/>
      </c>
      <c r="N475" s="113" t="str">
        <f t="shared" si="13"/>
        <v/>
      </c>
      <c r="O475" s="113" t="str">
        <f t="shared" si="14"/>
        <v/>
      </c>
      <c r="P475" s="113" t="str">
        <f t="shared" si="15"/>
        <v/>
      </c>
      <c r="Q475" s="113" t="str">
        <f t="shared" si="16"/>
        <v/>
      </c>
      <c r="R475" s="113" t="str">
        <f t="shared" si="17"/>
        <v/>
      </c>
      <c r="S475" s="113" t="str">
        <f t="shared" si="18"/>
        <v/>
      </c>
      <c r="T475" s="113" t="str">
        <f t="shared" si="19"/>
        <v/>
      </c>
      <c r="U475" s="113" t="str">
        <f t="shared" si="20"/>
        <v/>
      </c>
      <c r="V475" s="113" t="str">
        <f t="shared" si="21"/>
        <v/>
      </c>
      <c r="W475" s="113" t="str">
        <f t="shared" si="22"/>
        <v/>
      </c>
      <c r="X475" s="113" t="str">
        <f t="shared" si="23"/>
        <v/>
      </c>
      <c r="Y475" s="113" t="str">
        <f t="shared" si="24"/>
        <v/>
      </c>
      <c r="Z475" s="113" t="str">
        <f t="shared" si="25"/>
        <v/>
      </c>
      <c r="AA475" s="113" t="str">
        <f t="shared" si="26"/>
        <v/>
      </c>
      <c r="AB475" s="113" t="str">
        <f t="shared" si="27"/>
        <v/>
      </c>
      <c r="AC475" s="113" t="str">
        <f t="shared" si="28"/>
        <v/>
      </c>
      <c r="AD475" s="113" t="str">
        <f t="shared" si="29"/>
        <v/>
      </c>
      <c r="AE475" s="113" t="str">
        <f t="shared" si="30"/>
        <v/>
      </c>
      <c r="AF475" s="113" t="str">
        <f t="shared" si="31"/>
        <v/>
      </c>
      <c r="AG475" s="113" t="str">
        <f t="shared" si="32"/>
        <v/>
      </c>
      <c r="AH475" s="113" t="str">
        <f t="shared" si="33"/>
        <v/>
      </c>
    </row>
    <row r="476">
      <c r="B476" s="82"/>
      <c r="C476" s="109"/>
      <c r="D476" s="113"/>
      <c r="E476" s="113" t="str">
        <f t="shared" si="4"/>
        <v/>
      </c>
      <c r="F476" s="113" t="str">
        <f t="shared" si="5"/>
        <v/>
      </c>
      <c r="G476" s="113" t="str">
        <f t="shared" si="6"/>
        <v/>
      </c>
      <c r="H476" s="113" t="str">
        <f t="shared" si="7"/>
        <v/>
      </c>
      <c r="I476" s="113" t="str">
        <f t="shared" si="8"/>
        <v/>
      </c>
      <c r="J476" s="113" t="str">
        <f t="shared" si="9"/>
        <v/>
      </c>
      <c r="K476" s="113" t="str">
        <f t="shared" si="10"/>
        <v/>
      </c>
      <c r="L476" s="113" t="str">
        <f t="shared" si="11"/>
        <v/>
      </c>
      <c r="M476" s="113" t="str">
        <f t="shared" si="12"/>
        <v/>
      </c>
      <c r="N476" s="113" t="str">
        <f t="shared" si="13"/>
        <v/>
      </c>
      <c r="O476" s="113" t="str">
        <f t="shared" si="14"/>
        <v/>
      </c>
      <c r="P476" s="113" t="str">
        <f t="shared" si="15"/>
        <v/>
      </c>
      <c r="Q476" s="113" t="str">
        <f t="shared" si="16"/>
        <v/>
      </c>
      <c r="R476" s="113" t="str">
        <f t="shared" si="17"/>
        <v/>
      </c>
      <c r="S476" s="113" t="str">
        <f t="shared" si="18"/>
        <v/>
      </c>
      <c r="T476" s="113" t="str">
        <f t="shared" si="19"/>
        <v/>
      </c>
      <c r="U476" s="113" t="str">
        <f t="shared" si="20"/>
        <v/>
      </c>
      <c r="V476" s="113" t="str">
        <f t="shared" si="21"/>
        <v/>
      </c>
      <c r="W476" s="113" t="str">
        <f t="shared" si="22"/>
        <v/>
      </c>
      <c r="X476" s="113" t="str">
        <f t="shared" si="23"/>
        <v/>
      </c>
      <c r="Y476" s="113" t="str">
        <f t="shared" si="24"/>
        <v/>
      </c>
      <c r="Z476" s="113" t="str">
        <f t="shared" si="25"/>
        <v/>
      </c>
      <c r="AA476" s="113" t="str">
        <f t="shared" si="26"/>
        <v/>
      </c>
      <c r="AB476" s="113" t="str">
        <f t="shared" si="27"/>
        <v/>
      </c>
      <c r="AC476" s="113" t="str">
        <f t="shared" si="28"/>
        <v/>
      </c>
      <c r="AD476" s="113" t="str">
        <f t="shared" si="29"/>
        <v/>
      </c>
      <c r="AE476" s="113" t="str">
        <f t="shared" si="30"/>
        <v/>
      </c>
      <c r="AF476" s="113" t="str">
        <f t="shared" si="31"/>
        <v/>
      </c>
      <c r="AG476" s="113" t="str">
        <f t="shared" si="32"/>
        <v/>
      </c>
      <c r="AH476" s="113" t="str">
        <f t="shared" si="33"/>
        <v/>
      </c>
    </row>
    <row r="477">
      <c r="B477" s="82"/>
      <c r="C477" s="109"/>
      <c r="D477" s="113"/>
      <c r="E477" s="113" t="str">
        <f t="shared" si="4"/>
        <v/>
      </c>
      <c r="F477" s="113" t="str">
        <f t="shared" si="5"/>
        <v/>
      </c>
      <c r="G477" s="113" t="str">
        <f t="shared" si="6"/>
        <v/>
      </c>
      <c r="H477" s="113" t="str">
        <f t="shared" si="7"/>
        <v/>
      </c>
      <c r="I477" s="113" t="str">
        <f t="shared" si="8"/>
        <v/>
      </c>
      <c r="J477" s="113" t="str">
        <f t="shared" si="9"/>
        <v/>
      </c>
      <c r="K477" s="113" t="str">
        <f t="shared" si="10"/>
        <v/>
      </c>
      <c r="L477" s="113" t="str">
        <f t="shared" si="11"/>
        <v/>
      </c>
      <c r="M477" s="113" t="str">
        <f t="shared" si="12"/>
        <v/>
      </c>
      <c r="N477" s="113" t="str">
        <f t="shared" si="13"/>
        <v/>
      </c>
      <c r="O477" s="113" t="str">
        <f t="shared" si="14"/>
        <v/>
      </c>
      <c r="P477" s="113" t="str">
        <f t="shared" si="15"/>
        <v/>
      </c>
      <c r="Q477" s="113" t="str">
        <f t="shared" si="16"/>
        <v/>
      </c>
      <c r="R477" s="113" t="str">
        <f t="shared" si="17"/>
        <v/>
      </c>
      <c r="S477" s="113" t="str">
        <f t="shared" si="18"/>
        <v/>
      </c>
      <c r="T477" s="113" t="str">
        <f t="shared" si="19"/>
        <v/>
      </c>
      <c r="U477" s="113" t="str">
        <f t="shared" si="20"/>
        <v/>
      </c>
      <c r="V477" s="113" t="str">
        <f t="shared" si="21"/>
        <v/>
      </c>
      <c r="W477" s="113" t="str">
        <f t="shared" si="22"/>
        <v/>
      </c>
      <c r="X477" s="113" t="str">
        <f t="shared" si="23"/>
        <v/>
      </c>
      <c r="Y477" s="113" t="str">
        <f t="shared" si="24"/>
        <v/>
      </c>
      <c r="Z477" s="113" t="str">
        <f t="shared" si="25"/>
        <v/>
      </c>
      <c r="AA477" s="113" t="str">
        <f t="shared" si="26"/>
        <v/>
      </c>
      <c r="AB477" s="113" t="str">
        <f t="shared" si="27"/>
        <v/>
      </c>
      <c r="AC477" s="113" t="str">
        <f t="shared" si="28"/>
        <v/>
      </c>
      <c r="AD477" s="113" t="str">
        <f t="shared" si="29"/>
        <v/>
      </c>
      <c r="AE477" s="113" t="str">
        <f t="shared" si="30"/>
        <v/>
      </c>
      <c r="AF477" s="113" t="str">
        <f t="shared" si="31"/>
        <v/>
      </c>
      <c r="AG477" s="113" t="str">
        <f t="shared" si="32"/>
        <v/>
      </c>
      <c r="AH477" s="113" t="str">
        <f t="shared" si="33"/>
        <v/>
      </c>
    </row>
    <row r="478">
      <c r="B478" s="82"/>
      <c r="C478" s="109"/>
      <c r="D478" s="113"/>
      <c r="E478" s="113" t="str">
        <f t="shared" si="4"/>
        <v/>
      </c>
      <c r="F478" s="113" t="str">
        <f t="shared" si="5"/>
        <v/>
      </c>
      <c r="G478" s="113" t="str">
        <f t="shared" si="6"/>
        <v/>
      </c>
      <c r="H478" s="113" t="str">
        <f t="shared" si="7"/>
        <v/>
      </c>
      <c r="I478" s="113" t="str">
        <f t="shared" si="8"/>
        <v/>
      </c>
      <c r="J478" s="113" t="str">
        <f t="shared" si="9"/>
        <v/>
      </c>
      <c r="K478" s="113" t="str">
        <f t="shared" si="10"/>
        <v/>
      </c>
      <c r="L478" s="113" t="str">
        <f t="shared" si="11"/>
        <v/>
      </c>
      <c r="M478" s="113" t="str">
        <f t="shared" si="12"/>
        <v/>
      </c>
      <c r="N478" s="113" t="str">
        <f t="shared" si="13"/>
        <v/>
      </c>
      <c r="O478" s="113" t="str">
        <f t="shared" si="14"/>
        <v/>
      </c>
      <c r="P478" s="113" t="str">
        <f t="shared" si="15"/>
        <v/>
      </c>
      <c r="Q478" s="113" t="str">
        <f t="shared" si="16"/>
        <v/>
      </c>
      <c r="R478" s="113" t="str">
        <f t="shared" si="17"/>
        <v/>
      </c>
      <c r="S478" s="113" t="str">
        <f t="shared" si="18"/>
        <v/>
      </c>
      <c r="T478" s="113" t="str">
        <f t="shared" si="19"/>
        <v/>
      </c>
      <c r="U478" s="113" t="str">
        <f t="shared" si="20"/>
        <v/>
      </c>
      <c r="V478" s="113" t="str">
        <f t="shared" si="21"/>
        <v/>
      </c>
      <c r="W478" s="113" t="str">
        <f t="shared" si="22"/>
        <v/>
      </c>
      <c r="X478" s="113" t="str">
        <f t="shared" si="23"/>
        <v/>
      </c>
      <c r="Y478" s="113" t="str">
        <f t="shared" si="24"/>
        <v/>
      </c>
      <c r="Z478" s="113" t="str">
        <f t="shared" si="25"/>
        <v/>
      </c>
      <c r="AA478" s="113" t="str">
        <f t="shared" si="26"/>
        <v/>
      </c>
      <c r="AB478" s="113" t="str">
        <f t="shared" si="27"/>
        <v/>
      </c>
      <c r="AC478" s="113" t="str">
        <f t="shared" si="28"/>
        <v/>
      </c>
      <c r="AD478" s="113" t="str">
        <f t="shared" si="29"/>
        <v/>
      </c>
      <c r="AE478" s="113" t="str">
        <f t="shared" si="30"/>
        <v/>
      </c>
      <c r="AF478" s="113" t="str">
        <f t="shared" si="31"/>
        <v/>
      </c>
      <c r="AG478" s="113" t="str">
        <f t="shared" si="32"/>
        <v/>
      </c>
      <c r="AH478" s="113" t="str">
        <f t="shared" si="33"/>
        <v/>
      </c>
    </row>
    <row r="479">
      <c r="B479" s="82"/>
      <c r="C479" s="109"/>
      <c r="D479" s="113"/>
      <c r="E479" s="113" t="str">
        <f t="shared" si="4"/>
        <v/>
      </c>
      <c r="F479" s="113" t="str">
        <f t="shared" si="5"/>
        <v/>
      </c>
      <c r="G479" s="113" t="str">
        <f t="shared" si="6"/>
        <v/>
      </c>
      <c r="H479" s="113" t="str">
        <f t="shared" si="7"/>
        <v/>
      </c>
      <c r="I479" s="113" t="str">
        <f t="shared" si="8"/>
        <v/>
      </c>
      <c r="J479" s="113" t="str">
        <f t="shared" si="9"/>
        <v/>
      </c>
      <c r="K479" s="113" t="str">
        <f t="shared" si="10"/>
        <v/>
      </c>
      <c r="L479" s="113" t="str">
        <f t="shared" si="11"/>
        <v/>
      </c>
      <c r="M479" s="113" t="str">
        <f t="shared" si="12"/>
        <v/>
      </c>
      <c r="N479" s="113" t="str">
        <f t="shared" si="13"/>
        <v/>
      </c>
      <c r="O479" s="113" t="str">
        <f t="shared" si="14"/>
        <v/>
      </c>
      <c r="P479" s="113" t="str">
        <f t="shared" si="15"/>
        <v/>
      </c>
      <c r="Q479" s="113" t="str">
        <f t="shared" si="16"/>
        <v/>
      </c>
      <c r="R479" s="113" t="str">
        <f t="shared" si="17"/>
        <v/>
      </c>
      <c r="S479" s="113" t="str">
        <f t="shared" si="18"/>
        <v/>
      </c>
      <c r="T479" s="113" t="str">
        <f t="shared" si="19"/>
        <v/>
      </c>
      <c r="U479" s="113" t="str">
        <f t="shared" si="20"/>
        <v/>
      </c>
      <c r="V479" s="113" t="str">
        <f t="shared" si="21"/>
        <v/>
      </c>
      <c r="W479" s="113" t="str">
        <f t="shared" si="22"/>
        <v/>
      </c>
      <c r="X479" s="113" t="str">
        <f t="shared" si="23"/>
        <v/>
      </c>
      <c r="Y479" s="113" t="str">
        <f t="shared" si="24"/>
        <v/>
      </c>
      <c r="Z479" s="113" t="str">
        <f t="shared" si="25"/>
        <v/>
      </c>
      <c r="AA479" s="113" t="str">
        <f t="shared" si="26"/>
        <v/>
      </c>
      <c r="AB479" s="113" t="str">
        <f t="shared" si="27"/>
        <v/>
      </c>
      <c r="AC479" s="113" t="str">
        <f t="shared" si="28"/>
        <v/>
      </c>
      <c r="AD479" s="113" t="str">
        <f t="shared" si="29"/>
        <v/>
      </c>
      <c r="AE479" s="113" t="str">
        <f t="shared" si="30"/>
        <v/>
      </c>
      <c r="AF479" s="113" t="str">
        <f t="shared" si="31"/>
        <v/>
      </c>
      <c r="AG479" s="113" t="str">
        <f t="shared" si="32"/>
        <v/>
      </c>
      <c r="AH479" s="113" t="str">
        <f t="shared" si="33"/>
        <v/>
      </c>
    </row>
    <row r="480">
      <c r="B480" s="82"/>
      <c r="C480" s="109"/>
      <c r="D480" s="113"/>
      <c r="E480" s="113" t="str">
        <f t="shared" si="4"/>
        <v/>
      </c>
      <c r="F480" s="113" t="str">
        <f t="shared" si="5"/>
        <v/>
      </c>
      <c r="G480" s="113" t="str">
        <f t="shared" si="6"/>
        <v/>
      </c>
      <c r="H480" s="113" t="str">
        <f t="shared" si="7"/>
        <v/>
      </c>
      <c r="I480" s="113" t="str">
        <f t="shared" si="8"/>
        <v/>
      </c>
      <c r="J480" s="113" t="str">
        <f t="shared" si="9"/>
        <v/>
      </c>
      <c r="K480" s="113" t="str">
        <f t="shared" si="10"/>
        <v/>
      </c>
      <c r="L480" s="113" t="str">
        <f t="shared" si="11"/>
        <v/>
      </c>
      <c r="M480" s="113" t="str">
        <f t="shared" si="12"/>
        <v/>
      </c>
      <c r="N480" s="113" t="str">
        <f t="shared" si="13"/>
        <v/>
      </c>
      <c r="O480" s="113" t="str">
        <f t="shared" si="14"/>
        <v/>
      </c>
      <c r="P480" s="113" t="str">
        <f t="shared" si="15"/>
        <v/>
      </c>
      <c r="Q480" s="113" t="str">
        <f t="shared" si="16"/>
        <v/>
      </c>
      <c r="R480" s="113" t="str">
        <f t="shared" si="17"/>
        <v/>
      </c>
      <c r="S480" s="113" t="str">
        <f t="shared" si="18"/>
        <v/>
      </c>
      <c r="T480" s="113" t="str">
        <f t="shared" si="19"/>
        <v/>
      </c>
      <c r="U480" s="113" t="str">
        <f t="shared" si="20"/>
        <v/>
      </c>
      <c r="V480" s="113" t="str">
        <f t="shared" si="21"/>
        <v/>
      </c>
      <c r="W480" s="113" t="str">
        <f t="shared" si="22"/>
        <v/>
      </c>
      <c r="X480" s="113" t="str">
        <f t="shared" si="23"/>
        <v/>
      </c>
      <c r="Y480" s="113" t="str">
        <f t="shared" si="24"/>
        <v/>
      </c>
      <c r="Z480" s="113" t="str">
        <f t="shared" si="25"/>
        <v/>
      </c>
      <c r="AA480" s="113" t="str">
        <f t="shared" si="26"/>
        <v/>
      </c>
      <c r="AB480" s="113" t="str">
        <f t="shared" si="27"/>
        <v/>
      </c>
      <c r="AC480" s="113" t="str">
        <f t="shared" si="28"/>
        <v/>
      </c>
      <c r="AD480" s="113" t="str">
        <f t="shared" si="29"/>
        <v/>
      </c>
      <c r="AE480" s="113" t="str">
        <f t="shared" si="30"/>
        <v/>
      </c>
      <c r="AF480" s="113" t="str">
        <f t="shared" si="31"/>
        <v/>
      </c>
      <c r="AG480" s="113" t="str">
        <f t="shared" si="32"/>
        <v/>
      </c>
      <c r="AH480" s="113" t="str">
        <f t="shared" si="33"/>
        <v/>
      </c>
    </row>
    <row r="481">
      <c r="B481" s="82"/>
      <c r="C481" s="109"/>
      <c r="D481" s="113"/>
      <c r="E481" s="113" t="str">
        <f t="shared" si="4"/>
        <v/>
      </c>
      <c r="F481" s="113" t="str">
        <f t="shared" si="5"/>
        <v/>
      </c>
      <c r="G481" s="113" t="str">
        <f t="shared" si="6"/>
        <v/>
      </c>
      <c r="H481" s="113" t="str">
        <f t="shared" si="7"/>
        <v/>
      </c>
      <c r="I481" s="113" t="str">
        <f t="shared" si="8"/>
        <v/>
      </c>
      <c r="J481" s="113" t="str">
        <f t="shared" si="9"/>
        <v/>
      </c>
      <c r="K481" s="113" t="str">
        <f t="shared" si="10"/>
        <v/>
      </c>
      <c r="L481" s="113" t="str">
        <f t="shared" si="11"/>
        <v/>
      </c>
      <c r="M481" s="113" t="str">
        <f t="shared" si="12"/>
        <v/>
      </c>
      <c r="N481" s="113" t="str">
        <f t="shared" si="13"/>
        <v/>
      </c>
      <c r="O481" s="113" t="str">
        <f t="shared" si="14"/>
        <v/>
      </c>
      <c r="P481" s="113" t="str">
        <f t="shared" si="15"/>
        <v/>
      </c>
      <c r="Q481" s="113" t="str">
        <f t="shared" si="16"/>
        <v/>
      </c>
      <c r="R481" s="113" t="str">
        <f t="shared" si="17"/>
        <v/>
      </c>
      <c r="S481" s="113" t="str">
        <f t="shared" si="18"/>
        <v/>
      </c>
      <c r="T481" s="113" t="str">
        <f t="shared" si="19"/>
        <v/>
      </c>
      <c r="U481" s="113" t="str">
        <f t="shared" si="20"/>
        <v/>
      </c>
      <c r="V481" s="113" t="str">
        <f t="shared" si="21"/>
        <v/>
      </c>
      <c r="W481" s="113" t="str">
        <f t="shared" si="22"/>
        <v/>
      </c>
      <c r="X481" s="113" t="str">
        <f t="shared" si="23"/>
        <v/>
      </c>
      <c r="Y481" s="113" t="str">
        <f t="shared" si="24"/>
        <v/>
      </c>
      <c r="Z481" s="113" t="str">
        <f t="shared" si="25"/>
        <v/>
      </c>
      <c r="AA481" s="113" t="str">
        <f t="shared" si="26"/>
        <v/>
      </c>
      <c r="AB481" s="113" t="str">
        <f t="shared" si="27"/>
        <v/>
      </c>
      <c r="AC481" s="113" t="str">
        <f t="shared" si="28"/>
        <v/>
      </c>
      <c r="AD481" s="113" t="str">
        <f t="shared" si="29"/>
        <v/>
      </c>
      <c r="AE481" s="113" t="str">
        <f t="shared" si="30"/>
        <v/>
      </c>
      <c r="AF481" s="113" t="str">
        <f t="shared" si="31"/>
        <v/>
      </c>
      <c r="AG481" s="113" t="str">
        <f t="shared" si="32"/>
        <v/>
      </c>
      <c r="AH481" s="113" t="str">
        <f t="shared" si="33"/>
        <v/>
      </c>
    </row>
    <row r="482">
      <c r="B482" s="82"/>
      <c r="C482" s="109"/>
      <c r="D482" s="113"/>
      <c r="E482" s="113" t="str">
        <f t="shared" si="4"/>
        <v/>
      </c>
      <c r="F482" s="113" t="str">
        <f t="shared" si="5"/>
        <v/>
      </c>
      <c r="G482" s="113" t="str">
        <f t="shared" si="6"/>
        <v/>
      </c>
      <c r="H482" s="113" t="str">
        <f t="shared" si="7"/>
        <v/>
      </c>
      <c r="I482" s="113" t="str">
        <f t="shared" si="8"/>
        <v/>
      </c>
      <c r="J482" s="113" t="str">
        <f t="shared" si="9"/>
        <v/>
      </c>
      <c r="K482" s="113" t="str">
        <f t="shared" si="10"/>
        <v/>
      </c>
      <c r="L482" s="113" t="str">
        <f t="shared" si="11"/>
        <v/>
      </c>
      <c r="M482" s="113" t="str">
        <f t="shared" si="12"/>
        <v/>
      </c>
      <c r="N482" s="113" t="str">
        <f t="shared" si="13"/>
        <v/>
      </c>
      <c r="O482" s="113" t="str">
        <f t="shared" si="14"/>
        <v/>
      </c>
      <c r="P482" s="113" t="str">
        <f t="shared" si="15"/>
        <v/>
      </c>
      <c r="Q482" s="113" t="str">
        <f t="shared" si="16"/>
        <v/>
      </c>
      <c r="R482" s="113" t="str">
        <f t="shared" si="17"/>
        <v/>
      </c>
      <c r="S482" s="113" t="str">
        <f t="shared" si="18"/>
        <v/>
      </c>
      <c r="T482" s="113" t="str">
        <f t="shared" si="19"/>
        <v/>
      </c>
      <c r="U482" s="113" t="str">
        <f t="shared" si="20"/>
        <v/>
      </c>
      <c r="V482" s="113" t="str">
        <f t="shared" si="21"/>
        <v/>
      </c>
      <c r="W482" s="113" t="str">
        <f t="shared" si="22"/>
        <v/>
      </c>
      <c r="X482" s="113" t="str">
        <f t="shared" si="23"/>
        <v/>
      </c>
      <c r="Y482" s="113" t="str">
        <f t="shared" si="24"/>
        <v/>
      </c>
      <c r="Z482" s="113" t="str">
        <f t="shared" si="25"/>
        <v/>
      </c>
      <c r="AA482" s="113" t="str">
        <f t="shared" si="26"/>
        <v/>
      </c>
      <c r="AB482" s="113" t="str">
        <f t="shared" si="27"/>
        <v/>
      </c>
      <c r="AC482" s="113" t="str">
        <f t="shared" si="28"/>
        <v/>
      </c>
      <c r="AD482" s="113" t="str">
        <f t="shared" si="29"/>
        <v/>
      </c>
      <c r="AE482" s="113" t="str">
        <f t="shared" si="30"/>
        <v/>
      </c>
      <c r="AF482" s="113" t="str">
        <f t="shared" si="31"/>
        <v/>
      </c>
      <c r="AG482" s="113" t="str">
        <f t="shared" si="32"/>
        <v/>
      </c>
      <c r="AH482" s="113" t="str">
        <f t="shared" si="33"/>
        <v/>
      </c>
    </row>
    <row r="483">
      <c r="B483" s="82"/>
      <c r="C483" s="109"/>
      <c r="D483" s="113"/>
      <c r="E483" s="113" t="str">
        <f t="shared" si="4"/>
        <v/>
      </c>
      <c r="F483" s="113" t="str">
        <f t="shared" si="5"/>
        <v/>
      </c>
      <c r="G483" s="113" t="str">
        <f t="shared" si="6"/>
        <v/>
      </c>
      <c r="H483" s="113" t="str">
        <f t="shared" si="7"/>
        <v/>
      </c>
      <c r="I483" s="113" t="str">
        <f t="shared" si="8"/>
        <v/>
      </c>
      <c r="J483" s="113" t="str">
        <f t="shared" si="9"/>
        <v/>
      </c>
      <c r="K483" s="113" t="str">
        <f t="shared" si="10"/>
        <v/>
      </c>
      <c r="L483" s="113" t="str">
        <f t="shared" si="11"/>
        <v/>
      </c>
      <c r="M483" s="113" t="str">
        <f t="shared" si="12"/>
        <v/>
      </c>
      <c r="N483" s="113" t="str">
        <f t="shared" si="13"/>
        <v/>
      </c>
      <c r="O483" s="113" t="str">
        <f t="shared" si="14"/>
        <v/>
      </c>
      <c r="P483" s="113" t="str">
        <f t="shared" si="15"/>
        <v/>
      </c>
      <c r="Q483" s="113" t="str">
        <f t="shared" si="16"/>
        <v/>
      </c>
      <c r="R483" s="113" t="str">
        <f t="shared" si="17"/>
        <v/>
      </c>
      <c r="S483" s="113" t="str">
        <f t="shared" si="18"/>
        <v/>
      </c>
      <c r="T483" s="113" t="str">
        <f t="shared" si="19"/>
        <v/>
      </c>
      <c r="U483" s="113" t="str">
        <f t="shared" si="20"/>
        <v/>
      </c>
      <c r="V483" s="113" t="str">
        <f t="shared" si="21"/>
        <v/>
      </c>
      <c r="W483" s="113" t="str">
        <f t="shared" si="22"/>
        <v/>
      </c>
      <c r="X483" s="113" t="str">
        <f t="shared" si="23"/>
        <v/>
      </c>
      <c r="Y483" s="113" t="str">
        <f t="shared" si="24"/>
        <v/>
      </c>
      <c r="Z483" s="113" t="str">
        <f t="shared" si="25"/>
        <v/>
      </c>
      <c r="AA483" s="113" t="str">
        <f t="shared" si="26"/>
        <v/>
      </c>
      <c r="AB483" s="113" t="str">
        <f t="shared" si="27"/>
        <v/>
      </c>
      <c r="AC483" s="113" t="str">
        <f t="shared" si="28"/>
        <v/>
      </c>
      <c r="AD483" s="113" t="str">
        <f t="shared" si="29"/>
        <v/>
      </c>
      <c r="AE483" s="113" t="str">
        <f t="shared" si="30"/>
        <v/>
      </c>
      <c r="AF483" s="113" t="str">
        <f t="shared" si="31"/>
        <v/>
      </c>
      <c r="AG483" s="113" t="str">
        <f t="shared" si="32"/>
        <v/>
      </c>
      <c r="AH483" s="113" t="str">
        <f t="shared" si="33"/>
        <v/>
      </c>
    </row>
    <row r="484">
      <c r="B484" s="82"/>
      <c r="C484" s="109"/>
      <c r="D484" s="113"/>
      <c r="E484" s="113" t="str">
        <f t="shared" si="4"/>
        <v/>
      </c>
      <c r="F484" s="113" t="str">
        <f t="shared" si="5"/>
        <v/>
      </c>
      <c r="G484" s="113" t="str">
        <f t="shared" si="6"/>
        <v/>
      </c>
      <c r="H484" s="113" t="str">
        <f t="shared" si="7"/>
        <v/>
      </c>
      <c r="I484" s="113" t="str">
        <f t="shared" si="8"/>
        <v/>
      </c>
      <c r="J484" s="113" t="str">
        <f t="shared" si="9"/>
        <v/>
      </c>
      <c r="K484" s="113" t="str">
        <f t="shared" si="10"/>
        <v/>
      </c>
      <c r="L484" s="113" t="str">
        <f t="shared" si="11"/>
        <v/>
      </c>
      <c r="M484" s="113" t="str">
        <f t="shared" si="12"/>
        <v/>
      </c>
      <c r="N484" s="113" t="str">
        <f t="shared" si="13"/>
        <v/>
      </c>
      <c r="O484" s="113" t="str">
        <f t="shared" si="14"/>
        <v/>
      </c>
      <c r="P484" s="113" t="str">
        <f t="shared" si="15"/>
        <v/>
      </c>
      <c r="Q484" s="113" t="str">
        <f t="shared" si="16"/>
        <v/>
      </c>
      <c r="R484" s="113" t="str">
        <f t="shared" si="17"/>
        <v/>
      </c>
      <c r="S484" s="113" t="str">
        <f t="shared" si="18"/>
        <v/>
      </c>
      <c r="T484" s="113" t="str">
        <f t="shared" si="19"/>
        <v/>
      </c>
      <c r="U484" s="113" t="str">
        <f t="shared" si="20"/>
        <v/>
      </c>
      <c r="V484" s="113" t="str">
        <f t="shared" si="21"/>
        <v/>
      </c>
      <c r="W484" s="113" t="str">
        <f t="shared" si="22"/>
        <v/>
      </c>
      <c r="X484" s="113" t="str">
        <f t="shared" si="23"/>
        <v/>
      </c>
      <c r="Y484" s="113" t="str">
        <f t="shared" si="24"/>
        <v/>
      </c>
      <c r="Z484" s="113" t="str">
        <f t="shared" si="25"/>
        <v/>
      </c>
      <c r="AA484" s="113" t="str">
        <f t="shared" si="26"/>
        <v/>
      </c>
      <c r="AB484" s="113" t="str">
        <f t="shared" si="27"/>
        <v/>
      </c>
      <c r="AC484" s="113" t="str">
        <f t="shared" si="28"/>
        <v/>
      </c>
      <c r="AD484" s="113" t="str">
        <f t="shared" si="29"/>
        <v/>
      </c>
      <c r="AE484" s="113" t="str">
        <f t="shared" si="30"/>
        <v/>
      </c>
      <c r="AF484" s="113" t="str">
        <f t="shared" si="31"/>
        <v/>
      </c>
      <c r="AG484" s="113" t="str">
        <f t="shared" si="32"/>
        <v/>
      </c>
      <c r="AH484" s="113" t="str">
        <f t="shared" si="33"/>
        <v/>
      </c>
    </row>
    <row r="485">
      <c r="B485" s="82"/>
      <c r="C485" s="109"/>
      <c r="D485" s="113"/>
      <c r="E485" s="113" t="str">
        <f t="shared" si="4"/>
        <v/>
      </c>
      <c r="F485" s="113" t="str">
        <f t="shared" si="5"/>
        <v/>
      </c>
      <c r="G485" s="113" t="str">
        <f t="shared" si="6"/>
        <v/>
      </c>
      <c r="H485" s="113" t="str">
        <f t="shared" si="7"/>
        <v/>
      </c>
      <c r="I485" s="113" t="str">
        <f t="shared" si="8"/>
        <v/>
      </c>
      <c r="J485" s="113" t="str">
        <f t="shared" si="9"/>
        <v/>
      </c>
      <c r="K485" s="113" t="str">
        <f t="shared" si="10"/>
        <v/>
      </c>
      <c r="L485" s="113" t="str">
        <f t="shared" si="11"/>
        <v/>
      </c>
      <c r="M485" s="113" t="str">
        <f t="shared" si="12"/>
        <v/>
      </c>
      <c r="N485" s="113" t="str">
        <f t="shared" si="13"/>
        <v/>
      </c>
      <c r="O485" s="113" t="str">
        <f t="shared" si="14"/>
        <v/>
      </c>
      <c r="P485" s="113" t="str">
        <f t="shared" si="15"/>
        <v/>
      </c>
      <c r="Q485" s="113" t="str">
        <f t="shared" si="16"/>
        <v/>
      </c>
      <c r="R485" s="113" t="str">
        <f t="shared" si="17"/>
        <v/>
      </c>
      <c r="S485" s="113" t="str">
        <f t="shared" si="18"/>
        <v/>
      </c>
      <c r="T485" s="113" t="str">
        <f t="shared" si="19"/>
        <v/>
      </c>
      <c r="U485" s="113" t="str">
        <f t="shared" si="20"/>
        <v/>
      </c>
      <c r="V485" s="113" t="str">
        <f t="shared" si="21"/>
        <v/>
      </c>
      <c r="W485" s="113" t="str">
        <f t="shared" si="22"/>
        <v/>
      </c>
      <c r="X485" s="113" t="str">
        <f t="shared" si="23"/>
        <v/>
      </c>
      <c r="Y485" s="113" t="str">
        <f t="shared" si="24"/>
        <v/>
      </c>
      <c r="Z485" s="113" t="str">
        <f t="shared" si="25"/>
        <v/>
      </c>
      <c r="AA485" s="113" t="str">
        <f t="shared" si="26"/>
        <v/>
      </c>
      <c r="AB485" s="113" t="str">
        <f t="shared" si="27"/>
        <v/>
      </c>
      <c r="AC485" s="113" t="str">
        <f t="shared" si="28"/>
        <v/>
      </c>
      <c r="AD485" s="113" t="str">
        <f t="shared" si="29"/>
        <v/>
      </c>
      <c r="AE485" s="113" t="str">
        <f t="shared" si="30"/>
        <v/>
      </c>
      <c r="AF485" s="113" t="str">
        <f t="shared" si="31"/>
        <v/>
      </c>
      <c r="AG485" s="113" t="str">
        <f t="shared" si="32"/>
        <v/>
      </c>
      <c r="AH485" s="113" t="str">
        <f t="shared" si="33"/>
        <v/>
      </c>
    </row>
    <row r="486">
      <c r="B486" s="82"/>
      <c r="C486" s="109"/>
      <c r="D486" s="113"/>
      <c r="E486" s="113" t="str">
        <f t="shared" si="4"/>
        <v/>
      </c>
      <c r="F486" s="113" t="str">
        <f t="shared" si="5"/>
        <v/>
      </c>
      <c r="G486" s="113" t="str">
        <f t="shared" si="6"/>
        <v/>
      </c>
      <c r="H486" s="113" t="str">
        <f t="shared" si="7"/>
        <v/>
      </c>
      <c r="I486" s="113" t="str">
        <f t="shared" si="8"/>
        <v/>
      </c>
      <c r="J486" s="113" t="str">
        <f t="shared" si="9"/>
        <v/>
      </c>
      <c r="K486" s="113" t="str">
        <f t="shared" si="10"/>
        <v/>
      </c>
      <c r="L486" s="113" t="str">
        <f t="shared" si="11"/>
        <v/>
      </c>
      <c r="M486" s="113" t="str">
        <f t="shared" si="12"/>
        <v/>
      </c>
      <c r="N486" s="113" t="str">
        <f t="shared" si="13"/>
        <v/>
      </c>
      <c r="O486" s="113" t="str">
        <f t="shared" si="14"/>
        <v/>
      </c>
      <c r="P486" s="113" t="str">
        <f t="shared" si="15"/>
        <v/>
      </c>
      <c r="Q486" s="113" t="str">
        <f t="shared" si="16"/>
        <v/>
      </c>
      <c r="R486" s="113" t="str">
        <f t="shared" si="17"/>
        <v/>
      </c>
      <c r="S486" s="113" t="str">
        <f t="shared" si="18"/>
        <v/>
      </c>
      <c r="T486" s="113" t="str">
        <f t="shared" si="19"/>
        <v/>
      </c>
      <c r="U486" s="113" t="str">
        <f t="shared" si="20"/>
        <v/>
      </c>
      <c r="V486" s="113" t="str">
        <f t="shared" si="21"/>
        <v/>
      </c>
      <c r="W486" s="113" t="str">
        <f t="shared" si="22"/>
        <v/>
      </c>
      <c r="X486" s="113" t="str">
        <f t="shared" si="23"/>
        <v/>
      </c>
      <c r="Y486" s="113" t="str">
        <f t="shared" si="24"/>
        <v/>
      </c>
      <c r="Z486" s="113" t="str">
        <f t="shared" si="25"/>
        <v/>
      </c>
      <c r="AA486" s="113" t="str">
        <f t="shared" si="26"/>
        <v/>
      </c>
      <c r="AB486" s="113" t="str">
        <f t="shared" si="27"/>
        <v/>
      </c>
      <c r="AC486" s="113" t="str">
        <f t="shared" si="28"/>
        <v/>
      </c>
      <c r="AD486" s="113" t="str">
        <f t="shared" si="29"/>
        <v/>
      </c>
      <c r="AE486" s="113" t="str">
        <f t="shared" si="30"/>
        <v/>
      </c>
      <c r="AF486" s="113" t="str">
        <f t="shared" si="31"/>
        <v/>
      </c>
      <c r="AG486" s="113" t="str">
        <f t="shared" si="32"/>
        <v/>
      </c>
      <c r="AH486" s="113" t="str">
        <f t="shared" si="33"/>
        <v/>
      </c>
    </row>
    <row r="487">
      <c r="B487" s="82"/>
      <c r="C487" s="109"/>
      <c r="D487" s="113"/>
      <c r="E487" s="113" t="str">
        <f t="shared" si="4"/>
        <v/>
      </c>
      <c r="F487" s="113" t="str">
        <f t="shared" si="5"/>
        <v/>
      </c>
      <c r="G487" s="113" t="str">
        <f t="shared" si="6"/>
        <v/>
      </c>
      <c r="H487" s="113" t="str">
        <f t="shared" si="7"/>
        <v/>
      </c>
      <c r="I487" s="113" t="str">
        <f t="shared" si="8"/>
        <v/>
      </c>
      <c r="J487" s="113" t="str">
        <f t="shared" si="9"/>
        <v/>
      </c>
      <c r="K487" s="113" t="str">
        <f t="shared" si="10"/>
        <v/>
      </c>
      <c r="L487" s="113" t="str">
        <f t="shared" si="11"/>
        <v/>
      </c>
      <c r="M487" s="113" t="str">
        <f t="shared" si="12"/>
        <v/>
      </c>
      <c r="N487" s="113" t="str">
        <f t="shared" si="13"/>
        <v/>
      </c>
      <c r="O487" s="113" t="str">
        <f t="shared" si="14"/>
        <v/>
      </c>
      <c r="P487" s="113" t="str">
        <f t="shared" si="15"/>
        <v/>
      </c>
      <c r="Q487" s="113" t="str">
        <f t="shared" si="16"/>
        <v/>
      </c>
      <c r="R487" s="113" t="str">
        <f t="shared" si="17"/>
        <v/>
      </c>
      <c r="S487" s="113" t="str">
        <f t="shared" si="18"/>
        <v/>
      </c>
      <c r="T487" s="113" t="str">
        <f t="shared" si="19"/>
        <v/>
      </c>
      <c r="U487" s="113" t="str">
        <f t="shared" si="20"/>
        <v/>
      </c>
      <c r="V487" s="113" t="str">
        <f t="shared" si="21"/>
        <v/>
      </c>
      <c r="W487" s="113" t="str">
        <f t="shared" si="22"/>
        <v/>
      </c>
      <c r="X487" s="113" t="str">
        <f t="shared" si="23"/>
        <v/>
      </c>
      <c r="Y487" s="113" t="str">
        <f t="shared" si="24"/>
        <v/>
      </c>
      <c r="Z487" s="113" t="str">
        <f t="shared" si="25"/>
        <v/>
      </c>
      <c r="AA487" s="113" t="str">
        <f t="shared" si="26"/>
        <v/>
      </c>
      <c r="AB487" s="113" t="str">
        <f t="shared" si="27"/>
        <v/>
      </c>
      <c r="AC487" s="113" t="str">
        <f t="shared" si="28"/>
        <v/>
      </c>
      <c r="AD487" s="113" t="str">
        <f t="shared" si="29"/>
        <v/>
      </c>
      <c r="AE487" s="113" t="str">
        <f t="shared" si="30"/>
        <v/>
      </c>
      <c r="AF487" s="113" t="str">
        <f t="shared" si="31"/>
        <v/>
      </c>
      <c r="AG487" s="113" t="str">
        <f t="shared" si="32"/>
        <v/>
      </c>
      <c r="AH487" s="113" t="str">
        <f t="shared" si="33"/>
        <v/>
      </c>
    </row>
    <row r="488">
      <c r="B488" s="82"/>
      <c r="C488" s="109"/>
      <c r="D488" s="113"/>
      <c r="E488" s="113" t="str">
        <f t="shared" si="4"/>
        <v/>
      </c>
      <c r="F488" s="113" t="str">
        <f t="shared" si="5"/>
        <v/>
      </c>
      <c r="G488" s="113" t="str">
        <f t="shared" si="6"/>
        <v/>
      </c>
      <c r="H488" s="113" t="str">
        <f t="shared" si="7"/>
        <v/>
      </c>
      <c r="I488" s="113" t="str">
        <f t="shared" si="8"/>
        <v/>
      </c>
      <c r="J488" s="113" t="str">
        <f t="shared" si="9"/>
        <v/>
      </c>
      <c r="K488" s="113" t="str">
        <f t="shared" si="10"/>
        <v/>
      </c>
      <c r="L488" s="113" t="str">
        <f t="shared" si="11"/>
        <v/>
      </c>
      <c r="M488" s="113" t="str">
        <f t="shared" si="12"/>
        <v/>
      </c>
      <c r="N488" s="113" t="str">
        <f t="shared" si="13"/>
        <v/>
      </c>
      <c r="O488" s="113" t="str">
        <f t="shared" si="14"/>
        <v/>
      </c>
      <c r="P488" s="113" t="str">
        <f t="shared" si="15"/>
        <v/>
      </c>
      <c r="Q488" s="113" t="str">
        <f t="shared" si="16"/>
        <v/>
      </c>
      <c r="R488" s="113" t="str">
        <f t="shared" si="17"/>
        <v/>
      </c>
      <c r="S488" s="113" t="str">
        <f t="shared" si="18"/>
        <v/>
      </c>
      <c r="T488" s="113" t="str">
        <f t="shared" si="19"/>
        <v/>
      </c>
      <c r="U488" s="113" t="str">
        <f t="shared" si="20"/>
        <v/>
      </c>
      <c r="V488" s="113" t="str">
        <f t="shared" si="21"/>
        <v/>
      </c>
      <c r="W488" s="113" t="str">
        <f t="shared" si="22"/>
        <v/>
      </c>
      <c r="X488" s="113" t="str">
        <f t="shared" si="23"/>
        <v/>
      </c>
      <c r="Y488" s="113" t="str">
        <f t="shared" si="24"/>
        <v/>
      </c>
      <c r="Z488" s="113" t="str">
        <f t="shared" si="25"/>
        <v/>
      </c>
      <c r="AA488" s="113" t="str">
        <f t="shared" si="26"/>
        <v/>
      </c>
      <c r="AB488" s="113" t="str">
        <f t="shared" si="27"/>
        <v/>
      </c>
      <c r="AC488" s="113" t="str">
        <f t="shared" si="28"/>
        <v/>
      </c>
      <c r="AD488" s="113" t="str">
        <f t="shared" si="29"/>
        <v/>
      </c>
      <c r="AE488" s="113" t="str">
        <f t="shared" si="30"/>
        <v/>
      </c>
      <c r="AF488" s="113" t="str">
        <f t="shared" si="31"/>
        <v/>
      </c>
      <c r="AG488" s="113" t="str">
        <f t="shared" si="32"/>
        <v/>
      </c>
      <c r="AH488" s="113" t="str">
        <f t="shared" si="33"/>
        <v/>
      </c>
    </row>
    <row r="489">
      <c r="B489" s="82"/>
      <c r="C489" s="109"/>
      <c r="D489" s="113"/>
      <c r="E489" s="113" t="str">
        <f t="shared" si="4"/>
        <v/>
      </c>
      <c r="F489" s="113" t="str">
        <f t="shared" si="5"/>
        <v/>
      </c>
      <c r="G489" s="113" t="str">
        <f t="shared" si="6"/>
        <v/>
      </c>
      <c r="H489" s="113" t="str">
        <f t="shared" si="7"/>
        <v/>
      </c>
      <c r="I489" s="113" t="str">
        <f t="shared" si="8"/>
        <v/>
      </c>
      <c r="J489" s="113" t="str">
        <f t="shared" si="9"/>
        <v/>
      </c>
      <c r="K489" s="113" t="str">
        <f t="shared" si="10"/>
        <v/>
      </c>
      <c r="L489" s="113" t="str">
        <f t="shared" si="11"/>
        <v/>
      </c>
      <c r="M489" s="113" t="str">
        <f t="shared" si="12"/>
        <v/>
      </c>
      <c r="N489" s="113" t="str">
        <f t="shared" si="13"/>
        <v/>
      </c>
      <c r="O489" s="113" t="str">
        <f t="shared" si="14"/>
        <v/>
      </c>
      <c r="P489" s="113" t="str">
        <f t="shared" si="15"/>
        <v/>
      </c>
      <c r="Q489" s="113" t="str">
        <f t="shared" si="16"/>
        <v/>
      </c>
      <c r="R489" s="113" t="str">
        <f t="shared" si="17"/>
        <v/>
      </c>
      <c r="S489" s="113" t="str">
        <f t="shared" si="18"/>
        <v/>
      </c>
      <c r="T489" s="113" t="str">
        <f t="shared" si="19"/>
        <v/>
      </c>
      <c r="U489" s="113" t="str">
        <f t="shared" si="20"/>
        <v/>
      </c>
      <c r="V489" s="113" t="str">
        <f t="shared" si="21"/>
        <v/>
      </c>
      <c r="W489" s="113" t="str">
        <f t="shared" si="22"/>
        <v/>
      </c>
      <c r="X489" s="113" t="str">
        <f t="shared" si="23"/>
        <v/>
      </c>
      <c r="Y489" s="113" t="str">
        <f t="shared" si="24"/>
        <v/>
      </c>
      <c r="Z489" s="113" t="str">
        <f t="shared" si="25"/>
        <v/>
      </c>
      <c r="AA489" s="113" t="str">
        <f t="shared" si="26"/>
        <v/>
      </c>
      <c r="AB489" s="113" t="str">
        <f t="shared" si="27"/>
        <v/>
      </c>
      <c r="AC489" s="113" t="str">
        <f t="shared" si="28"/>
        <v/>
      </c>
      <c r="AD489" s="113" t="str">
        <f t="shared" si="29"/>
        <v/>
      </c>
      <c r="AE489" s="113" t="str">
        <f t="shared" si="30"/>
        <v/>
      </c>
      <c r="AF489" s="113" t="str">
        <f t="shared" si="31"/>
        <v/>
      </c>
      <c r="AG489" s="113" t="str">
        <f t="shared" si="32"/>
        <v/>
      </c>
      <c r="AH489" s="113" t="str">
        <f t="shared" si="33"/>
        <v/>
      </c>
    </row>
    <row r="490">
      <c r="B490" s="82"/>
      <c r="C490" s="109"/>
      <c r="D490" s="113"/>
      <c r="E490" s="113" t="str">
        <f t="shared" si="4"/>
        <v/>
      </c>
      <c r="F490" s="113" t="str">
        <f t="shared" si="5"/>
        <v/>
      </c>
      <c r="G490" s="113" t="str">
        <f t="shared" si="6"/>
        <v/>
      </c>
      <c r="H490" s="113" t="str">
        <f t="shared" si="7"/>
        <v/>
      </c>
      <c r="I490" s="113" t="str">
        <f t="shared" si="8"/>
        <v/>
      </c>
      <c r="J490" s="113" t="str">
        <f t="shared" si="9"/>
        <v/>
      </c>
      <c r="K490" s="113" t="str">
        <f t="shared" si="10"/>
        <v/>
      </c>
      <c r="L490" s="113" t="str">
        <f t="shared" si="11"/>
        <v/>
      </c>
      <c r="M490" s="113" t="str">
        <f t="shared" si="12"/>
        <v/>
      </c>
      <c r="N490" s="113" t="str">
        <f t="shared" si="13"/>
        <v/>
      </c>
      <c r="O490" s="113" t="str">
        <f t="shared" si="14"/>
        <v/>
      </c>
      <c r="P490" s="113" t="str">
        <f t="shared" si="15"/>
        <v/>
      </c>
      <c r="Q490" s="113" t="str">
        <f t="shared" si="16"/>
        <v/>
      </c>
      <c r="R490" s="113" t="str">
        <f t="shared" si="17"/>
        <v/>
      </c>
      <c r="S490" s="113" t="str">
        <f t="shared" si="18"/>
        <v/>
      </c>
      <c r="T490" s="113" t="str">
        <f t="shared" si="19"/>
        <v/>
      </c>
      <c r="U490" s="113" t="str">
        <f t="shared" si="20"/>
        <v/>
      </c>
      <c r="V490" s="113" t="str">
        <f t="shared" si="21"/>
        <v/>
      </c>
      <c r="W490" s="113" t="str">
        <f t="shared" si="22"/>
        <v/>
      </c>
      <c r="X490" s="113" t="str">
        <f t="shared" si="23"/>
        <v/>
      </c>
      <c r="Y490" s="113" t="str">
        <f t="shared" si="24"/>
        <v/>
      </c>
      <c r="Z490" s="113" t="str">
        <f t="shared" si="25"/>
        <v/>
      </c>
      <c r="AA490" s="113" t="str">
        <f t="shared" si="26"/>
        <v/>
      </c>
      <c r="AB490" s="113" t="str">
        <f t="shared" si="27"/>
        <v/>
      </c>
      <c r="AC490" s="113" t="str">
        <f t="shared" si="28"/>
        <v/>
      </c>
      <c r="AD490" s="113" t="str">
        <f t="shared" si="29"/>
        <v/>
      </c>
      <c r="AE490" s="113" t="str">
        <f t="shared" si="30"/>
        <v/>
      </c>
      <c r="AF490" s="113" t="str">
        <f t="shared" si="31"/>
        <v/>
      </c>
      <c r="AG490" s="113" t="str">
        <f t="shared" si="32"/>
        <v/>
      </c>
      <c r="AH490" s="113" t="str">
        <f t="shared" si="33"/>
        <v/>
      </c>
    </row>
    <row r="491">
      <c r="B491" s="82"/>
      <c r="C491" s="109"/>
      <c r="D491" s="113"/>
      <c r="E491" s="113" t="str">
        <f t="shared" si="4"/>
        <v/>
      </c>
      <c r="F491" s="113" t="str">
        <f t="shared" si="5"/>
        <v/>
      </c>
      <c r="G491" s="113" t="str">
        <f t="shared" si="6"/>
        <v/>
      </c>
      <c r="H491" s="113" t="str">
        <f t="shared" si="7"/>
        <v/>
      </c>
      <c r="I491" s="113" t="str">
        <f t="shared" si="8"/>
        <v/>
      </c>
      <c r="J491" s="113" t="str">
        <f t="shared" si="9"/>
        <v/>
      </c>
      <c r="K491" s="113" t="str">
        <f t="shared" si="10"/>
        <v/>
      </c>
      <c r="L491" s="113" t="str">
        <f t="shared" si="11"/>
        <v/>
      </c>
      <c r="M491" s="113" t="str">
        <f t="shared" si="12"/>
        <v/>
      </c>
      <c r="N491" s="113" t="str">
        <f t="shared" si="13"/>
        <v/>
      </c>
      <c r="O491" s="113" t="str">
        <f t="shared" si="14"/>
        <v/>
      </c>
      <c r="P491" s="113" t="str">
        <f t="shared" si="15"/>
        <v/>
      </c>
      <c r="Q491" s="113" t="str">
        <f t="shared" si="16"/>
        <v/>
      </c>
      <c r="R491" s="113" t="str">
        <f t="shared" si="17"/>
        <v/>
      </c>
      <c r="S491" s="113" t="str">
        <f t="shared" si="18"/>
        <v/>
      </c>
      <c r="T491" s="113" t="str">
        <f t="shared" si="19"/>
        <v/>
      </c>
      <c r="U491" s="113" t="str">
        <f t="shared" si="20"/>
        <v/>
      </c>
      <c r="V491" s="113" t="str">
        <f t="shared" si="21"/>
        <v/>
      </c>
      <c r="W491" s="113" t="str">
        <f t="shared" si="22"/>
        <v/>
      </c>
      <c r="X491" s="113" t="str">
        <f t="shared" si="23"/>
        <v/>
      </c>
      <c r="Y491" s="113" t="str">
        <f t="shared" si="24"/>
        <v/>
      </c>
      <c r="Z491" s="113" t="str">
        <f t="shared" si="25"/>
        <v/>
      </c>
      <c r="AA491" s="113" t="str">
        <f t="shared" si="26"/>
        <v/>
      </c>
      <c r="AB491" s="113" t="str">
        <f t="shared" si="27"/>
        <v/>
      </c>
      <c r="AC491" s="113" t="str">
        <f t="shared" si="28"/>
        <v/>
      </c>
      <c r="AD491" s="113" t="str">
        <f t="shared" si="29"/>
        <v/>
      </c>
      <c r="AE491" s="113" t="str">
        <f t="shared" si="30"/>
        <v/>
      </c>
      <c r="AF491" s="113" t="str">
        <f t="shared" si="31"/>
        <v/>
      </c>
      <c r="AG491" s="113" t="str">
        <f t="shared" si="32"/>
        <v/>
      </c>
      <c r="AH491" s="113" t="str">
        <f t="shared" si="33"/>
        <v/>
      </c>
    </row>
    <row r="492">
      <c r="B492" s="82"/>
      <c r="C492" s="109"/>
      <c r="D492" s="113"/>
      <c r="E492" s="113" t="str">
        <f t="shared" si="4"/>
        <v/>
      </c>
      <c r="F492" s="113" t="str">
        <f t="shared" si="5"/>
        <v/>
      </c>
      <c r="G492" s="113" t="str">
        <f t="shared" si="6"/>
        <v/>
      </c>
      <c r="H492" s="113" t="str">
        <f t="shared" si="7"/>
        <v/>
      </c>
      <c r="I492" s="113" t="str">
        <f t="shared" si="8"/>
        <v/>
      </c>
      <c r="J492" s="113" t="str">
        <f t="shared" si="9"/>
        <v/>
      </c>
      <c r="K492" s="113" t="str">
        <f t="shared" si="10"/>
        <v/>
      </c>
      <c r="L492" s="113" t="str">
        <f t="shared" si="11"/>
        <v/>
      </c>
      <c r="M492" s="113" t="str">
        <f t="shared" si="12"/>
        <v/>
      </c>
      <c r="N492" s="113" t="str">
        <f t="shared" si="13"/>
        <v/>
      </c>
      <c r="O492" s="113" t="str">
        <f t="shared" si="14"/>
        <v/>
      </c>
      <c r="P492" s="113" t="str">
        <f t="shared" si="15"/>
        <v/>
      </c>
      <c r="Q492" s="113" t="str">
        <f t="shared" si="16"/>
        <v/>
      </c>
      <c r="R492" s="113" t="str">
        <f t="shared" si="17"/>
        <v/>
      </c>
      <c r="S492" s="113" t="str">
        <f t="shared" si="18"/>
        <v/>
      </c>
      <c r="T492" s="113" t="str">
        <f t="shared" si="19"/>
        <v/>
      </c>
      <c r="U492" s="113" t="str">
        <f t="shared" si="20"/>
        <v/>
      </c>
      <c r="V492" s="113" t="str">
        <f t="shared" si="21"/>
        <v/>
      </c>
      <c r="W492" s="113" t="str">
        <f t="shared" si="22"/>
        <v/>
      </c>
      <c r="X492" s="113" t="str">
        <f t="shared" si="23"/>
        <v/>
      </c>
      <c r="Y492" s="113" t="str">
        <f t="shared" si="24"/>
        <v/>
      </c>
      <c r="Z492" s="113" t="str">
        <f t="shared" si="25"/>
        <v/>
      </c>
      <c r="AA492" s="113" t="str">
        <f t="shared" si="26"/>
        <v/>
      </c>
      <c r="AB492" s="113" t="str">
        <f t="shared" si="27"/>
        <v/>
      </c>
      <c r="AC492" s="113" t="str">
        <f t="shared" si="28"/>
        <v/>
      </c>
      <c r="AD492" s="113" t="str">
        <f t="shared" si="29"/>
        <v/>
      </c>
      <c r="AE492" s="113" t="str">
        <f t="shared" si="30"/>
        <v/>
      </c>
      <c r="AF492" s="113" t="str">
        <f t="shared" si="31"/>
        <v/>
      </c>
      <c r="AG492" s="113" t="str">
        <f t="shared" si="32"/>
        <v/>
      </c>
      <c r="AH492" s="113" t="str">
        <f t="shared" si="33"/>
        <v/>
      </c>
    </row>
    <row r="493">
      <c r="B493" s="82"/>
      <c r="C493" s="109"/>
      <c r="D493" s="113"/>
      <c r="E493" s="113" t="str">
        <f t="shared" si="4"/>
        <v/>
      </c>
      <c r="F493" s="113" t="str">
        <f t="shared" si="5"/>
        <v/>
      </c>
      <c r="G493" s="113" t="str">
        <f t="shared" si="6"/>
        <v/>
      </c>
      <c r="H493" s="113" t="str">
        <f t="shared" si="7"/>
        <v/>
      </c>
      <c r="I493" s="113" t="str">
        <f t="shared" si="8"/>
        <v/>
      </c>
      <c r="J493" s="113" t="str">
        <f t="shared" si="9"/>
        <v/>
      </c>
      <c r="K493" s="113" t="str">
        <f t="shared" si="10"/>
        <v/>
      </c>
      <c r="L493" s="113" t="str">
        <f t="shared" si="11"/>
        <v/>
      </c>
      <c r="M493" s="113" t="str">
        <f t="shared" si="12"/>
        <v/>
      </c>
      <c r="N493" s="113" t="str">
        <f t="shared" si="13"/>
        <v/>
      </c>
      <c r="O493" s="113" t="str">
        <f t="shared" si="14"/>
        <v/>
      </c>
      <c r="P493" s="113" t="str">
        <f t="shared" si="15"/>
        <v/>
      </c>
      <c r="Q493" s="113" t="str">
        <f t="shared" si="16"/>
        <v/>
      </c>
      <c r="R493" s="113" t="str">
        <f t="shared" si="17"/>
        <v/>
      </c>
      <c r="S493" s="113" t="str">
        <f t="shared" si="18"/>
        <v/>
      </c>
      <c r="T493" s="113" t="str">
        <f t="shared" si="19"/>
        <v/>
      </c>
      <c r="U493" s="113" t="str">
        <f t="shared" si="20"/>
        <v/>
      </c>
      <c r="V493" s="113" t="str">
        <f t="shared" si="21"/>
        <v/>
      </c>
      <c r="W493" s="113" t="str">
        <f t="shared" si="22"/>
        <v/>
      </c>
      <c r="X493" s="113" t="str">
        <f t="shared" si="23"/>
        <v/>
      </c>
      <c r="Y493" s="113" t="str">
        <f t="shared" si="24"/>
        <v/>
      </c>
      <c r="Z493" s="113" t="str">
        <f t="shared" si="25"/>
        <v/>
      </c>
      <c r="AA493" s="113" t="str">
        <f t="shared" si="26"/>
        <v/>
      </c>
      <c r="AB493" s="113" t="str">
        <f t="shared" si="27"/>
        <v/>
      </c>
      <c r="AC493" s="113" t="str">
        <f t="shared" si="28"/>
        <v/>
      </c>
      <c r="AD493" s="113" t="str">
        <f t="shared" si="29"/>
        <v/>
      </c>
      <c r="AE493" s="113" t="str">
        <f t="shared" si="30"/>
        <v/>
      </c>
      <c r="AF493" s="113" t="str">
        <f t="shared" si="31"/>
        <v/>
      </c>
      <c r="AG493" s="113" t="str">
        <f t="shared" si="32"/>
        <v/>
      </c>
      <c r="AH493" s="113" t="str">
        <f t="shared" si="33"/>
        <v/>
      </c>
    </row>
    <row r="494">
      <c r="B494" s="82"/>
      <c r="C494" s="109"/>
      <c r="D494" s="113"/>
      <c r="E494" s="113" t="str">
        <f t="shared" si="4"/>
        <v/>
      </c>
      <c r="F494" s="113" t="str">
        <f t="shared" si="5"/>
        <v/>
      </c>
      <c r="G494" s="113" t="str">
        <f t="shared" si="6"/>
        <v/>
      </c>
      <c r="H494" s="113" t="str">
        <f t="shared" si="7"/>
        <v/>
      </c>
      <c r="I494" s="113" t="str">
        <f t="shared" si="8"/>
        <v/>
      </c>
      <c r="J494" s="113" t="str">
        <f t="shared" si="9"/>
        <v/>
      </c>
      <c r="K494" s="113" t="str">
        <f t="shared" si="10"/>
        <v/>
      </c>
      <c r="L494" s="113" t="str">
        <f t="shared" si="11"/>
        <v/>
      </c>
      <c r="M494" s="113" t="str">
        <f t="shared" si="12"/>
        <v/>
      </c>
      <c r="N494" s="113" t="str">
        <f t="shared" si="13"/>
        <v/>
      </c>
      <c r="O494" s="113" t="str">
        <f t="shared" si="14"/>
        <v/>
      </c>
      <c r="P494" s="113" t="str">
        <f t="shared" si="15"/>
        <v/>
      </c>
      <c r="Q494" s="113" t="str">
        <f t="shared" si="16"/>
        <v/>
      </c>
      <c r="R494" s="113" t="str">
        <f t="shared" si="17"/>
        <v/>
      </c>
      <c r="S494" s="113" t="str">
        <f t="shared" si="18"/>
        <v/>
      </c>
      <c r="T494" s="113" t="str">
        <f t="shared" si="19"/>
        <v/>
      </c>
      <c r="U494" s="113" t="str">
        <f t="shared" si="20"/>
        <v/>
      </c>
      <c r="V494" s="113" t="str">
        <f t="shared" si="21"/>
        <v/>
      </c>
      <c r="W494" s="113" t="str">
        <f t="shared" si="22"/>
        <v/>
      </c>
      <c r="X494" s="113" t="str">
        <f t="shared" si="23"/>
        <v/>
      </c>
      <c r="Y494" s="113" t="str">
        <f t="shared" si="24"/>
        <v/>
      </c>
      <c r="Z494" s="113" t="str">
        <f t="shared" si="25"/>
        <v/>
      </c>
      <c r="AA494" s="113" t="str">
        <f t="shared" si="26"/>
        <v/>
      </c>
      <c r="AB494" s="113" t="str">
        <f t="shared" si="27"/>
        <v/>
      </c>
      <c r="AC494" s="113" t="str">
        <f t="shared" si="28"/>
        <v/>
      </c>
      <c r="AD494" s="113" t="str">
        <f t="shared" si="29"/>
        <v/>
      </c>
      <c r="AE494" s="113" t="str">
        <f t="shared" si="30"/>
        <v/>
      </c>
      <c r="AF494" s="113" t="str">
        <f t="shared" si="31"/>
        <v/>
      </c>
      <c r="AG494" s="113" t="str">
        <f t="shared" si="32"/>
        <v/>
      </c>
      <c r="AH494" s="113" t="str">
        <f t="shared" si="33"/>
        <v/>
      </c>
    </row>
    <row r="495">
      <c r="B495" s="82"/>
      <c r="C495" s="109"/>
      <c r="D495" s="113"/>
      <c r="E495" s="113" t="str">
        <f t="shared" si="4"/>
        <v/>
      </c>
      <c r="F495" s="113" t="str">
        <f t="shared" si="5"/>
        <v/>
      </c>
      <c r="G495" s="113" t="str">
        <f t="shared" si="6"/>
        <v/>
      </c>
      <c r="H495" s="113" t="str">
        <f t="shared" si="7"/>
        <v/>
      </c>
      <c r="I495" s="113" t="str">
        <f t="shared" si="8"/>
        <v/>
      </c>
      <c r="J495" s="113" t="str">
        <f t="shared" si="9"/>
        <v/>
      </c>
      <c r="K495" s="113" t="str">
        <f t="shared" si="10"/>
        <v/>
      </c>
      <c r="L495" s="113" t="str">
        <f t="shared" si="11"/>
        <v/>
      </c>
      <c r="M495" s="113" t="str">
        <f t="shared" si="12"/>
        <v/>
      </c>
      <c r="N495" s="113" t="str">
        <f t="shared" si="13"/>
        <v/>
      </c>
      <c r="O495" s="113" t="str">
        <f t="shared" si="14"/>
        <v/>
      </c>
      <c r="P495" s="113" t="str">
        <f t="shared" si="15"/>
        <v/>
      </c>
      <c r="Q495" s="113" t="str">
        <f t="shared" si="16"/>
        <v/>
      </c>
      <c r="R495" s="113" t="str">
        <f t="shared" si="17"/>
        <v/>
      </c>
      <c r="S495" s="113" t="str">
        <f t="shared" si="18"/>
        <v/>
      </c>
      <c r="T495" s="113" t="str">
        <f t="shared" si="19"/>
        <v/>
      </c>
      <c r="U495" s="113" t="str">
        <f t="shared" si="20"/>
        <v/>
      </c>
      <c r="V495" s="113" t="str">
        <f t="shared" si="21"/>
        <v/>
      </c>
      <c r="W495" s="113" t="str">
        <f t="shared" si="22"/>
        <v/>
      </c>
      <c r="X495" s="113" t="str">
        <f t="shared" si="23"/>
        <v/>
      </c>
      <c r="Y495" s="113" t="str">
        <f t="shared" si="24"/>
        <v/>
      </c>
      <c r="Z495" s="113" t="str">
        <f t="shared" si="25"/>
        <v/>
      </c>
      <c r="AA495" s="113" t="str">
        <f t="shared" si="26"/>
        <v/>
      </c>
      <c r="AB495" s="113" t="str">
        <f t="shared" si="27"/>
        <v/>
      </c>
      <c r="AC495" s="113" t="str">
        <f t="shared" si="28"/>
        <v/>
      </c>
      <c r="AD495" s="113" t="str">
        <f t="shared" si="29"/>
        <v/>
      </c>
      <c r="AE495" s="113" t="str">
        <f t="shared" si="30"/>
        <v/>
      </c>
      <c r="AF495" s="113" t="str">
        <f t="shared" si="31"/>
        <v/>
      </c>
      <c r="AG495" s="113" t="str">
        <f t="shared" si="32"/>
        <v/>
      </c>
      <c r="AH495" s="113" t="str">
        <f t="shared" si="33"/>
        <v/>
      </c>
    </row>
    <row r="496">
      <c r="B496" s="82"/>
      <c r="C496" s="109"/>
      <c r="D496" s="113"/>
      <c r="E496" s="113" t="str">
        <f t="shared" si="4"/>
        <v/>
      </c>
      <c r="F496" s="113" t="str">
        <f t="shared" si="5"/>
        <v/>
      </c>
      <c r="G496" s="113" t="str">
        <f t="shared" si="6"/>
        <v/>
      </c>
      <c r="H496" s="113" t="str">
        <f t="shared" si="7"/>
        <v/>
      </c>
      <c r="I496" s="113" t="str">
        <f t="shared" si="8"/>
        <v/>
      </c>
      <c r="J496" s="113" t="str">
        <f t="shared" si="9"/>
        <v/>
      </c>
      <c r="K496" s="113" t="str">
        <f t="shared" si="10"/>
        <v/>
      </c>
      <c r="L496" s="113" t="str">
        <f t="shared" si="11"/>
        <v/>
      </c>
      <c r="M496" s="113" t="str">
        <f t="shared" si="12"/>
        <v/>
      </c>
      <c r="N496" s="113" t="str">
        <f t="shared" si="13"/>
        <v/>
      </c>
      <c r="O496" s="113" t="str">
        <f t="shared" si="14"/>
        <v/>
      </c>
      <c r="P496" s="113" t="str">
        <f t="shared" si="15"/>
        <v/>
      </c>
      <c r="Q496" s="113" t="str">
        <f t="shared" si="16"/>
        <v/>
      </c>
      <c r="R496" s="113" t="str">
        <f t="shared" si="17"/>
        <v/>
      </c>
      <c r="S496" s="113" t="str">
        <f t="shared" si="18"/>
        <v/>
      </c>
      <c r="T496" s="113" t="str">
        <f t="shared" si="19"/>
        <v/>
      </c>
      <c r="U496" s="113" t="str">
        <f t="shared" si="20"/>
        <v/>
      </c>
      <c r="V496" s="113" t="str">
        <f t="shared" si="21"/>
        <v/>
      </c>
      <c r="W496" s="113" t="str">
        <f t="shared" si="22"/>
        <v/>
      </c>
      <c r="X496" s="113" t="str">
        <f t="shared" si="23"/>
        <v/>
      </c>
      <c r="Y496" s="113" t="str">
        <f t="shared" si="24"/>
        <v/>
      </c>
      <c r="Z496" s="113" t="str">
        <f t="shared" si="25"/>
        <v/>
      </c>
      <c r="AA496" s="113" t="str">
        <f t="shared" si="26"/>
        <v/>
      </c>
      <c r="AB496" s="113" t="str">
        <f t="shared" si="27"/>
        <v/>
      </c>
      <c r="AC496" s="113" t="str">
        <f t="shared" si="28"/>
        <v/>
      </c>
      <c r="AD496" s="113" t="str">
        <f t="shared" si="29"/>
        <v/>
      </c>
      <c r="AE496" s="113" t="str">
        <f t="shared" si="30"/>
        <v/>
      </c>
      <c r="AF496" s="113" t="str">
        <f t="shared" si="31"/>
        <v/>
      </c>
      <c r="AG496" s="113" t="str">
        <f t="shared" si="32"/>
        <v/>
      </c>
      <c r="AH496" s="113" t="str">
        <f t="shared" si="33"/>
        <v/>
      </c>
    </row>
    <row r="497">
      <c r="B497" s="82"/>
      <c r="C497" s="109"/>
      <c r="D497" s="113"/>
      <c r="E497" s="113" t="str">
        <f t="shared" si="4"/>
        <v/>
      </c>
      <c r="F497" s="113" t="str">
        <f t="shared" si="5"/>
        <v/>
      </c>
      <c r="G497" s="113" t="str">
        <f t="shared" si="6"/>
        <v/>
      </c>
      <c r="H497" s="113" t="str">
        <f t="shared" si="7"/>
        <v/>
      </c>
      <c r="I497" s="113" t="str">
        <f t="shared" si="8"/>
        <v/>
      </c>
      <c r="J497" s="113" t="str">
        <f t="shared" si="9"/>
        <v/>
      </c>
      <c r="K497" s="113" t="str">
        <f t="shared" si="10"/>
        <v/>
      </c>
      <c r="L497" s="113" t="str">
        <f t="shared" si="11"/>
        <v/>
      </c>
      <c r="M497" s="113" t="str">
        <f t="shared" si="12"/>
        <v/>
      </c>
      <c r="N497" s="113" t="str">
        <f t="shared" si="13"/>
        <v/>
      </c>
      <c r="O497" s="113" t="str">
        <f t="shared" si="14"/>
        <v/>
      </c>
      <c r="P497" s="113" t="str">
        <f t="shared" si="15"/>
        <v/>
      </c>
      <c r="Q497" s="113" t="str">
        <f t="shared" si="16"/>
        <v/>
      </c>
      <c r="R497" s="113" t="str">
        <f t="shared" si="17"/>
        <v/>
      </c>
      <c r="S497" s="113" t="str">
        <f t="shared" si="18"/>
        <v/>
      </c>
      <c r="T497" s="113" t="str">
        <f t="shared" si="19"/>
        <v/>
      </c>
      <c r="U497" s="113" t="str">
        <f t="shared" si="20"/>
        <v/>
      </c>
      <c r="V497" s="113" t="str">
        <f t="shared" si="21"/>
        <v/>
      </c>
      <c r="W497" s="113" t="str">
        <f t="shared" si="22"/>
        <v/>
      </c>
      <c r="X497" s="113" t="str">
        <f t="shared" si="23"/>
        <v/>
      </c>
      <c r="Y497" s="113" t="str">
        <f t="shared" si="24"/>
        <v/>
      </c>
      <c r="Z497" s="113" t="str">
        <f t="shared" si="25"/>
        <v/>
      </c>
      <c r="AA497" s="113" t="str">
        <f t="shared" si="26"/>
        <v/>
      </c>
      <c r="AB497" s="113" t="str">
        <f t="shared" si="27"/>
        <v/>
      </c>
      <c r="AC497" s="113" t="str">
        <f t="shared" si="28"/>
        <v/>
      </c>
      <c r="AD497" s="113" t="str">
        <f t="shared" si="29"/>
        <v/>
      </c>
      <c r="AE497" s="113" t="str">
        <f t="shared" si="30"/>
        <v/>
      </c>
      <c r="AF497" s="113" t="str">
        <f t="shared" si="31"/>
        <v/>
      </c>
      <c r="AG497" s="113" t="str">
        <f t="shared" si="32"/>
        <v/>
      </c>
      <c r="AH497" s="113" t="str">
        <f t="shared" si="33"/>
        <v/>
      </c>
    </row>
    <row r="498">
      <c r="B498" s="82"/>
      <c r="C498" s="109"/>
      <c r="D498" s="113"/>
      <c r="E498" s="113" t="str">
        <f t="shared" si="4"/>
        <v/>
      </c>
      <c r="F498" s="113" t="str">
        <f t="shared" si="5"/>
        <v/>
      </c>
      <c r="G498" s="113" t="str">
        <f t="shared" si="6"/>
        <v/>
      </c>
      <c r="H498" s="113" t="str">
        <f t="shared" si="7"/>
        <v/>
      </c>
      <c r="I498" s="113" t="str">
        <f t="shared" si="8"/>
        <v/>
      </c>
      <c r="J498" s="113" t="str">
        <f t="shared" si="9"/>
        <v/>
      </c>
      <c r="K498" s="113" t="str">
        <f t="shared" si="10"/>
        <v/>
      </c>
      <c r="L498" s="113" t="str">
        <f t="shared" si="11"/>
        <v/>
      </c>
      <c r="M498" s="113" t="str">
        <f t="shared" si="12"/>
        <v/>
      </c>
      <c r="N498" s="113" t="str">
        <f t="shared" si="13"/>
        <v/>
      </c>
      <c r="O498" s="113" t="str">
        <f t="shared" si="14"/>
        <v/>
      </c>
      <c r="P498" s="113" t="str">
        <f t="shared" si="15"/>
        <v/>
      </c>
      <c r="Q498" s="113" t="str">
        <f t="shared" si="16"/>
        <v/>
      </c>
      <c r="R498" s="113" t="str">
        <f t="shared" si="17"/>
        <v/>
      </c>
      <c r="S498" s="113" t="str">
        <f t="shared" si="18"/>
        <v/>
      </c>
      <c r="T498" s="113" t="str">
        <f t="shared" si="19"/>
        <v/>
      </c>
      <c r="U498" s="113" t="str">
        <f t="shared" si="20"/>
        <v/>
      </c>
      <c r="V498" s="113" t="str">
        <f t="shared" si="21"/>
        <v/>
      </c>
      <c r="W498" s="113" t="str">
        <f t="shared" si="22"/>
        <v/>
      </c>
      <c r="X498" s="113" t="str">
        <f t="shared" si="23"/>
        <v/>
      </c>
      <c r="Y498" s="113" t="str">
        <f t="shared" si="24"/>
        <v/>
      </c>
      <c r="Z498" s="113" t="str">
        <f t="shared" si="25"/>
        <v/>
      </c>
      <c r="AA498" s="113" t="str">
        <f t="shared" si="26"/>
        <v/>
      </c>
      <c r="AB498" s="113" t="str">
        <f t="shared" si="27"/>
        <v/>
      </c>
      <c r="AC498" s="113" t="str">
        <f t="shared" si="28"/>
        <v/>
      </c>
      <c r="AD498" s="113" t="str">
        <f t="shared" si="29"/>
        <v/>
      </c>
      <c r="AE498" s="113" t="str">
        <f t="shared" si="30"/>
        <v/>
      </c>
      <c r="AF498" s="113" t="str">
        <f t="shared" si="31"/>
        <v/>
      </c>
      <c r="AG498" s="113" t="str">
        <f t="shared" si="32"/>
        <v/>
      </c>
      <c r="AH498" s="113" t="str">
        <f t="shared" si="33"/>
        <v/>
      </c>
    </row>
    <row r="499">
      <c r="B499" s="82"/>
      <c r="C499" s="109"/>
      <c r="D499" s="113"/>
      <c r="E499" s="113" t="str">
        <f t="shared" si="4"/>
        <v/>
      </c>
      <c r="F499" s="113" t="str">
        <f t="shared" si="5"/>
        <v/>
      </c>
      <c r="G499" s="113" t="str">
        <f t="shared" si="6"/>
        <v/>
      </c>
      <c r="H499" s="113" t="str">
        <f t="shared" si="7"/>
        <v/>
      </c>
      <c r="I499" s="113" t="str">
        <f t="shared" si="8"/>
        <v/>
      </c>
      <c r="J499" s="113" t="str">
        <f t="shared" si="9"/>
        <v/>
      </c>
      <c r="K499" s="113" t="str">
        <f t="shared" si="10"/>
        <v/>
      </c>
      <c r="L499" s="113" t="str">
        <f t="shared" si="11"/>
        <v/>
      </c>
      <c r="M499" s="113" t="str">
        <f t="shared" si="12"/>
        <v/>
      </c>
      <c r="N499" s="113" t="str">
        <f t="shared" si="13"/>
        <v/>
      </c>
      <c r="O499" s="113" t="str">
        <f t="shared" si="14"/>
        <v/>
      </c>
      <c r="P499" s="113" t="str">
        <f t="shared" si="15"/>
        <v/>
      </c>
      <c r="Q499" s="113" t="str">
        <f t="shared" si="16"/>
        <v/>
      </c>
      <c r="R499" s="113" t="str">
        <f t="shared" si="17"/>
        <v/>
      </c>
      <c r="S499" s="113" t="str">
        <f t="shared" si="18"/>
        <v/>
      </c>
      <c r="T499" s="113" t="str">
        <f t="shared" si="19"/>
        <v/>
      </c>
      <c r="U499" s="113" t="str">
        <f t="shared" si="20"/>
        <v/>
      </c>
      <c r="V499" s="113" t="str">
        <f t="shared" si="21"/>
        <v/>
      </c>
      <c r="W499" s="113" t="str">
        <f t="shared" si="22"/>
        <v/>
      </c>
      <c r="X499" s="113" t="str">
        <f t="shared" si="23"/>
        <v/>
      </c>
      <c r="Y499" s="113" t="str">
        <f t="shared" si="24"/>
        <v/>
      </c>
      <c r="Z499" s="113" t="str">
        <f t="shared" si="25"/>
        <v/>
      </c>
      <c r="AA499" s="113" t="str">
        <f t="shared" si="26"/>
        <v/>
      </c>
      <c r="AB499" s="113" t="str">
        <f t="shared" si="27"/>
        <v/>
      </c>
      <c r="AC499" s="113" t="str">
        <f t="shared" si="28"/>
        <v/>
      </c>
      <c r="AD499" s="113" t="str">
        <f t="shared" si="29"/>
        <v/>
      </c>
      <c r="AE499" s="113" t="str">
        <f t="shared" si="30"/>
        <v/>
      </c>
      <c r="AF499" s="113" t="str">
        <f t="shared" si="31"/>
        <v/>
      </c>
      <c r="AG499" s="113" t="str">
        <f t="shared" si="32"/>
        <v/>
      </c>
      <c r="AH499" s="113" t="str">
        <f t="shared" si="33"/>
        <v/>
      </c>
    </row>
    <row r="500">
      <c r="B500" s="82"/>
      <c r="C500" s="109"/>
      <c r="D500" s="113"/>
      <c r="E500" s="113" t="str">
        <f t="shared" si="4"/>
        <v/>
      </c>
      <c r="F500" s="113" t="str">
        <f t="shared" si="5"/>
        <v/>
      </c>
      <c r="G500" s="113" t="str">
        <f t="shared" si="6"/>
        <v/>
      </c>
      <c r="H500" s="113" t="str">
        <f t="shared" si="7"/>
        <v/>
      </c>
      <c r="I500" s="113" t="str">
        <f t="shared" si="8"/>
        <v/>
      </c>
      <c r="J500" s="113" t="str">
        <f t="shared" si="9"/>
        <v/>
      </c>
      <c r="K500" s="113" t="str">
        <f t="shared" si="10"/>
        <v/>
      </c>
      <c r="L500" s="113" t="str">
        <f t="shared" si="11"/>
        <v/>
      </c>
      <c r="M500" s="113" t="str">
        <f t="shared" si="12"/>
        <v/>
      </c>
      <c r="N500" s="113" t="str">
        <f t="shared" si="13"/>
        <v/>
      </c>
      <c r="O500" s="113" t="str">
        <f t="shared" si="14"/>
        <v/>
      </c>
      <c r="P500" s="113" t="str">
        <f t="shared" si="15"/>
        <v/>
      </c>
      <c r="Q500" s="113" t="str">
        <f t="shared" si="16"/>
        <v/>
      </c>
      <c r="R500" s="113" t="str">
        <f t="shared" si="17"/>
        <v/>
      </c>
      <c r="S500" s="113" t="str">
        <f t="shared" si="18"/>
        <v/>
      </c>
      <c r="T500" s="113" t="str">
        <f t="shared" si="19"/>
        <v/>
      </c>
      <c r="U500" s="113" t="str">
        <f t="shared" si="20"/>
        <v/>
      </c>
      <c r="V500" s="113" t="str">
        <f t="shared" si="21"/>
        <v/>
      </c>
      <c r="W500" s="113" t="str">
        <f t="shared" si="22"/>
        <v/>
      </c>
      <c r="X500" s="113" t="str">
        <f t="shared" si="23"/>
        <v/>
      </c>
      <c r="Y500" s="113" t="str">
        <f t="shared" si="24"/>
        <v/>
      </c>
      <c r="Z500" s="113" t="str">
        <f t="shared" si="25"/>
        <v/>
      </c>
      <c r="AA500" s="113" t="str">
        <f t="shared" si="26"/>
        <v/>
      </c>
      <c r="AB500" s="113" t="str">
        <f t="shared" si="27"/>
        <v/>
      </c>
      <c r="AC500" s="113" t="str">
        <f t="shared" si="28"/>
        <v/>
      </c>
      <c r="AD500" s="113" t="str">
        <f t="shared" si="29"/>
        <v/>
      </c>
      <c r="AE500" s="113" t="str">
        <f t="shared" si="30"/>
        <v/>
      </c>
      <c r="AF500" s="113" t="str">
        <f t="shared" si="31"/>
        <v/>
      </c>
      <c r="AG500" s="113" t="str">
        <f t="shared" si="32"/>
        <v/>
      </c>
      <c r="AH500" s="113" t="str">
        <f t="shared" si="33"/>
        <v/>
      </c>
    </row>
    <row r="501">
      <c r="B501" s="82"/>
      <c r="C501" s="109"/>
      <c r="D501" s="113"/>
      <c r="E501" s="113" t="str">
        <f t="shared" si="4"/>
        <v/>
      </c>
      <c r="F501" s="113" t="str">
        <f t="shared" si="5"/>
        <v/>
      </c>
      <c r="G501" s="113" t="str">
        <f t="shared" si="6"/>
        <v/>
      </c>
      <c r="H501" s="113" t="str">
        <f t="shared" si="7"/>
        <v/>
      </c>
      <c r="I501" s="113" t="str">
        <f t="shared" si="8"/>
        <v/>
      </c>
      <c r="J501" s="113" t="str">
        <f t="shared" si="9"/>
        <v/>
      </c>
      <c r="K501" s="113" t="str">
        <f t="shared" si="10"/>
        <v/>
      </c>
      <c r="L501" s="113" t="str">
        <f t="shared" si="11"/>
        <v/>
      </c>
      <c r="M501" s="113" t="str">
        <f t="shared" si="12"/>
        <v/>
      </c>
      <c r="N501" s="113" t="str">
        <f t="shared" si="13"/>
        <v/>
      </c>
      <c r="O501" s="113" t="str">
        <f t="shared" si="14"/>
        <v/>
      </c>
      <c r="P501" s="113" t="str">
        <f t="shared" si="15"/>
        <v/>
      </c>
      <c r="Q501" s="113" t="str">
        <f t="shared" si="16"/>
        <v/>
      </c>
      <c r="R501" s="113" t="str">
        <f t="shared" si="17"/>
        <v/>
      </c>
      <c r="S501" s="113" t="str">
        <f t="shared" si="18"/>
        <v/>
      </c>
      <c r="T501" s="113" t="str">
        <f t="shared" si="19"/>
        <v/>
      </c>
      <c r="U501" s="113" t="str">
        <f t="shared" si="20"/>
        <v/>
      </c>
      <c r="V501" s="113" t="str">
        <f t="shared" si="21"/>
        <v/>
      </c>
      <c r="W501" s="113" t="str">
        <f t="shared" si="22"/>
        <v/>
      </c>
      <c r="X501" s="113" t="str">
        <f t="shared" si="23"/>
        <v/>
      </c>
      <c r="Y501" s="113" t="str">
        <f t="shared" si="24"/>
        <v/>
      </c>
      <c r="Z501" s="113" t="str">
        <f t="shared" si="25"/>
        <v/>
      </c>
      <c r="AA501" s="113" t="str">
        <f t="shared" si="26"/>
        <v/>
      </c>
      <c r="AB501" s="113" t="str">
        <f t="shared" si="27"/>
        <v/>
      </c>
      <c r="AC501" s="113" t="str">
        <f t="shared" si="28"/>
        <v/>
      </c>
      <c r="AD501" s="113" t="str">
        <f t="shared" si="29"/>
        <v/>
      </c>
      <c r="AE501" s="113" t="str">
        <f t="shared" si="30"/>
        <v/>
      </c>
      <c r="AF501" s="113" t="str">
        <f t="shared" si="31"/>
        <v/>
      </c>
      <c r="AG501" s="113" t="str">
        <f t="shared" si="32"/>
        <v/>
      </c>
      <c r="AH501" s="113" t="str">
        <f t="shared" si="33"/>
        <v/>
      </c>
    </row>
    <row r="502">
      <c r="B502" s="82"/>
      <c r="C502" s="109"/>
      <c r="D502" s="113"/>
      <c r="E502" s="113" t="str">
        <f t="shared" si="4"/>
        <v/>
      </c>
      <c r="F502" s="113" t="str">
        <f t="shared" si="5"/>
        <v/>
      </c>
      <c r="G502" s="113" t="str">
        <f t="shared" si="6"/>
        <v/>
      </c>
      <c r="H502" s="113" t="str">
        <f t="shared" si="7"/>
        <v/>
      </c>
      <c r="I502" s="113" t="str">
        <f t="shared" si="8"/>
        <v/>
      </c>
      <c r="J502" s="113" t="str">
        <f t="shared" si="9"/>
        <v/>
      </c>
      <c r="K502" s="113" t="str">
        <f t="shared" si="10"/>
        <v/>
      </c>
      <c r="L502" s="113" t="str">
        <f t="shared" si="11"/>
        <v/>
      </c>
      <c r="M502" s="113" t="str">
        <f t="shared" si="12"/>
        <v/>
      </c>
      <c r="N502" s="113" t="str">
        <f t="shared" si="13"/>
        <v/>
      </c>
      <c r="O502" s="113" t="str">
        <f t="shared" si="14"/>
        <v/>
      </c>
      <c r="P502" s="113" t="str">
        <f t="shared" si="15"/>
        <v/>
      </c>
      <c r="Q502" s="113" t="str">
        <f t="shared" si="16"/>
        <v/>
      </c>
      <c r="R502" s="113" t="str">
        <f t="shared" si="17"/>
        <v/>
      </c>
      <c r="S502" s="113" t="str">
        <f t="shared" si="18"/>
        <v/>
      </c>
      <c r="T502" s="113" t="str">
        <f t="shared" si="19"/>
        <v/>
      </c>
      <c r="U502" s="113" t="str">
        <f t="shared" si="20"/>
        <v/>
      </c>
      <c r="V502" s="113" t="str">
        <f t="shared" si="21"/>
        <v/>
      </c>
      <c r="W502" s="113" t="str">
        <f t="shared" si="22"/>
        <v/>
      </c>
      <c r="X502" s="113" t="str">
        <f t="shared" si="23"/>
        <v/>
      </c>
      <c r="Y502" s="113" t="str">
        <f t="shared" si="24"/>
        <v/>
      </c>
      <c r="Z502" s="113" t="str">
        <f t="shared" si="25"/>
        <v/>
      </c>
      <c r="AA502" s="113" t="str">
        <f t="shared" si="26"/>
        <v/>
      </c>
      <c r="AB502" s="113" t="str">
        <f t="shared" si="27"/>
        <v/>
      </c>
      <c r="AC502" s="113" t="str">
        <f t="shared" si="28"/>
        <v/>
      </c>
      <c r="AD502" s="113" t="str">
        <f t="shared" si="29"/>
        <v/>
      </c>
      <c r="AE502" s="113" t="str">
        <f t="shared" si="30"/>
        <v/>
      </c>
      <c r="AF502" s="113" t="str">
        <f t="shared" si="31"/>
        <v/>
      </c>
      <c r="AG502" s="113" t="str">
        <f t="shared" si="32"/>
        <v/>
      </c>
      <c r="AH502" s="113" t="str">
        <f t="shared" si="33"/>
        <v/>
      </c>
    </row>
    <row r="503">
      <c r="B503" s="82"/>
      <c r="C503" s="109"/>
      <c r="D503" s="113"/>
      <c r="E503" s="113" t="str">
        <f t="shared" si="4"/>
        <v/>
      </c>
      <c r="F503" s="113" t="str">
        <f t="shared" si="5"/>
        <v/>
      </c>
      <c r="G503" s="113" t="str">
        <f t="shared" si="6"/>
        <v/>
      </c>
      <c r="H503" s="113" t="str">
        <f t="shared" si="7"/>
        <v/>
      </c>
      <c r="I503" s="113" t="str">
        <f t="shared" si="8"/>
        <v/>
      </c>
      <c r="J503" s="113" t="str">
        <f t="shared" si="9"/>
        <v/>
      </c>
      <c r="K503" s="113" t="str">
        <f t="shared" si="10"/>
        <v/>
      </c>
      <c r="L503" s="113" t="str">
        <f t="shared" si="11"/>
        <v/>
      </c>
      <c r="M503" s="113" t="str">
        <f t="shared" si="12"/>
        <v/>
      </c>
      <c r="N503" s="113" t="str">
        <f t="shared" si="13"/>
        <v/>
      </c>
      <c r="O503" s="113" t="str">
        <f t="shared" si="14"/>
        <v/>
      </c>
      <c r="P503" s="113" t="str">
        <f t="shared" si="15"/>
        <v/>
      </c>
      <c r="Q503" s="113" t="str">
        <f t="shared" si="16"/>
        <v/>
      </c>
      <c r="R503" s="113" t="str">
        <f t="shared" si="17"/>
        <v/>
      </c>
      <c r="S503" s="113" t="str">
        <f t="shared" si="18"/>
        <v/>
      </c>
      <c r="T503" s="113" t="str">
        <f t="shared" si="19"/>
        <v/>
      </c>
      <c r="U503" s="113" t="str">
        <f t="shared" si="20"/>
        <v/>
      </c>
      <c r="V503" s="113" t="str">
        <f t="shared" si="21"/>
        <v/>
      </c>
      <c r="W503" s="113" t="str">
        <f t="shared" si="22"/>
        <v/>
      </c>
      <c r="X503" s="113" t="str">
        <f t="shared" si="23"/>
        <v/>
      </c>
      <c r="Y503" s="113" t="str">
        <f t="shared" si="24"/>
        <v/>
      </c>
      <c r="Z503" s="113" t="str">
        <f t="shared" si="25"/>
        <v/>
      </c>
      <c r="AA503" s="113" t="str">
        <f t="shared" si="26"/>
        <v/>
      </c>
      <c r="AB503" s="113" t="str">
        <f t="shared" si="27"/>
        <v/>
      </c>
      <c r="AC503" s="113" t="str">
        <f t="shared" si="28"/>
        <v/>
      </c>
      <c r="AD503" s="113" t="str">
        <f t="shared" si="29"/>
        <v/>
      </c>
      <c r="AE503" s="113" t="str">
        <f t="shared" si="30"/>
        <v/>
      </c>
      <c r="AF503" s="113" t="str">
        <f t="shared" si="31"/>
        <v/>
      </c>
      <c r="AG503" s="113" t="str">
        <f t="shared" si="32"/>
        <v/>
      </c>
      <c r="AH503" s="113" t="str">
        <f t="shared" si="33"/>
        <v/>
      </c>
    </row>
    <row r="504">
      <c r="B504" s="82"/>
      <c r="C504" s="109"/>
      <c r="D504" s="113"/>
      <c r="E504" s="113" t="str">
        <f t="shared" si="4"/>
        <v/>
      </c>
      <c r="F504" s="113" t="str">
        <f t="shared" si="5"/>
        <v/>
      </c>
      <c r="G504" s="113" t="str">
        <f t="shared" si="6"/>
        <v/>
      </c>
      <c r="H504" s="113" t="str">
        <f t="shared" si="7"/>
        <v/>
      </c>
      <c r="I504" s="113" t="str">
        <f t="shared" si="8"/>
        <v/>
      </c>
      <c r="J504" s="113" t="str">
        <f t="shared" si="9"/>
        <v/>
      </c>
      <c r="K504" s="113" t="str">
        <f t="shared" si="10"/>
        <v/>
      </c>
      <c r="L504" s="113" t="str">
        <f t="shared" si="11"/>
        <v/>
      </c>
      <c r="M504" s="113" t="str">
        <f t="shared" si="12"/>
        <v/>
      </c>
      <c r="N504" s="113" t="str">
        <f t="shared" si="13"/>
        <v/>
      </c>
      <c r="O504" s="113" t="str">
        <f t="shared" si="14"/>
        <v/>
      </c>
      <c r="P504" s="113" t="str">
        <f t="shared" si="15"/>
        <v/>
      </c>
      <c r="Q504" s="113" t="str">
        <f t="shared" si="16"/>
        <v/>
      </c>
      <c r="R504" s="113" t="str">
        <f t="shared" si="17"/>
        <v/>
      </c>
      <c r="S504" s="113" t="str">
        <f t="shared" si="18"/>
        <v/>
      </c>
      <c r="T504" s="113" t="str">
        <f t="shared" si="19"/>
        <v/>
      </c>
      <c r="U504" s="113" t="str">
        <f t="shared" si="20"/>
        <v/>
      </c>
      <c r="V504" s="113" t="str">
        <f t="shared" si="21"/>
        <v/>
      </c>
      <c r="W504" s="113" t="str">
        <f t="shared" si="22"/>
        <v/>
      </c>
      <c r="X504" s="113" t="str">
        <f t="shared" si="23"/>
        <v/>
      </c>
      <c r="Y504" s="113" t="str">
        <f t="shared" si="24"/>
        <v/>
      </c>
      <c r="Z504" s="113" t="str">
        <f t="shared" si="25"/>
        <v/>
      </c>
      <c r="AA504" s="113" t="str">
        <f t="shared" si="26"/>
        <v/>
      </c>
      <c r="AB504" s="113" t="str">
        <f t="shared" si="27"/>
        <v/>
      </c>
      <c r="AC504" s="113" t="str">
        <f t="shared" si="28"/>
        <v/>
      </c>
      <c r="AD504" s="113" t="str">
        <f t="shared" si="29"/>
        <v/>
      </c>
      <c r="AE504" s="113" t="str">
        <f t="shared" si="30"/>
        <v/>
      </c>
      <c r="AF504" s="113" t="str">
        <f t="shared" si="31"/>
        <v/>
      </c>
      <c r="AG504" s="113" t="str">
        <f t="shared" si="32"/>
        <v/>
      </c>
      <c r="AH504" s="113" t="str">
        <f t="shared" si="33"/>
        <v/>
      </c>
    </row>
    <row r="505">
      <c r="B505" s="82"/>
      <c r="C505" s="109"/>
      <c r="D505" s="113"/>
      <c r="E505" s="113" t="str">
        <f t="shared" si="4"/>
        <v/>
      </c>
      <c r="F505" s="113" t="str">
        <f t="shared" si="5"/>
        <v/>
      </c>
      <c r="G505" s="113" t="str">
        <f t="shared" si="6"/>
        <v/>
      </c>
      <c r="H505" s="113" t="str">
        <f t="shared" si="7"/>
        <v/>
      </c>
      <c r="I505" s="113" t="str">
        <f t="shared" si="8"/>
        <v/>
      </c>
      <c r="J505" s="113" t="str">
        <f t="shared" si="9"/>
        <v/>
      </c>
      <c r="K505" s="113" t="str">
        <f t="shared" si="10"/>
        <v/>
      </c>
      <c r="L505" s="113" t="str">
        <f t="shared" si="11"/>
        <v/>
      </c>
      <c r="M505" s="113" t="str">
        <f t="shared" si="12"/>
        <v/>
      </c>
      <c r="N505" s="113" t="str">
        <f t="shared" si="13"/>
        <v/>
      </c>
      <c r="O505" s="113" t="str">
        <f t="shared" si="14"/>
        <v/>
      </c>
      <c r="P505" s="113" t="str">
        <f t="shared" si="15"/>
        <v/>
      </c>
      <c r="Q505" s="113" t="str">
        <f t="shared" si="16"/>
        <v/>
      </c>
      <c r="R505" s="113" t="str">
        <f t="shared" si="17"/>
        <v/>
      </c>
      <c r="S505" s="113" t="str">
        <f t="shared" si="18"/>
        <v/>
      </c>
      <c r="T505" s="113" t="str">
        <f t="shared" si="19"/>
        <v/>
      </c>
      <c r="U505" s="113" t="str">
        <f t="shared" si="20"/>
        <v/>
      </c>
      <c r="V505" s="113" t="str">
        <f t="shared" si="21"/>
        <v/>
      </c>
      <c r="W505" s="113" t="str">
        <f t="shared" si="22"/>
        <v/>
      </c>
      <c r="X505" s="113" t="str">
        <f t="shared" si="23"/>
        <v/>
      </c>
      <c r="Y505" s="113" t="str">
        <f t="shared" si="24"/>
        <v/>
      </c>
      <c r="Z505" s="113" t="str">
        <f t="shared" si="25"/>
        <v/>
      </c>
      <c r="AA505" s="113" t="str">
        <f t="shared" si="26"/>
        <v/>
      </c>
      <c r="AB505" s="113" t="str">
        <f t="shared" si="27"/>
        <v/>
      </c>
      <c r="AC505" s="113" t="str">
        <f t="shared" si="28"/>
        <v/>
      </c>
      <c r="AD505" s="113" t="str">
        <f t="shared" si="29"/>
        <v/>
      </c>
      <c r="AE505" s="113" t="str">
        <f t="shared" si="30"/>
        <v/>
      </c>
      <c r="AF505" s="113" t="str">
        <f t="shared" si="31"/>
        <v/>
      </c>
      <c r="AG505" s="113" t="str">
        <f t="shared" si="32"/>
        <v/>
      </c>
      <c r="AH505" s="113" t="str">
        <f t="shared" si="33"/>
        <v/>
      </c>
    </row>
    <row r="506">
      <c r="B506" s="82"/>
      <c r="C506" s="109"/>
      <c r="D506" s="113"/>
      <c r="E506" s="113" t="str">
        <f t="shared" si="4"/>
        <v/>
      </c>
      <c r="F506" s="113" t="str">
        <f t="shared" si="5"/>
        <v/>
      </c>
      <c r="G506" s="113" t="str">
        <f t="shared" si="6"/>
        <v/>
      </c>
      <c r="H506" s="113" t="str">
        <f t="shared" si="7"/>
        <v/>
      </c>
      <c r="I506" s="113" t="str">
        <f t="shared" si="8"/>
        <v/>
      </c>
      <c r="J506" s="113" t="str">
        <f t="shared" si="9"/>
        <v/>
      </c>
      <c r="K506" s="113" t="str">
        <f t="shared" si="10"/>
        <v/>
      </c>
      <c r="L506" s="113" t="str">
        <f t="shared" si="11"/>
        <v/>
      </c>
      <c r="M506" s="113" t="str">
        <f t="shared" si="12"/>
        <v/>
      </c>
      <c r="N506" s="113" t="str">
        <f t="shared" si="13"/>
        <v/>
      </c>
      <c r="O506" s="113" t="str">
        <f t="shared" si="14"/>
        <v/>
      </c>
      <c r="P506" s="113" t="str">
        <f t="shared" si="15"/>
        <v/>
      </c>
      <c r="Q506" s="113" t="str">
        <f t="shared" si="16"/>
        <v/>
      </c>
      <c r="R506" s="113" t="str">
        <f t="shared" si="17"/>
        <v/>
      </c>
      <c r="S506" s="113" t="str">
        <f t="shared" si="18"/>
        <v/>
      </c>
      <c r="T506" s="113" t="str">
        <f t="shared" si="19"/>
        <v/>
      </c>
      <c r="U506" s="113" t="str">
        <f t="shared" si="20"/>
        <v/>
      </c>
      <c r="V506" s="113" t="str">
        <f t="shared" si="21"/>
        <v/>
      </c>
      <c r="W506" s="113" t="str">
        <f t="shared" si="22"/>
        <v/>
      </c>
      <c r="X506" s="113" t="str">
        <f t="shared" si="23"/>
        <v/>
      </c>
      <c r="Y506" s="113" t="str">
        <f t="shared" si="24"/>
        <v/>
      </c>
      <c r="Z506" s="113" t="str">
        <f t="shared" si="25"/>
        <v/>
      </c>
      <c r="AA506" s="113" t="str">
        <f t="shared" si="26"/>
        <v/>
      </c>
      <c r="AB506" s="113" t="str">
        <f t="shared" si="27"/>
        <v/>
      </c>
      <c r="AC506" s="113" t="str">
        <f t="shared" si="28"/>
        <v/>
      </c>
      <c r="AD506" s="113" t="str">
        <f t="shared" si="29"/>
        <v/>
      </c>
      <c r="AE506" s="113" t="str">
        <f t="shared" si="30"/>
        <v/>
      </c>
      <c r="AF506" s="113" t="str">
        <f t="shared" si="31"/>
        <v/>
      </c>
      <c r="AG506" s="113" t="str">
        <f t="shared" si="32"/>
        <v/>
      </c>
      <c r="AH506" s="113" t="str">
        <f t="shared" si="33"/>
        <v/>
      </c>
    </row>
    <row r="507">
      <c r="B507" s="82"/>
      <c r="C507" s="109"/>
      <c r="D507" s="113"/>
      <c r="E507" s="113" t="str">
        <f t="shared" si="4"/>
        <v/>
      </c>
      <c r="F507" s="113" t="str">
        <f t="shared" si="5"/>
        <v/>
      </c>
      <c r="G507" s="113" t="str">
        <f t="shared" si="6"/>
        <v/>
      </c>
      <c r="H507" s="113" t="str">
        <f t="shared" si="7"/>
        <v/>
      </c>
      <c r="I507" s="113" t="str">
        <f t="shared" si="8"/>
        <v/>
      </c>
      <c r="J507" s="113" t="str">
        <f t="shared" si="9"/>
        <v/>
      </c>
      <c r="K507" s="113" t="str">
        <f t="shared" si="10"/>
        <v/>
      </c>
      <c r="L507" s="113" t="str">
        <f t="shared" si="11"/>
        <v/>
      </c>
      <c r="M507" s="113" t="str">
        <f t="shared" si="12"/>
        <v/>
      </c>
      <c r="N507" s="113" t="str">
        <f t="shared" si="13"/>
        <v/>
      </c>
      <c r="O507" s="113" t="str">
        <f t="shared" si="14"/>
        <v/>
      </c>
      <c r="P507" s="113" t="str">
        <f t="shared" si="15"/>
        <v/>
      </c>
      <c r="Q507" s="113" t="str">
        <f t="shared" si="16"/>
        <v/>
      </c>
      <c r="R507" s="113" t="str">
        <f t="shared" si="17"/>
        <v/>
      </c>
      <c r="S507" s="113" t="str">
        <f t="shared" si="18"/>
        <v/>
      </c>
      <c r="T507" s="113" t="str">
        <f t="shared" si="19"/>
        <v/>
      </c>
      <c r="U507" s="113" t="str">
        <f t="shared" si="20"/>
        <v/>
      </c>
      <c r="V507" s="113" t="str">
        <f t="shared" si="21"/>
        <v/>
      </c>
      <c r="W507" s="113" t="str">
        <f t="shared" si="22"/>
        <v/>
      </c>
      <c r="X507" s="113" t="str">
        <f t="shared" si="23"/>
        <v/>
      </c>
      <c r="Y507" s="113" t="str">
        <f t="shared" si="24"/>
        <v/>
      </c>
      <c r="Z507" s="113" t="str">
        <f t="shared" si="25"/>
        <v/>
      </c>
      <c r="AA507" s="113" t="str">
        <f t="shared" si="26"/>
        <v/>
      </c>
      <c r="AB507" s="113" t="str">
        <f t="shared" si="27"/>
        <v/>
      </c>
      <c r="AC507" s="113" t="str">
        <f t="shared" si="28"/>
        <v/>
      </c>
      <c r="AD507" s="113" t="str">
        <f t="shared" si="29"/>
        <v/>
      </c>
      <c r="AE507" s="113" t="str">
        <f t="shared" si="30"/>
        <v/>
      </c>
      <c r="AF507" s="113" t="str">
        <f t="shared" si="31"/>
        <v/>
      </c>
      <c r="AG507" s="113" t="str">
        <f t="shared" si="32"/>
        <v/>
      </c>
      <c r="AH507" s="113" t="str">
        <f t="shared" si="33"/>
        <v/>
      </c>
    </row>
    <row r="508">
      <c r="B508" s="82"/>
      <c r="C508" s="109"/>
      <c r="D508" s="113"/>
      <c r="E508" s="113" t="str">
        <f t="shared" si="4"/>
        <v/>
      </c>
      <c r="F508" s="113" t="str">
        <f t="shared" si="5"/>
        <v/>
      </c>
      <c r="G508" s="113" t="str">
        <f t="shared" si="6"/>
        <v/>
      </c>
      <c r="H508" s="113" t="str">
        <f t="shared" si="7"/>
        <v/>
      </c>
      <c r="I508" s="113" t="str">
        <f t="shared" si="8"/>
        <v/>
      </c>
      <c r="J508" s="113" t="str">
        <f t="shared" si="9"/>
        <v/>
      </c>
      <c r="K508" s="113" t="str">
        <f t="shared" si="10"/>
        <v/>
      </c>
      <c r="L508" s="113" t="str">
        <f t="shared" si="11"/>
        <v/>
      </c>
      <c r="M508" s="113" t="str">
        <f t="shared" si="12"/>
        <v/>
      </c>
      <c r="N508" s="113" t="str">
        <f t="shared" si="13"/>
        <v/>
      </c>
      <c r="O508" s="113" t="str">
        <f t="shared" si="14"/>
        <v/>
      </c>
      <c r="P508" s="113" t="str">
        <f t="shared" si="15"/>
        <v/>
      </c>
      <c r="Q508" s="113" t="str">
        <f t="shared" si="16"/>
        <v/>
      </c>
      <c r="R508" s="113" t="str">
        <f t="shared" si="17"/>
        <v/>
      </c>
      <c r="S508" s="113" t="str">
        <f t="shared" si="18"/>
        <v/>
      </c>
      <c r="T508" s="113" t="str">
        <f t="shared" si="19"/>
        <v/>
      </c>
      <c r="U508" s="113" t="str">
        <f t="shared" si="20"/>
        <v/>
      </c>
      <c r="V508" s="113" t="str">
        <f t="shared" si="21"/>
        <v/>
      </c>
      <c r="W508" s="113" t="str">
        <f t="shared" si="22"/>
        <v/>
      </c>
      <c r="X508" s="113" t="str">
        <f t="shared" si="23"/>
        <v/>
      </c>
      <c r="Y508" s="113" t="str">
        <f t="shared" si="24"/>
        <v/>
      </c>
      <c r="Z508" s="113" t="str">
        <f t="shared" si="25"/>
        <v/>
      </c>
      <c r="AA508" s="113" t="str">
        <f t="shared" si="26"/>
        <v/>
      </c>
      <c r="AB508" s="113" t="str">
        <f t="shared" si="27"/>
        <v/>
      </c>
      <c r="AC508" s="113" t="str">
        <f t="shared" si="28"/>
        <v/>
      </c>
      <c r="AD508" s="113" t="str">
        <f t="shared" si="29"/>
        <v/>
      </c>
      <c r="AE508" s="113" t="str">
        <f t="shared" si="30"/>
        <v/>
      </c>
      <c r="AF508" s="113" t="str">
        <f t="shared" si="31"/>
        <v/>
      </c>
      <c r="AG508" s="113" t="str">
        <f t="shared" si="32"/>
        <v/>
      </c>
      <c r="AH508" s="113" t="str">
        <f t="shared" si="33"/>
        <v/>
      </c>
    </row>
    <row r="509">
      <c r="B509" s="82"/>
      <c r="C509" s="109"/>
      <c r="D509" s="113"/>
      <c r="E509" s="113" t="str">
        <f t="shared" si="4"/>
        <v/>
      </c>
      <c r="F509" s="113" t="str">
        <f t="shared" si="5"/>
        <v/>
      </c>
      <c r="G509" s="113" t="str">
        <f t="shared" si="6"/>
        <v/>
      </c>
      <c r="H509" s="113" t="str">
        <f t="shared" si="7"/>
        <v/>
      </c>
      <c r="I509" s="113" t="str">
        <f t="shared" si="8"/>
        <v/>
      </c>
      <c r="J509" s="113" t="str">
        <f t="shared" si="9"/>
        <v/>
      </c>
      <c r="K509" s="113" t="str">
        <f t="shared" si="10"/>
        <v/>
      </c>
      <c r="L509" s="113" t="str">
        <f t="shared" si="11"/>
        <v/>
      </c>
      <c r="M509" s="113" t="str">
        <f t="shared" si="12"/>
        <v/>
      </c>
      <c r="N509" s="113" t="str">
        <f t="shared" si="13"/>
        <v/>
      </c>
      <c r="O509" s="113" t="str">
        <f t="shared" si="14"/>
        <v/>
      </c>
      <c r="P509" s="113" t="str">
        <f t="shared" si="15"/>
        <v/>
      </c>
      <c r="Q509" s="113" t="str">
        <f t="shared" si="16"/>
        <v/>
      </c>
      <c r="R509" s="113" t="str">
        <f t="shared" si="17"/>
        <v/>
      </c>
      <c r="S509" s="113" t="str">
        <f t="shared" si="18"/>
        <v/>
      </c>
      <c r="T509" s="113" t="str">
        <f t="shared" si="19"/>
        <v/>
      </c>
      <c r="U509" s="113" t="str">
        <f t="shared" si="20"/>
        <v/>
      </c>
      <c r="V509" s="113" t="str">
        <f t="shared" si="21"/>
        <v/>
      </c>
      <c r="W509" s="113" t="str">
        <f t="shared" si="22"/>
        <v/>
      </c>
      <c r="X509" s="113" t="str">
        <f t="shared" si="23"/>
        <v/>
      </c>
      <c r="Y509" s="113" t="str">
        <f t="shared" si="24"/>
        <v/>
      </c>
      <c r="Z509" s="113" t="str">
        <f t="shared" si="25"/>
        <v/>
      </c>
      <c r="AA509" s="113" t="str">
        <f t="shared" si="26"/>
        <v/>
      </c>
      <c r="AB509" s="113" t="str">
        <f t="shared" si="27"/>
        <v/>
      </c>
      <c r="AC509" s="113" t="str">
        <f t="shared" si="28"/>
        <v/>
      </c>
      <c r="AD509" s="113" t="str">
        <f t="shared" si="29"/>
        <v/>
      </c>
      <c r="AE509" s="113" t="str">
        <f t="shared" si="30"/>
        <v/>
      </c>
      <c r="AF509" s="113" t="str">
        <f t="shared" si="31"/>
        <v/>
      </c>
      <c r="AG509" s="113" t="str">
        <f t="shared" si="32"/>
        <v/>
      </c>
      <c r="AH509" s="113" t="str">
        <f t="shared" si="33"/>
        <v/>
      </c>
    </row>
    <row r="510">
      <c r="B510" s="82"/>
      <c r="C510" s="109"/>
      <c r="D510" s="113"/>
      <c r="E510" s="113" t="str">
        <f t="shared" si="4"/>
        <v/>
      </c>
      <c r="F510" s="113" t="str">
        <f t="shared" si="5"/>
        <v/>
      </c>
      <c r="G510" s="113" t="str">
        <f t="shared" si="6"/>
        <v/>
      </c>
      <c r="H510" s="113" t="str">
        <f t="shared" si="7"/>
        <v/>
      </c>
      <c r="I510" s="113" t="str">
        <f t="shared" si="8"/>
        <v/>
      </c>
      <c r="J510" s="113" t="str">
        <f t="shared" si="9"/>
        <v/>
      </c>
      <c r="K510" s="113" t="str">
        <f t="shared" si="10"/>
        <v/>
      </c>
      <c r="L510" s="113" t="str">
        <f t="shared" si="11"/>
        <v/>
      </c>
      <c r="M510" s="113" t="str">
        <f t="shared" si="12"/>
        <v/>
      </c>
      <c r="N510" s="113" t="str">
        <f t="shared" si="13"/>
        <v/>
      </c>
      <c r="O510" s="113" t="str">
        <f t="shared" si="14"/>
        <v/>
      </c>
      <c r="P510" s="113" t="str">
        <f t="shared" si="15"/>
        <v/>
      </c>
      <c r="Q510" s="113" t="str">
        <f t="shared" si="16"/>
        <v/>
      </c>
      <c r="R510" s="113" t="str">
        <f t="shared" si="17"/>
        <v/>
      </c>
      <c r="S510" s="113" t="str">
        <f t="shared" si="18"/>
        <v/>
      </c>
      <c r="T510" s="113" t="str">
        <f t="shared" si="19"/>
        <v/>
      </c>
      <c r="U510" s="113" t="str">
        <f t="shared" si="20"/>
        <v/>
      </c>
      <c r="V510" s="113" t="str">
        <f t="shared" si="21"/>
        <v/>
      </c>
      <c r="W510" s="113" t="str">
        <f t="shared" si="22"/>
        <v/>
      </c>
      <c r="X510" s="113" t="str">
        <f t="shared" si="23"/>
        <v/>
      </c>
      <c r="Y510" s="113" t="str">
        <f t="shared" si="24"/>
        <v/>
      </c>
      <c r="Z510" s="113" t="str">
        <f t="shared" si="25"/>
        <v/>
      </c>
      <c r="AA510" s="113" t="str">
        <f t="shared" si="26"/>
        <v/>
      </c>
      <c r="AB510" s="113" t="str">
        <f t="shared" si="27"/>
        <v/>
      </c>
      <c r="AC510" s="113" t="str">
        <f t="shared" si="28"/>
        <v/>
      </c>
      <c r="AD510" s="113" t="str">
        <f t="shared" si="29"/>
        <v/>
      </c>
      <c r="AE510" s="113" t="str">
        <f t="shared" si="30"/>
        <v/>
      </c>
      <c r="AF510" s="113" t="str">
        <f t="shared" si="31"/>
        <v/>
      </c>
      <c r="AG510" s="113" t="str">
        <f t="shared" si="32"/>
        <v/>
      </c>
      <c r="AH510" s="113" t="str">
        <f t="shared" si="33"/>
        <v/>
      </c>
    </row>
    <row r="511">
      <c r="B511" s="82"/>
      <c r="C511" s="109"/>
      <c r="D511" s="113"/>
      <c r="E511" s="113" t="str">
        <f t="shared" si="4"/>
        <v/>
      </c>
      <c r="F511" s="113" t="str">
        <f t="shared" si="5"/>
        <v/>
      </c>
      <c r="G511" s="113" t="str">
        <f t="shared" si="6"/>
        <v/>
      </c>
      <c r="H511" s="113" t="str">
        <f t="shared" si="7"/>
        <v/>
      </c>
      <c r="I511" s="113" t="str">
        <f t="shared" si="8"/>
        <v/>
      </c>
      <c r="J511" s="113" t="str">
        <f t="shared" si="9"/>
        <v/>
      </c>
      <c r="K511" s="113" t="str">
        <f t="shared" si="10"/>
        <v/>
      </c>
      <c r="L511" s="113" t="str">
        <f t="shared" si="11"/>
        <v/>
      </c>
      <c r="M511" s="113" t="str">
        <f t="shared" si="12"/>
        <v/>
      </c>
      <c r="N511" s="113" t="str">
        <f t="shared" si="13"/>
        <v/>
      </c>
      <c r="O511" s="113" t="str">
        <f t="shared" si="14"/>
        <v/>
      </c>
      <c r="P511" s="113" t="str">
        <f t="shared" si="15"/>
        <v/>
      </c>
      <c r="Q511" s="113" t="str">
        <f t="shared" si="16"/>
        <v/>
      </c>
      <c r="R511" s="113" t="str">
        <f t="shared" si="17"/>
        <v/>
      </c>
      <c r="S511" s="113" t="str">
        <f t="shared" si="18"/>
        <v/>
      </c>
      <c r="T511" s="113" t="str">
        <f t="shared" si="19"/>
        <v/>
      </c>
      <c r="U511" s="113" t="str">
        <f t="shared" si="20"/>
        <v/>
      </c>
      <c r="V511" s="113" t="str">
        <f t="shared" si="21"/>
        <v/>
      </c>
      <c r="W511" s="113" t="str">
        <f t="shared" si="22"/>
        <v/>
      </c>
      <c r="X511" s="113" t="str">
        <f t="shared" si="23"/>
        <v/>
      </c>
      <c r="Y511" s="113" t="str">
        <f t="shared" si="24"/>
        <v/>
      </c>
      <c r="Z511" s="113" t="str">
        <f t="shared" si="25"/>
        <v/>
      </c>
      <c r="AA511" s="113" t="str">
        <f t="shared" si="26"/>
        <v/>
      </c>
      <c r="AB511" s="113" t="str">
        <f t="shared" si="27"/>
        <v/>
      </c>
      <c r="AC511" s="113" t="str">
        <f t="shared" si="28"/>
        <v/>
      </c>
      <c r="AD511" s="113" t="str">
        <f t="shared" si="29"/>
        <v/>
      </c>
      <c r="AE511" s="113" t="str">
        <f t="shared" si="30"/>
        <v/>
      </c>
      <c r="AF511" s="113" t="str">
        <f t="shared" si="31"/>
        <v/>
      </c>
      <c r="AG511" s="113" t="str">
        <f t="shared" si="32"/>
        <v/>
      </c>
      <c r="AH511" s="113" t="str">
        <f t="shared" si="33"/>
        <v/>
      </c>
    </row>
    <row r="512">
      <c r="B512" s="82"/>
      <c r="C512" s="109"/>
      <c r="D512" s="113"/>
      <c r="E512" s="113" t="str">
        <f t="shared" si="4"/>
        <v/>
      </c>
      <c r="F512" s="113" t="str">
        <f t="shared" si="5"/>
        <v/>
      </c>
      <c r="G512" s="113" t="str">
        <f t="shared" si="6"/>
        <v/>
      </c>
      <c r="H512" s="113" t="str">
        <f t="shared" si="7"/>
        <v/>
      </c>
      <c r="I512" s="113" t="str">
        <f t="shared" si="8"/>
        <v/>
      </c>
      <c r="J512" s="113" t="str">
        <f t="shared" si="9"/>
        <v/>
      </c>
      <c r="K512" s="113" t="str">
        <f t="shared" si="10"/>
        <v/>
      </c>
      <c r="L512" s="113" t="str">
        <f t="shared" si="11"/>
        <v/>
      </c>
      <c r="M512" s="113" t="str">
        <f t="shared" si="12"/>
        <v/>
      </c>
      <c r="N512" s="113" t="str">
        <f t="shared" si="13"/>
        <v/>
      </c>
      <c r="O512" s="113" t="str">
        <f t="shared" si="14"/>
        <v/>
      </c>
      <c r="P512" s="113" t="str">
        <f t="shared" si="15"/>
        <v/>
      </c>
      <c r="Q512" s="113" t="str">
        <f t="shared" si="16"/>
        <v/>
      </c>
      <c r="R512" s="113" t="str">
        <f t="shared" si="17"/>
        <v/>
      </c>
      <c r="S512" s="113" t="str">
        <f t="shared" si="18"/>
        <v/>
      </c>
      <c r="T512" s="113" t="str">
        <f t="shared" si="19"/>
        <v/>
      </c>
      <c r="U512" s="113" t="str">
        <f t="shared" si="20"/>
        <v/>
      </c>
      <c r="V512" s="113" t="str">
        <f t="shared" si="21"/>
        <v/>
      </c>
      <c r="W512" s="113" t="str">
        <f t="shared" si="22"/>
        <v/>
      </c>
      <c r="X512" s="113" t="str">
        <f t="shared" si="23"/>
        <v/>
      </c>
      <c r="Y512" s="113" t="str">
        <f t="shared" si="24"/>
        <v/>
      </c>
      <c r="Z512" s="113" t="str">
        <f t="shared" si="25"/>
        <v/>
      </c>
      <c r="AA512" s="113" t="str">
        <f t="shared" si="26"/>
        <v/>
      </c>
      <c r="AB512" s="113" t="str">
        <f t="shared" si="27"/>
        <v/>
      </c>
      <c r="AC512" s="113" t="str">
        <f t="shared" si="28"/>
        <v/>
      </c>
      <c r="AD512" s="113" t="str">
        <f t="shared" si="29"/>
        <v/>
      </c>
      <c r="AE512" s="113" t="str">
        <f t="shared" si="30"/>
        <v/>
      </c>
      <c r="AF512" s="113" t="str">
        <f t="shared" si="31"/>
        <v/>
      </c>
      <c r="AG512" s="113" t="str">
        <f t="shared" si="32"/>
        <v/>
      </c>
      <c r="AH512" s="113" t="str">
        <f t="shared" si="33"/>
        <v/>
      </c>
    </row>
    <row r="513">
      <c r="B513" s="82"/>
      <c r="C513" s="109"/>
      <c r="D513" s="113"/>
      <c r="E513" s="113" t="str">
        <f t="shared" si="4"/>
        <v/>
      </c>
      <c r="F513" s="113" t="str">
        <f t="shared" si="5"/>
        <v/>
      </c>
      <c r="G513" s="113" t="str">
        <f t="shared" si="6"/>
        <v/>
      </c>
      <c r="H513" s="113" t="str">
        <f t="shared" si="7"/>
        <v/>
      </c>
      <c r="I513" s="113" t="str">
        <f t="shared" si="8"/>
        <v/>
      </c>
      <c r="J513" s="113" t="str">
        <f t="shared" si="9"/>
        <v/>
      </c>
      <c r="K513" s="113" t="str">
        <f t="shared" si="10"/>
        <v/>
      </c>
      <c r="L513" s="113" t="str">
        <f t="shared" si="11"/>
        <v/>
      </c>
      <c r="M513" s="113" t="str">
        <f t="shared" si="12"/>
        <v/>
      </c>
      <c r="N513" s="113" t="str">
        <f t="shared" si="13"/>
        <v/>
      </c>
      <c r="O513" s="113" t="str">
        <f t="shared" si="14"/>
        <v/>
      </c>
      <c r="P513" s="113" t="str">
        <f t="shared" si="15"/>
        <v/>
      </c>
      <c r="Q513" s="113" t="str">
        <f t="shared" si="16"/>
        <v/>
      </c>
      <c r="R513" s="113" t="str">
        <f t="shared" si="17"/>
        <v/>
      </c>
      <c r="S513" s="113" t="str">
        <f t="shared" si="18"/>
        <v/>
      </c>
      <c r="T513" s="113" t="str">
        <f t="shared" si="19"/>
        <v/>
      </c>
      <c r="U513" s="113" t="str">
        <f t="shared" si="20"/>
        <v/>
      </c>
      <c r="V513" s="113" t="str">
        <f t="shared" si="21"/>
        <v/>
      </c>
      <c r="W513" s="113" t="str">
        <f t="shared" si="22"/>
        <v/>
      </c>
      <c r="X513" s="113" t="str">
        <f t="shared" si="23"/>
        <v/>
      </c>
      <c r="Y513" s="113" t="str">
        <f t="shared" si="24"/>
        <v/>
      </c>
      <c r="Z513" s="113" t="str">
        <f t="shared" si="25"/>
        <v/>
      </c>
      <c r="AA513" s="113" t="str">
        <f t="shared" si="26"/>
        <v/>
      </c>
      <c r="AB513" s="113" t="str">
        <f t="shared" si="27"/>
        <v/>
      </c>
      <c r="AC513" s="113" t="str">
        <f t="shared" si="28"/>
        <v/>
      </c>
      <c r="AD513" s="113" t="str">
        <f t="shared" si="29"/>
        <v/>
      </c>
      <c r="AE513" s="113" t="str">
        <f t="shared" si="30"/>
        <v/>
      </c>
      <c r="AF513" s="113" t="str">
        <f t="shared" si="31"/>
        <v/>
      </c>
      <c r="AG513" s="113" t="str">
        <f t="shared" si="32"/>
        <v/>
      </c>
      <c r="AH513" s="113" t="str">
        <f t="shared" si="33"/>
        <v/>
      </c>
    </row>
    <row r="514">
      <c r="B514" s="82"/>
      <c r="C514" s="109"/>
      <c r="D514" s="113"/>
      <c r="E514" s="113" t="str">
        <f t="shared" si="4"/>
        <v/>
      </c>
      <c r="F514" s="113" t="str">
        <f t="shared" si="5"/>
        <v/>
      </c>
      <c r="G514" s="113" t="str">
        <f t="shared" si="6"/>
        <v/>
      </c>
      <c r="H514" s="113" t="str">
        <f t="shared" si="7"/>
        <v/>
      </c>
      <c r="I514" s="113" t="str">
        <f t="shared" si="8"/>
        <v/>
      </c>
      <c r="J514" s="113" t="str">
        <f t="shared" si="9"/>
        <v/>
      </c>
      <c r="K514" s="113" t="str">
        <f t="shared" si="10"/>
        <v/>
      </c>
      <c r="L514" s="113" t="str">
        <f t="shared" si="11"/>
        <v/>
      </c>
      <c r="M514" s="113" t="str">
        <f t="shared" si="12"/>
        <v/>
      </c>
      <c r="N514" s="113" t="str">
        <f t="shared" si="13"/>
        <v/>
      </c>
      <c r="O514" s="113" t="str">
        <f t="shared" si="14"/>
        <v/>
      </c>
      <c r="P514" s="113" t="str">
        <f t="shared" si="15"/>
        <v/>
      </c>
      <c r="Q514" s="113" t="str">
        <f t="shared" si="16"/>
        <v/>
      </c>
      <c r="R514" s="113" t="str">
        <f t="shared" si="17"/>
        <v/>
      </c>
      <c r="S514" s="113" t="str">
        <f t="shared" si="18"/>
        <v/>
      </c>
      <c r="T514" s="113" t="str">
        <f t="shared" si="19"/>
        <v/>
      </c>
      <c r="U514" s="113" t="str">
        <f t="shared" si="20"/>
        <v/>
      </c>
      <c r="V514" s="113" t="str">
        <f t="shared" si="21"/>
        <v/>
      </c>
      <c r="W514" s="113" t="str">
        <f t="shared" si="22"/>
        <v/>
      </c>
      <c r="X514" s="113" t="str">
        <f t="shared" si="23"/>
        <v/>
      </c>
      <c r="Y514" s="113" t="str">
        <f t="shared" si="24"/>
        <v/>
      </c>
      <c r="Z514" s="113" t="str">
        <f t="shared" si="25"/>
        <v/>
      </c>
      <c r="AA514" s="113" t="str">
        <f t="shared" si="26"/>
        <v/>
      </c>
      <c r="AB514" s="113" t="str">
        <f t="shared" si="27"/>
        <v/>
      </c>
      <c r="AC514" s="113" t="str">
        <f t="shared" si="28"/>
        <v/>
      </c>
      <c r="AD514" s="113" t="str">
        <f t="shared" si="29"/>
        <v/>
      </c>
      <c r="AE514" s="113" t="str">
        <f t="shared" si="30"/>
        <v/>
      </c>
      <c r="AF514" s="113" t="str">
        <f t="shared" si="31"/>
        <v/>
      </c>
      <c r="AG514" s="113" t="str">
        <f t="shared" si="32"/>
        <v/>
      </c>
      <c r="AH514" s="113" t="str">
        <f t="shared" si="33"/>
        <v/>
      </c>
    </row>
    <row r="515">
      <c r="B515" s="82"/>
      <c r="C515" s="109"/>
      <c r="D515" s="113"/>
      <c r="E515" s="113" t="str">
        <f t="shared" si="4"/>
        <v/>
      </c>
      <c r="F515" s="113" t="str">
        <f t="shared" si="5"/>
        <v/>
      </c>
      <c r="G515" s="113" t="str">
        <f t="shared" si="6"/>
        <v/>
      </c>
      <c r="H515" s="113" t="str">
        <f t="shared" si="7"/>
        <v/>
      </c>
      <c r="I515" s="113" t="str">
        <f t="shared" si="8"/>
        <v/>
      </c>
      <c r="J515" s="113" t="str">
        <f t="shared" si="9"/>
        <v/>
      </c>
      <c r="K515" s="113" t="str">
        <f t="shared" si="10"/>
        <v/>
      </c>
      <c r="L515" s="113" t="str">
        <f t="shared" si="11"/>
        <v/>
      </c>
      <c r="M515" s="113" t="str">
        <f t="shared" si="12"/>
        <v/>
      </c>
      <c r="N515" s="113" t="str">
        <f t="shared" si="13"/>
        <v/>
      </c>
      <c r="O515" s="113" t="str">
        <f t="shared" si="14"/>
        <v/>
      </c>
      <c r="P515" s="113" t="str">
        <f t="shared" si="15"/>
        <v/>
      </c>
      <c r="Q515" s="113" t="str">
        <f t="shared" si="16"/>
        <v/>
      </c>
      <c r="R515" s="113" t="str">
        <f t="shared" si="17"/>
        <v/>
      </c>
      <c r="S515" s="113" t="str">
        <f t="shared" si="18"/>
        <v/>
      </c>
      <c r="T515" s="113" t="str">
        <f t="shared" si="19"/>
        <v/>
      </c>
      <c r="U515" s="113" t="str">
        <f t="shared" si="20"/>
        <v/>
      </c>
      <c r="V515" s="113" t="str">
        <f t="shared" si="21"/>
        <v/>
      </c>
      <c r="W515" s="113" t="str">
        <f t="shared" si="22"/>
        <v/>
      </c>
      <c r="X515" s="113" t="str">
        <f t="shared" si="23"/>
        <v/>
      </c>
      <c r="Y515" s="113" t="str">
        <f t="shared" si="24"/>
        <v/>
      </c>
      <c r="Z515" s="113" t="str">
        <f t="shared" si="25"/>
        <v/>
      </c>
      <c r="AA515" s="113" t="str">
        <f t="shared" si="26"/>
        <v/>
      </c>
      <c r="AB515" s="113" t="str">
        <f t="shared" si="27"/>
        <v/>
      </c>
      <c r="AC515" s="113" t="str">
        <f t="shared" si="28"/>
        <v/>
      </c>
      <c r="AD515" s="113" t="str">
        <f t="shared" si="29"/>
        <v/>
      </c>
      <c r="AE515" s="113" t="str">
        <f t="shared" si="30"/>
        <v/>
      </c>
      <c r="AF515" s="113" t="str">
        <f t="shared" si="31"/>
        <v/>
      </c>
      <c r="AG515" s="113" t="str">
        <f t="shared" si="32"/>
        <v/>
      </c>
      <c r="AH515" s="113" t="str">
        <f t="shared" si="33"/>
        <v/>
      </c>
    </row>
    <row r="516">
      <c r="B516" s="82"/>
      <c r="C516" s="109"/>
      <c r="D516" s="113"/>
      <c r="E516" s="113" t="str">
        <f t="shared" si="4"/>
        <v/>
      </c>
      <c r="F516" s="113" t="str">
        <f t="shared" si="5"/>
        <v/>
      </c>
      <c r="G516" s="113" t="str">
        <f t="shared" si="6"/>
        <v/>
      </c>
      <c r="H516" s="113" t="str">
        <f t="shared" si="7"/>
        <v/>
      </c>
      <c r="I516" s="113" t="str">
        <f t="shared" si="8"/>
        <v/>
      </c>
      <c r="J516" s="113" t="str">
        <f t="shared" si="9"/>
        <v/>
      </c>
      <c r="K516" s="113" t="str">
        <f t="shared" si="10"/>
        <v/>
      </c>
      <c r="L516" s="113" t="str">
        <f t="shared" si="11"/>
        <v/>
      </c>
      <c r="M516" s="113" t="str">
        <f t="shared" si="12"/>
        <v/>
      </c>
      <c r="N516" s="113" t="str">
        <f t="shared" si="13"/>
        <v/>
      </c>
      <c r="O516" s="113" t="str">
        <f t="shared" si="14"/>
        <v/>
      </c>
      <c r="P516" s="113" t="str">
        <f t="shared" si="15"/>
        <v/>
      </c>
      <c r="Q516" s="113" t="str">
        <f t="shared" si="16"/>
        <v/>
      </c>
      <c r="R516" s="113" t="str">
        <f t="shared" si="17"/>
        <v/>
      </c>
      <c r="S516" s="113" t="str">
        <f t="shared" si="18"/>
        <v/>
      </c>
      <c r="T516" s="113" t="str">
        <f t="shared" si="19"/>
        <v/>
      </c>
      <c r="U516" s="113" t="str">
        <f t="shared" si="20"/>
        <v/>
      </c>
      <c r="V516" s="113" t="str">
        <f t="shared" si="21"/>
        <v/>
      </c>
      <c r="W516" s="113" t="str">
        <f t="shared" si="22"/>
        <v/>
      </c>
      <c r="X516" s="113" t="str">
        <f t="shared" si="23"/>
        <v/>
      </c>
      <c r="Y516" s="113" t="str">
        <f t="shared" si="24"/>
        <v/>
      </c>
      <c r="Z516" s="113" t="str">
        <f t="shared" si="25"/>
        <v/>
      </c>
      <c r="AA516" s="113" t="str">
        <f t="shared" si="26"/>
        <v/>
      </c>
      <c r="AB516" s="113" t="str">
        <f t="shared" si="27"/>
        <v/>
      </c>
      <c r="AC516" s="113" t="str">
        <f t="shared" si="28"/>
        <v/>
      </c>
      <c r="AD516" s="113" t="str">
        <f t="shared" si="29"/>
        <v/>
      </c>
      <c r="AE516" s="113" t="str">
        <f t="shared" si="30"/>
        <v/>
      </c>
      <c r="AF516" s="113" t="str">
        <f t="shared" si="31"/>
        <v/>
      </c>
      <c r="AG516" s="113" t="str">
        <f t="shared" si="32"/>
        <v/>
      </c>
      <c r="AH516" s="113" t="str">
        <f t="shared" si="33"/>
        <v/>
      </c>
    </row>
    <row r="517">
      <c r="B517" s="82"/>
      <c r="C517" s="109"/>
      <c r="D517" s="113"/>
      <c r="E517" s="113" t="str">
        <f t="shared" si="4"/>
        <v/>
      </c>
      <c r="F517" s="113" t="str">
        <f t="shared" si="5"/>
        <v/>
      </c>
      <c r="G517" s="113" t="str">
        <f t="shared" si="6"/>
        <v/>
      </c>
      <c r="H517" s="113" t="str">
        <f t="shared" si="7"/>
        <v/>
      </c>
      <c r="I517" s="113" t="str">
        <f t="shared" si="8"/>
        <v/>
      </c>
      <c r="J517" s="113" t="str">
        <f t="shared" si="9"/>
        <v/>
      </c>
      <c r="K517" s="113" t="str">
        <f t="shared" si="10"/>
        <v/>
      </c>
      <c r="L517" s="113" t="str">
        <f t="shared" si="11"/>
        <v/>
      </c>
      <c r="M517" s="113" t="str">
        <f t="shared" si="12"/>
        <v/>
      </c>
      <c r="N517" s="113" t="str">
        <f t="shared" si="13"/>
        <v/>
      </c>
      <c r="O517" s="113" t="str">
        <f t="shared" si="14"/>
        <v/>
      </c>
      <c r="P517" s="113" t="str">
        <f t="shared" si="15"/>
        <v/>
      </c>
      <c r="Q517" s="113" t="str">
        <f t="shared" si="16"/>
        <v/>
      </c>
      <c r="R517" s="113" t="str">
        <f t="shared" si="17"/>
        <v/>
      </c>
      <c r="S517" s="113" t="str">
        <f t="shared" si="18"/>
        <v/>
      </c>
      <c r="T517" s="113" t="str">
        <f t="shared" si="19"/>
        <v/>
      </c>
      <c r="U517" s="113" t="str">
        <f t="shared" si="20"/>
        <v/>
      </c>
      <c r="V517" s="113" t="str">
        <f t="shared" si="21"/>
        <v/>
      </c>
      <c r="W517" s="113" t="str">
        <f t="shared" si="22"/>
        <v/>
      </c>
      <c r="X517" s="113" t="str">
        <f t="shared" si="23"/>
        <v/>
      </c>
      <c r="Y517" s="113" t="str">
        <f t="shared" si="24"/>
        <v/>
      </c>
      <c r="Z517" s="113" t="str">
        <f t="shared" si="25"/>
        <v/>
      </c>
      <c r="AA517" s="113" t="str">
        <f t="shared" si="26"/>
        <v/>
      </c>
      <c r="AB517" s="113" t="str">
        <f t="shared" si="27"/>
        <v/>
      </c>
      <c r="AC517" s="113" t="str">
        <f t="shared" si="28"/>
        <v/>
      </c>
      <c r="AD517" s="113" t="str">
        <f t="shared" si="29"/>
        <v/>
      </c>
      <c r="AE517" s="113" t="str">
        <f t="shared" si="30"/>
        <v/>
      </c>
      <c r="AF517" s="113" t="str">
        <f t="shared" si="31"/>
        <v/>
      </c>
      <c r="AG517" s="113" t="str">
        <f t="shared" si="32"/>
        <v/>
      </c>
      <c r="AH517" s="113" t="str">
        <f t="shared" si="33"/>
        <v/>
      </c>
    </row>
    <row r="518">
      <c r="B518" s="82"/>
      <c r="C518" s="109"/>
      <c r="D518" s="113"/>
      <c r="E518" s="113" t="str">
        <f t="shared" si="4"/>
        <v/>
      </c>
      <c r="F518" s="113" t="str">
        <f t="shared" si="5"/>
        <v/>
      </c>
      <c r="G518" s="113" t="str">
        <f t="shared" si="6"/>
        <v/>
      </c>
      <c r="H518" s="113" t="str">
        <f t="shared" si="7"/>
        <v/>
      </c>
      <c r="I518" s="113" t="str">
        <f t="shared" si="8"/>
        <v/>
      </c>
      <c r="J518" s="113" t="str">
        <f t="shared" si="9"/>
        <v/>
      </c>
      <c r="K518" s="113" t="str">
        <f t="shared" si="10"/>
        <v/>
      </c>
      <c r="L518" s="113" t="str">
        <f t="shared" si="11"/>
        <v/>
      </c>
      <c r="M518" s="113" t="str">
        <f t="shared" si="12"/>
        <v/>
      </c>
      <c r="N518" s="113" t="str">
        <f t="shared" si="13"/>
        <v/>
      </c>
      <c r="O518" s="113" t="str">
        <f t="shared" si="14"/>
        <v/>
      </c>
      <c r="P518" s="113" t="str">
        <f t="shared" si="15"/>
        <v/>
      </c>
      <c r="Q518" s="113" t="str">
        <f t="shared" si="16"/>
        <v/>
      </c>
      <c r="R518" s="113" t="str">
        <f t="shared" si="17"/>
        <v/>
      </c>
      <c r="S518" s="113" t="str">
        <f t="shared" si="18"/>
        <v/>
      </c>
      <c r="T518" s="113" t="str">
        <f t="shared" si="19"/>
        <v/>
      </c>
      <c r="U518" s="113" t="str">
        <f t="shared" si="20"/>
        <v/>
      </c>
      <c r="V518" s="113" t="str">
        <f t="shared" si="21"/>
        <v/>
      </c>
      <c r="W518" s="113" t="str">
        <f t="shared" si="22"/>
        <v/>
      </c>
      <c r="X518" s="113" t="str">
        <f t="shared" si="23"/>
        <v/>
      </c>
      <c r="Y518" s="113" t="str">
        <f t="shared" si="24"/>
        <v/>
      </c>
      <c r="Z518" s="113" t="str">
        <f t="shared" si="25"/>
        <v/>
      </c>
      <c r="AA518" s="113" t="str">
        <f t="shared" si="26"/>
        <v/>
      </c>
      <c r="AB518" s="113" t="str">
        <f t="shared" si="27"/>
        <v/>
      </c>
      <c r="AC518" s="113" t="str">
        <f t="shared" si="28"/>
        <v/>
      </c>
      <c r="AD518" s="113" t="str">
        <f t="shared" si="29"/>
        <v/>
      </c>
      <c r="AE518" s="113" t="str">
        <f t="shared" si="30"/>
        <v/>
      </c>
      <c r="AF518" s="113" t="str">
        <f t="shared" si="31"/>
        <v/>
      </c>
      <c r="AG518" s="113" t="str">
        <f t="shared" si="32"/>
        <v/>
      </c>
      <c r="AH518" s="113" t="str">
        <f t="shared" si="33"/>
        <v/>
      </c>
    </row>
    <row r="519">
      <c r="B519" s="82"/>
      <c r="C519" s="109"/>
      <c r="D519" s="113"/>
      <c r="E519" s="113" t="str">
        <f t="shared" si="4"/>
        <v/>
      </c>
      <c r="F519" s="113" t="str">
        <f t="shared" si="5"/>
        <v/>
      </c>
      <c r="G519" s="113" t="str">
        <f t="shared" si="6"/>
        <v/>
      </c>
      <c r="H519" s="113" t="str">
        <f t="shared" si="7"/>
        <v/>
      </c>
      <c r="I519" s="113" t="str">
        <f t="shared" si="8"/>
        <v/>
      </c>
      <c r="J519" s="113" t="str">
        <f t="shared" si="9"/>
        <v/>
      </c>
      <c r="K519" s="113" t="str">
        <f t="shared" si="10"/>
        <v/>
      </c>
      <c r="L519" s="113" t="str">
        <f t="shared" si="11"/>
        <v/>
      </c>
      <c r="M519" s="113" t="str">
        <f t="shared" si="12"/>
        <v/>
      </c>
      <c r="N519" s="113" t="str">
        <f t="shared" si="13"/>
        <v/>
      </c>
      <c r="O519" s="113" t="str">
        <f t="shared" si="14"/>
        <v/>
      </c>
      <c r="P519" s="113" t="str">
        <f t="shared" si="15"/>
        <v/>
      </c>
      <c r="Q519" s="113" t="str">
        <f t="shared" si="16"/>
        <v/>
      </c>
      <c r="R519" s="113" t="str">
        <f t="shared" si="17"/>
        <v/>
      </c>
      <c r="S519" s="113" t="str">
        <f t="shared" si="18"/>
        <v/>
      </c>
      <c r="T519" s="113" t="str">
        <f t="shared" si="19"/>
        <v/>
      </c>
      <c r="U519" s="113" t="str">
        <f t="shared" si="20"/>
        <v/>
      </c>
      <c r="V519" s="113" t="str">
        <f t="shared" si="21"/>
        <v/>
      </c>
      <c r="W519" s="113" t="str">
        <f t="shared" si="22"/>
        <v/>
      </c>
      <c r="X519" s="113" t="str">
        <f t="shared" si="23"/>
        <v/>
      </c>
      <c r="Y519" s="113" t="str">
        <f t="shared" si="24"/>
        <v/>
      </c>
      <c r="Z519" s="113" t="str">
        <f t="shared" si="25"/>
        <v/>
      </c>
      <c r="AA519" s="113" t="str">
        <f t="shared" si="26"/>
        <v/>
      </c>
      <c r="AB519" s="113" t="str">
        <f t="shared" si="27"/>
        <v/>
      </c>
      <c r="AC519" s="113" t="str">
        <f t="shared" si="28"/>
        <v/>
      </c>
      <c r="AD519" s="113" t="str">
        <f t="shared" si="29"/>
        <v/>
      </c>
      <c r="AE519" s="113" t="str">
        <f t="shared" si="30"/>
        <v/>
      </c>
      <c r="AF519" s="113" t="str">
        <f t="shared" si="31"/>
        <v/>
      </c>
      <c r="AG519" s="113" t="str">
        <f t="shared" si="32"/>
        <v/>
      </c>
      <c r="AH519" s="113" t="str">
        <f t="shared" si="33"/>
        <v/>
      </c>
    </row>
    <row r="520">
      <c r="B520" s="82"/>
      <c r="C520" s="109"/>
      <c r="D520" s="113"/>
      <c r="E520" s="113" t="str">
        <f t="shared" si="4"/>
        <v/>
      </c>
      <c r="F520" s="113" t="str">
        <f t="shared" si="5"/>
        <v/>
      </c>
      <c r="G520" s="113" t="str">
        <f t="shared" si="6"/>
        <v/>
      </c>
      <c r="H520" s="113" t="str">
        <f t="shared" si="7"/>
        <v/>
      </c>
      <c r="I520" s="113" t="str">
        <f t="shared" si="8"/>
        <v/>
      </c>
      <c r="J520" s="113" t="str">
        <f t="shared" si="9"/>
        <v/>
      </c>
      <c r="K520" s="113" t="str">
        <f t="shared" si="10"/>
        <v/>
      </c>
      <c r="L520" s="113" t="str">
        <f t="shared" si="11"/>
        <v/>
      </c>
      <c r="M520" s="113" t="str">
        <f t="shared" si="12"/>
        <v/>
      </c>
      <c r="N520" s="113" t="str">
        <f t="shared" si="13"/>
        <v/>
      </c>
      <c r="O520" s="113" t="str">
        <f t="shared" si="14"/>
        <v/>
      </c>
      <c r="P520" s="113" t="str">
        <f t="shared" si="15"/>
        <v/>
      </c>
      <c r="Q520" s="113" t="str">
        <f t="shared" si="16"/>
        <v/>
      </c>
      <c r="R520" s="113" t="str">
        <f t="shared" si="17"/>
        <v/>
      </c>
      <c r="S520" s="113" t="str">
        <f t="shared" si="18"/>
        <v/>
      </c>
      <c r="T520" s="113" t="str">
        <f t="shared" si="19"/>
        <v/>
      </c>
      <c r="U520" s="113" t="str">
        <f t="shared" si="20"/>
        <v/>
      </c>
      <c r="V520" s="113" t="str">
        <f t="shared" si="21"/>
        <v/>
      </c>
      <c r="W520" s="113" t="str">
        <f t="shared" si="22"/>
        <v/>
      </c>
      <c r="X520" s="113" t="str">
        <f t="shared" si="23"/>
        <v/>
      </c>
      <c r="Y520" s="113" t="str">
        <f t="shared" si="24"/>
        <v/>
      </c>
      <c r="Z520" s="113" t="str">
        <f t="shared" si="25"/>
        <v/>
      </c>
      <c r="AA520" s="113" t="str">
        <f t="shared" si="26"/>
        <v/>
      </c>
      <c r="AB520" s="113" t="str">
        <f t="shared" si="27"/>
        <v/>
      </c>
      <c r="AC520" s="113" t="str">
        <f t="shared" si="28"/>
        <v/>
      </c>
      <c r="AD520" s="113" t="str">
        <f t="shared" si="29"/>
        <v/>
      </c>
      <c r="AE520" s="113" t="str">
        <f t="shared" si="30"/>
        <v/>
      </c>
      <c r="AF520" s="113" t="str">
        <f t="shared" si="31"/>
        <v/>
      </c>
      <c r="AG520" s="113" t="str">
        <f t="shared" si="32"/>
        <v/>
      </c>
      <c r="AH520" s="113" t="str">
        <f t="shared" si="33"/>
        <v/>
      </c>
    </row>
    <row r="521">
      <c r="B521" s="82"/>
      <c r="C521" s="109"/>
      <c r="D521" s="113"/>
      <c r="E521" s="113" t="str">
        <f t="shared" si="4"/>
        <v/>
      </c>
      <c r="F521" s="113" t="str">
        <f t="shared" si="5"/>
        <v/>
      </c>
      <c r="G521" s="113" t="str">
        <f t="shared" si="6"/>
        <v/>
      </c>
      <c r="H521" s="113" t="str">
        <f t="shared" si="7"/>
        <v/>
      </c>
      <c r="I521" s="113" t="str">
        <f t="shared" si="8"/>
        <v/>
      </c>
      <c r="J521" s="113" t="str">
        <f t="shared" si="9"/>
        <v/>
      </c>
      <c r="K521" s="113" t="str">
        <f t="shared" si="10"/>
        <v/>
      </c>
      <c r="L521" s="113" t="str">
        <f t="shared" si="11"/>
        <v/>
      </c>
      <c r="M521" s="113" t="str">
        <f t="shared" si="12"/>
        <v/>
      </c>
      <c r="N521" s="113" t="str">
        <f t="shared" si="13"/>
        <v/>
      </c>
      <c r="O521" s="113" t="str">
        <f t="shared" si="14"/>
        <v/>
      </c>
      <c r="P521" s="113" t="str">
        <f t="shared" si="15"/>
        <v/>
      </c>
      <c r="Q521" s="113" t="str">
        <f t="shared" si="16"/>
        <v/>
      </c>
      <c r="R521" s="113" t="str">
        <f t="shared" si="17"/>
        <v/>
      </c>
      <c r="S521" s="113" t="str">
        <f t="shared" si="18"/>
        <v/>
      </c>
      <c r="T521" s="113" t="str">
        <f t="shared" si="19"/>
        <v/>
      </c>
      <c r="U521" s="113" t="str">
        <f t="shared" si="20"/>
        <v/>
      </c>
      <c r="V521" s="113" t="str">
        <f t="shared" si="21"/>
        <v/>
      </c>
      <c r="W521" s="113" t="str">
        <f t="shared" si="22"/>
        <v/>
      </c>
      <c r="X521" s="113" t="str">
        <f t="shared" si="23"/>
        <v/>
      </c>
      <c r="Y521" s="113" t="str">
        <f t="shared" si="24"/>
        <v/>
      </c>
      <c r="Z521" s="113" t="str">
        <f t="shared" si="25"/>
        <v/>
      </c>
      <c r="AA521" s="113" t="str">
        <f t="shared" si="26"/>
        <v/>
      </c>
      <c r="AB521" s="113" t="str">
        <f t="shared" si="27"/>
        <v/>
      </c>
      <c r="AC521" s="113" t="str">
        <f t="shared" si="28"/>
        <v/>
      </c>
      <c r="AD521" s="113" t="str">
        <f t="shared" si="29"/>
        <v/>
      </c>
      <c r="AE521" s="113" t="str">
        <f t="shared" si="30"/>
        <v/>
      </c>
      <c r="AF521" s="113" t="str">
        <f t="shared" si="31"/>
        <v/>
      </c>
      <c r="AG521" s="113" t="str">
        <f t="shared" si="32"/>
        <v/>
      </c>
      <c r="AH521" s="113" t="str">
        <f t="shared" si="33"/>
        <v/>
      </c>
    </row>
    <row r="522">
      <c r="B522" s="82"/>
      <c r="C522" s="109"/>
      <c r="D522" s="113"/>
      <c r="E522" s="113" t="str">
        <f t="shared" si="4"/>
        <v/>
      </c>
      <c r="F522" s="113" t="str">
        <f t="shared" si="5"/>
        <v/>
      </c>
      <c r="G522" s="113" t="str">
        <f t="shared" si="6"/>
        <v/>
      </c>
      <c r="H522" s="113" t="str">
        <f t="shared" si="7"/>
        <v/>
      </c>
      <c r="I522" s="113" t="str">
        <f t="shared" si="8"/>
        <v/>
      </c>
      <c r="J522" s="113" t="str">
        <f t="shared" si="9"/>
        <v/>
      </c>
      <c r="K522" s="113" t="str">
        <f t="shared" si="10"/>
        <v/>
      </c>
      <c r="L522" s="113" t="str">
        <f t="shared" si="11"/>
        <v/>
      </c>
      <c r="M522" s="113" t="str">
        <f t="shared" si="12"/>
        <v/>
      </c>
      <c r="N522" s="113" t="str">
        <f t="shared" si="13"/>
        <v/>
      </c>
      <c r="O522" s="113" t="str">
        <f t="shared" si="14"/>
        <v/>
      </c>
      <c r="P522" s="113" t="str">
        <f t="shared" si="15"/>
        <v/>
      </c>
      <c r="Q522" s="113" t="str">
        <f t="shared" si="16"/>
        <v/>
      </c>
      <c r="R522" s="113" t="str">
        <f t="shared" si="17"/>
        <v/>
      </c>
      <c r="S522" s="113" t="str">
        <f t="shared" si="18"/>
        <v/>
      </c>
      <c r="T522" s="113" t="str">
        <f t="shared" si="19"/>
        <v/>
      </c>
      <c r="U522" s="113" t="str">
        <f t="shared" si="20"/>
        <v/>
      </c>
      <c r="V522" s="113" t="str">
        <f t="shared" si="21"/>
        <v/>
      </c>
      <c r="W522" s="113" t="str">
        <f t="shared" si="22"/>
        <v/>
      </c>
      <c r="X522" s="113" t="str">
        <f t="shared" si="23"/>
        <v/>
      </c>
      <c r="Y522" s="113" t="str">
        <f t="shared" si="24"/>
        <v/>
      </c>
      <c r="Z522" s="113" t="str">
        <f t="shared" si="25"/>
        <v/>
      </c>
      <c r="AA522" s="113" t="str">
        <f t="shared" si="26"/>
        <v/>
      </c>
      <c r="AB522" s="113" t="str">
        <f t="shared" si="27"/>
        <v/>
      </c>
      <c r="AC522" s="113" t="str">
        <f t="shared" si="28"/>
        <v/>
      </c>
      <c r="AD522" s="113" t="str">
        <f t="shared" si="29"/>
        <v/>
      </c>
      <c r="AE522" s="113" t="str">
        <f t="shared" si="30"/>
        <v/>
      </c>
      <c r="AF522" s="113" t="str">
        <f t="shared" si="31"/>
        <v/>
      </c>
      <c r="AG522" s="113" t="str">
        <f t="shared" si="32"/>
        <v/>
      </c>
      <c r="AH522" s="113" t="str">
        <f t="shared" si="33"/>
        <v/>
      </c>
    </row>
    <row r="523">
      <c r="B523" s="82"/>
      <c r="C523" s="109"/>
      <c r="D523" s="113"/>
      <c r="E523" s="113" t="str">
        <f t="shared" si="4"/>
        <v/>
      </c>
      <c r="F523" s="113" t="str">
        <f t="shared" si="5"/>
        <v/>
      </c>
      <c r="G523" s="113" t="str">
        <f t="shared" si="6"/>
        <v/>
      </c>
      <c r="H523" s="113" t="str">
        <f t="shared" si="7"/>
        <v/>
      </c>
      <c r="I523" s="113" t="str">
        <f t="shared" si="8"/>
        <v/>
      </c>
      <c r="J523" s="113" t="str">
        <f t="shared" si="9"/>
        <v/>
      </c>
      <c r="K523" s="113" t="str">
        <f t="shared" si="10"/>
        <v/>
      </c>
      <c r="L523" s="113" t="str">
        <f t="shared" si="11"/>
        <v/>
      </c>
      <c r="M523" s="113" t="str">
        <f t="shared" si="12"/>
        <v/>
      </c>
      <c r="N523" s="113" t="str">
        <f t="shared" si="13"/>
        <v/>
      </c>
      <c r="O523" s="113" t="str">
        <f t="shared" si="14"/>
        <v/>
      </c>
      <c r="P523" s="113" t="str">
        <f t="shared" si="15"/>
        <v/>
      </c>
      <c r="Q523" s="113" t="str">
        <f t="shared" si="16"/>
        <v/>
      </c>
      <c r="R523" s="113" t="str">
        <f t="shared" si="17"/>
        <v/>
      </c>
      <c r="S523" s="113" t="str">
        <f t="shared" si="18"/>
        <v/>
      </c>
      <c r="T523" s="113" t="str">
        <f t="shared" si="19"/>
        <v/>
      </c>
      <c r="U523" s="113" t="str">
        <f t="shared" si="20"/>
        <v/>
      </c>
      <c r="V523" s="113" t="str">
        <f t="shared" si="21"/>
        <v/>
      </c>
      <c r="W523" s="113" t="str">
        <f t="shared" si="22"/>
        <v/>
      </c>
      <c r="X523" s="113" t="str">
        <f t="shared" si="23"/>
        <v/>
      </c>
      <c r="Y523" s="113" t="str">
        <f t="shared" si="24"/>
        <v/>
      </c>
      <c r="Z523" s="113" t="str">
        <f t="shared" si="25"/>
        <v/>
      </c>
      <c r="AA523" s="113" t="str">
        <f t="shared" si="26"/>
        <v/>
      </c>
      <c r="AB523" s="113" t="str">
        <f t="shared" si="27"/>
        <v/>
      </c>
      <c r="AC523" s="113" t="str">
        <f t="shared" si="28"/>
        <v/>
      </c>
      <c r="AD523" s="113" t="str">
        <f t="shared" si="29"/>
        <v/>
      </c>
      <c r="AE523" s="113" t="str">
        <f t="shared" si="30"/>
        <v/>
      </c>
      <c r="AF523" s="113" t="str">
        <f t="shared" si="31"/>
        <v/>
      </c>
      <c r="AG523" s="113" t="str">
        <f t="shared" si="32"/>
        <v/>
      </c>
      <c r="AH523" s="113" t="str">
        <f t="shared" si="33"/>
        <v/>
      </c>
    </row>
    <row r="524">
      <c r="B524" s="82"/>
      <c r="C524" s="109"/>
      <c r="D524" s="113"/>
      <c r="E524" s="113" t="str">
        <f t="shared" si="4"/>
        <v/>
      </c>
      <c r="F524" s="113" t="str">
        <f t="shared" si="5"/>
        <v/>
      </c>
      <c r="G524" s="113" t="str">
        <f t="shared" si="6"/>
        <v/>
      </c>
      <c r="H524" s="113" t="str">
        <f t="shared" si="7"/>
        <v/>
      </c>
      <c r="I524" s="113" t="str">
        <f t="shared" si="8"/>
        <v/>
      </c>
      <c r="J524" s="113" t="str">
        <f t="shared" si="9"/>
        <v/>
      </c>
      <c r="K524" s="113" t="str">
        <f t="shared" si="10"/>
        <v/>
      </c>
      <c r="L524" s="113" t="str">
        <f t="shared" si="11"/>
        <v/>
      </c>
      <c r="M524" s="113" t="str">
        <f t="shared" si="12"/>
        <v/>
      </c>
      <c r="N524" s="113" t="str">
        <f t="shared" si="13"/>
        <v/>
      </c>
      <c r="O524" s="113" t="str">
        <f t="shared" si="14"/>
        <v/>
      </c>
      <c r="P524" s="113" t="str">
        <f t="shared" si="15"/>
        <v/>
      </c>
      <c r="Q524" s="113" t="str">
        <f t="shared" si="16"/>
        <v/>
      </c>
      <c r="R524" s="113" t="str">
        <f t="shared" si="17"/>
        <v/>
      </c>
      <c r="S524" s="113" t="str">
        <f t="shared" si="18"/>
        <v/>
      </c>
      <c r="T524" s="113" t="str">
        <f t="shared" si="19"/>
        <v/>
      </c>
      <c r="U524" s="113" t="str">
        <f t="shared" si="20"/>
        <v/>
      </c>
      <c r="V524" s="113" t="str">
        <f t="shared" si="21"/>
        <v/>
      </c>
      <c r="W524" s="113" t="str">
        <f t="shared" si="22"/>
        <v/>
      </c>
      <c r="X524" s="113" t="str">
        <f t="shared" si="23"/>
        <v/>
      </c>
      <c r="Y524" s="113" t="str">
        <f t="shared" si="24"/>
        <v/>
      </c>
      <c r="Z524" s="113" t="str">
        <f t="shared" si="25"/>
        <v/>
      </c>
      <c r="AA524" s="113" t="str">
        <f t="shared" si="26"/>
        <v/>
      </c>
      <c r="AB524" s="113" t="str">
        <f t="shared" si="27"/>
        <v/>
      </c>
      <c r="AC524" s="113" t="str">
        <f t="shared" si="28"/>
        <v/>
      </c>
      <c r="AD524" s="113" t="str">
        <f t="shared" si="29"/>
        <v/>
      </c>
      <c r="AE524" s="113" t="str">
        <f t="shared" si="30"/>
        <v/>
      </c>
      <c r="AF524" s="113" t="str">
        <f t="shared" si="31"/>
        <v/>
      </c>
      <c r="AG524" s="113" t="str">
        <f t="shared" si="32"/>
        <v/>
      </c>
      <c r="AH524" s="113" t="str">
        <f t="shared" si="33"/>
        <v/>
      </c>
    </row>
    <row r="525">
      <c r="B525" s="82"/>
      <c r="C525" s="109"/>
      <c r="D525" s="113"/>
      <c r="E525" s="113" t="str">
        <f t="shared" si="4"/>
        <v/>
      </c>
      <c r="F525" s="113" t="str">
        <f t="shared" si="5"/>
        <v/>
      </c>
      <c r="G525" s="113" t="str">
        <f t="shared" si="6"/>
        <v/>
      </c>
      <c r="H525" s="113" t="str">
        <f t="shared" si="7"/>
        <v/>
      </c>
      <c r="I525" s="113" t="str">
        <f t="shared" si="8"/>
        <v/>
      </c>
      <c r="J525" s="113" t="str">
        <f t="shared" si="9"/>
        <v/>
      </c>
      <c r="K525" s="113" t="str">
        <f t="shared" si="10"/>
        <v/>
      </c>
      <c r="L525" s="113" t="str">
        <f t="shared" si="11"/>
        <v/>
      </c>
      <c r="M525" s="113" t="str">
        <f t="shared" si="12"/>
        <v/>
      </c>
      <c r="N525" s="113" t="str">
        <f t="shared" si="13"/>
        <v/>
      </c>
      <c r="O525" s="113" t="str">
        <f t="shared" si="14"/>
        <v/>
      </c>
      <c r="P525" s="113" t="str">
        <f t="shared" si="15"/>
        <v/>
      </c>
      <c r="Q525" s="113" t="str">
        <f t="shared" si="16"/>
        <v/>
      </c>
      <c r="R525" s="113" t="str">
        <f t="shared" si="17"/>
        <v/>
      </c>
      <c r="S525" s="113" t="str">
        <f t="shared" si="18"/>
        <v/>
      </c>
      <c r="T525" s="113" t="str">
        <f t="shared" si="19"/>
        <v/>
      </c>
      <c r="U525" s="113" t="str">
        <f t="shared" si="20"/>
        <v/>
      </c>
      <c r="V525" s="113" t="str">
        <f t="shared" si="21"/>
        <v/>
      </c>
      <c r="W525" s="113" t="str">
        <f t="shared" si="22"/>
        <v/>
      </c>
      <c r="X525" s="113" t="str">
        <f t="shared" si="23"/>
        <v/>
      </c>
      <c r="Y525" s="113" t="str">
        <f t="shared" si="24"/>
        <v/>
      </c>
      <c r="Z525" s="113" t="str">
        <f t="shared" si="25"/>
        <v/>
      </c>
      <c r="AA525" s="113" t="str">
        <f t="shared" si="26"/>
        <v/>
      </c>
      <c r="AB525" s="113" t="str">
        <f t="shared" si="27"/>
        <v/>
      </c>
      <c r="AC525" s="113" t="str">
        <f t="shared" si="28"/>
        <v/>
      </c>
      <c r="AD525" s="113" t="str">
        <f t="shared" si="29"/>
        <v/>
      </c>
      <c r="AE525" s="113" t="str">
        <f t="shared" si="30"/>
        <v/>
      </c>
      <c r="AF525" s="113" t="str">
        <f t="shared" si="31"/>
        <v/>
      </c>
      <c r="AG525" s="113" t="str">
        <f t="shared" si="32"/>
        <v/>
      </c>
      <c r="AH525" s="113" t="str">
        <f t="shared" si="33"/>
        <v/>
      </c>
    </row>
    <row r="526">
      <c r="B526" s="82"/>
      <c r="C526" s="109"/>
      <c r="D526" s="113"/>
      <c r="E526" s="113" t="str">
        <f t="shared" si="4"/>
        <v/>
      </c>
      <c r="F526" s="113" t="str">
        <f t="shared" si="5"/>
        <v/>
      </c>
      <c r="G526" s="113" t="str">
        <f t="shared" si="6"/>
        <v/>
      </c>
      <c r="H526" s="113" t="str">
        <f t="shared" si="7"/>
        <v/>
      </c>
      <c r="I526" s="113" t="str">
        <f t="shared" si="8"/>
        <v/>
      </c>
      <c r="J526" s="113" t="str">
        <f t="shared" si="9"/>
        <v/>
      </c>
      <c r="K526" s="113" t="str">
        <f t="shared" si="10"/>
        <v/>
      </c>
      <c r="L526" s="113" t="str">
        <f t="shared" si="11"/>
        <v/>
      </c>
      <c r="M526" s="113" t="str">
        <f t="shared" si="12"/>
        <v/>
      </c>
      <c r="N526" s="113" t="str">
        <f t="shared" si="13"/>
        <v/>
      </c>
      <c r="O526" s="113" t="str">
        <f t="shared" si="14"/>
        <v/>
      </c>
      <c r="P526" s="113" t="str">
        <f t="shared" si="15"/>
        <v/>
      </c>
      <c r="Q526" s="113" t="str">
        <f t="shared" si="16"/>
        <v/>
      </c>
      <c r="R526" s="113" t="str">
        <f t="shared" si="17"/>
        <v/>
      </c>
      <c r="S526" s="113" t="str">
        <f t="shared" si="18"/>
        <v/>
      </c>
      <c r="T526" s="113" t="str">
        <f t="shared" si="19"/>
        <v/>
      </c>
      <c r="U526" s="113" t="str">
        <f t="shared" si="20"/>
        <v/>
      </c>
      <c r="V526" s="113" t="str">
        <f t="shared" si="21"/>
        <v/>
      </c>
      <c r="W526" s="113" t="str">
        <f t="shared" si="22"/>
        <v/>
      </c>
      <c r="X526" s="113" t="str">
        <f t="shared" si="23"/>
        <v/>
      </c>
      <c r="Y526" s="113" t="str">
        <f t="shared" si="24"/>
        <v/>
      </c>
      <c r="Z526" s="113" t="str">
        <f t="shared" si="25"/>
        <v/>
      </c>
      <c r="AA526" s="113" t="str">
        <f t="shared" si="26"/>
        <v/>
      </c>
      <c r="AB526" s="113" t="str">
        <f t="shared" si="27"/>
        <v/>
      </c>
      <c r="AC526" s="113" t="str">
        <f t="shared" si="28"/>
        <v/>
      </c>
      <c r="AD526" s="113" t="str">
        <f t="shared" si="29"/>
        <v/>
      </c>
      <c r="AE526" s="113" t="str">
        <f t="shared" si="30"/>
        <v/>
      </c>
      <c r="AF526" s="113" t="str">
        <f t="shared" si="31"/>
        <v/>
      </c>
      <c r="AG526" s="113" t="str">
        <f t="shared" si="32"/>
        <v/>
      </c>
      <c r="AH526" s="113" t="str">
        <f t="shared" si="33"/>
        <v/>
      </c>
    </row>
    <row r="527">
      <c r="B527" s="82"/>
      <c r="C527" s="109"/>
      <c r="D527" s="113"/>
      <c r="E527" s="113" t="str">
        <f t="shared" si="4"/>
        <v/>
      </c>
      <c r="F527" s="113" t="str">
        <f t="shared" si="5"/>
        <v/>
      </c>
      <c r="G527" s="113" t="str">
        <f t="shared" si="6"/>
        <v/>
      </c>
      <c r="H527" s="113" t="str">
        <f t="shared" si="7"/>
        <v/>
      </c>
      <c r="I527" s="113" t="str">
        <f t="shared" si="8"/>
        <v/>
      </c>
      <c r="J527" s="113" t="str">
        <f t="shared" si="9"/>
        <v/>
      </c>
      <c r="K527" s="113" t="str">
        <f t="shared" si="10"/>
        <v/>
      </c>
      <c r="L527" s="113" t="str">
        <f t="shared" si="11"/>
        <v/>
      </c>
      <c r="M527" s="113" t="str">
        <f t="shared" si="12"/>
        <v/>
      </c>
      <c r="N527" s="113" t="str">
        <f t="shared" si="13"/>
        <v/>
      </c>
      <c r="O527" s="113" t="str">
        <f t="shared" si="14"/>
        <v/>
      </c>
      <c r="P527" s="113" t="str">
        <f t="shared" si="15"/>
        <v/>
      </c>
      <c r="Q527" s="113" t="str">
        <f t="shared" si="16"/>
        <v/>
      </c>
      <c r="R527" s="113" t="str">
        <f t="shared" si="17"/>
        <v/>
      </c>
      <c r="S527" s="113" t="str">
        <f t="shared" si="18"/>
        <v/>
      </c>
      <c r="T527" s="113" t="str">
        <f t="shared" si="19"/>
        <v/>
      </c>
      <c r="U527" s="113" t="str">
        <f t="shared" si="20"/>
        <v/>
      </c>
      <c r="V527" s="113" t="str">
        <f t="shared" si="21"/>
        <v/>
      </c>
      <c r="W527" s="113" t="str">
        <f t="shared" si="22"/>
        <v/>
      </c>
      <c r="X527" s="113" t="str">
        <f t="shared" si="23"/>
        <v/>
      </c>
      <c r="Y527" s="113" t="str">
        <f t="shared" si="24"/>
        <v/>
      </c>
      <c r="Z527" s="113" t="str">
        <f t="shared" si="25"/>
        <v/>
      </c>
      <c r="AA527" s="113" t="str">
        <f t="shared" si="26"/>
        <v/>
      </c>
      <c r="AB527" s="113" t="str">
        <f t="shared" si="27"/>
        <v/>
      </c>
      <c r="AC527" s="113" t="str">
        <f t="shared" si="28"/>
        <v/>
      </c>
      <c r="AD527" s="113" t="str">
        <f t="shared" si="29"/>
        <v/>
      </c>
      <c r="AE527" s="113" t="str">
        <f t="shared" si="30"/>
        <v/>
      </c>
      <c r="AF527" s="113" t="str">
        <f t="shared" si="31"/>
        <v/>
      </c>
      <c r="AG527" s="113" t="str">
        <f t="shared" si="32"/>
        <v/>
      </c>
      <c r="AH527" s="113" t="str">
        <f t="shared" si="33"/>
        <v/>
      </c>
    </row>
    <row r="528">
      <c r="B528" s="82"/>
      <c r="C528" s="109"/>
      <c r="D528" s="113"/>
      <c r="E528" s="113" t="str">
        <f t="shared" si="4"/>
        <v/>
      </c>
      <c r="F528" s="113" t="str">
        <f t="shared" si="5"/>
        <v/>
      </c>
      <c r="G528" s="113" t="str">
        <f t="shared" si="6"/>
        <v/>
      </c>
      <c r="H528" s="113" t="str">
        <f t="shared" si="7"/>
        <v/>
      </c>
      <c r="I528" s="113" t="str">
        <f t="shared" si="8"/>
        <v/>
      </c>
      <c r="J528" s="113" t="str">
        <f t="shared" si="9"/>
        <v/>
      </c>
      <c r="K528" s="113" t="str">
        <f t="shared" si="10"/>
        <v/>
      </c>
      <c r="L528" s="113" t="str">
        <f t="shared" si="11"/>
        <v/>
      </c>
      <c r="M528" s="113" t="str">
        <f t="shared" si="12"/>
        <v/>
      </c>
      <c r="N528" s="113" t="str">
        <f t="shared" si="13"/>
        <v/>
      </c>
      <c r="O528" s="113" t="str">
        <f t="shared" si="14"/>
        <v/>
      </c>
      <c r="P528" s="113" t="str">
        <f t="shared" si="15"/>
        <v/>
      </c>
      <c r="Q528" s="113" t="str">
        <f t="shared" si="16"/>
        <v/>
      </c>
      <c r="R528" s="113" t="str">
        <f t="shared" si="17"/>
        <v/>
      </c>
      <c r="S528" s="113" t="str">
        <f t="shared" si="18"/>
        <v/>
      </c>
      <c r="T528" s="113" t="str">
        <f t="shared" si="19"/>
        <v/>
      </c>
      <c r="U528" s="113" t="str">
        <f t="shared" si="20"/>
        <v/>
      </c>
      <c r="V528" s="113" t="str">
        <f t="shared" si="21"/>
        <v/>
      </c>
      <c r="W528" s="113" t="str">
        <f t="shared" si="22"/>
        <v/>
      </c>
      <c r="X528" s="113" t="str">
        <f t="shared" si="23"/>
        <v/>
      </c>
      <c r="Y528" s="113" t="str">
        <f t="shared" si="24"/>
        <v/>
      </c>
      <c r="Z528" s="113" t="str">
        <f t="shared" si="25"/>
        <v/>
      </c>
      <c r="AA528" s="113" t="str">
        <f t="shared" si="26"/>
        <v/>
      </c>
      <c r="AB528" s="113" t="str">
        <f t="shared" si="27"/>
        <v/>
      </c>
      <c r="AC528" s="113" t="str">
        <f t="shared" si="28"/>
        <v/>
      </c>
      <c r="AD528" s="113" t="str">
        <f t="shared" si="29"/>
        <v/>
      </c>
      <c r="AE528" s="113" t="str">
        <f t="shared" si="30"/>
        <v/>
      </c>
      <c r="AF528" s="113" t="str">
        <f t="shared" si="31"/>
        <v/>
      </c>
      <c r="AG528" s="113" t="str">
        <f t="shared" si="32"/>
        <v/>
      </c>
      <c r="AH528" s="113" t="str">
        <f t="shared" si="33"/>
        <v/>
      </c>
    </row>
    <row r="529">
      <c r="B529" s="82"/>
      <c r="C529" s="109"/>
      <c r="D529" s="113"/>
      <c r="E529" s="113" t="str">
        <f t="shared" si="4"/>
        <v/>
      </c>
      <c r="F529" s="113" t="str">
        <f t="shared" si="5"/>
        <v/>
      </c>
      <c r="G529" s="113" t="str">
        <f t="shared" si="6"/>
        <v/>
      </c>
      <c r="H529" s="113" t="str">
        <f t="shared" si="7"/>
        <v/>
      </c>
      <c r="I529" s="113" t="str">
        <f t="shared" si="8"/>
        <v/>
      </c>
      <c r="J529" s="113" t="str">
        <f t="shared" si="9"/>
        <v/>
      </c>
      <c r="K529" s="113" t="str">
        <f t="shared" si="10"/>
        <v/>
      </c>
      <c r="L529" s="113" t="str">
        <f t="shared" si="11"/>
        <v/>
      </c>
      <c r="M529" s="113" t="str">
        <f t="shared" si="12"/>
        <v/>
      </c>
      <c r="N529" s="113" t="str">
        <f t="shared" si="13"/>
        <v/>
      </c>
      <c r="O529" s="113" t="str">
        <f t="shared" si="14"/>
        <v/>
      </c>
      <c r="P529" s="113" t="str">
        <f t="shared" si="15"/>
        <v/>
      </c>
      <c r="Q529" s="113" t="str">
        <f t="shared" si="16"/>
        <v/>
      </c>
      <c r="R529" s="113" t="str">
        <f t="shared" si="17"/>
        <v/>
      </c>
      <c r="S529" s="113" t="str">
        <f t="shared" si="18"/>
        <v/>
      </c>
      <c r="T529" s="113" t="str">
        <f t="shared" si="19"/>
        <v/>
      </c>
      <c r="U529" s="113" t="str">
        <f t="shared" si="20"/>
        <v/>
      </c>
      <c r="V529" s="113" t="str">
        <f t="shared" si="21"/>
        <v/>
      </c>
      <c r="W529" s="113" t="str">
        <f t="shared" si="22"/>
        <v/>
      </c>
      <c r="X529" s="113" t="str">
        <f t="shared" si="23"/>
        <v/>
      </c>
      <c r="Y529" s="113" t="str">
        <f t="shared" si="24"/>
        <v/>
      </c>
      <c r="Z529" s="113" t="str">
        <f t="shared" si="25"/>
        <v/>
      </c>
      <c r="AA529" s="113" t="str">
        <f t="shared" si="26"/>
        <v/>
      </c>
      <c r="AB529" s="113" t="str">
        <f t="shared" si="27"/>
        <v/>
      </c>
      <c r="AC529" s="113" t="str">
        <f t="shared" si="28"/>
        <v/>
      </c>
      <c r="AD529" s="113" t="str">
        <f t="shared" si="29"/>
        <v/>
      </c>
      <c r="AE529" s="113" t="str">
        <f t="shared" si="30"/>
        <v/>
      </c>
      <c r="AF529" s="113" t="str">
        <f t="shared" si="31"/>
        <v/>
      </c>
      <c r="AG529" s="113" t="str">
        <f t="shared" si="32"/>
        <v/>
      </c>
      <c r="AH529" s="113" t="str">
        <f t="shared" si="33"/>
        <v/>
      </c>
    </row>
    <row r="530">
      <c r="B530" s="82"/>
      <c r="C530" s="109"/>
      <c r="D530" s="113"/>
      <c r="E530" s="113" t="str">
        <f t="shared" si="4"/>
        <v/>
      </c>
      <c r="F530" s="113" t="str">
        <f t="shared" si="5"/>
        <v/>
      </c>
      <c r="G530" s="113" t="str">
        <f t="shared" si="6"/>
        <v/>
      </c>
      <c r="H530" s="113" t="str">
        <f t="shared" si="7"/>
        <v/>
      </c>
      <c r="I530" s="113" t="str">
        <f t="shared" si="8"/>
        <v/>
      </c>
      <c r="J530" s="113" t="str">
        <f t="shared" si="9"/>
        <v/>
      </c>
      <c r="K530" s="113" t="str">
        <f t="shared" si="10"/>
        <v/>
      </c>
      <c r="L530" s="113" t="str">
        <f t="shared" si="11"/>
        <v/>
      </c>
      <c r="M530" s="113" t="str">
        <f t="shared" si="12"/>
        <v/>
      </c>
      <c r="N530" s="113" t="str">
        <f t="shared" si="13"/>
        <v/>
      </c>
      <c r="O530" s="113" t="str">
        <f t="shared" si="14"/>
        <v/>
      </c>
      <c r="P530" s="113" t="str">
        <f t="shared" si="15"/>
        <v/>
      </c>
      <c r="Q530" s="113" t="str">
        <f t="shared" si="16"/>
        <v/>
      </c>
      <c r="R530" s="113" t="str">
        <f t="shared" si="17"/>
        <v/>
      </c>
      <c r="S530" s="113" t="str">
        <f t="shared" si="18"/>
        <v/>
      </c>
      <c r="T530" s="113" t="str">
        <f t="shared" si="19"/>
        <v/>
      </c>
      <c r="U530" s="113" t="str">
        <f t="shared" si="20"/>
        <v/>
      </c>
      <c r="V530" s="113" t="str">
        <f t="shared" si="21"/>
        <v/>
      </c>
      <c r="W530" s="113" t="str">
        <f t="shared" si="22"/>
        <v/>
      </c>
      <c r="X530" s="113" t="str">
        <f t="shared" si="23"/>
        <v/>
      </c>
      <c r="Y530" s="113" t="str">
        <f t="shared" si="24"/>
        <v/>
      </c>
      <c r="Z530" s="113" t="str">
        <f t="shared" si="25"/>
        <v/>
      </c>
      <c r="AA530" s="113" t="str">
        <f t="shared" si="26"/>
        <v/>
      </c>
      <c r="AB530" s="113" t="str">
        <f t="shared" si="27"/>
        <v/>
      </c>
      <c r="AC530" s="113" t="str">
        <f t="shared" si="28"/>
        <v/>
      </c>
      <c r="AD530" s="113" t="str">
        <f t="shared" si="29"/>
        <v/>
      </c>
      <c r="AE530" s="113" t="str">
        <f t="shared" si="30"/>
        <v/>
      </c>
      <c r="AF530" s="113" t="str">
        <f t="shared" si="31"/>
        <v/>
      </c>
      <c r="AG530" s="113" t="str">
        <f t="shared" si="32"/>
        <v/>
      </c>
      <c r="AH530" s="113" t="str">
        <f t="shared" si="33"/>
        <v/>
      </c>
    </row>
    <row r="531">
      <c r="B531" s="82"/>
      <c r="C531" s="109"/>
      <c r="D531" s="113"/>
      <c r="E531" s="113" t="str">
        <f t="shared" si="4"/>
        <v/>
      </c>
      <c r="F531" s="113" t="str">
        <f t="shared" si="5"/>
        <v/>
      </c>
      <c r="G531" s="113" t="str">
        <f t="shared" si="6"/>
        <v/>
      </c>
      <c r="H531" s="113" t="str">
        <f t="shared" si="7"/>
        <v/>
      </c>
      <c r="I531" s="113" t="str">
        <f t="shared" si="8"/>
        <v/>
      </c>
      <c r="J531" s="113" t="str">
        <f t="shared" si="9"/>
        <v/>
      </c>
      <c r="K531" s="113" t="str">
        <f t="shared" si="10"/>
        <v/>
      </c>
      <c r="L531" s="113" t="str">
        <f t="shared" si="11"/>
        <v/>
      </c>
      <c r="M531" s="113" t="str">
        <f t="shared" si="12"/>
        <v/>
      </c>
      <c r="N531" s="113" t="str">
        <f t="shared" si="13"/>
        <v/>
      </c>
      <c r="O531" s="113" t="str">
        <f t="shared" si="14"/>
        <v/>
      </c>
      <c r="P531" s="113" t="str">
        <f t="shared" si="15"/>
        <v/>
      </c>
      <c r="Q531" s="113" t="str">
        <f t="shared" si="16"/>
        <v/>
      </c>
      <c r="R531" s="113" t="str">
        <f t="shared" si="17"/>
        <v/>
      </c>
      <c r="S531" s="113" t="str">
        <f t="shared" si="18"/>
        <v/>
      </c>
      <c r="T531" s="113" t="str">
        <f t="shared" si="19"/>
        <v/>
      </c>
      <c r="U531" s="113" t="str">
        <f t="shared" si="20"/>
        <v/>
      </c>
      <c r="V531" s="113" t="str">
        <f t="shared" si="21"/>
        <v/>
      </c>
      <c r="W531" s="113" t="str">
        <f t="shared" si="22"/>
        <v/>
      </c>
      <c r="X531" s="113" t="str">
        <f t="shared" si="23"/>
        <v/>
      </c>
      <c r="Y531" s="113" t="str">
        <f t="shared" si="24"/>
        <v/>
      </c>
      <c r="Z531" s="113" t="str">
        <f t="shared" si="25"/>
        <v/>
      </c>
      <c r="AA531" s="113" t="str">
        <f t="shared" si="26"/>
        <v/>
      </c>
      <c r="AB531" s="113" t="str">
        <f t="shared" si="27"/>
        <v/>
      </c>
      <c r="AC531" s="113" t="str">
        <f t="shared" si="28"/>
        <v/>
      </c>
      <c r="AD531" s="113" t="str">
        <f t="shared" si="29"/>
        <v/>
      </c>
      <c r="AE531" s="113" t="str">
        <f t="shared" si="30"/>
        <v/>
      </c>
      <c r="AF531" s="113" t="str">
        <f t="shared" si="31"/>
        <v/>
      </c>
      <c r="AG531" s="113" t="str">
        <f t="shared" si="32"/>
        <v/>
      </c>
      <c r="AH531" s="113" t="str">
        <f t="shared" si="33"/>
        <v/>
      </c>
    </row>
    <row r="532">
      <c r="B532" s="82"/>
      <c r="C532" s="109"/>
      <c r="D532" s="113"/>
      <c r="E532" s="113" t="str">
        <f t="shared" si="4"/>
        <v/>
      </c>
      <c r="F532" s="113" t="str">
        <f t="shared" si="5"/>
        <v/>
      </c>
      <c r="G532" s="113" t="str">
        <f t="shared" si="6"/>
        <v/>
      </c>
      <c r="H532" s="113" t="str">
        <f t="shared" si="7"/>
        <v/>
      </c>
      <c r="I532" s="113" t="str">
        <f t="shared" si="8"/>
        <v/>
      </c>
      <c r="J532" s="113" t="str">
        <f t="shared" si="9"/>
        <v/>
      </c>
      <c r="K532" s="113" t="str">
        <f t="shared" si="10"/>
        <v/>
      </c>
      <c r="L532" s="113" t="str">
        <f t="shared" si="11"/>
        <v/>
      </c>
      <c r="M532" s="113" t="str">
        <f t="shared" si="12"/>
        <v/>
      </c>
      <c r="N532" s="113" t="str">
        <f t="shared" si="13"/>
        <v/>
      </c>
      <c r="O532" s="113" t="str">
        <f t="shared" si="14"/>
        <v/>
      </c>
      <c r="P532" s="113" t="str">
        <f t="shared" si="15"/>
        <v/>
      </c>
      <c r="Q532" s="113" t="str">
        <f t="shared" si="16"/>
        <v/>
      </c>
      <c r="R532" s="113" t="str">
        <f t="shared" si="17"/>
        <v/>
      </c>
      <c r="S532" s="113" t="str">
        <f t="shared" si="18"/>
        <v/>
      </c>
      <c r="T532" s="113" t="str">
        <f t="shared" si="19"/>
        <v/>
      </c>
      <c r="U532" s="113" t="str">
        <f t="shared" si="20"/>
        <v/>
      </c>
      <c r="V532" s="113" t="str">
        <f t="shared" si="21"/>
        <v/>
      </c>
      <c r="W532" s="113" t="str">
        <f t="shared" si="22"/>
        <v/>
      </c>
      <c r="X532" s="113" t="str">
        <f t="shared" si="23"/>
        <v/>
      </c>
      <c r="Y532" s="113" t="str">
        <f t="shared" si="24"/>
        <v/>
      </c>
      <c r="Z532" s="113" t="str">
        <f t="shared" si="25"/>
        <v/>
      </c>
      <c r="AA532" s="113" t="str">
        <f t="shared" si="26"/>
        <v/>
      </c>
      <c r="AB532" s="113" t="str">
        <f t="shared" si="27"/>
        <v/>
      </c>
      <c r="AC532" s="113" t="str">
        <f t="shared" si="28"/>
        <v/>
      </c>
      <c r="AD532" s="113" t="str">
        <f t="shared" si="29"/>
        <v/>
      </c>
      <c r="AE532" s="113" t="str">
        <f t="shared" si="30"/>
        <v/>
      </c>
      <c r="AF532" s="113" t="str">
        <f t="shared" si="31"/>
        <v/>
      </c>
      <c r="AG532" s="113" t="str">
        <f t="shared" si="32"/>
        <v/>
      </c>
      <c r="AH532" s="113" t="str">
        <f t="shared" si="33"/>
        <v/>
      </c>
    </row>
    <row r="533">
      <c r="B533" s="82"/>
      <c r="C533" s="109"/>
      <c r="D533" s="113"/>
      <c r="E533" s="113" t="str">
        <f t="shared" si="4"/>
        <v/>
      </c>
      <c r="F533" s="113" t="str">
        <f t="shared" si="5"/>
        <v/>
      </c>
      <c r="G533" s="113" t="str">
        <f t="shared" si="6"/>
        <v/>
      </c>
      <c r="H533" s="113" t="str">
        <f t="shared" si="7"/>
        <v/>
      </c>
      <c r="I533" s="113" t="str">
        <f t="shared" si="8"/>
        <v/>
      </c>
      <c r="J533" s="113" t="str">
        <f t="shared" si="9"/>
        <v/>
      </c>
      <c r="K533" s="113" t="str">
        <f t="shared" si="10"/>
        <v/>
      </c>
      <c r="L533" s="113" t="str">
        <f t="shared" si="11"/>
        <v/>
      </c>
      <c r="M533" s="113" t="str">
        <f t="shared" si="12"/>
        <v/>
      </c>
      <c r="N533" s="113" t="str">
        <f t="shared" si="13"/>
        <v/>
      </c>
      <c r="O533" s="113" t="str">
        <f t="shared" si="14"/>
        <v/>
      </c>
      <c r="P533" s="113" t="str">
        <f t="shared" si="15"/>
        <v/>
      </c>
      <c r="Q533" s="113" t="str">
        <f t="shared" si="16"/>
        <v/>
      </c>
      <c r="R533" s="113" t="str">
        <f t="shared" si="17"/>
        <v/>
      </c>
      <c r="S533" s="113" t="str">
        <f t="shared" si="18"/>
        <v/>
      </c>
      <c r="T533" s="113" t="str">
        <f t="shared" si="19"/>
        <v/>
      </c>
      <c r="U533" s="113" t="str">
        <f t="shared" si="20"/>
        <v/>
      </c>
      <c r="V533" s="113" t="str">
        <f t="shared" si="21"/>
        <v/>
      </c>
      <c r="W533" s="113" t="str">
        <f t="shared" si="22"/>
        <v/>
      </c>
      <c r="X533" s="113" t="str">
        <f t="shared" si="23"/>
        <v/>
      </c>
      <c r="Y533" s="113" t="str">
        <f t="shared" si="24"/>
        <v/>
      </c>
      <c r="Z533" s="113" t="str">
        <f t="shared" si="25"/>
        <v/>
      </c>
      <c r="AA533" s="113" t="str">
        <f t="shared" si="26"/>
        <v/>
      </c>
      <c r="AB533" s="113" t="str">
        <f t="shared" si="27"/>
        <v/>
      </c>
      <c r="AC533" s="113" t="str">
        <f t="shared" si="28"/>
        <v/>
      </c>
      <c r="AD533" s="113" t="str">
        <f t="shared" si="29"/>
        <v/>
      </c>
      <c r="AE533" s="113" t="str">
        <f t="shared" si="30"/>
        <v/>
      </c>
      <c r="AF533" s="113" t="str">
        <f t="shared" si="31"/>
        <v/>
      </c>
      <c r="AG533" s="113" t="str">
        <f t="shared" si="32"/>
        <v/>
      </c>
      <c r="AH533" s="113" t="str">
        <f t="shared" si="33"/>
        <v/>
      </c>
    </row>
    <row r="534">
      <c r="B534" s="82"/>
      <c r="C534" s="109"/>
      <c r="D534" s="113"/>
      <c r="E534" s="113" t="str">
        <f t="shared" si="4"/>
        <v/>
      </c>
      <c r="F534" s="113" t="str">
        <f t="shared" si="5"/>
        <v/>
      </c>
      <c r="G534" s="113" t="str">
        <f t="shared" si="6"/>
        <v/>
      </c>
      <c r="H534" s="113" t="str">
        <f t="shared" si="7"/>
        <v/>
      </c>
      <c r="I534" s="113" t="str">
        <f t="shared" si="8"/>
        <v/>
      </c>
      <c r="J534" s="113" t="str">
        <f t="shared" si="9"/>
        <v/>
      </c>
      <c r="K534" s="113" t="str">
        <f t="shared" si="10"/>
        <v/>
      </c>
      <c r="L534" s="113" t="str">
        <f t="shared" si="11"/>
        <v/>
      </c>
      <c r="M534" s="113" t="str">
        <f t="shared" si="12"/>
        <v/>
      </c>
      <c r="N534" s="113" t="str">
        <f t="shared" si="13"/>
        <v/>
      </c>
      <c r="O534" s="113" t="str">
        <f t="shared" si="14"/>
        <v/>
      </c>
      <c r="P534" s="113" t="str">
        <f t="shared" si="15"/>
        <v/>
      </c>
      <c r="Q534" s="113" t="str">
        <f t="shared" si="16"/>
        <v/>
      </c>
      <c r="R534" s="113" t="str">
        <f t="shared" si="17"/>
        <v/>
      </c>
      <c r="S534" s="113" t="str">
        <f t="shared" si="18"/>
        <v/>
      </c>
      <c r="T534" s="113" t="str">
        <f t="shared" si="19"/>
        <v/>
      </c>
      <c r="U534" s="113" t="str">
        <f t="shared" si="20"/>
        <v/>
      </c>
      <c r="V534" s="113" t="str">
        <f t="shared" si="21"/>
        <v/>
      </c>
      <c r="W534" s="113" t="str">
        <f t="shared" si="22"/>
        <v/>
      </c>
      <c r="X534" s="113" t="str">
        <f t="shared" si="23"/>
        <v/>
      </c>
      <c r="Y534" s="113" t="str">
        <f t="shared" si="24"/>
        <v/>
      </c>
      <c r="Z534" s="113" t="str">
        <f t="shared" si="25"/>
        <v/>
      </c>
      <c r="AA534" s="113" t="str">
        <f t="shared" si="26"/>
        <v/>
      </c>
      <c r="AB534" s="113" t="str">
        <f t="shared" si="27"/>
        <v/>
      </c>
      <c r="AC534" s="113" t="str">
        <f t="shared" si="28"/>
        <v/>
      </c>
      <c r="AD534" s="113" t="str">
        <f t="shared" si="29"/>
        <v/>
      </c>
      <c r="AE534" s="113" t="str">
        <f t="shared" si="30"/>
        <v/>
      </c>
      <c r="AF534" s="113" t="str">
        <f t="shared" si="31"/>
        <v/>
      </c>
      <c r="AG534" s="113" t="str">
        <f t="shared" si="32"/>
        <v/>
      </c>
      <c r="AH534" s="113" t="str">
        <f t="shared" si="33"/>
        <v/>
      </c>
    </row>
    <row r="535">
      <c r="B535" s="82"/>
      <c r="C535" s="109"/>
      <c r="D535" s="113"/>
      <c r="E535" s="113" t="str">
        <f t="shared" si="4"/>
        <v/>
      </c>
      <c r="F535" s="113" t="str">
        <f t="shared" si="5"/>
        <v/>
      </c>
      <c r="G535" s="113" t="str">
        <f t="shared" si="6"/>
        <v/>
      </c>
      <c r="H535" s="113" t="str">
        <f t="shared" si="7"/>
        <v/>
      </c>
      <c r="I535" s="113" t="str">
        <f t="shared" si="8"/>
        <v/>
      </c>
      <c r="J535" s="113" t="str">
        <f t="shared" si="9"/>
        <v/>
      </c>
      <c r="K535" s="113" t="str">
        <f t="shared" si="10"/>
        <v/>
      </c>
      <c r="L535" s="113" t="str">
        <f t="shared" si="11"/>
        <v/>
      </c>
      <c r="M535" s="113" t="str">
        <f t="shared" si="12"/>
        <v/>
      </c>
      <c r="N535" s="113" t="str">
        <f t="shared" si="13"/>
        <v/>
      </c>
      <c r="O535" s="113" t="str">
        <f t="shared" si="14"/>
        <v/>
      </c>
      <c r="P535" s="113" t="str">
        <f t="shared" si="15"/>
        <v/>
      </c>
      <c r="Q535" s="113" t="str">
        <f t="shared" si="16"/>
        <v/>
      </c>
      <c r="R535" s="113" t="str">
        <f t="shared" si="17"/>
        <v/>
      </c>
      <c r="S535" s="113" t="str">
        <f t="shared" si="18"/>
        <v/>
      </c>
      <c r="T535" s="113" t="str">
        <f t="shared" si="19"/>
        <v/>
      </c>
      <c r="U535" s="113" t="str">
        <f t="shared" si="20"/>
        <v/>
      </c>
      <c r="V535" s="113" t="str">
        <f t="shared" si="21"/>
        <v/>
      </c>
      <c r="W535" s="113" t="str">
        <f t="shared" si="22"/>
        <v/>
      </c>
      <c r="X535" s="113" t="str">
        <f t="shared" si="23"/>
        <v/>
      </c>
      <c r="Y535" s="113" t="str">
        <f t="shared" si="24"/>
        <v/>
      </c>
      <c r="Z535" s="113" t="str">
        <f t="shared" si="25"/>
        <v/>
      </c>
      <c r="AA535" s="113" t="str">
        <f t="shared" si="26"/>
        <v/>
      </c>
      <c r="AB535" s="113" t="str">
        <f t="shared" si="27"/>
        <v/>
      </c>
      <c r="AC535" s="113" t="str">
        <f t="shared" si="28"/>
        <v/>
      </c>
      <c r="AD535" s="113" t="str">
        <f t="shared" si="29"/>
        <v/>
      </c>
      <c r="AE535" s="113" t="str">
        <f t="shared" si="30"/>
        <v/>
      </c>
      <c r="AF535" s="113" t="str">
        <f t="shared" si="31"/>
        <v/>
      </c>
      <c r="AG535" s="113" t="str">
        <f t="shared" si="32"/>
        <v/>
      </c>
      <c r="AH535" s="113" t="str">
        <f t="shared" si="33"/>
        <v/>
      </c>
    </row>
    <row r="536">
      <c r="B536" s="82"/>
      <c r="C536" s="109"/>
      <c r="D536" s="113"/>
      <c r="E536" s="113" t="str">
        <f t="shared" si="4"/>
        <v/>
      </c>
      <c r="F536" s="113" t="str">
        <f t="shared" si="5"/>
        <v/>
      </c>
      <c r="G536" s="113" t="str">
        <f t="shared" si="6"/>
        <v/>
      </c>
      <c r="H536" s="113" t="str">
        <f t="shared" si="7"/>
        <v/>
      </c>
      <c r="I536" s="113" t="str">
        <f t="shared" si="8"/>
        <v/>
      </c>
      <c r="J536" s="113" t="str">
        <f t="shared" si="9"/>
        <v/>
      </c>
      <c r="K536" s="113" t="str">
        <f t="shared" si="10"/>
        <v/>
      </c>
      <c r="L536" s="113" t="str">
        <f t="shared" si="11"/>
        <v/>
      </c>
      <c r="M536" s="113" t="str">
        <f t="shared" si="12"/>
        <v/>
      </c>
      <c r="N536" s="113" t="str">
        <f t="shared" si="13"/>
        <v/>
      </c>
      <c r="O536" s="113" t="str">
        <f t="shared" si="14"/>
        <v/>
      </c>
      <c r="P536" s="113" t="str">
        <f t="shared" si="15"/>
        <v/>
      </c>
      <c r="Q536" s="113" t="str">
        <f t="shared" si="16"/>
        <v/>
      </c>
      <c r="R536" s="113" t="str">
        <f t="shared" si="17"/>
        <v/>
      </c>
      <c r="S536" s="113" t="str">
        <f t="shared" si="18"/>
        <v/>
      </c>
      <c r="T536" s="113" t="str">
        <f t="shared" si="19"/>
        <v/>
      </c>
      <c r="U536" s="113" t="str">
        <f t="shared" si="20"/>
        <v/>
      </c>
      <c r="V536" s="113" t="str">
        <f t="shared" si="21"/>
        <v/>
      </c>
      <c r="W536" s="113" t="str">
        <f t="shared" si="22"/>
        <v/>
      </c>
      <c r="X536" s="113" t="str">
        <f t="shared" si="23"/>
        <v/>
      </c>
      <c r="Y536" s="113" t="str">
        <f t="shared" si="24"/>
        <v/>
      </c>
      <c r="Z536" s="113" t="str">
        <f t="shared" si="25"/>
        <v/>
      </c>
      <c r="AA536" s="113" t="str">
        <f t="shared" si="26"/>
        <v/>
      </c>
      <c r="AB536" s="113" t="str">
        <f t="shared" si="27"/>
        <v/>
      </c>
      <c r="AC536" s="113" t="str">
        <f t="shared" si="28"/>
        <v/>
      </c>
      <c r="AD536" s="113" t="str">
        <f t="shared" si="29"/>
        <v/>
      </c>
      <c r="AE536" s="113" t="str">
        <f t="shared" si="30"/>
        <v/>
      </c>
      <c r="AF536" s="113" t="str">
        <f t="shared" si="31"/>
        <v/>
      </c>
      <c r="AG536" s="113" t="str">
        <f t="shared" si="32"/>
        <v/>
      </c>
      <c r="AH536" s="113" t="str">
        <f t="shared" si="33"/>
        <v/>
      </c>
    </row>
    <row r="537">
      <c r="B537" s="82"/>
      <c r="C537" s="109"/>
      <c r="D537" s="113"/>
      <c r="E537" s="113" t="str">
        <f t="shared" si="4"/>
        <v/>
      </c>
      <c r="F537" s="113" t="str">
        <f t="shared" si="5"/>
        <v/>
      </c>
      <c r="G537" s="113" t="str">
        <f t="shared" si="6"/>
        <v/>
      </c>
      <c r="H537" s="113" t="str">
        <f t="shared" si="7"/>
        <v/>
      </c>
      <c r="I537" s="113" t="str">
        <f t="shared" si="8"/>
        <v/>
      </c>
      <c r="J537" s="113" t="str">
        <f t="shared" si="9"/>
        <v/>
      </c>
      <c r="K537" s="113" t="str">
        <f t="shared" si="10"/>
        <v/>
      </c>
      <c r="L537" s="113" t="str">
        <f t="shared" si="11"/>
        <v/>
      </c>
      <c r="M537" s="113" t="str">
        <f t="shared" si="12"/>
        <v/>
      </c>
      <c r="N537" s="113" t="str">
        <f t="shared" si="13"/>
        <v/>
      </c>
      <c r="O537" s="113" t="str">
        <f t="shared" si="14"/>
        <v/>
      </c>
      <c r="P537" s="113" t="str">
        <f t="shared" si="15"/>
        <v/>
      </c>
      <c r="Q537" s="113" t="str">
        <f t="shared" si="16"/>
        <v/>
      </c>
      <c r="R537" s="113" t="str">
        <f t="shared" si="17"/>
        <v/>
      </c>
      <c r="S537" s="113" t="str">
        <f t="shared" si="18"/>
        <v/>
      </c>
      <c r="T537" s="113" t="str">
        <f t="shared" si="19"/>
        <v/>
      </c>
      <c r="U537" s="113" t="str">
        <f t="shared" si="20"/>
        <v/>
      </c>
      <c r="V537" s="113" t="str">
        <f t="shared" si="21"/>
        <v/>
      </c>
      <c r="W537" s="113" t="str">
        <f t="shared" si="22"/>
        <v/>
      </c>
      <c r="X537" s="113" t="str">
        <f t="shared" si="23"/>
        <v/>
      </c>
      <c r="Y537" s="113" t="str">
        <f t="shared" si="24"/>
        <v/>
      </c>
      <c r="Z537" s="113" t="str">
        <f t="shared" si="25"/>
        <v/>
      </c>
      <c r="AA537" s="113" t="str">
        <f t="shared" si="26"/>
        <v/>
      </c>
      <c r="AB537" s="113" t="str">
        <f t="shared" si="27"/>
        <v/>
      </c>
      <c r="AC537" s="113" t="str">
        <f t="shared" si="28"/>
        <v/>
      </c>
      <c r="AD537" s="113" t="str">
        <f t="shared" si="29"/>
        <v/>
      </c>
      <c r="AE537" s="113" t="str">
        <f t="shared" si="30"/>
        <v/>
      </c>
      <c r="AF537" s="113" t="str">
        <f t="shared" si="31"/>
        <v/>
      </c>
      <c r="AG537" s="113" t="str">
        <f t="shared" si="32"/>
        <v/>
      </c>
      <c r="AH537" s="113" t="str">
        <f t="shared" si="33"/>
        <v/>
      </c>
    </row>
    <row r="538">
      <c r="B538" s="82"/>
      <c r="C538" s="109"/>
      <c r="D538" s="113"/>
      <c r="E538" s="113" t="str">
        <f t="shared" si="4"/>
        <v/>
      </c>
      <c r="F538" s="113" t="str">
        <f t="shared" si="5"/>
        <v/>
      </c>
      <c r="G538" s="113" t="str">
        <f t="shared" si="6"/>
        <v/>
      </c>
      <c r="H538" s="113" t="str">
        <f t="shared" si="7"/>
        <v/>
      </c>
      <c r="I538" s="113" t="str">
        <f t="shared" si="8"/>
        <v/>
      </c>
      <c r="J538" s="113" t="str">
        <f t="shared" si="9"/>
        <v/>
      </c>
      <c r="K538" s="113" t="str">
        <f t="shared" si="10"/>
        <v/>
      </c>
      <c r="L538" s="113" t="str">
        <f t="shared" si="11"/>
        <v/>
      </c>
      <c r="M538" s="113" t="str">
        <f t="shared" si="12"/>
        <v/>
      </c>
      <c r="N538" s="113" t="str">
        <f t="shared" si="13"/>
        <v/>
      </c>
      <c r="O538" s="113" t="str">
        <f t="shared" si="14"/>
        <v/>
      </c>
      <c r="P538" s="113" t="str">
        <f t="shared" si="15"/>
        <v/>
      </c>
      <c r="Q538" s="113" t="str">
        <f t="shared" si="16"/>
        <v/>
      </c>
      <c r="R538" s="113" t="str">
        <f t="shared" si="17"/>
        <v/>
      </c>
      <c r="S538" s="113" t="str">
        <f t="shared" si="18"/>
        <v/>
      </c>
      <c r="T538" s="113" t="str">
        <f t="shared" si="19"/>
        <v/>
      </c>
      <c r="U538" s="113" t="str">
        <f t="shared" si="20"/>
        <v/>
      </c>
      <c r="V538" s="113" t="str">
        <f t="shared" si="21"/>
        <v/>
      </c>
      <c r="W538" s="113" t="str">
        <f t="shared" si="22"/>
        <v/>
      </c>
      <c r="X538" s="113" t="str">
        <f t="shared" si="23"/>
        <v/>
      </c>
      <c r="Y538" s="113" t="str">
        <f t="shared" si="24"/>
        <v/>
      </c>
      <c r="Z538" s="113" t="str">
        <f t="shared" si="25"/>
        <v/>
      </c>
      <c r="AA538" s="113" t="str">
        <f t="shared" si="26"/>
        <v/>
      </c>
      <c r="AB538" s="113" t="str">
        <f t="shared" si="27"/>
        <v/>
      </c>
      <c r="AC538" s="113" t="str">
        <f t="shared" si="28"/>
        <v/>
      </c>
      <c r="AD538" s="113" t="str">
        <f t="shared" si="29"/>
        <v/>
      </c>
      <c r="AE538" s="113" t="str">
        <f t="shared" si="30"/>
        <v/>
      </c>
      <c r="AF538" s="113" t="str">
        <f t="shared" si="31"/>
        <v/>
      </c>
      <c r="AG538" s="113" t="str">
        <f t="shared" si="32"/>
        <v/>
      </c>
      <c r="AH538" s="113" t="str">
        <f t="shared" si="33"/>
        <v/>
      </c>
    </row>
    <row r="539">
      <c r="B539" s="82"/>
      <c r="C539" s="109"/>
      <c r="D539" s="113"/>
      <c r="E539" s="113" t="str">
        <f t="shared" si="4"/>
        <v/>
      </c>
      <c r="F539" s="113" t="str">
        <f t="shared" si="5"/>
        <v/>
      </c>
      <c r="G539" s="113" t="str">
        <f t="shared" si="6"/>
        <v/>
      </c>
      <c r="H539" s="113" t="str">
        <f t="shared" si="7"/>
        <v/>
      </c>
      <c r="I539" s="113" t="str">
        <f t="shared" si="8"/>
        <v/>
      </c>
      <c r="J539" s="113" t="str">
        <f t="shared" si="9"/>
        <v/>
      </c>
      <c r="K539" s="113" t="str">
        <f t="shared" si="10"/>
        <v/>
      </c>
      <c r="L539" s="113" t="str">
        <f t="shared" si="11"/>
        <v/>
      </c>
      <c r="M539" s="113" t="str">
        <f t="shared" si="12"/>
        <v/>
      </c>
      <c r="N539" s="113" t="str">
        <f t="shared" si="13"/>
        <v/>
      </c>
      <c r="O539" s="113" t="str">
        <f t="shared" si="14"/>
        <v/>
      </c>
      <c r="P539" s="113" t="str">
        <f t="shared" si="15"/>
        <v/>
      </c>
      <c r="Q539" s="113" t="str">
        <f t="shared" si="16"/>
        <v/>
      </c>
      <c r="R539" s="113" t="str">
        <f t="shared" si="17"/>
        <v/>
      </c>
      <c r="S539" s="113" t="str">
        <f t="shared" si="18"/>
        <v/>
      </c>
      <c r="T539" s="113" t="str">
        <f t="shared" si="19"/>
        <v/>
      </c>
      <c r="U539" s="113" t="str">
        <f t="shared" si="20"/>
        <v/>
      </c>
      <c r="V539" s="113" t="str">
        <f t="shared" si="21"/>
        <v/>
      </c>
      <c r="W539" s="113" t="str">
        <f t="shared" si="22"/>
        <v/>
      </c>
      <c r="X539" s="113" t="str">
        <f t="shared" si="23"/>
        <v/>
      </c>
      <c r="Y539" s="113" t="str">
        <f t="shared" si="24"/>
        <v/>
      </c>
      <c r="Z539" s="113" t="str">
        <f t="shared" si="25"/>
        <v/>
      </c>
      <c r="AA539" s="113" t="str">
        <f t="shared" si="26"/>
        <v/>
      </c>
      <c r="AB539" s="113" t="str">
        <f t="shared" si="27"/>
        <v/>
      </c>
      <c r="AC539" s="113" t="str">
        <f t="shared" si="28"/>
        <v/>
      </c>
      <c r="AD539" s="113" t="str">
        <f t="shared" si="29"/>
        <v/>
      </c>
      <c r="AE539" s="113" t="str">
        <f t="shared" si="30"/>
        <v/>
      </c>
      <c r="AF539" s="113" t="str">
        <f t="shared" si="31"/>
        <v/>
      </c>
      <c r="AG539" s="113" t="str">
        <f t="shared" si="32"/>
        <v/>
      </c>
      <c r="AH539" s="113" t="str">
        <f t="shared" si="33"/>
        <v/>
      </c>
    </row>
    <row r="540">
      <c r="B540" s="82"/>
      <c r="C540" s="109"/>
      <c r="D540" s="113"/>
      <c r="E540" s="113" t="str">
        <f t="shared" si="4"/>
        <v/>
      </c>
      <c r="F540" s="113" t="str">
        <f t="shared" si="5"/>
        <v/>
      </c>
      <c r="G540" s="113" t="str">
        <f t="shared" si="6"/>
        <v/>
      </c>
      <c r="H540" s="113" t="str">
        <f t="shared" si="7"/>
        <v/>
      </c>
      <c r="I540" s="113" t="str">
        <f t="shared" si="8"/>
        <v/>
      </c>
      <c r="J540" s="113" t="str">
        <f t="shared" si="9"/>
        <v/>
      </c>
      <c r="K540" s="113" t="str">
        <f t="shared" si="10"/>
        <v/>
      </c>
      <c r="L540" s="113" t="str">
        <f t="shared" si="11"/>
        <v/>
      </c>
      <c r="M540" s="113" t="str">
        <f t="shared" si="12"/>
        <v/>
      </c>
      <c r="N540" s="113" t="str">
        <f t="shared" si="13"/>
        <v/>
      </c>
      <c r="O540" s="113" t="str">
        <f t="shared" si="14"/>
        <v/>
      </c>
      <c r="P540" s="113" t="str">
        <f t="shared" si="15"/>
        <v/>
      </c>
      <c r="Q540" s="113" t="str">
        <f t="shared" si="16"/>
        <v/>
      </c>
      <c r="R540" s="113" t="str">
        <f t="shared" si="17"/>
        <v/>
      </c>
      <c r="S540" s="113" t="str">
        <f t="shared" si="18"/>
        <v/>
      </c>
      <c r="T540" s="113" t="str">
        <f t="shared" si="19"/>
        <v/>
      </c>
      <c r="U540" s="113" t="str">
        <f t="shared" si="20"/>
        <v/>
      </c>
      <c r="V540" s="113" t="str">
        <f t="shared" si="21"/>
        <v/>
      </c>
      <c r="W540" s="113" t="str">
        <f t="shared" si="22"/>
        <v/>
      </c>
      <c r="X540" s="113" t="str">
        <f t="shared" si="23"/>
        <v/>
      </c>
      <c r="Y540" s="113" t="str">
        <f t="shared" si="24"/>
        <v/>
      </c>
      <c r="Z540" s="113" t="str">
        <f t="shared" si="25"/>
        <v/>
      </c>
      <c r="AA540" s="113" t="str">
        <f t="shared" si="26"/>
        <v/>
      </c>
      <c r="AB540" s="113" t="str">
        <f t="shared" si="27"/>
        <v/>
      </c>
      <c r="AC540" s="113" t="str">
        <f t="shared" si="28"/>
        <v/>
      </c>
      <c r="AD540" s="113" t="str">
        <f t="shared" si="29"/>
        <v/>
      </c>
      <c r="AE540" s="113" t="str">
        <f t="shared" si="30"/>
        <v/>
      </c>
      <c r="AF540" s="113" t="str">
        <f t="shared" si="31"/>
        <v/>
      </c>
      <c r="AG540" s="113" t="str">
        <f t="shared" si="32"/>
        <v/>
      </c>
      <c r="AH540" s="113" t="str">
        <f t="shared" si="33"/>
        <v/>
      </c>
    </row>
    <row r="541">
      <c r="B541" s="82"/>
      <c r="C541" s="109"/>
      <c r="D541" s="113"/>
      <c r="E541" s="113" t="str">
        <f t="shared" si="4"/>
        <v/>
      </c>
      <c r="F541" s="113" t="str">
        <f t="shared" si="5"/>
        <v/>
      </c>
      <c r="G541" s="113" t="str">
        <f t="shared" si="6"/>
        <v/>
      </c>
      <c r="H541" s="113" t="str">
        <f t="shared" si="7"/>
        <v/>
      </c>
      <c r="I541" s="113" t="str">
        <f t="shared" si="8"/>
        <v/>
      </c>
      <c r="J541" s="113" t="str">
        <f t="shared" si="9"/>
        <v/>
      </c>
      <c r="K541" s="113" t="str">
        <f t="shared" si="10"/>
        <v/>
      </c>
      <c r="L541" s="113" t="str">
        <f t="shared" si="11"/>
        <v/>
      </c>
      <c r="M541" s="113" t="str">
        <f t="shared" si="12"/>
        <v/>
      </c>
      <c r="N541" s="113" t="str">
        <f t="shared" si="13"/>
        <v/>
      </c>
      <c r="O541" s="113" t="str">
        <f t="shared" si="14"/>
        <v/>
      </c>
      <c r="P541" s="113" t="str">
        <f t="shared" si="15"/>
        <v/>
      </c>
      <c r="Q541" s="113" t="str">
        <f t="shared" si="16"/>
        <v/>
      </c>
      <c r="R541" s="113" t="str">
        <f t="shared" si="17"/>
        <v/>
      </c>
      <c r="S541" s="113" t="str">
        <f t="shared" si="18"/>
        <v/>
      </c>
      <c r="T541" s="113" t="str">
        <f t="shared" si="19"/>
        <v/>
      </c>
      <c r="U541" s="113" t="str">
        <f t="shared" si="20"/>
        <v/>
      </c>
      <c r="V541" s="113" t="str">
        <f t="shared" si="21"/>
        <v/>
      </c>
      <c r="W541" s="113" t="str">
        <f t="shared" si="22"/>
        <v/>
      </c>
      <c r="X541" s="113" t="str">
        <f t="shared" si="23"/>
        <v/>
      </c>
      <c r="Y541" s="113" t="str">
        <f t="shared" si="24"/>
        <v/>
      </c>
      <c r="Z541" s="113" t="str">
        <f t="shared" si="25"/>
        <v/>
      </c>
      <c r="AA541" s="113" t="str">
        <f t="shared" si="26"/>
        <v/>
      </c>
      <c r="AB541" s="113" t="str">
        <f t="shared" si="27"/>
        <v/>
      </c>
      <c r="AC541" s="113" t="str">
        <f t="shared" si="28"/>
        <v/>
      </c>
      <c r="AD541" s="113" t="str">
        <f t="shared" si="29"/>
        <v/>
      </c>
      <c r="AE541" s="113" t="str">
        <f t="shared" si="30"/>
        <v/>
      </c>
      <c r="AF541" s="113" t="str">
        <f t="shared" si="31"/>
        <v/>
      </c>
      <c r="AG541" s="113" t="str">
        <f t="shared" si="32"/>
        <v/>
      </c>
      <c r="AH541" s="113" t="str">
        <f t="shared" si="33"/>
        <v/>
      </c>
    </row>
    <row r="542">
      <c r="B542" s="82"/>
      <c r="C542" s="109"/>
      <c r="D542" s="113"/>
      <c r="E542" s="113" t="str">
        <f t="shared" si="4"/>
        <v/>
      </c>
      <c r="F542" s="113" t="str">
        <f t="shared" si="5"/>
        <v/>
      </c>
      <c r="G542" s="113" t="str">
        <f t="shared" si="6"/>
        <v/>
      </c>
      <c r="H542" s="113" t="str">
        <f t="shared" si="7"/>
        <v/>
      </c>
      <c r="I542" s="113" t="str">
        <f t="shared" si="8"/>
        <v/>
      </c>
      <c r="J542" s="113" t="str">
        <f t="shared" si="9"/>
        <v/>
      </c>
      <c r="K542" s="113" t="str">
        <f t="shared" si="10"/>
        <v/>
      </c>
      <c r="L542" s="113" t="str">
        <f t="shared" si="11"/>
        <v/>
      </c>
      <c r="M542" s="113" t="str">
        <f t="shared" si="12"/>
        <v/>
      </c>
      <c r="N542" s="113" t="str">
        <f t="shared" si="13"/>
        <v/>
      </c>
      <c r="O542" s="113" t="str">
        <f t="shared" si="14"/>
        <v/>
      </c>
      <c r="P542" s="113" t="str">
        <f t="shared" si="15"/>
        <v/>
      </c>
      <c r="Q542" s="113" t="str">
        <f t="shared" si="16"/>
        <v/>
      </c>
      <c r="R542" s="113" t="str">
        <f t="shared" si="17"/>
        <v/>
      </c>
      <c r="S542" s="113" t="str">
        <f t="shared" si="18"/>
        <v/>
      </c>
      <c r="T542" s="113" t="str">
        <f t="shared" si="19"/>
        <v/>
      </c>
      <c r="U542" s="113" t="str">
        <f t="shared" si="20"/>
        <v/>
      </c>
      <c r="V542" s="113" t="str">
        <f t="shared" si="21"/>
        <v/>
      </c>
      <c r="W542" s="113" t="str">
        <f t="shared" si="22"/>
        <v/>
      </c>
      <c r="X542" s="113" t="str">
        <f t="shared" si="23"/>
        <v/>
      </c>
      <c r="Y542" s="113" t="str">
        <f t="shared" si="24"/>
        <v/>
      </c>
      <c r="Z542" s="113" t="str">
        <f t="shared" si="25"/>
        <v/>
      </c>
      <c r="AA542" s="113" t="str">
        <f t="shared" si="26"/>
        <v/>
      </c>
      <c r="AB542" s="113" t="str">
        <f t="shared" si="27"/>
        <v/>
      </c>
      <c r="AC542" s="113" t="str">
        <f t="shared" si="28"/>
        <v/>
      </c>
      <c r="AD542" s="113" t="str">
        <f t="shared" si="29"/>
        <v/>
      </c>
      <c r="AE542" s="113" t="str">
        <f t="shared" si="30"/>
        <v/>
      </c>
      <c r="AF542" s="113" t="str">
        <f t="shared" si="31"/>
        <v/>
      </c>
      <c r="AG542" s="113" t="str">
        <f t="shared" si="32"/>
        <v/>
      </c>
      <c r="AH542" s="113" t="str">
        <f t="shared" si="33"/>
        <v/>
      </c>
    </row>
    <row r="543">
      <c r="B543" s="82"/>
      <c r="C543" s="109"/>
      <c r="D543" s="113"/>
      <c r="E543" s="113" t="str">
        <f t="shared" si="4"/>
        <v/>
      </c>
      <c r="F543" s="113" t="str">
        <f t="shared" si="5"/>
        <v/>
      </c>
      <c r="G543" s="113" t="str">
        <f t="shared" si="6"/>
        <v/>
      </c>
      <c r="H543" s="113" t="str">
        <f t="shared" si="7"/>
        <v/>
      </c>
      <c r="I543" s="113" t="str">
        <f t="shared" si="8"/>
        <v/>
      </c>
      <c r="J543" s="113" t="str">
        <f t="shared" si="9"/>
        <v/>
      </c>
      <c r="K543" s="113" t="str">
        <f t="shared" si="10"/>
        <v/>
      </c>
      <c r="L543" s="113" t="str">
        <f t="shared" si="11"/>
        <v/>
      </c>
      <c r="M543" s="113" t="str">
        <f t="shared" si="12"/>
        <v/>
      </c>
      <c r="N543" s="113" t="str">
        <f t="shared" si="13"/>
        <v/>
      </c>
      <c r="O543" s="113" t="str">
        <f t="shared" si="14"/>
        <v/>
      </c>
      <c r="P543" s="113" t="str">
        <f t="shared" si="15"/>
        <v/>
      </c>
      <c r="Q543" s="113" t="str">
        <f t="shared" si="16"/>
        <v/>
      </c>
      <c r="R543" s="113" t="str">
        <f t="shared" si="17"/>
        <v/>
      </c>
      <c r="S543" s="113" t="str">
        <f t="shared" si="18"/>
        <v/>
      </c>
      <c r="T543" s="113" t="str">
        <f t="shared" si="19"/>
        <v/>
      </c>
      <c r="U543" s="113" t="str">
        <f t="shared" si="20"/>
        <v/>
      </c>
      <c r="V543" s="113" t="str">
        <f t="shared" si="21"/>
        <v/>
      </c>
      <c r="W543" s="113" t="str">
        <f t="shared" si="22"/>
        <v/>
      </c>
      <c r="X543" s="113" t="str">
        <f t="shared" si="23"/>
        <v/>
      </c>
      <c r="Y543" s="113" t="str">
        <f t="shared" si="24"/>
        <v/>
      </c>
      <c r="Z543" s="113" t="str">
        <f t="shared" si="25"/>
        <v/>
      </c>
      <c r="AA543" s="113" t="str">
        <f t="shared" si="26"/>
        <v/>
      </c>
      <c r="AB543" s="113" t="str">
        <f t="shared" si="27"/>
        <v/>
      </c>
      <c r="AC543" s="113" t="str">
        <f t="shared" si="28"/>
        <v/>
      </c>
      <c r="AD543" s="113" t="str">
        <f t="shared" si="29"/>
        <v/>
      </c>
      <c r="AE543" s="113" t="str">
        <f t="shared" si="30"/>
        <v/>
      </c>
      <c r="AF543" s="113" t="str">
        <f t="shared" si="31"/>
        <v/>
      </c>
      <c r="AG543" s="113" t="str">
        <f t="shared" si="32"/>
        <v/>
      </c>
      <c r="AH543" s="113" t="str">
        <f t="shared" si="33"/>
        <v/>
      </c>
    </row>
    <row r="544">
      <c r="B544" s="82"/>
      <c r="C544" s="109"/>
      <c r="D544" s="113"/>
      <c r="E544" s="113" t="str">
        <f t="shared" si="4"/>
        <v/>
      </c>
      <c r="F544" s="113" t="str">
        <f t="shared" si="5"/>
        <v/>
      </c>
      <c r="G544" s="113" t="str">
        <f t="shared" si="6"/>
        <v/>
      </c>
      <c r="H544" s="113" t="str">
        <f t="shared" si="7"/>
        <v/>
      </c>
      <c r="I544" s="113" t="str">
        <f t="shared" si="8"/>
        <v/>
      </c>
      <c r="J544" s="113" t="str">
        <f t="shared" si="9"/>
        <v/>
      </c>
      <c r="K544" s="113" t="str">
        <f t="shared" si="10"/>
        <v/>
      </c>
      <c r="L544" s="113" t="str">
        <f t="shared" si="11"/>
        <v/>
      </c>
      <c r="M544" s="113" t="str">
        <f t="shared" si="12"/>
        <v/>
      </c>
      <c r="N544" s="113" t="str">
        <f t="shared" si="13"/>
        <v/>
      </c>
      <c r="O544" s="113" t="str">
        <f t="shared" si="14"/>
        <v/>
      </c>
      <c r="P544" s="113" t="str">
        <f t="shared" si="15"/>
        <v/>
      </c>
      <c r="Q544" s="113" t="str">
        <f t="shared" si="16"/>
        <v/>
      </c>
      <c r="R544" s="113" t="str">
        <f t="shared" si="17"/>
        <v/>
      </c>
      <c r="S544" s="113" t="str">
        <f t="shared" si="18"/>
        <v/>
      </c>
      <c r="T544" s="113" t="str">
        <f t="shared" si="19"/>
        <v/>
      </c>
      <c r="U544" s="113" t="str">
        <f t="shared" si="20"/>
        <v/>
      </c>
      <c r="V544" s="113" t="str">
        <f t="shared" si="21"/>
        <v/>
      </c>
      <c r="W544" s="113" t="str">
        <f t="shared" si="22"/>
        <v/>
      </c>
      <c r="X544" s="113" t="str">
        <f t="shared" si="23"/>
        <v/>
      </c>
      <c r="Y544" s="113" t="str">
        <f t="shared" si="24"/>
        <v/>
      </c>
      <c r="Z544" s="113" t="str">
        <f t="shared" si="25"/>
        <v/>
      </c>
      <c r="AA544" s="113" t="str">
        <f t="shared" si="26"/>
        <v/>
      </c>
      <c r="AB544" s="113" t="str">
        <f t="shared" si="27"/>
        <v/>
      </c>
      <c r="AC544" s="113" t="str">
        <f t="shared" si="28"/>
        <v/>
      </c>
      <c r="AD544" s="113" t="str">
        <f t="shared" si="29"/>
        <v/>
      </c>
      <c r="AE544" s="113" t="str">
        <f t="shared" si="30"/>
        <v/>
      </c>
      <c r="AF544" s="113" t="str">
        <f t="shared" si="31"/>
        <v/>
      </c>
      <c r="AG544" s="113" t="str">
        <f t="shared" si="32"/>
        <v/>
      </c>
      <c r="AH544" s="113" t="str">
        <f t="shared" si="33"/>
        <v/>
      </c>
    </row>
    <row r="545">
      <c r="B545" s="82"/>
      <c r="C545" s="109"/>
      <c r="D545" s="113"/>
      <c r="E545" s="113" t="str">
        <f t="shared" si="4"/>
        <v/>
      </c>
      <c r="F545" s="113" t="str">
        <f t="shared" si="5"/>
        <v/>
      </c>
      <c r="G545" s="113" t="str">
        <f t="shared" si="6"/>
        <v/>
      </c>
      <c r="H545" s="113" t="str">
        <f t="shared" si="7"/>
        <v/>
      </c>
      <c r="I545" s="113" t="str">
        <f t="shared" si="8"/>
        <v/>
      </c>
      <c r="J545" s="113" t="str">
        <f t="shared" si="9"/>
        <v/>
      </c>
      <c r="K545" s="113" t="str">
        <f t="shared" si="10"/>
        <v/>
      </c>
      <c r="L545" s="113" t="str">
        <f t="shared" si="11"/>
        <v/>
      </c>
      <c r="M545" s="113" t="str">
        <f t="shared" si="12"/>
        <v/>
      </c>
      <c r="N545" s="113" t="str">
        <f t="shared" si="13"/>
        <v/>
      </c>
      <c r="O545" s="113" t="str">
        <f t="shared" si="14"/>
        <v/>
      </c>
      <c r="P545" s="113" t="str">
        <f t="shared" si="15"/>
        <v/>
      </c>
      <c r="Q545" s="113" t="str">
        <f t="shared" si="16"/>
        <v/>
      </c>
      <c r="R545" s="113" t="str">
        <f t="shared" si="17"/>
        <v/>
      </c>
      <c r="S545" s="113" t="str">
        <f t="shared" si="18"/>
        <v/>
      </c>
      <c r="T545" s="113" t="str">
        <f t="shared" si="19"/>
        <v/>
      </c>
      <c r="U545" s="113" t="str">
        <f t="shared" si="20"/>
        <v/>
      </c>
      <c r="V545" s="113" t="str">
        <f t="shared" si="21"/>
        <v/>
      </c>
      <c r="W545" s="113" t="str">
        <f t="shared" si="22"/>
        <v/>
      </c>
      <c r="X545" s="113" t="str">
        <f t="shared" si="23"/>
        <v/>
      </c>
      <c r="Y545" s="113" t="str">
        <f t="shared" si="24"/>
        <v/>
      </c>
      <c r="Z545" s="113" t="str">
        <f t="shared" si="25"/>
        <v/>
      </c>
      <c r="AA545" s="113" t="str">
        <f t="shared" si="26"/>
        <v/>
      </c>
      <c r="AB545" s="113" t="str">
        <f t="shared" si="27"/>
        <v/>
      </c>
      <c r="AC545" s="113" t="str">
        <f t="shared" si="28"/>
        <v/>
      </c>
      <c r="AD545" s="113" t="str">
        <f t="shared" si="29"/>
        <v/>
      </c>
      <c r="AE545" s="113" t="str">
        <f t="shared" si="30"/>
        <v/>
      </c>
      <c r="AF545" s="113" t="str">
        <f t="shared" si="31"/>
        <v/>
      </c>
      <c r="AG545" s="113" t="str">
        <f t="shared" si="32"/>
        <v/>
      </c>
      <c r="AH545" s="113" t="str">
        <f t="shared" si="33"/>
        <v/>
      </c>
    </row>
    <row r="546">
      <c r="B546" s="82"/>
      <c r="C546" s="109"/>
      <c r="D546" s="113"/>
      <c r="E546" s="113" t="str">
        <f t="shared" si="4"/>
        <v/>
      </c>
      <c r="F546" s="113" t="str">
        <f t="shared" si="5"/>
        <v/>
      </c>
      <c r="G546" s="113" t="str">
        <f t="shared" si="6"/>
        <v/>
      </c>
      <c r="H546" s="113" t="str">
        <f t="shared" si="7"/>
        <v/>
      </c>
      <c r="I546" s="113" t="str">
        <f t="shared" si="8"/>
        <v/>
      </c>
      <c r="J546" s="113" t="str">
        <f t="shared" si="9"/>
        <v/>
      </c>
      <c r="K546" s="113" t="str">
        <f t="shared" si="10"/>
        <v/>
      </c>
      <c r="L546" s="113" t="str">
        <f t="shared" si="11"/>
        <v/>
      </c>
      <c r="M546" s="113" t="str">
        <f t="shared" si="12"/>
        <v/>
      </c>
      <c r="N546" s="113" t="str">
        <f t="shared" si="13"/>
        <v/>
      </c>
      <c r="O546" s="113" t="str">
        <f t="shared" si="14"/>
        <v/>
      </c>
      <c r="P546" s="113" t="str">
        <f t="shared" si="15"/>
        <v/>
      </c>
      <c r="Q546" s="113" t="str">
        <f t="shared" si="16"/>
        <v/>
      </c>
      <c r="R546" s="113" t="str">
        <f t="shared" si="17"/>
        <v/>
      </c>
      <c r="S546" s="113" t="str">
        <f t="shared" si="18"/>
        <v/>
      </c>
      <c r="T546" s="113" t="str">
        <f t="shared" si="19"/>
        <v/>
      </c>
      <c r="U546" s="113" t="str">
        <f t="shared" si="20"/>
        <v/>
      </c>
      <c r="V546" s="113" t="str">
        <f t="shared" si="21"/>
        <v/>
      </c>
      <c r="W546" s="113" t="str">
        <f t="shared" si="22"/>
        <v/>
      </c>
      <c r="X546" s="113" t="str">
        <f t="shared" si="23"/>
        <v/>
      </c>
      <c r="Y546" s="113" t="str">
        <f t="shared" si="24"/>
        <v/>
      </c>
      <c r="Z546" s="113" t="str">
        <f t="shared" si="25"/>
        <v/>
      </c>
      <c r="AA546" s="113" t="str">
        <f t="shared" si="26"/>
        <v/>
      </c>
      <c r="AB546" s="113" t="str">
        <f t="shared" si="27"/>
        <v/>
      </c>
      <c r="AC546" s="113" t="str">
        <f t="shared" si="28"/>
        <v/>
      </c>
      <c r="AD546" s="113" t="str">
        <f t="shared" si="29"/>
        <v/>
      </c>
      <c r="AE546" s="113" t="str">
        <f t="shared" si="30"/>
        <v/>
      </c>
      <c r="AF546" s="113" t="str">
        <f t="shared" si="31"/>
        <v/>
      </c>
      <c r="AG546" s="113" t="str">
        <f t="shared" si="32"/>
        <v/>
      </c>
      <c r="AH546" s="113" t="str">
        <f t="shared" si="33"/>
        <v/>
      </c>
    </row>
    <row r="547">
      <c r="B547" s="82"/>
      <c r="C547" s="109"/>
      <c r="D547" s="113"/>
      <c r="E547" s="113" t="str">
        <f t="shared" si="4"/>
        <v/>
      </c>
      <c r="F547" s="113" t="str">
        <f t="shared" si="5"/>
        <v/>
      </c>
      <c r="G547" s="113" t="str">
        <f t="shared" si="6"/>
        <v/>
      </c>
      <c r="H547" s="113" t="str">
        <f t="shared" si="7"/>
        <v/>
      </c>
      <c r="I547" s="113" t="str">
        <f t="shared" si="8"/>
        <v/>
      </c>
      <c r="J547" s="113" t="str">
        <f t="shared" si="9"/>
        <v/>
      </c>
      <c r="K547" s="113" t="str">
        <f t="shared" si="10"/>
        <v/>
      </c>
      <c r="L547" s="113" t="str">
        <f t="shared" si="11"/>
        <v/>
      </c>
      <c r="M547" s="113" t="str">
        <f t="shared" si="12"/>
        <v/>
      </c>
      <c r="N547" s="113" t="str">
        <f t="shared" si="13"/>
        <v/>
      </c>
      <c r="O547" s="113" t="str">
        <f t="shared" si="14"/>
        <v/>
      </c>
      <c r="P547" s="113" t="str">
        <f t="shared" si="15"/>
        <v/>
      </c>
      <c r="Q547" s="113" t="str">
        <f t="shared" si="16"/>
        <v/>
      </c>
      <c r="R547" s="113" t="str">
        <f t="shared" si="17"/>
        <v/>
      </c>
      <c r="S547" s="113" t="str">
        <f t="shared" si="18"/>
        <v/>
      </c>
      <c r="T547" s="113" t="str">
        <f t="shared" si="19"/>
        <v/>
      </c>
      <c r="U547" s="113" t="str">
        <f t="shared" si="20"/>
        <v/>
      </c>
      <c r="V547" s="113" t="str">
        <f t="shared" si="21"/>
        <v/>
      </c>
      <c r="W547" s="113" t="str">
        <f t="shared" si="22"/>
        <v/>
      </c>
      <c r="X547" s="113" t="str">
        <f t="shared" si="23"/>
        <v/>
      </c>
      <c r="Y547" s="113" t="str">
        <f t="shared" si="24"/>
        <v/>
      </c>
      <c r="Z547" s="113" t="str">
        <f t="shared" si="25"/>
        <v/>
      </c>
      <c r="AA547" s="113" t="str">
        <f t="shared" si="26"/>
        <v/>
      </c>
      <c r="AB547" s="113" t="str">
        <f t="shared" si="27"/>
        <v/>
      </c>
      <c r="AC547" s="113" t="str">
        <f t="shared" si="28"/>
        <v/>
      </c>
      <c r="AD547" s="113" t="str">
        <f t="shared" si="29"/>
        <v/>
      </c>
      <c r="AE547" s="113" t="str">
        <f t="shared" si="30"/>
        <v/>
      </c>
      <c r="AF547" s="113" t="str">
        <f t="shared" si="31"/>
        <v/>
      </c>
      <c r="AG547" s="113" t="str">
        <f t="shared" si="32"/>
        <v/>
      </c>
      <c r="AH547" s="113" t="str">
        <f t="shared" si="33"/>
        <v/>
      </c>
    </row>
    <row r="548">
      <c r="B548" s="82"/>
      <c r="C548" s="109"/>
      <c r="D548" s="113"/>
      <c r="E548" s="113" t="str">
        <f t="shared" si="4"/>
        <v/>
      </c>
      <c r="F548" s="113" t="str">
        <f t="shared" si="5"/>
        <v/>
      </c>
      <c r="G548" s="113" t="str">
        <f t="shared" si="6"/>
        <v/>
      </c>
      <c r="H548" s="113" t="str">
        <f t="shared" si="7"/>
        <v/>
      </c>
      <c r="I548" s="113" t="str">
        <f t="shared" si="8"/>
        <v/>
      </c>
      <c r="J548" s="113" t="str">
        <f t="shared" si="9"/>
        <v/>
      </c>
      <c r="K548" s="113" t="str">
        <f t="shared" si="10"/>
        <v/>
      </c>
      <c r="L548" s="113" t="str">
        <f t="shared" si="11"/>
        <v/>
      </c>
      <c r="M548" s="113" t="str">
        <f t="shared" si="12"/>
        <v/>
      </c>
      <c r="N548" s="113" t="str">
        <f t="shared" si="13"/>
        <v/>
      </c>
      <c r="O548" s="113" t="str">
        <f t="shared" si="14"/>
        <v/>
      </c>
      <c r="P548" s="113" t="str">
        <f t="shared" si="15"/>
        <v/>
      </c>
      <c r="Q548" s="113" t="str">
        <f t="shared" si="16"/>
        <v/>
      </c>
      <c r="R548" s="113" t="str">
        <f t="shared" si="17"/>
        <v/>
      </c>
      <c r="S548" s="113" t="str">
        <f t="shared" si="18"/>
        <v/>
      </c>
      <c r="T548" s="113" t="str">
        <f t="shared" si="19"/>
        <v/>
      </c>
      <c r="U548" s="113" t="str">
        <f t="shared" si="20"/>
        <v/>
      </c>
      <c r="V548" s="113" t="str">
        <f t="shared" si="21"/>
        <v/>
      </c>
      <c r="W548" s="113" t="str">
        <f t="shared" si="22"/>
        <v/>
      </c>
      <c r="X548" s="113" t="str">
        <f t="shared" si="23"/>
        <v/>
      </c>
      <c r="Y548" s="113" t="str">
        <f t="shared" si="24"/>
        <v/>
      </c>
      <c r="Z548" s="113" t="str">
        <f t="shared" si="25"/>
        <v/>
      </c>
      <c r="AA548" s="113" t="str">
        <f t="shared" si="26"/>
        <v/>
      </c>
      <c r="AB548" s="113" t="str">
        <f t="shared" si="27"/>
        <v/>
      </c>
      <c r="AC548" s="113" t="str">
        <f t="shared" si="28"/>
        <v/>
      </c>
      <c r="AD548" s="113" t="str">
        <f t="shared" si="29"/>
        <v/>
      </c>
      <c r="AE548" s="113" t="str">
        <f t="shared" si="30"/>
        <v/>
      </c>
      <c r="AF548" s="113" t="str">
        <f t="shared" si="31"/>
        <v/>
      </c>
      <c r="AG548" s="113" t="str">
        <f t="shared" si="32"/>
        <v/>
      </c>
      <c r="AH548" s="113" t="str">
        <f t="shared" si="33"/>
        <v/>
      </c>
    </row>
    <row r="549">
      <c r="B549" s="82"/>
      <c r="C549" s="109"/>
      <c r="D549" s="113"/>
      <c r="E549" s="113" t="str">
        <f t="shared" si="4"/>
        <v/>
      </c>
      <c r="F549" s="113" t="str">
        <f t="shared" si="5"/>
        <v/>
      </c>
      <c r="G549" s="113" t="str">
        <f t="shared" si="6"/>
        <v/>
      </c>
      <c r="H549" s="113" t="str">
        <f t="shared" si="7"/>
        <v/>
      </c>
      <c r="I549" s="113" t="str">
        <f t="shared" si="8"/>
        <v/>
      </c>
      <c r="J549" s="113" t="str">
        <f t="shared" si="9"/>
        <v/>
      </c>
      <c r="K549" s="113" t="str">
        <f t="shared" si="10"/>
        <v/>
      </c>
      <c r="L549" s="113" t="str">
        <f t="shared" si="11"/>
        <v/>
      </c>
      <c r="M549" s="113" t="str">
        <f t="shared" si="12"/>
        <v/>
      </c>
      <c r="N549" s="113" t="str">
        <f t="shared" si="13"/>
        <v/>
      </c>
      <c r="O549" s="113" t="str">
        <f t="shared" si="14"/>
        <v/>
      </c>
      <c r="P549" s="113" t="str">
        <f t="shared" si="15"/>
        <v/>
      </c>
      <c r="Q549" s="113" t="str">
        <f t="shared" si="16"/>
        <v/>
      </c>
      <c r="R549" s="113" t="str">
        <f t="shared" si="17"/>
        <v/>
      </c>
      <c r="S549" s="113" t="str">
        <f t="shared" si="18"/>
        <v/>
      </c>
      <c r="T549" s="113" t="str">
        <f t="shared" si="19"/>
        <v/>
      </c>
      <c r="U549" s="113" t="str">
        <f t="shared" si="20"/>
        <v/>
      </c>
      <c r="V549" s="113" t="str">
        <f t="shared" si="21"/>
        <v/>
      </c>
      <c r="W549" s="113" t="str">
        <f t="shared" si="22"/>
        <v/>
      </c>
      <c r="X549" s="113" t="str">
        <f t="shared" si="23"/>
        <v/>
      </c>
      <c r="Y549" s="113" t="str">
        <f t="shared" si="24"/>
        <v/>
      </c>
      <c r="Z549" s="113" t="str">
        <f t="shared" si="25"/>
        <v/>
      </c>
      <c r="AA549" s="113" t="str">
        <f t="shared" si="26"/>
        <v/>
      </c>
      <c r="AB549" s="113" t="str">
        <f t="shared" si="27"/>
        <v/>
      </c>
      <c r="AC549" s="113" t="str">
        <f t="shared" si="28"/>
        <v/>
      </c>
      <c r="AD549" s="113" t="str">
        <f t="shared" si="29"/>
        <v/>
      </c>
      <c r="AE549" s="113" t="str">
        <f t="shared" si="30"/>
        <v/>
      </c>
      <c r="AF549" s="113" t="str">
        <f t="shared" si="31"/>
        <v/>
      </c>
      <c r="AG549" s="113" t="str">
        <f t="shared" si="32"/>
        <v/>
      </c>
      <c r="AH549" s="113" t="str">
        <f t="shared" si="33"/>
        <v/>
      </c>
    </row>
    <row r="550">
      <c r="B550" s="82"/>
      <c r="C550" s="109"/>
      <c r="D550" s="113"/>
      <c r="E550" s="113" t="str">
        <f t="shared" si="4"/>
        <v/>
      </c>
      <c r="F550" s="113" t="str">
        <f t="shared" si="5"/>
        <v/>
      </c>
      <c r="G550" s="113" t="str">
        <f t="shared" si="6"/>
        <v/>
      </c>
      <c r="H550" s="113" t="str">
        <f t="shared" si="7"/>
        <v/>
      </c>
      <c r="I550" s="113" t="str">
        <f t="shared" si="8"/>
        <v/>
      </c>
      <c r="J550" s="113" t="str">
        <f t="shared" si="9"/>
        <v/>
      </c>
      <c r="K550" s="113" t="str">
        <f t="shared" si="10"/>
        <v/>
      </c>
      <c r="L550" s="113" t="str">
        <f t="shared" si="11"/>
        <v/>
      </c>
      <c r="M550" s="113" t="str">
        <f t="shared" si="12"/>
        <v/>
      </c>
      <c r="N550" s="113" t="str">
        <f t="shared" si="13"/>
        <v/>
      </c>
      <c r="O550" s="113" t="str">
        <f t="shared" si="14"/>
        <v/>
      </c>
      <c r="P550" s="113" t="str">
        <f t="shared" si="15"/>
        <v/>
      </c>
      <c r="Q550" s="113" t="str">
        <f t="shared" si="16"/>
        <v/>
      </c>
      <c r="R550" s="113" t="str">
        <f t="shared" si="17"/>
        <v/>
      </c>
      <c r="S550" s="113" t="str">
        <f t="shared" si="18"/>
        <v/>
      </c>
      <c r="T550" s="113" t="str">
        <f t="shared" si="19"/>
        <v/>
      </c>
      <c r="U550" s="113" t="str">
        <f t="shared" si="20"/>
        <v/>
      </c>
      <c r="V550" s="113" t="str">
        <f t="shared" si="21"/>
        <v/>
      </c>
      <c r="W550" s="113" t="str">
        <f t="shared" si="22"/>
        <v/>
      </c>
      <c r="X550" s="113" t="str">
        <f t="shared" si="23"/>
        <v/>
      </c>
      <c r="Y550" s="113" t="str">
        <f t="shared" si="24"/>
        <v/>
      </c>
      <c r="Z550" s="113" t="str">
        <f t="shared" si="25"/>
        <v/>
      </c>
      <c r="AA550" s="113" t="str">
        <f t="shared" si="26"/>
        <v/>
      </c>
      <c r="AB550" s="113" t="str">
        <f t="shared" si="27"/>
        <v/>
      </c>
      <c r="AC550" s="113" t="str">
        <f t="shared" si="28"/>
        <v/>
      </c>
      <c r="AD550" s="113" t="str">
        <f t="shared" si="29"/>
        <v/>
      </c>
      <c r="AE550" s="113" t="str">
        <f t="shared" si="30"/>
        <v/>
      </c>
      <c r="AF550" s="113" t="str">
        <f t="shared" si="31"/>
        <v/>
      </c>
      <c r="AG550" s="113" t="str">
        <f t="shared" si="32"/>
        <v/>
      </c>
      <c r="AH550" s="113" t="str">
        <f t="shared" si="33"/>
        <v/>
      </c>
    </row>
    <row r="551">
      <c r="B551" s="82"/>
      <c r="C551" s="109"/>
      <c r="D551" s="113"/>
      <c r="E551" s="113" t="str">
        <f t="shared" si="4"/>
        <v/>
      </c>
      <c r="F551" s="113" t="str">
        <f t="shared" si="5"/>
        <v/>
      </c>
      <c r="G551" s="113" t="str">
        <f t="shared" si="6"/>
        <v/>
      </c>
      <c r="H551" s="113" t="str">
        <f t="shared" si="7"/>
        <v/>
      </c>
      <c r="I551" s="113" t="str">
        <f t="shared" si="8"/>
        <v/>
      </c>
      <c r="J551" s="113" t="str">
        <f t="shared" si="9"/>
        <v/>
      </c>
      <c r="K551" s="113" t="str">
        <f t="shared" si="10"/>
        <v/>
      </c>
      <c r="L551" s="113" t="str">
        <f t="shared" si="11"/>
        <v/>
      </c>
      <c r="M551" s="113" t="str">
        <f t="shared" si="12"/>
        <v/>
      </c>
      <c r="N551" s="113" t="str">
        <f t="shared" si="13"/>
        <v/>
      </c>
      <c r="O551" s="113" t="str">
        <f t="shared" si="14"/>
        <v/>
      </c>
      <c r="P551" s="113" t="str">
        <f t="shared" si="15"/>
        <v/>
      </c>
      <c r="Q551" s="113" t="str">
        <f t="shared" si="16"/>
        <v/>
      </c>
      <c r="R551" s="113" t="str">
        <f t="shared" si="17"/>
        <v/>
      </c>
      <c r="S551" s="113" t="str">
        <f t="shared" si="18"/>
        <v/>
      </c>
      <c r="T551" s="113" t="str">
        <f t="shared" si="19"/>
        <v/>
      </c>
      <c r="U551" s="113" t="str">
        <f t="shared" si="20"/>
        <v/>
      </c>
      <c r="V551" s="113" t="str">
        <f t="shared" si="21"/>
        <v/>
      </c>
      <c r="W551" s="113" t="str">
        <f t="shared" si="22"/>
        <v/>
      </c>
      <c r="X551" s="113" t="str">
        <f t="shared" si="23"/>
        <v/>
      </c>
      <c r="Y551" s="113" t="str">
        <f t="shared" si="24"/>
        <v/>
      </c>
      <c r="Z551" s="113" t="str">
        <f t="shared" si="25"/>
        <v/>
      </c>
      <c r="AA551" s="113" t="str">
        <f t="shared" si="26"/>
        <v/>
      </c>
      <c r="AB551" s="113" t="str">
        <f t="shared" si="27"/>
        <v/>
      </c>
      <c r="AC551" s="113" t="str">
        <f t="shared" si="28"/>
        <v/>
      </c>
      <c r="AD551" s="113" t="str">
        <f t="shared" si="29"/>
        <v/>
      </c>
      <c r="AE551" s="113" t="str">
        <f t="shared" si="30"/>
        <v/>
      </c>
      <c r="AF551" s="113" t="str">
        <f t="shared" si="31"/>
        <v/>
      </c>
      <c r="AG551" s="113" t="str">
        <f t="shared" si="32"/>
        <v/>
      </c>
      <c r="AH551" s="113" t="str">
        <f t="shared" si="33"/>
        <v/>
      </c>
    </row>
    <row r="552">
      <c r="B552" s="82"/>
      <c r="C552" s="109"/>
      <c r="D552" s="113"/>
      <c r="E552" s="113" t="str">
        <f t="shared" si="4"/>
        <v/>
      </c>
      <c r="F552" s="113" t="str">
        <f t="shared" si="5"/>
        <v/>
      </c>
      <c r="G552" s="113" t="str">
        <f t="shared" si="6"/>
        <v/>
      </c>
      <c r="H552" s="113" t="str">
        <f t="shared" si="7"/>
        <v/>
      </c>
      <c r="I552" s="113" t="str">
        <f t="shared" si="8"/>
        <v/>
      </c>
      <c r="J552" s="113" t="str">
        <f t="shared" si="9"/>
        <v/>
      </c>
      <c r="K552" s="113" t="str">
        <f t="shared" si="10"/>
        <v/>
      </c>
      <c r="L552" s="113" t="str">
        <f t="shared" si="11"/>
        <v/>
      </c>
      <c r="M552" s="113" t="str">
        <f t="shared" si="12"/>
        <v/>
      </c>
      <c r="N552" s="113" t="str">
        <f t="shared" si="13"/>
        <v/>
      </c>
      <c r="O552" s="113" t="str">
        <f t="shared" si="14"/>
        <v/>
      </c>
      <c r="P552" s="113" t="str">
        <f t="shared" si="15"/>
        <v/>
      </c>
      <c r="Q552" s="113" t="str">
        <f t="shared" si="16"/>
        <v/>
      </c>
      <c r="R552" s="113" t="str">
        <f t="shared" si="17"/>
        <v/>
      </c>
      <c r="S552" s="113" t="str">
        <f t="shared" si="18"/>
        <v/>
      </c>
      <c r="T552" s="113" t="str">
        <f t="shared" si="19"/>
        <v/>
      </c>
      <c r="U552" s="113" t="str">
        <f t="shared" si="20"/>
        <v/>
      </c>
      <c r="V552" s="113" t="str">
        <f t="shared" si="21"/>
        <v/>
      </c>
      <c r="W552" s="113" t="str">
        <f t="shared" si="22"/>
        <v/>
      </c>
      <c r="X552" s="113" t="str">
        <f t="shared" si="23"/>
        <v/>
      </c>
      <c r="Y552" s="113" t="str">
        <f t="shared" si="24"/>
        <v/>
      </c>
      <c r="Z552" s="113" t="str">
        <f t="shared" si="25"/>
        <v/>
      </c>
      <c r="AA552" s="113" t="str">
        <f t="shared" si="26"/>
        <v/>
      </c>
      <c r="AB552" s="113" t="str">
        <f t="shared" si="27"/>
        <v/>
      </c>
      <c r="AC552" s="113" t="str">
        <f t="shared" si="28"/>
        <v/>
      </c>
      <c r="AD552" s="113" t="str">
        <f t="shared" si="29"/>
        <v/>
      </c>
      <c r="AE552" s="113" t="str">
        <f t="shared" si="30"/>
        <v/>
      </c>
      <c r="AF552" s="113" t="str">
        <f t="shared" si="31"/>
        <v/>
      </c>
      <c r="AG552" s="113" t="str">
        <f t="shared" si="32"/>
        <v/>
      </c>
      <c r="AH552" s="113" t="str">
        <f t="shared" si="33"/>
        <v/>
      </c>
    </row>
    <row r="553">
      <c r="B553" s="82"/>
      <c r="C553" s="109"/>
      <c r="D553" s="113"/>
      <c r="E553" s="113" t="str">
        <f t="shared" si="4"/>
        <v/>
      </c>
      <c r="F553" s="113" t="str">
        <f t="shared" si="5"/>
        <v/>
      </c>
      <c r="G553" s="113" t="str">
        <f t="shared" si="6"/>
        <v/>
      </c>
      <c r="H553" s="113" t="str">
        <f t="shared" si="7"/>
        <v/>
      </c>
      <c r="I553" s="113" t="str">
        <f t="shared" si="8"/>
        <v/>
      </c>
      <c r="J553" s="113" t="str">
        <f t="shared" si="9"/>
        <v/>
      </c>
      <c r="K553" s="113" t="str">
        <f t="shared" si="10"/>
        <v/>
      </c>
      <c r="L553" s="113" t="str">
        <f t="shared" si="11"/>
        <v/>
      </c>
      <c r="M553" s="113" t="str">
        <f t="shared" si="12"/>
        <v/>
      </c>
      <c r="N553" s="113" t="str">
        <f t="shared" si="13"/>
        <v/>
      </c>
      <c r="O553" s="113" t="str">
        <f t="shared" si="14"/>
        <v/>
      </c>
      <c r="P553" s="113" t="str">
        <f t="shared" si="15"/>
        <v/>
      </c>
      <c r="Q553" s="113" t="str">
        <f t="shared" si="16"/>
        <v/>
      </c>
      <c r="R553" s="113" t="str">
        <f t="shared" si="17"/>
        <v/>
      </c>
      <c r="S553" s="113" t="str">
        <f t="shared" si="18"/>
        <v/>
      </c>
      <c r="T553" s="113" t="str">
        <f t="shared" si="19"/>
        <v/>
      </c>
      <c r="U553" s="113" t="str">
        <f t="shared" si="20"/>
        <v/>
      </c>
      <c r="V553" s="113" t="str">
        <f t="shared" si="21"/>
        <v/>
      </c>
      <c r="W553" s="113" t="str">
        <f t="shared" si="22"/>
        <v/>
      </c>
      <c r="X553" s="113" t="str">
        <f t="shared" si="23"/>
        <v/>
      </c>
      <c r="Y553" s="113" t="str">
        <f t="shared" si="24"/>
        <v/>
      </c>
      <c r="Z553" s="113" t="str">
        <f t="shared" si="25"/>
        <v/>
      </c>
      <c r="AA553" s="113" t="str">
        <f t="shared" si="26"/>
        <v/>
      </c>
      <c r="AB553" s="113" t="str">
        <f t="shared" si="27"/>
        <v/>
      </c>
      <c r="AC553" s="113" t="str">
        <f t="shared" si="28"/>
        <v/>
      </c>
      <c r="AD553" s="113" t="str">
        <f t="shared" si="29"/>
        <v/>
      </c>
      <c r="AE553" s="113" t="str">
        <f t="shared" si="30"/>
        <v/>
      </c>
      <c r="AF553" s="113" t="str">
        <f t="shared" si="31"/>
        <v/>
      </c>
      <c r="AG553" s="113" t="str">
        <f t="shared" si="32"/>
        <v/>
      </c>
      <c r="AH553" s="113" t="str">
        <f t="shared" si="33"/>
        <v/>
      </c>
    </row>
    <row r="554">
      <c r="B554" s="82"/>
      <c r="C554" s="109"/>
      <c r="D554" s="113"/>
      <c r="E554" s="113" t="str">
        <f t="shared" si="4"/>
        <v/>
      </c>
      <c r="F554" s="113" t="str">
        <f t="shared" si="5"/>
        <v/>
      </c>
      <c r="G554" s="113" t="str">
        <f t="shared" si="6"/>
        <v/>
      </c>
      <c r="H554" s="113" t="str">
        <f t="shared" si="7"/>
        <v/>
      </c>
      <c r="I554" s="113" t="str">
        <f t="shared" si="8"/>
        <v/>
      </c>
      <c r="J554" s="113" t="str">
        <f t="shared" si="9"/>
        <v/>
      </c>
      <c r="K554" s="113" t="str">
        <f t="shared" si="10"/>
        <v/>
      </c>
      <c r="L554" s="113" t="str">
        <f t="shared" si="11"/>
        <v/>
      </c>
      <c r="M554" s="113" t="str">
        <f t="shared" si="12"/>
        <v/>
      </c>
      <c r="N554" s="113" t="str">
        <f t="shared" si="13"/>
        <v/>
      </c>
      <c r="O554" s="113" t="str">
        <f t="shared" si="14"/>
        <v/>
      </c>
      <c r="P554" s="113" t="str">
        <f t="shared" si="15"/>
        <v/>
      </c>
      <c r="Q554" s="113" t="str">
        <f t="shared" si="16"/>
        <v/>
      </c>
      <c r="R554" s="113" t="str">
        <f t="shared" si="17"/>
        <v/>
      </c>
      <c r="S554" s="113" t="str">
        <f t="shared" si="18"/>
        <v/>
      </c>
      <c r="T554" s="113" t="str">
        <f t="shared" si="19"/>
        <v/>
      </c>
      <c r="U554" s="113" t="str">
        <f t="shared" si="20"/>
        <v/>
      </c>
      <c r="V554" s="113" t="str">
        <f t="shared" si="21"/>
        <v/>
      </c>
      <c r="W554" s="113" t="str">
        <f t="shared" si="22"/>
        <v/>
      </c>
      <c r="X554" s="113" t="str">
        <f t="shared" si="23"/>
        <v/>
      </c>
      <c r="Y554" s="113" t="str">
        <f t="shared" si="24"/>
        <v/>
      </c>
      <c r="Z554" s="113" t="str">
        <f t="shared" si="25"/>
        <v/>
      </c>
      <c r="AA554" s="113" t="str">
        <f t="shared" si="26"/>
        <v/>
      </c>
      <c r="AB554" s="113" t="str">
        <f t="shared" si="27"/>
        <v/>
      </c>
      <c r="AC554" s="113" t="str">
        <f t="shared" si="28"/>
        <v/>
      </c>
      <c r="AD554" s="113" t="str">
        <f t="shared" si="29"/>
        <v/>
      </c>
      <c r="AE554" s="113" t="str">
        <f t="shared" si="30"/>
        <v/>
      </c>
      <c r="AF554" s="113" t="str">
        <f t="shared" si="31"/>
        <v/>
      </c>
      <c r="AG554" s="113" t="str">
        <f t="shared" si="32"/>
        <v/>
      </c>
      <c r="AH554" s="113" t="str">
        <f t="shared" si="33"/>
        <v/>
      </c>
    </row>
    <row r="555">
      <c r="B555" s="82"/>
      <c r="C555" s="109"/>
      <c r="D555" s="113"/>
      <c r="E555" s="113" t="str">
        <f t="shared" si="4"/>
        <v/>
      </c>
      <c r="F555" s="113" t="str">
        <f t="shared" si="5"/>
        <v/>
      </c>
      <c r="G555" s="113" t="str">
        <f t="shared" si="6"/>
        <v/>
      </c>
      <c r="H555" s="113" t="str">
        <f t="shared" si="7"/>
        <v/>
      </c>
      <c r="I555" s="113" t="str">
        <f t="shared" si="8"/>
        <v/>
      </c>
      <c r="J555" s="113" t="str">
        <f t="shared" si="9"/>
        <v/>
      </c>
      <c r="K555" s="113" t="str">
        <f t="shared" si="10"/>
        <v/>
      </c>
      <c r="L555" s="113" t="str">
        <f t="shared" si="11"/>
        <v/>
      </c>
      <c r="M555" s="113" t="str">
        <f t="shared" si="12"/>
        <v/>
      </c>
      <c r="N555" s="113" t="str">
        <f t="shared" si="13"/>
        <v/>
      </c>
      <c r="O555" s="113" t="str">
        <f t="shared" si="14"/>
        <v/>
      </c>
      <c r="P555" s="113" t="str">
        <f t="shared" si="15"/>
        <v/>
      </c>
      <c r="Q555" s="113" t="str">
        <f t="shared" si="16"/>
        <v/>
      </c>
      <c r="R555" s="113" t="str">
        <f t="shared" si="17"/>
        <v/>
      </c>
      <c r="S555" s="113" t="str">
        <f t="shared" si="18"/>
        <v/>
      </c>
      <c r="T555" s="113" t="str">
        <f t="shared" si="19"/>
        <v/>
      </c>
      <c r="U555" s="113" t="str">
        <f t="shared" si="20"/>
        <v/>
      </c>
      <c r="V555" s="113" t="str">
        <f t="shared" si="21"/>
        <v/>
      </c>
      <c r="W555" s="113" t="str">
        <f t="shared" si="22"/>
        <v/>
      </c>
      <c r="X555" s="113" t="str">
        <f t="shared" si="23"/>
        <v/>
      </c>
      <c r="Y555" s="113" t="str">
        <f t="shared" si="24"/>
        <v/>
      </c>
      <c r="Z555" s="113" t="str">
        <f t="shared" si="25"/>
        <v/>
      </c>
      <c r="AA555" s="113" t="str">
        <f t="shared" si="26"/>
        <v/>
      </c>
      <c r="AB555" s="113" t="str">
        <f t="shared" si="27"/>
        <v/>
      </c>
      <c r="AC555" s="113" t="str">
        <f t="shared" si="28"/>
        <v/>
      </c>
      <c r="AD555" s="113" t="str">
        <f t="shared" si="29"/>
        <v/>
      </c>
      <c r="AE555" s="113" t="str">
        <f t="shared" si="30"/>
        <v/>
      </c>
      <c r="AF555" s="113" t="str">
        <f t="shared" si="31"/>
        <v/>
      </c>
      <c r="AG555" s="113" t="str">
        <f t="shared" si="32"/>
        <v/>
      </c>
      <c r="AH555" s="113" t="str">
        <f t="shared" si="33"/>
        <v/>
      </c>
    </row>
    <row r="556">
      <c r="B556" s="82"/>
      <c r="C556" s="109"/>
      <c r="D556" s="113"/>
      <c r="E556" s="113" t="str">
        <f t="shared" si="4"/>
        <v/>
      </c>
      <c r="F556" s="113" t="str">
        <f t="shared" si="5"/>
        <v/>
      </c>
      <c r="G556" s="113" t="str">
        <f t="shared" si="6"/>
        <v/>
      </c>
      <c r="H556" s="113" t="str">
        <f t="shared" si="7"/>
        <v/>
      </c>
      <c r="I556" s="113" t="str">
        <f t="shared" si="8"/>
        <v/>
      </c>
      <c r="J556" s="113" t="str">
        <f t="shared" si="9"/>
        <v/>
      </c>
      <c r="K556" s="113" t="str">
        <f t="shared" si="10"/>
        <v/>
      </c>
      <c r="L556" s="113" t="str">
        <f t="shared" si="11"/>
        <v/>
      </c>
      <c r="M556" s="113" t="str">
        <f t="shared" si="12"/>
        <v/>
      </c>
      <c r="N556" s="113" t="str">
        <f t="shared" si="13"/>
        <v/>
      </c>
      <c r="O556" s="113" t="str">
        <f t="shared" si="14"/>
        <v/>
      </c>
      <c r="P556" s="113" t="str">
        <f t="shared" si="15"/>
        <v/>
      </c>
      <c r="Q556" s="113" t="str">
        <f t="shared" si="16"/>
        <v/>
      </c>
      <c r="R556" s="113" t="str">
        <f t="shared" si="17"/>
        <v/>
      </c>
      <c r="S556" s="113" t="str">
        <f t="shared" si="18"/>
        <v/>
      </c>
      <c r="T556" s="113" t="str">
        <f t="shared" si="19"/>
        <v/>
      </c>
      <c r="U556" s="113" t="str">
        <f t="shared" si="20"/>
        <v/>
      </c>
      <c r="V556" s="113" t="str">
        <f t="shared" si="21"/>
        <v/>
      </c>
      <c r="W556" s="113" t="str">
        <f t="shared" si="22"/>
        <v/>
      </c>
      <c r="X556" s="113" t="str">
        <f t="shared" si="23"/>
        <v/>
      </c>
      <c r="Y556" s="113" t="str">
        <f t="shared" si="24"/>
        <v/>
      </c>
      <c r="Z556" s="113" t="str">
        <f t="shared" si="25"/>
        <v/>
      </c>
      <c r="AA556" s="113" t="str">
        <f t="shared" si="26"/>
        <v/>
      </c>
      <c r="AB556" s="113" t="str">
        <f t="shared" si="27"/>
        <v/>
      </c>
      <c r="AC556" s="113" t="str">
        <f t="shared" si="28"/>
        <v/>
      </c>
      <c r="AD556" s="113" t="str">
        <f t="shared" si="29"/>
        <v/>
      </c>
      <c r="AE556" s="113" t="str">
        <f t="shared" si="30"/>
        <v/>
      </c>
      <c r="AF556" s="113" t="str">
        <f t="shared" si="31"/>
        <v/>
      </c>
      <c r="AG556" s="113" t="str">
        <f t="shared" si="32"/>
        <v/>
      </c>
      <c r="AH556" s="113" t="str">
        <f t="shared" si="33"/>
        <v/>
      </c>
    </row>
    <row r="557">
      <c r="B557" s="82"/>
      <c r="C557" s="109"/>
      <c r="D557" s="113"/>
      <c r="E557" s="113" t="str">
        <f t="shared" si="4"/>
        <v/>
      </c>
      <c r="F557" s="113" t="str">
        <f t="shared" si="5"/>
        <v/>
      </c>
      <c r="G557" s="113" t="str">
        <f t="shared" si="6"/>
        <v/>
      </c>
      <c r="H557" s="113" t="str">
        <f t="shared" si="7"/>
        <v/>
      </c>
      <c r="I557" s="113" t="str">
        <f t="shared" si="8"/>
        <v/>
      </c>
      <c r="J557" s="113" t="str">
        <f t="shared" si="9"/>
        <v/>
      </c>
      <c r="K557" s="113" t="str">
        <f t="shared" si="10"/>
        <v/>
      </c>
      <c r="L557" s="113" t="str">
        <f t="shared" si="11"/>
        <v/>
      </c>
      <c r="M557" s="113" t="str">
        <f t="shared" si="12"/>
        <v/>
      </c>
      <c r="N557" s="113" t="str">
        <f t="shared" si="13"/>
        <v/>
      </c>
      <c r="O557" s="113" t="str">
        <f t="shared" si="14"/>
        <v/>
      </c>
      <c r="P557" s="113" t="str">
        <f t="shared" si="15"/>
        <v/>
      </c>
      <c r="Q557" s="113" t="str">
        <f t="shared" si="16"/>
        <v/>
      </c>
      <c r="R557" s="113" t="str">
        <f t="shared" si="17"/>
        <v/>
      </c>
      <c r="S557" s="113" t="str">
        <f t="shared" si="18"/>
        <v/>
      </c>
      <c r="T557" s="113" t="str">
        <f t="shared" si="19"/>
        <v/>
      </c>
      <c r="U557" s="113" t="str">
        <f t="shared" si="20"/>
        <v/>
      </c>
      <c r="V557" s="113" t="str">
        <f t="shared" si="21"/>
        <v/>
      </c>
      <c r="W557" s="113" t="str">
        <f t="shared" si="22"/>
        <v/>
      </c>
      <c r="X557" s="113" t="str">
        <f t="shared" si="23"/>
        <v/>
      </c>
      <c r="Y557" s="113" t="str">
        <f t="shared" si="24"/>
        <v/>
      </c>
      <c r="Z557" s="113" t="str">
        <f t="shared" si="25"/>
        <v/>
      </c>
      <c r="AA557" s="113" t="str">
        <f t="shared" si="26"/>
        <v/>
      </c>
      <c r="AB557" s="113" t="str">
        <f t="shared" si="27"/>
        <v/>
      </c>
      <c r="AC557" s="113" t="str">
        <f t="shared" si="28"/>
        <v/>
      </c>
      <c r="AD557" s="113" t="str">
        <f t="shared" si="29"/>
        <v/>
      </c>
      <c r="AE557" s="113" t="str">
        <f t="shared" si="30"/>
        <v/>
      </c>
      <c r="AF557" s="113" t="str">
        <f t="shared" si="31"/>
        <v/>
      </c>
      <c r="AG557" s="113" t="str">
        <f t="shared" si="32"/>
        <v/>
      </c>
      <c r="AH557" s="113" t="str">
        <f t="shared" si="33"/>
        <v/>
      </c>
    </row>
    <row r="558">
      <c r="B558" s="82"/>
      <c r="C558" s="109"/>
      <c r="D558" s="113"/>
      <c r="E558" s="113" t="str">
        <f t="shared" si="4"/>
        <v/>
      </c>
      <c r="F558" s="113" t="str">
        <f t="shared" si="5"/>
        <v/>
      </c>
      <c r="G558" s="113" t="str">
        <f t="shared" si="6"/>
        <v/>
      </c>
      <c r="H558" s="113" t="str">
        <f t="shared" si="7"/>
        <v/>
      </c>
      <c r="I558" s="113" t="str">
        <f t="shared" si="8"/>
        <v/>
      </c>
      <c r="J558" s="113" t="str">
        <f t="shared" si="9"/>
        <v/>
      </c>
      <c r="K558" s="113" t="str">
        <f t="shared" si="10"/>
        <v/>
      </c>
      <c r="L558" s="113" t="str">
        <f t="shared" si="11"/>
        <v/>
      </c>
      <c r="M558" s="113" t="str">
        <f t="shared" si="12"/>
        <v/>
      </c>
      <c r="N558" s="113" t="str">
        <f t="shared" si="13"/>
        <v/>
      </c>
      <c r="O558" s="113" t="str">
        <f t="shared" si="14"/>
        <v/>
      </c>
      <c r="P558" s="113" t="str">
        <f t="shared" si="15"/>
        <v/>
      </c>
      <c r="Q558" s="113" t="str">
        <f t="shared" si="16"/>
        <v/>
      </c>
      <c r="R558" s="113" t="str">
        <f t="shared" si="17"/>
        <v/>
      </c>
      <c r="S558" s="113" t="str">
        <f t="shared" si="18"/>
        <v/>
      </c>
      <c r="T558" s="113" t="str">
        <f t="shared" si="19"/>
        <v/>
      </c>
      <c r="U558" s="113" t="str">
        <f t="shared" si="20"/>
        <v/>
      </c>
      <c r="V558" s="113" t="str">
        <f t="shared" si="21"/>
        <v/>
      </c>
      <c r="W558" s="113" t="str">
        <f t="shared" si="22"/>
        <v/>
      </c>
      <c r="X558" s="113" t="str">
        <f t="shared" si="23"/>
        <v/>
      </c>
      <c r="Y558" s="113" t="str">
        <f t="shared" si="24"/>
        <v/>
      </c>
      <c r="Z558" s="113" t="str">
        <f t="shared" si="25"/>
        <v/>
      </c>
      <c r="AA558" s="113" t="str">
        <f t="shared" si="26"/>
        <v/>
      </c>
      <c r="AB558" s="113" t="str">
        <f t="shared" si="27"/>
        <v/>
      </c>
      <c r="AC558" s="113" t="str">
        <f t="shared" si="28"/>
        <v/>
      </c>
      <c r="AD558" s="113" t="str">
        <f t="shared" si="29"/>
        <v/>
      </c>
      <c r="AE558" s="113" t="str">
        <f t="shared" si="30"/>
        <v/>
      </c>
      <c r="AF558" s="113" t="str">
        <f t="shared" si="31"/>
        <v/>
      </c>
      <c r="AG558" s="113" t="str">
        <f t="shared" si="32"/>
        <v/>
      </c>
      <c r="AH558" s="113" t="str">
        <f t="shared" si="33"/>
        <v/>
      </c>
    </row>
    <row r="559">
      <c r="B559" s="82"/>
      <c r="C559" s="109"/>
      <c r="D559" s="113"/>
      <c r="E559" s="113" t="str">
        <f t="shared" si="4"/>
        <v/>
      </c>
      <c r="F559" s="113" t="str">
        <f t="shared" si="5"/>
        <v/>
      </c>
      <c r="G559" s="113" t="str">
        <f t="shared" si="6"/>
        <v/>
      </c>
      <c r="H559" s="113" t="str">
        <f t="shared" si="7"/>
        <v/>
      </c>
      <c r="I559" s="113" t="str">
        <f t="shared" si="8"/>
        <v/>
      </c>
      <c r="J559" s="113" t="str">
        <f t="shared" si="9"/>
        <v/>
      </c>
      <c r="K559" s="113" t="str">
        <f t="shared" si="10"/>
        <v/>
      </c>
      <c r="L559" s="113" t="str">
        <f t="shared" si="11"/>
        <v/>
      </c>
      <c r="M559" s="113" t="str">
        <f t="shared" si="12"/>
        <v/>
      </c>
      <c r="N559" s="113" t="str">
        <f t="shared" si="13"/>
        <v/>
      </c>
      <c r="O559" s="113" t="str">
        <f t="shared" si="14"/>
        <v/>
      </c>
      <c r="P559" s="113" t="str">
        <f t="shared" si="15"/>
        <v/>
      </c>
      <c r="Q559" s="113" t="str">
        <f t="shared" si="16"/>
        <v/>
      </c>
      <c r="R559" s="113" t="str">
        <f t="shared" si="17"/>
        <v/>
      </c>
      <c r="S559" s="113" t="str">
        <f t="shared" si="18"/>
        <v/>
      </c>
      <c r="T559" s="113" t="str">
        <f t="shared" si="19"/>
        <v/>
      </c>
      <c r="U559" s="113" t="str">
        <f t="shared" si="20"/>
        <v/>
      </c>
      <c r="V559" s="113" t="str">
        <f t="shared" si="21"/>
        <v/>
      </c>
      <c r="W559" s="113" t="str">
        <f t="shared" si="22"/>
        <v/>
      </c>
      <c r="X559" s="113" t="str">
        <f t="shared" si="23"/>
        <v/>
      </c>
      <c r="Y559" s="113" t="str">
        <f t="shared" si="24"/>
        <v/>
      </c>
      <c r="Z559" s="113" t="str">
        <f t="shared" si="25"/>
        <v/>
      </c>
      <c r="AA559" s="113" t="str">
        <f t="shared" si="26"/>
        <v/>
      </c>
      <c r="AB559" s="113" t="str">
        <f t="shared" si="27"/>
        <v/>
      </c>
      <c r="AC559" s="113" t="str">
        <f t="shared" si="28"/>
        <v/>
      </c>
      <c r="AD559" s="113" t="str">
        <f t="shared" si="29"/>
        <v/>
      </c>
      <c r="AE559" s="113" t="str">
        <f t="shared" si="30"/>
        <v/>
      </c>
      <c r="AF559" s="113" t="str">
        <f t="shared" si="31"/>
        <v/>
      </c>
      <c r="AG559" s="113" t="str">
        <f t="shared" si="32"/>
        <v/>
      </c>
      <c r="AH559" s="113" t="str">
        <f t="shared" si="33"/>
        <v/>
      </c>
    </row>
    <row r="560">
      <c r="B560" s="82"/>
      <c r="C560" s="109"/>
      <c r="D560" s="113"/>
      <c r="E560" s="113" t="str">
        <f t="shared" si="4"/>
        <v/>
      </c>
      <c r="F560" s="113" t="str">
        <f t="shared" si="5"/>
        <v/>
      </c>
      <c r="G560" s="113" t="str">
        <f t="shared" si="6"/>
        <v/>
      </c>
      <c r="H560" s="113" t="str">
        <f t="shared" si="7"/>
        <v/>
      </c>
      <c r="I560" s="113" t="str">
        <f t="shared" si="8"/>
        <v/>
      </c>
      <c r="J560" s="113" t="str">
        <f t="shared" si="9"/>
        <v/>
      </c>
      <c r="K560" s="113" t="str">
        <f t="shared" si="10"/>
        <v/>
      </c>
      <c r="L560" s="113" t="str">
        <f t="shared" si="11"/>
        <v/>
      </c>
      <c r="M560" s="113" t="str">
        <f t="shared" si="12"/>
        <v/>
      </c>
      <c r="N560" s="113" t="str">
        <f t="shared" si="13"/>
        <v/>
      </c>
      <c r="O560" s="113" t="str">
        <f t="shared" si="14"/>
        <v/>
      </c>
      <c r="P560" s="113" t="str">
        <f t="shared" si="15"/>
        <v/>
      </c>
      <c r="Q560" s="113" t="str">
        <f t="shared" si="16"/>
        <v/>
      </c>
      <c r="R560" s="113" t="str">
        <f t="shared" si="17"/>
        <v/>
      </c>
      <c r="S560" s="113" t="str">
        <f t="shared" si="18"/>
        <v/>
      </c>
      <c r="T560" s="113" t="str">
        <f t="shared" si="19"/>
        <v/>
      </c>
      <c r="U560" s="113" t="str">
        <f t="shared" si="20"/>
        <v/>
      </c>
      <c r="V560" s="113" t="str">
        <f t="shared" si="21"/>
        <v/>
      </c>
      <c r="W560" s="113" t="str">
        <f t="shared" si="22"/>
        <v/>
      </c>
      <c r="X560" s="113" t="str">
        <f t="shared" si="23"/>
        <v/>
      </c>
      <c r="Y560" s="113" t="str">
        <f t="shared" si="24"/>
        <v/>
      </c>
      <c r="Z560" s="113" t="str">
        <f t="shared" si="25"/>
        <v/>
      </c>
      <c r="AA560" s="113" t="str">
        <f t="shared" si="26"/>
        <v/>
      </c>
      <c r="AB560" s="113" t="str">
        <f t="shared" si="27"/>
        <v/>
      </c>
      <c r="AC560" s="113" t="str">
        <f t="shared" si="28"/>
        <v/>
      </c>
      <c r="AD560" s="113" t="str">
        <f t="shared" si="29"/>
        <v/>
      </c>
      <c r="AE560" s="113" t="str">
        <f t="shared" si="30"/>
        <v/>
      </c>
      <c r="AF560" s="113" t="str">
        <f t="shared" si="31"/>
        <v/>
      </c>
      <c r="AG560" s="113" t="str">
        <f t="shared" si="32"/>
        <v/>
      </c>
      <c r="AH560" s="113" t="str">
        <f t="shared" si="33"/>
        <v/>
      </c>
    </row>
    <row r="561">
      <c r="B561" s="82"/>
      <c r="C561" s="109"/>
      <c r="D561" s="113"/>
      <c r="E561" s="113" t="str">
        <f t="shared" si="4"/>
        <v/>
      </c>
      <c r="F561" s="113" t="str">
        <f t="shared" si="5"/>
        <v/>
      </c>
      <c r="G561" s="113" t="str">
        <f t="shared" si="6"/>
        <v/>
      </c>
      <c r="H561" s="113" t="str">
        <f t="shared" si="7"/>
        <v/>
      </c>
      <c r="I561" s="113" t="str">
        <f t="shared" si="8"/>
        <v/>
      </c>
      <c r="J561" s="113" t="str">
        <f t="shared" si="9"/>
        <v/>
      </c>
      <c r="K561" s="113" t="str">
        <f t="shared" si="10"/>
        <v/>
      </c>
      <c r="L561" s="113" t="str">
        <f t="shared" si="11"/>
        <v/>
      </c>
      <c r="M561" s="113" t="str">
        <f t="shared" si="12"/>
        <v/>
      </c>
      <c r="N561" s="113" t="str">
        <f t="shared" si="13"/>
        <v/>
      </c>
      <c r="O561" s="113" t="str">
        <f t="shared" si="14"/>
        <v/>
      </c>
      <c r="P561" s="113" t="str">
        <f t="shared" si="15"/>
        <v/>
      </c>
      <c r="Q561" s="113" t="str">
        <f t="shared" si="16"/>
        <v/>
      </c>
      <c r="R561" s="113" t="str">
        <f t="shared" si="17"/>
        <v/>
      </c>
      <c r="S561" s="113" t="str">
        <f t="shared" si="18"/>
        <v/>
      </c>
      <c r="T561" s="113" t="str">
        <f t="shared" si="19"/>
        <v/>
      </c>
      <c r="U561" s="113" t="str">
        <f t="shared" si="20"/>
        <v/>
      </c>
      <c r="V561" s="113" t="str">
        <f t="shared" si="21"/>
        <v/>
      </c>
      <c r="W561" s="113" t="str">
        <f t="shared" si="22"/>
        <v/>
      </c>
      <c r="X561" s="113" t="str">
        <f t="shared" si="23"/>
        <v/>
      </c>
      <c r="Y561" s="113" t="str">
        <f t="shared" si="24"/>
        <v/>
      </c>
      <c r="Z561" s="113" t="str">
        <f t="shared" si="25"/>
        <v/>
      </c>
      <c r="AA561" s="113" t="str">
        <f t="shared" si="26"/>
        <v/>
      </c>
      <c r="AB561" s="113" t="str">
        <f t="shared" si="27"/>
        <v/>
      </c>
      <c r="AC561" s="113" t="str">
        <f t="shared" si="28"/>
        <v/>
      </c>
      <c r="AD561" s="113" t="str">
        <f t="shared" si="29"/>
        <v/>
      </c>
      <c r="AE561" s="113" t="str">
        <f t="shared" si="30"/>
        <v/>
      </c>
      <c r="AF561" s="113" t="str">
        <f t="shared" si="31"/>
        <v/>
      </c>
      <c r="AG561" s="113" t="str">
        <f t="shared" si="32"/>
        <v/>
      </c>
      <c r="AH561" s="113" t="str">
        <f t="shared" si="33"/>
        <v/>
      </c>
    </row>
    <row r="562">
      <c r="B562" s="82"/>
      <c r="C562" s="109"/>
      <c r="D562" s="113"/>
      <c r="E562" s="113" t="str">
        <f t="shared" si="4"/>
        <v/>
      </c>
      <c r="F562" s="113" t="str">
        <f t="shared" si="5"/>
        <v/>
      </c>
      <c r="G562" s="113" t="str">
        <f t="shared" si="6"/>
        <v/>
      </c>
      <c r="H562" s="113" t="str">
        <f t="shared" si="7"/>
        <v/>
      </c>
      <c r="I562" s="113" t="str">
        <f t="shared" si="8"/>
        <v/>
      </c>
      <c r="J562" s="113" t="str">
        <f t="shared" si="9"/>
        <v/>
      </c>
      <c r="K562" s="113" t="str">
        <f t="shared" si="10"/>
        <v/>
      </c>
      <c r="L562" s="113" t="str">
        <f t="shared" si="11"/>
        <v/>
      </c>
      <c r="M562" s="113" t="str">
        <f t="shared" si="12"/>
        <v/>
      </c>
      <c r="N562" s="113" t="str">
        <f t="shared" si="13"/>
        <v/>
      </c>
      <c r="O562" s="113" t="str">
        <f t="shared" si="14"/>
        <v/>
      </c>
      <c r="P562" s="113" t="str">
        <f t="shared" si="15"/>
        <v/>
      </c>
      <c r="Q562" s="113" t="str">
        <f t="shared" si="16"/>
        <v/>
      </c>
      <c r="R562" s="113" t="str">
        <f t="shared" si="17"/>
        <v/>
      </c>
      <c r="S562" s="113" t="str">
        <f t="shared" si="18"/>
        <v/>
      </c>
      <c r="T562" s="113" t="str">
        <f t="shared" si="19"/>
        <v/>
      </c>
      <c r="U562" s="113" t="str">
        <f t="shared" si="20"/>
        <v/>
      </c>
      <c r="V562" s="113" t="str">
        <f t="shared" si="21"/>
        <v/>
      </c>
      <c r="W562" s="113" t="str">
        <f t="shared" si="22"/>
        <v/>
      </c>
      <c r="X562" s="113" t="str">
        <f t="shared" si="23"/>
        <v/>
      </c>
      <c r="Y562" s="113" t="str">
        <f t="shared" si="24"/>
        <v/>
      </c>
      <c r="Z562" s="113" t="str">
        <f t="shared" si="25"/>
        <v/>
      </c>
      <c r="AA562" s="113" t="str">
        <f t="shared" si="26"/>
        <v/>
      </c>
      <c r="AB562" s="113" t="str">
        <f t="shared" si="27"/>
        <v/>
      </c>
      <c r="AC562" s="113" t="str">
        <f t="shared" si="28"/>
        <v/>
      </c>
      <c r="AD562" s="113" t="str">
        <f t="shared" si="29"/>
        <v/>
      </c>
      <c r="AE562" s="113" t="str">
        <f t="shared" si="30"/>
        <v/>
      </c>
      <c r="AF562" s="113" t="str">
        <f t="shared" si="31"/>
        <v/>
      </c>
      <c r="AG562" s="113" t="str">
        <f t="shared" si="32"/>
        <v/>
      </c>
      <c r="AH562" s="113" t="str">
        <f t="shared" si="33"/>
        <v/>
      </c>
    </row>
    <row r="563">
      <c r="B563" s="82"/>
      <c r="C563" s="109"/>
      <c r="D563" s="113"/>
      <c r="E563" s="113" t="str">
        <f t="shared" si="4"/>
        <v/>
      </c>
      <c r="F563" s="113" t="str">
        <f t="shared" si="5"/>
        <v/>
      </c>
      <c r="G563" s="113" t="str">
        <f t="shared" si="6"/>
        <v/>
      </c>
      <c r="H563" s="113" t="str">
        <f t="shared" si="7"/>
        <v/>
      </c>
      <c r="I563" s="113" t="str">
        <f t="shared" si="8"/>
        <v/>
      </c>
      <c r="J563" s="113" t="str">
        <f t="shared" si="9"/>
        <v/>
      </c>
      <c r="K563" s="113" t="str">
        <f t="shared" si="10"/>
        <v/>
      </c>
      <c r="L563" s="113" t="str">
        <f t="shared" si="11"/>
        <v/>
      </c>
      <c r="M563" s="113" t="str">
        <f t="shared" si="12"/>
        <v/>
      </c>
      <c r="N563" s="113" t="str">
        <f t="shared" si="13"/>
        <v/>
      </c>
      <c r="O563" s="113" t="str">
        <f t="shared" si="14"/>
        <v/>
      </c>
      <c r="P563" s="113" t="str">
        <f t="shared" si="15"/>
        <v/>
      </c>
      <c r="Q563" s="113" t="str">
        <f t="shared" si="16"/>
        <v/>
      </c>
      <c r="R563" s="113" t="str">
        <f t="shared" si="17"/>
        <v/>
      </c>
      <c r="S563" s="113" t="str">
        <f t="shared" si="18"/>
        <v/>
      </c>
      <c r="T563" s="113" t="str">
        <f t="shared" si="19"/>
        <v/>
      </c>
      <c r="U563" s="113" t="str">
        <f t="shared" si="20"/>
        <v/>
      </c>
      <c r="V563" s="113" t="str">
        <f t="shared" si="21"/>
        <v/>
      </c>
      <c r="W563" s="113" t="str">
        <f t="shared" si="22"/>
        <v/>
      </c>
      <c r="X563" s="113" t="str">
        <f t="shared" si="23"/>
        <v/>
      </c>
      <c r="Y563" s="113" t="str">
        <f t="shared" si="24"/>
        <v/>
      </c>
      <c r="Z563" s="113" t="str">
        <f t="shared" si="25"/>
        <v/>
      </c>
      <c r="AA563" s="113" t="str">
        <f t="shared" si="26"/>
        <v/>
      </c>
      <c r="AB563" s="113" t="str">
        <f t="shared" si="27"/>
        <v/>
      </c>
      <c r="AC563" s="113" t="str">
        <f t="shared" si="28"/>
        <v/>
      </c>
      <c r="AD563" s="113" t="str">
        <f t="shared" si="29"/>
        <v/>
      </c>
      <c r="AE563" s="113" t="str">
        <f t="shared" si="30"/>
        <v/>
      </c>
      <c r="AF563" s="113" t="str">
        <f t="shared" si="31"/>
        <v/>
      </c>
      <c r="AG563" s="113" t="str">
        <f t="shared" si="32"/>
        <v/>
      </c>
      <c r="AH563" s="113" t="str">
        <f t="shared" si="33"/>
        <v/>
      </c>
    </row>
    <row r="564">
      <c r="B564" s="82"/>
      <c r="C564" s="109"/>
      <c r="D564" s="113"/>
      <c r="E564" s="113" t="str">
        <f t="shared" si="4"/>
        <v/>
      </c>
      <c r="F564" s="113" t="str">
        <f t="shared" si="5"/>
        <v/>
      </c>
      <c r="G564" s="113" t="str">
        <f t="shared" si="6"/>
        <v/>
      </c>
      <c r="H564" s="113" t="str">
        <f t="shared" si="7"/>
        <v/>
      </c>
      <c r="I564" s="113" t="str">
        <f t="shared" si="8"/>
        <v/>
      </c>
      <c r="J564" s="113" t="str">
        <f t="shared" si="9"/>
        <v/>
      </c>
      <c r="K564" s="113" t="str">
        <f t="shared" si="10"/>
        <v/>
      </c>
      <c r="L564" s="113" t="str">
        <f t="shared" si="11"/>
        <v/>
      </c>
      <c r="M564" s="113" t="str">
        <f t="shared" si="12"/>
        <v/>
      </c>
      <c r="N564" s="113" t="str">
        <f t="shared" si="13"/>
        <v/>
      </c>
      <c r="O564" s="113" t="str">
        <f t="shared" si="14"/>
        <v/>
      </c>
      <c r="P564" s="113" t="str">
        <f t="shared" si="15"/>
        <v/>
      </c>
      <c r="Q564" s="113" t="str">
        <f t="shared" si="16"/>
        <v/>
      </c>
      <c r="R564" s="113" t="str">
        <f t="shared" si="17"/>
        <v/>
      </c>
      <c r="S564" s="113" t="str">
        <f t="shared" si="18"/>
        <v/>
      </c>
      <c r="T564" s="113" t="str">
        <f t="shared" si="19"/>
        <v/>
      </c>
      <c r="U564" s="113" t="str">
        <f t="shared" si="20"/>
        <v/>
      </c>
      <c r="V564" s="113" t="str">
        <f t="shared" si="21"/>
        <v/>
      </c>
      <c r="W564" s="113" t="str">
        <f t="shared" si="22"/>
        <v/>
      </c>
      <c r="X564" s="113" t="str">
        <f t="shared" si="23"/>
        <v/>
      </c>
      <c r="Y564" s="113" t="str">
        <f t="shared" si="24"/>
        <v/>
      </c>
      <c r="Z564" s="113" t="str">
        <f t="shared" si="25"/>
        <v/>
      </c>
      <c r="AA564" s="113" t="str">
        <f t="shared" si="26"/>
        <v/>
      </c>
      <c r="AB564" s="113" t="str">
        <f t="shared" si="27"/>
        <v/>
      </c>
      <c r="AC564" s="113" t="str">
        <f t="shared" si="28"/>
        <v/>
      </c>
      <c r="AD564" s="113" t="str">
        <f t="shared" si="29"/>
        <v/>
      </c>
      <c r="AE564" s="113" t="str">
        <f t="shared" si="30"/>
        <v/>
      </c>
      <c r="AF564" s="113" t="str">
        <f t="shared" si="31"/>
        <v/>
      </c>
      <c r="AG564" s="113" t="str">
        <f t="shared" si="32"/>
        <v/>
      </c>
      <c r="AH564" s="113" t="str">
        <f t="shared" si="33"/>
        <v/>
      </c>
    </row>
    <row r="565">
      <c r="B565" s="82"/>
      <c r="C565" s="109"/>
      <c r="D565" s="113"/>
      <c r="E565" s="113" t="str">
        <f t="shared" si="4"/>
        <v/>
      </c>
      <c r="F565" s="113" t="str">
        <f t="shared" si="5"/>
        <v/>
      </c>
      <c r="G565" s="113" t="str">
        <f t="shared" si="6"/>
        <v/>
      </c>
      <c r="H565" s="113" t="str">
        <f t="shared" si="7"/>
        <v/>
      </c>
      <c r="I565" s="113" t="str">
        <f t="shared" si="8"/>
        <v/>
      </c>
      <c r="J565" s="113" t="str">
        <f t="shared" si="9"/>
        <v/>
      </c>
      <c r="K565" s="113" t="str">
        <f t="shared" si="10"/>
        <v/>
      </c>
      <c r="L565" s="113" t="str">
        <f t="shared" si="11"/>
        <v/>
      </c>
      <c r="M565" s="113" t="str">
        <f t="shared" si="12"/>
        <v/>
      </c>
      <c r="N565" s="113" t="str">
        <f t="shared" si="13"/>
        <v/>
      </c>
      <c r="O565" s="113" t="str">
        <f t="shared" si="14"/>
        <v/>
      </c>
      <c r="P565" s="113" t="str">
        <f t="shared" si="15"/>
        <v/>
      </c>
      <c r="Q565" s="113" t="str">
        <f t="shared" si="16"/>
        <v/>
      </c>
      <c r="R565" s="113" t="str">
        <f t="shared" si="17"/>
        <v/>
      </c>
      <c r="S565" s="113" t="str">
        <f t="shared" si="18"/>
        <v/>
      </c>
      <c r="T565" s="113" t="str">
        <f t="shared" si="19"/>
        <v/>
      </c>
      <c r="U565" s="113" t="str">
        <f t="shared" si="20"/>
        <v/>
      </c>
      <c r="V565" s="113" t="str">
        <f t="shared" si="21"/>
        <v/>
      </c>
      <c r="W565" s="113" t="str">
        <f t="shared" si="22"/>
        <v/>
      </c>
      <c r="X565" s="113" t="str">
        <f t="shared" si="23"/>
        <v/>
      </c>
      <c r="Y565" s="113" t="str">
        <f t="shared" si="24"/>
        <v/>
      </c>
      <c r="Z565" s="113" t="str">
        <f t="shared" si="25"/>
        <v/>
      </c>
      <c r="AA565" s="113" t="str">
        <f t="shared" si="26"/>
        <v/>
      </c>
      <c r="AB565" s="113" t="str">
        <f t="shared" si="27"/>
        <v/>
      </c>
      <c r="AC565" s="113" t="str">
        <f t="shared" si="28"/>
        <v/>
      </c>
      <c r="AD565" s="113" t="str">
        <f t="shared" si="29"/>
        <v/>
      </c>
      <c r="AE565" s="113" t="str">
        <f t="shared" si="30"/>
        <v/>
      </c>
      <c r="AF565" s="113" t="str">
        <f t="shared" si="31"/>
        <v/>
      </c>
      <c r="AG565" s="113" t="str">
        <f t="shared" si="32"/>
        <v/>
      </c>
      <c r="AH565" s="113" t="str">
        <f t="shared" si="33"/>
        <v/>
      </c>
    </row>
    <row r="566">
      <c r="B566" s="82"/>
      <c r="C566" s="109"/>
      <c r="D566" s="113"/>
      <c r="E566" s="113" t="str">
        <f t="shared" si="4"/>
        <v/>
      </c>
      <c r="F566" s="113" t="str">
        <f t="shared" si="5"/>
        <v/>
      </c>
      <c r="G566" s="113" t="str">
        <f t="shared" si="6"/>
        <v/>
      </c>
      <c r="H566" s="113" t="str">
        <f t="shared" si="7"/>
        <v/>
      </c>
      <c r="I566" s="113" t="str">
        <f t="shared" si="8"/>
        <v/>
      </c>
      <c r="J566" s="113" t="str">
        <f t="shared" si="9"/>
        <v/>
      </c>
      <c r="K566" s="113" t="str">
        <f t="shared" si="10"/>
        <v/>
      </c>
      <c r="L566" s="113" t="str">
        <f t="shared" si="11"/>
        <v/>
      </c>
      <c r="M566" s="113" t="str">
        <f t="shared" si="12"/>
        <v/>
      </c>
      <c r="N566" s="113" t="str">
        <f t="shared" si="13"/>
        <v/>
      </c>
      <c r="O566" s="113" t="str">
        <f t="shared" si="14"/>
        <v/>
      </c>
      <c r="P566" s="113" t="str">
        <f t="shared" si="15"/>
        <v/>
      </c>
      <c r="Q566" s="113" t="str">
        <f t="shared" si="16"/>
        <v/>
      </c>
      <c r="R566" s="113" t="str">
        <f t="shared" si="17"/>
        <v/>
      </c>
      <c r="S566" s="113" t="str">
        <f t="shared" si="18"/>
        <v/>
      </c>
      <c r="T566" s="113" t="str">
        <f t="shared" si="19"/>
        <v/>
      </c>
      <c r="U566" s="113" t="str">
        <f t="shared" si="20"/>
        <v/>
      </c>
      <c r="V566" s="113" t="str">
        <f t="shared" si="21"/>
        <v/>
      </c>
      <c r="W566" s="113" t="str">
        <f t="shared" si="22"/>
        <v/>
      </c>
      <c r="X566" s="113" t="str">
        <f t="shared" si="23"/>
        <v/>
      </c>
      <c r="Y566" s="113" t="str">
        <f t="shared" si="24"/>
        <v/>
      </c>
      <c r="Z566" s="113" t="str">
        <f t="shared" si="25"/>
        <v/>
      </c>
      <c r="AA566" s="113" t="str">
        <f t="shared" si="26"/>
        <v/>
      </c>
      <c r="AB566" s="113" t="str">
        <f t="shared" si="27"/>
        <v/>
      </c>
      <c r="AC566" s="113" t="str">
        <f t="shared" si="28"/>
        <v/>
      </c>
      <c r="AD566" s="113" t="str">
        <f t="shared" si="29"/>
        <v/>
      </c>
      <c r="AE566" s="113" t="str">
        <f t="shared" si="30"/>
        <v/>
      </c>
      <c r="AF566" s="113" t="str">
        <f t="shared" si="31"/>
        <v/>
      </c>
      <c r="AG566" s="113" t="str">
        <f t="shared" si="32"/>
        <v/>
      </c>
      <c r="AH566" s="113" t="str">
        <f t="shared" si="33"/>
        <v/>
      </c>
    </row>
    <row r="567">
      <c r="B567" s="82"/>
      <c r="C567" s="109"/>
      <c r="D567" s="113"/>
      <c r="E567" s="113" t="str">
        <f t="shared" si="4"/>
        <v/>
      </c>
      <c r="F567" s="113" t="str">
        <f t="shared" si="5"/>
        <v/>
      </c>
      <c r="G567" s="113" t="str">
        <f t="shared" si="6"/>
        <v/>
      </c>
      <c r="H567" s="113" t="str">
        <f t="shared" si="7"/>
        <v/>
      </c>
      <c r="I567" s="113" t="str">
        <f t="shared" si="8"/>
        <v/>
      </c>
      <c r="J567" s="113" t="str">
        <f t="shared" si="9"/>
        <v/>
      </c>
      <c r="K567" s="113" t="str">
        <f t="shared" si="10"/>
        <v/>
      </c>
      <c r="L567" s="113" t="str">
        <f t="shared" si="11"/>
        <v/>
      </c>
      <c r="M567" s="113" t="str">
        <f t="shared" si="12"/>
        <v/>
      </c>
      <c r="N567" s="113" t="str">
        <f t="shared" si="13"/>
        <v/>
      </c>
      <c r="O567" s="113" t="str">
        <f t="shared" si="14"/>
        <v/>
      </c>
      <c r="P567" s="113" t="str">
        <f t="shared" si="15"/>
        <v/>
      </c>
      <c r="Q567" s="113" t="str">
        <f t="shared" si="16"/>
        <v/>
      </c>
      <c r="R567" s="113" t="str">
        <f t="shared" si="17"/>
        <v/>
      </c>
      <c r="S567" s="113" t="str">
        <f t="shared" si="18"/>
        <v/>
      </c>
      <c r="T567" s="113" t="str">
        <f t="shared" si="19"/>
        <v/>
      </c>
      <c r="U567" s="113" t="str">
        <f t="shared" si="20"/>
        <v/>
      </c>
      <c r="V567" s="113" t="str">
        <f t="shared" si="21"/>
        <v/>
      </c>
      <c r="W567" s="113" t="str">
        <f t="shared" si="22"/>
        <v/>
      </c>
      <c r="X567" s="113" t="str">
        <f t="shared" si="23"/>
        <v/>
      </c>
      <c r="Y567" s="113" t="str">
        <f t="shared" si="24"/>
        <v/>
      </c>
      <c r="Z567" s="113" t="str">
        <f t="shared" si="25"/>
        <v/>
      </c>
      <c r="AA567" s="113" t="str">
        <f t="shared" si="26"/>
        <v/>
      </c>
      <c r="AB567" s="113" t="str">
        <f t="shared" si="27"/>
        <v/>
      </c>
      <c r="AC567" s="113" t="str">
        <f t="shared" si="28"/>
        <v/>
      </c>
      <c r="AD567" s="113" t="str">
        <f t="shared" si="29"/>
        <v/>
      </c>
      <c r="AE567" s="113" t="str">
        <f t="shared" si="30"/>
        <v/>
      </c>
      <c r="AF567" s="113" t="str">
        <f t="shared" si="31"/>
        <v/>
      </c>
      <c r="AG567" s="113" t="str">
        <f t="shared" si="32"/>
        <v/>
      </c>
      <c r="AH567" s="113" t="str">
        <f t="shared" si="33"/>
        <v/>
      </c>
    </row>
    <row r="568">
      <c r="B568" s="82"/>
      <c r="C568" s="109"/>
      <c r="D568" s="113"/>
      <c r="E568" s="113" t="str">
        <f t="shared" si="4"/>
        <v/>
      </c>
      <c r="F568" s="113" t="str">
        <f t="shared" si="5"/>
        <v/>
      </c>
      <c r="G568" s="113" t="str">
        <f t="shared" si="6"/>
        <v/>
      </c>
      <c r="H568" s="113" t="str">
        <f t="shared" si="7"/>
        <v/>
      </c>
      <c r="I568" s="113" t="str">
        <f t="shared" si="8"/>
        <v/>
      </c>
      <c r="J568" s="113" t="str">
        <f t="shared" si="9"/>
        <v/>
      </c>
      <c r="K568" s="113" t="str">
        <f t="shared" si="10"/>
        <v/>
      </c>
      <c r="L568" s="113" t="str">
        <f t="shared" si="11"/>
        <v/>
      </c>
      <c r="M568" s="113" t="str">
        <f t="shared" si="12"/>
        <v/>
      </c>
      <c r="N568" s="113" t="str">
        <f t="shared" si="13"/>
        <v/>
      </c>
      <c r="O568" s="113" t="str">
        <f t="shared" si="14"/>
        <v/>
      </c>
      <c r="P568" s="113" t="str">
        <f t="shared" si="15"/>
        <v/>
      </c>
      <c r="Q568" s="113" t="str">
        <f t="shared" si="16"/>
        <v/>
      </c>
      <c r="R568" s="113" t="str">
        <f t="shared" si="17"/>
        <v/>
      </c>
      <c r="S568" s="113" t="str">
        <f t="shared" si="18"/>
        <v/>
      </c>
      <c r="T568" s="113" t="str">
        <f t="shared" si="19"/>
        <v/>
      </c>
      <c r="U568" s="113" t="str">
        <f t="shared" si="20"/>
        <v/>
      </c>
      <c r="V568" s="113" t="str">
        <f t="shared" si="21"/>
        <v/>
      </c>
      <c r="W568" s="113" t="str">
        <f t="shared" si="22"/>
        <v/>
      </c>
      <c r="X568" s="113" t="str">
        <f t="shared" si="23"/>
        <v/>
      </c>
      <c r="Y568" s="113" t="str">
        <f t="shared" si="24"/>
        <v/>
      </c>
      <c r="Z568" s="113" t="str">
        <f t="shared" si="25"/>
        <v/>
      </c>
      <c r="AA568" s="113" t="str">
        <f t="shared" si="26"/>
        <v/>
      </c>
      <c r="AB568" s="113" t="str">
        <f t="shared" si="27"/>
        <v/>
      </c>
      <c r="AC568" s="113" t="str">
        <f t="shared" si="28"/>
        <v/>
      </c>
      <c r="AD568" s="113" t="str">
        <f t="shared" si="29"/>
        <v/>
      </c>
      <c r="AE568" s="113" t="str">
        <f t="shared" si="30"/>
        <v/>
      </c>
      <c r="AF568" s="113" t="str">
        <f t="shared" si="31"/>
        <v/>
      </c>
      <c r="AG568" s="113" t="str">
        <f t="shared" si="32"/>
        <v/>
      </c>
      <c r="AH568" s="113" t="str">
        <f t="shared" si="33"/>
        <v/>
      </c>
    </row>
    <row r="569">
      <c r="B569" s="82"/>
      <c r="C569" s="109"/>
      <c r="D569" s="113"/>
      <c r="E569" s="113" t="str">
        <f t="shared" si="4"/>
        <v/>
      </c>
      <c r="F569" s="113" t="str">
        <f t="shared" si="5"/>
        <v/>
      </c>
      <c r="G569" s="113" t="str">
        <f t="shared" si="6"/>
        <v/>
      </c>
      <c r="H569" s="113" t="str">
        <f t="shared" si="7"/>
        <v/>
      </c>
      <c r="I569" s="113" t="str">
        <f t="shared" si="8"/>
        <v/>
      </c>
      <c r="J569" s="113" t="str">
        <f t="shared" si="9"/>
        <v/>
      </c>
      <c r="K569" s="113" t="str">
        <f t="shared" si="10"/>
        <v/>
      </c>
      <c r="L569" s="113" t="str">
        <f t="shared" si="11"/>
        <v/>
      </c>
      <c r="M569" s="113" t="str">
        <f t="shared" si="12"/>
        <v/>
      </c>
      <c r="N569" s="113" t="str">
        <f t="shared" si="13"/>
        <v/>
      </c>
      <c r="O569" s="113" t="str">
        <f t="shared" si="14"/>
        <v/>
      </c>
      <c r="P569" s="113" t="str">
        <f t="shared" si="15"/>
        <v/>
      </c>
      <c r="Q569" s="113" t="str">
        <f t="shared" si="16"/>
        <v/>
      </c>
      <c r="R569" s="113" t="str">
        <f t="shared" si="17"/>
        <v/>
      </c>
      <c r="S569" s="113" t="str">
        <f t="shared" si="18"/>
        <v/>
      </c>
      <c r="T569" s="113" t="str">
        <f t="shared" si="19"/>
        <v/>
      </c>
      <c r="U569" s="113" t="str">
        <f t="shared" si="20"/>
        <v/>
      </c>
      <c r="V569" s="113" t="str">
        <f t="shared" si="21"/>
        <v/>
      </c>
      <c r="W569" s="113" t="str">
        <f t="shared" si="22"/>
        <v/>
      </c>
      <c r="X569" s="113" t="str">
        <f t="shared" si="23"/>
        <v/>
      </c>
      <c r="Y569" s="113" t="str">
        <f t="shared" si="24"/>
        <v/>
      </c>
      <c r="Z569" s="113" t="str">
        <f t="shared" si="25"/>
        <v/>
      </c>
      <c r="AA569" s="113" t="str">
        <f t="shared" si="26"/>
        <v/>
      </c>
      <c r="AB569" s="113" t="str">
        <f t="shared" si="27"/>
        <v/>
      </c>
      <c r="AC569" s="113" t="str">
        <f t="shared" si="28"/>
        <v/>
      </c>
      <c r="AD569" s="113" t="str">
        <f t="shared" si="29"/>
        <v/>
      </c>
      <c r="AE569" s="113" t="str">
        <f t="shared" si="30"/>
        <v/>
      </c>
      <c r="AF569" s="113" t="str">
        <f t="shared" si="31"/>
        <v/>
      </c>
      <c r="AG569" s="113" t="str">
        <f t="shared" si="32"/>
        <v/>
      </c>
      <c r="AH569" s="113" t="str">
        <f t="shared" si="33"/>
        <v/>
      </c>
    </row>
    <row r="570">
      <c r="B570" s="82"/>
      <c r="C570" s="109"/>
      <c r="D570" s="113"/>
      <c r="E570" s="113" t="str">
        <f t="shared" si="4"/>
        <v/>
      </c>
      <c r="F570" s="113" t="str">
        <f t="shared" si="5"/>
        <v/>
      </c>
      <c r="G570" s="113" t="str">
        <f t="shared" si="6"/>
        <v/>
      </c>
      <c r="H570" s="113" t="str">
        <f t="shared" si="7"/>
        <v/>
      </c>
      <c r="I570" s="113" t="str">
        <f t="shared" si="8"/>
        <v/>
      </c>
      <c r="J570" s="113" t="str">
        <f t="shared" si="9"/>
        <v/>
      </c>
      <c r="K570" s="113" t="str">
        <f t="shared" si="10"/>
        <v/>
      </c>
      <c r="L570" s="113" t="str">
        <f t="shared" si="11"/>
        <v/>
      </c>
      <c r="M570" s="113" t="str">
        <f t="shared" si="12"/>
        <v/>
      </c>
      <c r="N570" s="113" t="str">
        <f t="shared" si="13"/>
        <v/>
      </c>
      <c r="O570" s="113" t="str">
        <f t="shared" si="14"/>
        <v/>
      </c>
      <c r="P570" s="113" t="str">
        <f t="shared" si="15"/>
        <v/>
      </c>
      <c r="Q570" s="113" t="str">
        <f t="shared" si="16"/>
        <v/>
      </c>
      <c r="R570" s="113" t="str">
        <f t="shared" si="17"/>
        <v/>
      </c>
      <c r="S570" s="113" t="str">
        <f t="shared" si="18"/>
        <v/>
      </c>
      <c r="T570" s="113" t="str">
        <f t="shared" si="19"/>
        <v/>
      </c>
      <c r="U570" s="113" t="str">
        <f t="shared" si="20"/>
        <v/>
      </c>
      <c r="V570" s="113" t="str">
        <f t="shared" si="21"/>
        <v/>
      </c>
      <c r="W570" s="113" t="str">
        <f t="shared" si="22"/>
        <v/>
      </c>
      <c r="X570" s="113" t="str">
        <f t="shared" si="23"/>
        <v/>
      </c>
      <c r="Y570" s="113" t="str">
        <f t="shared" si="24"/>
        <v/>
      </c>
      <c r="Z570" s="113" t="str">
        <f t="shared" si="25"/>
        <v/>
      </c>
      <c r="AA570" s="113" t="str">
        <f t="shared" si="26"/>
        <v/>
      </c>
      <c r="AB570" s="113" t="str">
        <f t="shared" si="27"/>
        <v/>
      </c>
      <c r="AC570" s="113" t="str">
        <f t="shared" si="28"/>
        <v/>
      </c>
      <c r="AD570" s="113" t="str">
        <f t="shared" si="29"/>
        <v/>
      </c>
      <c r="AE570" s="113" t="str">
        <f t="shared" si="30"/>
        <v/>
      </c>
      <c r="AF570" s="113" t="str">
        <f t="shared" si="31"/>
        <v/>
      </c>
      <c r="AG570" s="113" t="str">
        <f t="shared" si="32"/>
        <v/>
      </c>
      <c r="AH570" s="113" t="str">
        <f t="shared" si="33"/>
        <v/>
      </c>
    </row>
    <row r="571">
      <c r="B571" s="82"/>
      <c r="C571" s="109"/>
      <c r="D571" s="113"/>
      <c r="E571" s="113" t="str">
        <f t="shared" si="4"/>
        <v/>
      </c>
      <c r="F571" s="113" t="str">
        <f t="shared" si="5"/>
        <v/>
      </c>
      <c r="G571" s="113" t="str">
        <f t="shared" si="6"/>
        <v/>
      </c>
      <c r="H571" s="113" t="str">
        <f t="shared" si="7"/>
        <v/>
      </c>
      <c r="I571" s="113" t="str">
        <f t="shared" si="8"/>
        <v/>
      </c>
      <c r="J571" s="113" t="str">
        <f t="shared" si="9"/>
        <v/>
      </c>
      <c r="K571" s="113" t="str">
        <f t="shared" si="10"/>
        <v/>
      </c>
      <c r="L571" s="113" t="str">
        <f t="shared" si="11"/>
        <v/>
      </c>
      <c r="M571" s="113" t="str">
        <f t="shared" si="12"/>
        <v/>
      </c>
      <c r="N571" s="113" t="str">
        <f t="shared" si="13"/>
        <v/>
      </c>
      <c r="O571" s="113" t="str">
        <f t="shared" si="14"/>
        <v/>
      </c>
      <c r="P571" s="113" t="str">
        <f t="shared" si="15"/>
        <v/>
      </c>
      <c r="Q571" s="113" t="str">
        <f t="shared" si="16"/>
        <v/>
      </c>
      <c r="R571" s="113" t="str">
        <f t="shared" si="17"/>
        <v/>
      </c>
      <c r="S571" s="113" t="str">
        <f t="shared" si="18"/>
        <v/>
      </c>
      <c r="T571" s="113" t="str">
        <f t="shared" si="19"/>
        <v/>
      </c>
      <c r="U571" s="113" t="str">
        <f t="shared" si="20"/>
        <v/>
      </c>
      <c r="V571" s="113" t="str">
        <f t="shared" si="21"/>
        <v/>
      </c>
      <c r="W571" s="113" t="str">
        <f t="shared" si="22"/>
        <v/>
      </c>
      <c r="X571" s="113" t="str">
        <f t="shared" si="23"/>
        <v/>
      </c>
      <c r="Y571" s="113" t="str">
        <f t="shared" si="24"/>
        <v/>
      </c>
      <c r="Z571" s="113" t="str">
        <f t="shared" si="25"/>
        <v/>
      </c>
      <c r="AA571" s="113" t="str">
        <f t="shared" si="26"/>
        <v/>
      </c>
      <c r="AB571" s="113" t="str">
        <f t="shared" si="27"/>
        <v/>
      </c>
      <c r="AC571" s="113" t="str">
        <f t="shared" si="28"/>
        <v/>
      </c>
      <c r="AD571" s="113" t="str">
        <f t="shared" si="29"/>
        <v/>
      </c>
      <c r="AE571" s="113" t="str">
        <f t="shared" si="30"/>
        <v/>
      </c>
      <c r="AF571" s="113" t="str">
        <f t="shared" si="31"/>
        <v/>
      </c>
      <c r="AG571" s="113" t="str">
        <f t="shared" si="32"/>
        <v/>
      </c>
      <c r="AH571" s="113" t="str">
        <f t="shared" si="33"/>
        <v/>
      </c>
    </row>
    <row r="572">
      <c r="B572" s="82"/>
      <c r="C572" s="109"/>
      <c r="D572" s="113"/>
      <c r="E572" s="113" t="str">
        <f t="shared" si="4"/>
        <v/>
      </c>
      <c r="F572" s="113" t="str">
        <f t="shared" si="5"/>
        <v/>
      </c>
      <c r="G572" s="113" t="str">
        <f t="shared" si="6"/>
        <v/>
      </c>
      <c r="H572" s="113" t="str">
        <f t="shared" si="7"/>
        <v/>
      </c>
      <c r="I572" s="113" t="str">
        <f t="shared" si="8"/>
        <v/>
      </c>
      <c r="J572" s="113" t="str">
        <f t="shared" si="9"/>
        <v/>
      </c>
      <c r="K572" s="113" t="str">
        <f t="shared" si="10"/>
        <v/>
      </c>
      <c r="L572" s="113" t="str">
        <f t="shared" si="11"/>
        <v/>
      </c>
      <c r="M572" s="113" t="str">
        <f t="shared" si="12"/>
        <v/>
      </c>
      <c r="N572" s="113" t="str">
        <f t="shared" si="13"/>
        <v/>
      </c>
      <c r="O572" s="113" t="str">
        <f t="shared" si="14"/>
        <v/>
      </c>
      <c r="P572" s="113" t="str">
        <f t="shared" si="15"/>
        <v/>
      </c>
      <c r="Q572" s="113" t="str">
        <f t="shared" si="16"/>
        <v/>
      </c>
      <c r="R572" s="113" t="str">
        <f t="shared" si="17"/>
        <v/>
      </c>
      <c r="S572" s="113" t="str">
        <f t="shared" si="18"/>
        <v/>
      </c>
      <c r="T572" s="113" t="str">
        <f t="shared" si="19"/>
        <v/>
      </c>
      <c r="U572" s="113" t="str">
        <f t="shared" si="20"/>
        <v/>
      </c>
      <c r="V572" s="113" t="str">
        <f t="shared" si="21"/>
        <v/>
      </c>
      <c r="W572" s="113" t="str">
        <f t="shared" si="22"/>
        <v/>
      </c>
      <c r="X572" s="113" t="str">
        <f t="shared" si="23"/>
        <v/>
      </c>
      <c r="Y572" s="113" t="str">
        <f t="shared" si="24"/>
        <v/>
      </c>
      <c r="Z572" s="113" t="str">
        <f t="shared" si="25"/>
        <v/>
      </c>
      <c r="AA572" s="113" t="str">
        <f t="shared" si="26"/>
        <v/>
      </c>
      <c r="AB572" s="113" t="str">
        <f t="shared" si="27"/>
        <v/>
      </c>
      <c r="AC572" s="113" t="str">
        <f t="shared" si="28"/>
        <v/>
      </c>
      <c r="AD572" s="113" t="str">
        <f t="shared" si="29"/>
        <v/>
      </c>
      <c r="AE572" s="113" t="str">
        <f t="shared" si="30"/>
        <v/>
      </c>
      <c r="AF572" s="113" t="str">
        <f t="shared" si="31"/>
        <v/>
      </c>
      <c r="AG572" s="113" t="str">
        <f t="shared" si="32"/>
        <v/>
      </c>
      <c r="AH572" s="113" t="str">
        <f t="shared" si="33"/>
        <v/>
      </c>
    </row>
    <row r="573">
      <c r="B573" s="82"/>
      <c r="C573" s="109"/>
      <c r="D573" s="113"/>
      <c r="E573" s="113" t="str">
        <f t="shared" si="4"/>
        <v/>
      </c>
      <c r="F573" s="113" t="str">
        <f t="shared" si="5"/>
        <v/>
      </c>
      <c r="G573" s="113" t="str">
        <f t="shared" si="6"/>
        <v/>
      </c>
      <c r="H573" s="113" t="str">
        <f t="shared" si="7"/>
        <v/>
      </c>
      <c r="I573" s="113" t="str">
        <f t="shared" si="8"/>
        <v/>
      </c>
      <c r="J573" s="113" t="str">
        <f t="shared" si="9"/>
        <v/>
      </c>
      <c r="K573" s="113" t="str">
        <f t="shared" si="10"/>
        <v/>
      </c>
      <c r="L573" s="113" t="str">
        <f t="shared" si="11"/>
        <v/>
      </c>
      <c r="M573" s="113" t="str">
        <f t="shared" si="12"/>
        <v/>
      </c>
      <c r="N573" s="113" t="str">
        <f t="shared" si="13"/>
        <v/>
      </c>
      <c r="O573" s="113" t="str">
        <f t="shared" si="14"/>
        <v/>
      </c>
      <c r="P573" s="113" t="str">
        <f t="shared" si="15"/>
        <v/>
      </c>
      <c r="Q573" s="113" t="str">
        <f t="shared" si="16"/>
        <v/>
      </c>
      <c r="R573" s="113" t="str">
        <f t="shared" si="17"/>
        <v/>
      </c>
      <c r="S573" s="113" t="str">
        <f t="shared" si="18"/>
        <v/>
      </c>
      <c r="T573" s="113" t="str">
        <f t="shared" si="19"/>
        <v/>
      </c>
      <c r="U573" s="113" t="str">
        <f t="shared" si="20"/>
        <v/>
      </c>
      <c r="V573" s="113" t="str">
        <f t="shared" si="21"/>
        <v/>
      </c>
      <c r="W573" s="113" t="str">
        <f t="shared" si="22"/>
        <v/>
      </c>
      <c r="X573" s="113" t="str">
        <f t="shared" si="23"/>
        <v/>
      </c>
      <c r="Y573" s="113" t="str">
        <f t="shared" si="24"/>
        <v/>
      </c>
      <c r="Z573" s="113" t="str">
        <f t="shared" si="25"/>
        <v/>
      </c>
      <c r="AA573" s="113" t="str">
        <f t="shared" si="26"/>
        <v/>
      </c>
      <c r="AB573" s="113" t="str">
        <f t="shared" si="27"/>
        <v/>
      </c>
      <c r="AC573" s="113" t="str">
        <f t="shared" si="28"/>
        <v/>
      </c>
      <c r="AD573" s="113" t="str">
        <f t="shared" si="29"/>
        <v/>
      </c>
      <c r="AE573" s="113" t="str">
        <f t="shared" si="30"/>
        <v/>
      </c>
      <c r="AF573" s="113" t="str">
        <f t="shared" si="31"/>
        <v/>
      </c>
      <c r="AG573" s="113" t="str">
        <f t="shared" si="32"/>
        <v/>
      </c>
      <c r="AH573" s="113" t="str">
        <f t="shared" si="33"/>
        <v/>
      </c>
    </row>
    <row r="574">
      <c r="B574" s="82"/>
      <c r="C574" s="109"/>
      <c r="D574" s="113"/>
      <c r="E574" s="113" t="str">
        <f t="shared" si="4"/>
        <v/>
      </c>
      <c r="F574" s="113" t="str">
        <f t="shared" si="5"/>
        <v/>
      </c>
      <c r="G574" s="113" t="str">
        <f t="shared" si="6"/>
        <v/>
      </c>
      <c r="H574" s="113" t="str">
        <f t="shared" si="7"/>
        <v/>
      </c>
      <c r="I574" s="113" t="str">
        <f t="shared" si="8"/>
        <v/>
      </c>
      <c r="J574" s="113" t="str">
        <f t="shared" si="9"/>
        <v/>
      </c>
      <c r="K574" s="113" t="str">
        <f t="shared" si="10"/>
        <v/>
      </c>
      <c r="L574" s="113" t="str">
        <f t="shared" si="11"/>
        <v/>
      </c>
      <c r="M574" s="113" t="str">
        <f t="shared" si="12"/>
        <v/>
      </c>
      <c r="N574" s="113" t="str">
        <f t="shared" si="13"/>
        <v/>
      </c>
      <c r="O574" s="113" t="str">
        <f t="shared" si="14"/>
        <v/>
      </c>
      <c r="P574" s="113" t="str">
        <f t="shared" si="15"/>
        <v/>
      </c>
      <c r="Q574" s="113" t="str">
        <f t="shared" si="16"/>
        <v/>
      </c>
      <c r="R574" s="113" t="str">
        <f t="shared" si="17"/>
        <v/>
      </c>
      <c r="S574" s="113" t="str">
        <f t="shared" si="18"/>
        <v/>
      </c>
      <c r="T574" s="113" t="str">
        <f t="shared" si="19"/>
        <v/>
      </c>
      <c r="U574" s="113" t="str">
        <f t="shared" si="20"/>
        <v/>
      </c>
      <c r="V574" s="113" t="str">
        <f t="shared" si="21"/>
        <v/>
      </c>
      <c r="W574" s="113" t="str">
        <f t="shared" si="22"/>
        <v/>
      </c>
      <c r="X574" s="113" t="str">
        <f t="shared" si="23"/>
        <v/>
      </c>
      <c r="Y574" s="113" t="str">
        <f t="shared" si="24"/>
        <v/>
      </c>
      <c r="Z574" s="113" t="str">
        <f t="shared" si="25"/>
        <v/>
      </c>
      <c r="AA574" s="113" t="str">
        <f t="shared" si="26"/>
        <v/>
      </c>
      <c r="AB574" s="113" t="str">
        <f t="shared" si="27"/>
        <v/>
      </c>
      <c r="AC574" s="113" t="str">
        <f t="shared" si="28"/>
        <v/>
      </c>
      <c r="AD574" s="113" t="str">
        <f t="shared" si="29"/>
        <v/>
      </c>
      <c r="AE574" s="113" t="str">
        <f t="shared" si="30"/>
        <v/>
      </c>
      <c r="AF574" s="113" t="str">
        <f t="shared" si="31"/>
        <v/>
      </c>
      <c r="AG574" s="113" t="str">
        <f t="shared" si="32"/>
        <v/>
      </c>
      <c r="AH574" s="113" t="str">
        <f t="shared" si="33"/>
        <v/>
      </c>
    </row>
    <row r="575">
      <c r="B575" s="82"/>
      <c r="C575" s="109"/>
      <c r="D575" s="113"/>
      <c r="E575" s="113" t="str">
        <f t="shared" si="4"/>
        <v/>
      </c>
      <c r="F575" s="113" t="str">
        <f t="shared" si="5"/>
        <v/>
      </c>
      <c r="G575" s="113" t="str">
        <f t="shared" si="6"/>
        <v/>
      </c>
      <c r="H575" s="113" t="str">
        <f t="shared" si="7"/>
        <v/>
      </c>
      <c r="I575" s="113" t="str">
        <f t="shared" si="8"/>
        <v/>
      </c>
      <c r="J575" s="113" t="str">
        <f t="shared" si="9"/>
        <v/>
      </c>
      <c r="K575" s="113" t="str">
        <f t="shared" si="10"/>
        <v/>
      </c>
      <c r="L575" s="113" t="str">
        <f t="shared" si="11"/>
        <v/>
      </c>
      <c r="M575" s="113" t="str">
        <f t="shared" si="12"/>
        <v/>
      </c>
      <c r="N575" s="113" t="str">
        <f t="shared" si="13"/>
        <v/>
      </c>
      <c r="O575" s="113" t="str">
        <f t="shared" si="14"/>
        <v/>
      </c>
      <c r="P575" s="113" t="str">
        <f t="shared" si="15"/>
        <v/>
      </c>
      <c r="Q575" s="113" t="str">
        <f t="shared" si="16"/>
        <v/>
      </c>
      <c r="R575" s="113" t="str">
        <f t="shared" si="17"/>
        <v/>
      </c>
      <c r="S575" s="113" t="str">
        <f t="shared" si="18"/>
        <v/>
      </c>
      <c r="T575" s="113" t="str">
        <f t="shared" si="19"/>
        <v/>
      </c>
      <c r="U575" s="113" t="str">
        <f t="shared" si="20"/>
        <v/>
      </c>
      <c r="V575" s="113" t="str">
        <f t="shared" si="21"/>
        <v/>
      </c>
      <c r="W575" s="113" t="str">
        <f t="shared" si="22"/>
        <v/>
      </c>
      <c r="X575" s="113" t="str">
        <f t="shared" si="23"/>
        <v/>
      </c>
      <c r="Y575" s="113" t="str">
        <f t="shared" si="24"/>
        <v/>
      </c>
      <c r="Z575" s="113" t="str">
        <f t="shared" si="25"/>
        <v/>
      </c>
      <c r="AA575" s="113" t="str">
        <f t="shared" si="26"/>
        <v/>
      </c>
      <c r="AB575" s="113" t="str">
        <f t="shared" si="27"/>
        <v/>
      </c>
      <c r="AC575" s="113" t="str">
        <f t="shared" si="28"/>
        <v/>
      </c>
      <c r="AD575" s="113" t="str">
        <f t="shared" si="29"/>
        <v/>
      </c>
      <c r="AE575" s="113" t="str">
        <f t="shared" si="30"/>
        <v/>
      </c>
      <c r="AF575" s="113" t="str">
        <f t="shared" si="31"/>
        <v/>
      </c>
      <c r="AG575" s="113" t="str">
        <f t="shared" si="32"/>
        <v/>
      </c>
      <c r="AH575" s="113" t="str">
        <f t="shared" si="33"/>
        <v/>
      </c>
    </row>
    <row r="576">
      <c r="B576" s="82"/>
      <c r="C576" s="109"/>
      <c r="D576" s="113"/>
      <c r="E576" s="113" t="str">
        <f t="shared" si="4"/>
        <v/>
      </c>
      <c r="F576" s="113" t="str">
        <f t="shared" si="5"/>
        <v/>
      </c>
      <c r="G576" s="113" t="str">
        <f t="shared" si="6"/>
        <v/>
      </c>
      <c r="H576" s="113" t="str">
        <f t="shared" si="7"/>
        <v/>
      </c>
      <c r="I576" s="113" t="str">
        <f t="shared" si="8"/>
        <v/>
      </c>
      <c r="J576" s="113" t="str">
        <f t="shared" si="9"/>
        <v/>
      </c>
      <c r="K576" s="113" t="str">
        <f t="shared" si="10"/>
        <v/>
      </c>
      <c r="L576" s="113" t="str">
        <f t="shared" si="11"/>
        <v/>
      </c>
      <c r="M576" s="113" t="str">
        <f t="shared" si="12"/>
        <v/>
      </c>
      <c r="N576" s="113" t="str">
        <f t="shared" si="13"/>
        <v/>
      </c>
      <c r="O576" s="113" t="str">
        <f t="shared" si="14"/>
        <v/>
      </c>
      <c r="P576" s="113" t="str">
        <f t="shared" si="15"/>
        <v/>
      </c>
      <c r="Q576" s="113" t="str">
        <f t="shared" si="16"/>
        <v/>
      </c>
      <c r="R576" s="113" t="str">
        <f t="shared" si="17"/>
        <v/>
      </c>
      <c r="S576" s="113" t="str">
        <f t="shared" si="18"/>
        <v/>
      </c>
      <c r="T576" s="113" t="str">
        <f t="shared" si="19"/>
        <v/>
      </c>
      <c r="U576" s="113" t="str">
        <f t="shared" si="20"/>
        <v/>
      </c>
      <c r="V576" s="113" t="str">
        <f t="shared" si="21"/>
        <v/>
      </c>
      <c r="W576" s="113" t="str">
        <f t="shared" si="22"/>
        <v/>
      </c>
      <c r="X576" s="113" t="str">
        <f t="shared" si="23"/>
        <v/>
      </c>
      <c r="Y576" s="113" t="str">
        <f t="shared" si="24"/>
        <v/>
      </c>
      <c r="Z576" s="113" t="str">
        <f t="shared" si="25"/>
        <v/>
      </c>
      <c r="AA576" s="113" t="str">
        <f t="shared" si="26"/>
        <v/>
      </c>
      <c r="AB576" s="113" t="str">
        <f t="shared" si="27"/>
        <v/>
      </c>
      <c r="AC576" s="113" t="str">
        <f t="shared" si="28"/>
        <v/>
      </c>
      <c r="AD576" s="113" t="str">
        <f t="shared" si="29"/>
        <v/>
      </c>
      <c r="AE576" s="113" t="str">
        <f t="shared" si="30"/>
        <v/>
      </c>
      <c r="AF576" s="113" t="str">
        <f t="shared" si="31"/>
        <v/>
      </c>
      <c r="AG576" s="113" t="str">
        <f t="shared" si="32"/>
        <v/>
      </c>
      <c r="AH576" s="113" t="str">
        <f t="shared" si="33"/>
        <v/>
      </c>
    </row>
    <row r="577">
      <c r="B577" s="82"/>
      <c r="C577" s="109"/>
      <c r="D577" s="113"/>
      <c r="E577" s="113" t="str">
        <f t="shared" si="4"/>
        <v/>
      </c>
      <c r="F577" s="113" t="str">
        <f t="shared" si="5"/>
        <v/>
      </c>
      <c r="G577" s="113" t="str">
        <f t="shared" si="6"/>
        <v/>
      </c>
      <c r="H577" s="113" t="str">
        <f t="shared" si="7"/>
        <v/>
      </c>
      <c r="I577" s="113" t="str">
        <f t="shared" si="8"/>
        <v/>
      </c>
      <c r="J577" s="113" t="str">
        <f t="shared" si="9"/>
        <v/>
      </c>
      <c r="K577" s="113" t="str">
        <f t="shared" si="10"/>
        <v/>
      </c>
      <c r="L577" s="113" t="str">
        <f t="shared" si="11"/>
        <v/>
      </c>
      <c r="M577" s="113" t="str">
        <f t="shared" si="12"/>
        <v/>
      </c>
      <c r="N577" s="113" t="str">
        <f t="shared" si="13"/>
        <v/>
      </c>
      <c r="O577" s="113" t="str">
        <f t="shared" si="14"/>
        <v/>
      </c>
      <c r="P577" s="113" t="str">
        <f t="shared" si="15"/>
        <v/>
      </c>
      <c r="Q577" s="113" t="str">
        <f t="shared" si="16"/>
        <v/>
      </c>
      <c r="R577" s="113" t="str">
        <f t="shared" si="17"/>
        <v/>
      </c>
      <c r="S577" s="113" t="str">
        <f t="shared" si="18"/>
        <v/>
      </c>
      <c r="T577" s="113" t="str">
        <f t="shared" si="19"/>
        <v/>
      </c>
      <c r="U577" s="113" t="str">
        <f t="shared" si="20"/>
        <v/>
      </c>
      <c r="V577" s="113" t="str">
        <f t="shared" si="21"/>
        <v/>
      </c>
      <c r="W577" s="113" t="str">
        <f t="shared" si="22"/>
        <v/>
      </c>
      <c r="X577" s="113" t="str">
        <f t="shared" si="23"/>
        <v/>
      </c>
      <c r="Y577" s="113" t="str">
        <f t="shared" si="24"/>
        <v/>
      </c>
      <c r="Z577" s="113" t="str">
        <f t="shared" si="25"/>
        <v/>
      </c>
      <c r="AA577" s="113" t="str">
        <f t="shared" si="26"/>
        <v/>
      </c>
      <c r="AB577" s="113" t="str">
        <f t="shared" si="27"/>
        <v/>
      </c>
      <c r="AC577" s="113" t="str">
        <f t="shared" si="28"/>
        <v/>
      </c>
      <c r="AD577" s="113" t="str">
        <f t="shared" si="29"/>
        <v/>
      </c>
      <c r="AE577" s="113" t="str">
        <f t="shared" si="30"/>
        <v/>
      </c>
      <c r="AF577" s="113" t="str">
        <f t="shared" si="31"/>
        <v/>
      </c>
      <c r="AG577" s="113" t="str">
        <f t="shared" si="32"/>
        <v/>
      </c>
      <c r="AH577" s="113" t="str">
        <f t="shared" si="33"/>
        <v/>
      </c>
    </row>
    <row r="578">
      <c r="B578" s="82"/>
      <c r="C578" s="109"/>
      <c r="D578" s="113"/>
      <c r="E578" s="113" t="str">
        <f t="shared" si="4"/>
        <v/>
      </c>
      <c r="F578" s="113" t="str">
        <f t="shared" si="5"/>
        <v/>
      </c>
      <c r="G578" s="113" t="str">
        <f t="shared" si="6"/>
        <v/>
      </c>
      <c r="H578" s="113" t="str">
        <f t="shared" si="7"/>
        <v/>
      </c>
      <c r="I578" s="113" t="str">
        <f t="shared" si="8"/>
        <v/>
      </c>
      <c r="J578" s="113" t="str">
        <f t="shared" si="9"/>
        <v/>
      </c>
      <c r="K578" s="113" t="str">
        <f t="shared" si="10"/>
        <v/>
      </c>
      <c r="L578" s="113" t="str">
        <f t="shared" si="11"/>
        <v/>
      </c>
      <c r="M578" s="113" t="str">
        <f t="shared" si="12"/>
        <v/>
      </c>
      <c r="N578" s="113" t="str">
        <f t="shared" si="13"/>
        <v/>
      </c>
      <c r="O578" s="113" t="str">
        <f t="shared" si="14"/>
        <v/>
      </c>
      <c r="P578" s="113" t="str">
        <f t="shared" si="15"/>
        <v/>
      </c>
      <c r="Q578" s="113" t="str">
        <f t="shared" si="16"/>
        <v/>
      </c>
      <c r="R578" s="113" t="str">
        <f t="shared" si="17"/>
        <v/>
      </c>
      <c r="S578" s="113" t="str">
        <f t="shared" si="18"/>
        <v/>
      </c>
      <c r="T578" s="113" t="str">
        <f t="shared" si="19"/>
        <v/>
      </c>
      <c r="U578" s="113" t="str">
        <f t="shared" si="20"/>
        <v/>
      </c>
      <c r="V578" s="113" t="str">
        <f t="shared" si="21"/>
        <v/>
      </c>
      <c r="W578" s="113" t="str">
        <f t="shared" si="22"/>
        <v/>
      </c>
      <c r="X578" s="113" t="str">
        <f t="shared" si="23"/>
        <v/>
      </c>
      <c r="Y578" s="113" t="str">
        <f t="shared" si="24"/>
        <v/>
      </c>
      <c r="Z578" s="113" t="str">
        <f t="shared" si="25"/>
        <v/>
      </c>
      <c r="AA578" s="113" t="str">
        <f t="shared" si="26"/>
        <v/>
      </c>
      <c r="AB578" s="113" t="str">
        <f t="shared" si="27"/>
        <v/>
      </c>
      <c r="AC578" s="113" t="str">
        <f t="shared" si="28"/>
        <v/>
      </c>
      <c r="AD578" s="113" t="str">
        <f t="shared" si="29"/>
        <v/>
      </c>
      <c r="AE578" s="113" t="str">
        <f t="shared" si="30"/>
        <v/>
      </c>
      <c r="AF578" s="113" t="str">
        <f t="shared" si="31"/>
        <v/>
      </c>
      <c r="AG578" s="113" t="str">
        <f t="shared" si="32"/>
        <v/>
      </c>
      <c r="AH578" s="113" t="str">
        <f t="shared" si="33"/>
        <v/>
      </c>
    </row>
    <row r="579">
      <c r="B579" s="82"/>
      <c r="C579" s="109"/>
      <c r="D579" s="113"/>
      <c r="E579" s="113" t="str">
        <f t="shared" si="4"/>
        <v/>
      </c>
      <c r="F579" s="113" t="str">
        <f t="shared" si="5"/>
        <v/>
      </c>
      <c r="G579" s="113" t="str">
        <f t="shared" si="6"/>
        <v/>
      </c>
      <c r="H579" s="113" t="str">
        <f t="shared" si="7"/>
        <v/>
      </c>
      <c r="I579" s="113" t="str">
        <f t="shared" si="8"/>
        <v/>
      </c>
      <c r="J579" s="113" t="str">
        <f t="shared" si="9"/>
        <v/>
      </c>
      <c r="K579" s="113" t="str">
        <f t="shared" si="10"/>
        <v/>
      </c>
      <c r="L579" s="113" t="str">
        <f t="shared" si="11"/>
        <v/>
      </c>
      <c r="M579" s="113" t="str">
        <f t="shared" si="12"/>
        <v/>
      </c>
      <c r="N579" s="113" t="str">
        <f t="shared" si="13"/>
        <v/>
      </c>
      <c r="O579" s="113" t="str">
        <f t="shared" si="14"/>
        <v/>
      </c>
      <c r="P579" s="113" t="str">
        <f t="shared" si="15"/>
        <v/>
      </c>
      <c r="Q579" s="113" t="str">
        <f t="shared" si="16"/>
        <v/>
      </c>
      <c r="R579" s="113" t="str">
        <f t="shared" si="17"/>
        <v/>
      </c>
      <c r="S579" s="113" t="str">
        <f t="shared" si="18"/>
        <v/>
      </c>
      <c r="T579" s="113" t="str">
        <f t="shared" si="19"/>
        <v/>
      </c>
      <c r="U579" s="113" t="str">
        <f t="shared" si="20"/>
        <v/>
      </c>
      <c r="V579" s="113" t="str">
        <f t="shared" si="21"/>
        <v/>
      </c>
      <c r="W579" s="113" t="str">
        <f t="shared" si="22"/>
        <v/>
      </c>
      <c r="X579" s="113" t="str">
        <f t="shared" si="23"/>
        <v/>
      </c>
      <c r="Y579" s="113" t="str">
        <f t="shared" si="24"/>
        <v/>
      </c>
      <c r="Z579" s="113" t="str">
        <f t="shared" si="25"/>
        <v/>
      </c>
      <c r="AA579" s="113" t="str">
        <f t="shared" si="26"/>
        <v/>
      </c>
      <c r="AB579" s="113" t="str">
        <f t="shared" si="27"/>
        <v/>
      </c>
      <c r="AC579" s="113" t="str">
        <f t="shared" si="28"/>
        <v/>
      </c>
      <c r="AD579" s="113" t="str">
        <f t="shared" si="29"/>
        <v/>
      </c>
      <c r="AE579" s="113" t="str">
        <f t="shared" si="30"/>
        <v/>
      </c>
      <c r="AF579" s="113" t="str">
        <f t="shared" si="31"/>
        <v/>
      </c>
      <c r="AG579" s="113" t="str">
        <f t="shared" si="32"/>
        <v/>
      </c>
      <c r="AH579" s="113" t="str">
        <f t="shared" si="33"/>
        <v/>
      </c>
    </row>
    <row r="580">
      <c r="B580" s="82"/>
      <c r="C580" s="109"/>
      <c r="D580" s="113"/>
      <c r="E580" s="113" t="str">
        <f t="shared" si="4"/>
        <v/>
      </c>
      <c r="F580" s="113" t="str">
        <f t="shared" si="5"/>
        <v/>
      </c>
      <c r="G580" s="113" t="str">
        <f t="shared" si="6"/>
        <v/>
      </c>
      <c r="H580" s="113" t="str">
        <f t="shared" si="7"/>
        <v/>
      </c>
      <c r="I580" s="113" t="str">
        <f t="shared" si="8"/>
        <v/>
      </c>
      <c r="J580" s="113" t="str">
        <f t="shared" si="9"/>
        <v/>
      </c>
      <c r="K580" s="113" t="str">
        <f t="shared" si="10"/>
        <v/>
      </c>
      <c r="L580" s="113" t="str">
        <f t="shared" si="11"/>
        <v/>
      </c>
      <c r="M580" s="113" t="str">
        <f t="shared" si="12"/>
        <v/>
      </c>
      <c r="N580" s="113" t="str">
        <f t="shared" si="13"/>
        <v/>
      </c>
      <c r="O580" s="113" t="str">
        <f t="shared" si="14"/>
        <v/>
      </c>
      <c r="P580" s="113" t="str">
        <f t="shared" si="15"/>
        <v/>
      </c>
      <c r="Q580" s="113" t="str">
        <f t="shared" si="16"/>
        <v/>
      </c>
      <c r="R580" s="113" t="str">
        <f t="shared" si="17"/>
        <v/>
      </c>
      <c r="S580" s="113" t="str">
        <f t="shared" si="18"/>
        <v/>
      </c>
      <c r="T580" s="113" t="str">
        <f t="shared" si="19"/>
        <v/>
      </c>
      <c r="U580" s="113" t="str">
        <f t="shared" si="20"/>
        <v/>
      </c>
      <c r="V580" s="113" t="str">
        <f t="shared" si="21"/>
        <v/>
      </c>
      <c r="W580" s="113" t="str">
        <f t="shared" si="22"/>
        <v/>
      </c>
      <c r="X580" s="113" t="str">
        <f t="shared" si="23"/>
        <v/>
      </c>
      <c r="Y580" s="113" t="str">
        <f t="shared" si="24"/>
        <v/>
      </c>
      <c r="Z580" s="113" t="str">
        <f t="shared" si="25"/>
        <v/>
      </c>
      <c r="AA580" s="113" t="str">
        <f t="shared" si="26"/>
        <v/>
      </c>
      <c r="AB580" s="113" t="str">
        <f t="shared" si="27"/>
        <v/>
      </c>
      <c r="AC580" s="113" t="str">
        <f t="shared" si="28"/>
        <v/>
      </c>
      <c r="AD580" s="113" t="str">
        <f t="shared" si="29"/>
        <v/>
      </c>
      <c r="AE580" s="113" t="str">
        <f t="shared" si="30"/>
        <v/>
      </c>
      <c r="AF580" s="113" t="str">
        <f t="shared" si="31"/>
        <v/>
      </c>
      <c r="AG580" s="113" t="str">
        <f t="shared" si="32"/>
        <v/>
      </c>
      <c r="AH580" s="113" t="str">
        <f t="shared" si="33"/>
        <v/>
      </c>
    </row>
    <row r="581">
      <c r="B581" s="82"/>
      <c r="C581" s="109"/>
      <c r="D581" s="113"/>
      <c r="E581" s="113" t="str">
        <f t="shared" si="4"/>
        <v/>
      </c>
      <c r="F581" s="113" t="str">
        <f t="shared" si="5"/>
        <v/>
      </c>
      <c r="G581" s="113" t="str">
        <f t="shared" si="6"/>
        <v/>
      </c>
      <c r="H581" s="113" t="str">
        <f t="shared" si="7"/>
        <v/>
      </c>
      <c r="I581" s="113" t="str">
        <f t="shared" si="8"/>
        <v/>
      </c>
      <c r="J581" s="113" t="str">
        <f t="shared" si="9"/>
        <v/>
      </c>
      <c r="K581" s="113" t="str">
        <f t="shared" si="10"/>
        <v/>
      </c>
      <c r="L581" s="113" t="str">
        <f t="shared" si="11"/>
        <v/>
      </c>
      <c r="M581" s="113" t="str">
        <f t="shared" si="12"/>
        <v/>
      </c>
      <c r="N581" s="113" t="str">
        <f t="shared" si="13"/>
        <v/>
      </c>
      <c r="O581" s="113" t="str">
        <f t="shared" si="14"/>
        <v/>
      </c>
      <c r="P581" s="113" t="str">
        <f t="shared" si="15"/>
        <v/>
      </c>
      <c r="Q581" s="113" t="str">
        <f t="shared" si="16"/>
        <v/>
      </c>
      <c r="R581" s="113" t="str">
        <f t="shared" si="17"/>
        <v/>
      </c>
      <c r="S581" s="113" t="str">
        <f t="shared" si="18"/>
        <v/>
      </c>
      <c r="T581" s="113" t="str">
        <f t="shared" si="19"/>
        <v/>
      </c>
      <c r="U581" s="113" t="str">
        <f t="shared" si="20"/>
        <v/>
      </c>
      <c r="V581" s="113" t="str">
        <f t="shared" si="21"/>
        <v/>
      </c>
      <c r="W581" s="113" t="str">
        <f t="shared" si="22"/>
        <v/>
      </c>
      <c r="X581" s="113" t="str">
        <f t="shared" si="23"/>
        <v/>
      </c>
      <c r="Y581" s="113" t="str">
        <f t="shared" si="24"/>
        <v/>
      </c>
      <c r="Z581" s="113" t="str">
        <f t="shared" si="25"/>
        <v/>
      </c>
      <c r="AA581" s="113" t="str">
        <f t="shared" si="26"/>
        <v/>
      </c>
      <c r="AB581" s="113" t="str">
        <f t="shared" si="27"/>
        <v/>
      </c>
      <c r="AC581" s="113" t="str">
        <f t="shared" si="28"/>
        <v/>
      </c>
      <c r="AD581" s="113" t="str">
        <f t="shared" si="29"/>
        <v/>
      </c>
      <c r="AE581" s="113" t="str">
        <f t="shared" si="30"/>
        <v/>
      </c>
      <c r="AF581" s="113" t="str">
        <f t="shared" si="31"/>
        <v/>
      </c>
      <c r="AG581" s="113" t="str">
        <f t="shared" si="32"/>
        <v/>
      </c>
      <c r="AH581" s="113" t="str">
        <f t="shared" si="33"/>
        <v/>
      </c>
    </row>
    <row r="582">
      <c r="B582" s="82"/>
      <c r="C582" s="109"/>
      <c r="D582" s="113"/>
      <c r="E582" s="113" t="str">
        <f t="shared" si="4"/>
        <v/>
      </c>
      <c r="F582" s="113" t="str">
        <f t="shared" si="5"/>
        <v/>
      </c>
      <c r="G582" s="113" t="str">
        <f t="shared" si="6"/>
        <v/>
      </c>
      <c r="H582" s="113" t="str">
        <f t="shared" si="7"/>
        <v/>
      </c>
      <c r="I582" s="113" t="str">
        <f t="shared" si="8"/>
        <v/>
      </c>
      <c r="J582" s="113" t="str">
        <f t="shared" si="9"/>
        <v/>
      </c>
      <c r="K582" s="113" t="str">
        <f t="shared" si="10"/>
        <v/>
      </c>
      <c r="L582" s="113" t="str">
        <f t="shared" si="11"/>
        <v/>
      </c>
      <c r="M582" s="113" t="str">
        <f t="shared" si="12"/>
        <v/>
      </c>
      <c r="N582" s="113" t="str">
        <f t="shared" si="13"/>
        <v/>
      </c>
      <c r="O582" s="113" t="str">
        <f t="shared" si="14"/>
        <v/>
      </c>
      <c r="P582" s="113" t="str">
        <f t="shared" si="15"/>
        <v/>
      </c>
      <c r="Q582" s="113" t="str">
        <f t="shared" si="16"/>
        <v/>
      </c>
      <c r="R582" s="113" t="str">
        <f t="shared" si="17"/>
        <v/>
      </c>
      <c r="S582" s="113" t="str">
        <f t="shared" si="18"/>
        <v/>
      </c>
      <c r="T582" s="113" t="str">
        <f t="shared" si="19"/>
        <v/>
      </c>
      <c r="U582" s="113" t="str">
        <f t="shared" si="20"/>
        <v/>
      </c>
      <c r="V582" s="113" t="str">
        <f t="shared" si="21"/>
        <v/>
      </c>
      <c r="W582" s="113" t="str">
        <f t="shared" si="22"/>
        <v/>
      </c>
      <c r="X582" s="113" t="str">
        <f t="shared" si="23"/>
        <v/>
      </c>
      <c r="Y582" s="113" t="str">
        <f t="shared" si="24"/>
        <v/>
      </c>
      <c r="Z582" s="113" t="str">
        <f t="shared" si="25"/>
        <v/>
      </c>
      <c r="AA582" s="113" t="str">
        <f t="shared" si="26"/>
        <v/>
      </c>
      <c r="AB582" s="113" t="str">
        <f t="shared" si="27"/>
        <v/>
      </c>
      <c r="AC582" s="113" t="str">
        <f t="shared" si="28"/>
        <v/>
      </c>
      <c r="AD582" s="113" t="str">
        <f t="shared" si="29"/>
        <v/>
      </c>
      <c r="AE582" s="113" t="str">
        <f t="shared" si="30"/>
        <v/>
      </c>
      <c r="AF582" s="113" t="str">
        <f t="shared" si="31"/>
        <v/>
      </c>
      <c r="AG582" s="113" t="str">
        <f t="shared" si="32"/>
        <v/>
      </c>
      <c r="AH582" s="113" t="str">
        <f t="shared" si="33"/>
        <v/>
      </c>
    </row>
    <row r="583">
      <c r="B583" s="82"/>
      <c r="C583" s="109"/>
      <c r="D583" s="113"/>
      <c r="E583" s="113" t="str">
        <f t="shared" si="4"/>
        <v/>
      </c>
      <c r="F583" s="113" t="str">
        <f t="shared" si="5"/>
        <v/>
      </c>
      <c r="G583" s="113" t="str">
        <f t="shared" si="6"/>
        <v/>
      </c>
      <c r="H583" s="113" t="str">
        <f t="shared" si="7"/>
        <v/>
      </c>
      <c r="I583" s="113" t="str">
        <f t="shared" si="8"/>
        <v/>
      </c>
      <c r="J583" s="113" t="str">
        <f t="shared" si="9"/>
        <v/>
      </c>
      <c r="K583" s="113" t="str">
        <f t="shared" si="10"/>
        <v/>
      </c>
      <c r="L583" s="113" t="str">
        <f t="shared" si="11"/>
        <v/>
      </c>
      <c r="M583" s="113" t="str">
        <f t="shared" si="12"/>
        <v/>
      </c>
      <c r="N583" s="113" t="str">
        <f t="shared" si="13"/>
        <v/>
      </c>
      <c r="O583" s="113" t="str">
        <f t="shared" si="14"/>
        <v/>
      </c>
      <c r="P583" s="113" t="str">
        <f t="shared" si="15"/>
        <v/>
      </c>
      <c r="Q583" s="113" t="str">
        <f t="shared" si="16"/>
        <v/>
      </c>
      <c r="R583" s="113" t="str">
        <f t="shared" si="17"/>
        <v/>
      </c>
      <c r="S583" s="113" t="str">
        <f t="shared" si="18"/>
        <v/>
      </c>
      <c r="T583" s="113" t="str">
        <f t="shared" si="19"/>
        <v/>
      </c>
      <c r="U583" s="113" t="str">
        <f t="shared" si="20"/>
        <v/>
      </c>
      <c r="V583" s="113" t="str">
        <f t="shared" si="21"/>
        <v/>
      </c>
      <c r="W583" s="113" t="str">
        <f t="shared" si="22"/>
        <v/>
      </c>
      <c r="X583" s="113" t="str">
        <f t="shared" si="23"/>
        <v/>
      </c>
      <c r="Y583" s="113" t="str">
        <f t="shared" si="24"/>
        <v/>
      </c>
      <c r="Z583" s="113" t="str">
        <f t="shared" si="25"/>
        <v/>
      </c>
      <c r="AA583" s="113" t="str">
        <f t="shared" si="26"/>
        <v/>
      </c>
      <c r="AB583" s="113" t="str">
        <f t="shared" si="27"/>
        <v/>
      </c>
      <c r="AC583" s="113" t="str">
        <f t="shared" si="28"/>
        <v/>
      </c>
      <c r="AD583" s="113" t="str">
        <f t="shared" si="29"/>
        <v/>
      </c>
      <c r="AE583" s="113" t="str">
        <f t="shared" si="30"/>
        <v/>
      </c>
      <c r="AF583" s="113" t="str">
        <f t="shared" si="31"/>
        <v/>
      </c>
      <c r="AG583" s="113" t="str">
        <f t="shared" si="32"/>
        <v/>
      </c>
      <c r="AH583" s="113" t="str">
        <f t="shared" si="33"/>
        <v/>
      </c>
    </row>
    <row r="584">
      <c r="B584" s="82"/>
      <c r="C584" s="109"/>
      <c r="D584" s="113"/>
      <c r="E584" s="113" t="str">
        <f t="shared" si="4"/>
        <v/>
      </c>
      <c r="F584" s="113" t="str">
        <f t="shared" si="5"/>
        <v/>
      </c>
      <c r="G584" s="113" t="str">
        <f t="shared" si="6"/>
        <v/>
      </c>
      <c r="H584" s="113" t="str">
        <f t="shared" si="7"/>
        <v/>
      </c>
      <c r="I584" s="113" t="str">
        <f t="shared" si="8"/>
        <v/>
      </c>
      <c r="J584" s="113" t="str">
        <f t="shared" si="9"/>
        <v/>
      </c>
      <c r="K584" s="113" t="str">
        <f t="shared" si="10"/>
        <v/>
      </c>
      <c r="L584" s="113" t="str">
        <f t="shared" si="11"/>
        <v/>
      </c>
      <c r="M584" s="113" t="str">
        <f t="shared" si="12"/>
        <v/>
      </c>
      <c r="N584" s="113" t="str">
        <f t="shared" si="13"/>
        <v/>
      </c>
      <c r="O584" s="113" t="str">
        <f t="shared" si="14"/>
        <v/>
      </c>
      <c r="P584" s="113" t="str">
        <f t="shared" si="15"/>
        <v/>
      </c>
      <c r="Q584" s="113" t="str">
        <f t="shared" si="16"/>
        <v/>
      </c>
      <c r="R584" s="113" t="str">
        <f t="shared" si="17"/>
        <v/>
      </c>
      <c r="S584" s="113" t="str">
        <f t="shared" si="18"/>
        <v/>
      </c>
      <c r="T584" s="113" t="str">
        <f t="shared" si="19"/>
        <v/>
      </c>
      <c r="U584" s="113" t="str">
        <f t="shared" si="20"/>
        <v/>
      </c>
      <c r="V584" s="113" t="str">
        <f t="shared" si="21"/>
        <v/>
      </c>
      <c r="W584" s="113" t="str">
        <f t="shared" si="22"/>
        <v/>
      </c>
      <c r="X584" s="113" t="str">
        <f t="shared" si="23"/>
        <v/>
      </c>
      <c r="Y584" s="113" t="str">
        <f t="shared" si="24"/>
        <v/>
      </c>
      <c r="Z584" s="113" t="str">
        <f t="shared" si="25"/>
        <v/>
      </c>
      <c r="AA584" s="113" t="str">
        <f t="shared" si="26"/>
        <v/>
      </c>
      <c r="AB584" s="113" t="str">
        <f t="shared" si="27"/>
        <v/>
      </c>
      <c r="AC584" s="113" t="str">
        <f t="shared" si="28"/>
        <v/>
      </c>
      <c r="AD584" s="113" t="str">
        <f t="shared" si="29"/>
        <v/>
      </c>
      <c r="AE584" s="113" t="str">
        <f t="shared" si="30"/>
        <v/>
      </c>
      <c r="AF584" s="113" t="str">
        <f t="shared" si="31"/>
        <v/>
      </c>
      <c r="AG584" s="113" t="str">
        <f t="shared" si="32"/>
        <v/>
      </c>
      <c r="AH584" s="113" t="str">
        <f t="shared" si="33"/>
        <v/>
      </c>
    </row>
    <row r="585">
      <c r="B585" s="82"/>
      <c r="C585" s="109"/>
      <c r="D585" s="113"/>
      <c r="E585" s="113" t="str">
        <f t="shared" si="4"/>
        <v/>
      </c>
      <c r="F585" s="113" t="str">
        <f t="shared" si="5"/>
        <v/>
      </c>
      <c r="G585" s="113" t="str">
        <f t="shared" si="6"/>
        <v/>
      </c>
      <c r="H585" s="113" t="str">
        <f t="shared" si="7"/>
        <v/>
      </c>
      <c r="I585" s="113" t="str">
        <f t="shared" si="8"/>
        <v/>
      </c>
      <c r="J585" s="113" t="str">
        <f t="shared" si="9"/>
        <v/>
      </c>
      <c r="K585" s="113" t="str">
        <f t="shared" si="10"/>
        <v/>
      </c>
      <c r="L585" s="113" t="str">
        <f t="shared" si="11"/>
        <v/>
      </c>
      <c r="M585" s="113" t="str">
        <f t="shared" si="12"/>
        <v/>
      </c>
      <c r="N585" s="113" t="str">
        <f t="shared" si="13"/>
        <v/>
      </c>
      <c r="O585" s="113" t="str">
        <f t="shared" si="14"/>
        <v/>
      </c>
      <c r="P585" s="113" t="str">
        <f t="shared" si="15"/>
        <v/>
      </c>
      <c r="Q585" s="113" t="str">
        <f t="shared" si="16"/>
        <v/>
      </c>
      <c r="R585" s="113" t="str">
        <f t="shared" si="17"/>
        <v/>
      </c>
      <c r="S585" s="113" t="str">
        <f t="shared" si="18"/>
        <v/>
      </c>
      <c r="T585" s="113" t="str">
        <f t="shared" si="19"/>
        <v/>
      </c>
      <c r="U585" s="113" t="str">
        <f t="shared" si="20"/>
        <v/>
      </c>
      <c r="V585" s="113" t="str">
        <f t="shared" si="21"/>
        <v/>
      </c>
      <c r="W585" s="113" t="str">
        <f t="shared" si="22"/>
        <v/>
      </c>
      <c r="X585" s="113" t="str">
        <f t="shared" si="23"/>
        <v/>
      </c>
      <c r="Y585" s="113" t="str">
        <f t="shared" si="24"/>
        <v/>
      </c>
      <c r="Z585" s="113" t="str">
        <f t="shared" si="25"/>
        <v/>
      </c>
      <c r="AA585" s="113" t="str">
        <f t="shared" si="26"/>
        <v/>
      </c>
      <c r="AB585" s="113" t="str">
        <f t="shared" si="27"/>
        <v/>
      </c>
      <c r="AC585" s="113" t="str">
        <f t="shared" si="28"/>
        <v/>
      </c>
      <c r="AD585" s="113" t="str">
        <f t="shared" si="29"/>
        <v/>
      </c>
      <c r="AE585" s="113" t="str">
        <f t="shared" si="30"/>
        <v/>
      </c>
      <c r="AF585" s="113" t="str">
        <f t="shared" si="31"/>
        <v/>
      </c>
      <c r="AG585" s="113" t="str">
        <f t="shared" si="32"/>
        <v/>
      </c>
      <c r="AH585" s="113" t="str">
        <f t="shared" si="33"/>
        <v/>
      </c>
    </row>
    <row r="586">
      <c r="B586" s="82"/>
      <c r="C586" s="109"/>
      <c r="D586" s="113"/>
      <c r="E586" s="113" t="str">
        <f t="shared" si="4"/>
        <v/>
      </c>
      <c r="F586" s="113" t="str">
        <f t="shared" si="5"/>
        <v/>
      </c>
      <c r="G586" s="113" t="str">
        <f t="shared" si="6"/>
        <v/>
      </c>
      <c r="H586" s="113" t="str">
        <f t="shared" si="7"/>
        <v/>
      </c>
      <c r="I586" s="113" t="str">
        <f t="shared" si="8"/>
        <v/>
      </c>
      <c r="J586" s="113" t="str">
        <f t="shared" si="9"/>
        <v/>
      </c>
      <c r="K586" s="113" t="str">
        <f t="shared" si="10"/>
        <v/>
      </c>
      <c r="L586" s="113" t="str">
        <f t="shared" si="11"/>
        <v/>
      </c>
      <c r="M586" s="113" t="str">
        <f t="shared" si="12"/>
        <v/>
      </c>
      <c r="N586" s="113" t="str">
        <f t="shared" si="13"/>
        <v/>
      </c>
      <c r="O586" s="113" t="str">
        <f t="shared" si="14"/>
        <v/>
      </c>
      <c r="P586" s="113" t="str">
        <f t="shared" si="15"/>
        <v/>
      </c>
      <c r="Q586" s="113" t="str">
        <f t="shared" si="16"/>
        <v/>
      </c>
      <c r="R586" s="113" t="str">
        <f t="shared" si="17"/>
        <v/>
      </c>
      <c r="S586" s="113" t="str">
        <f t="shared" si="18"/>
        <v/>
      </c>
      <c r="T586" s="113" t="str">
        <f t="shared" si="19"/>
        <v/>
      </c>
      <c r="U586" s="113" t="str">
        <f t="shared" si="20"/>
        <v/>
      </c>
      <c r="V586" s="113" t="str">
        <f t="shared" si="21"/>
        <v/>
      </c>
      <c r="W586" s="113" t="str">
        <f t="shared" si="22"/>
        <v/>
      </c>
      <c r="X586" s="113" t="str">
        <f t="shared" si="23"/>
        <v/>
      </c>
      <c r="Y586" s="113" t="str">
        <f t="shared" si="24"/>
        <v/>
      </c>
      <c r="Z586" s="113" t="str">
        <f t="shared" si="25"/>
        <v/>
      </c>
      <c r="AA586" s="113" t="str">
        <f t="shared" si="26"/>
        <v/>
      </c>
      <c r="AB586" s="113" t="str">
        <f t="shared" si="27"/>
        <v/>
      </c>
      <c r="AC586" s="113" t="str">
        <f t="shared" si="28"/>
        <v/>
      </c>
      <c r="AD586" s="113" t="str">
        <f t="shared" si="29"/>
        <v/>
      </c>
      <c r="AE586" s="113" t="str">
        <f t="shared" si="30"/>
        <v/>
      </c>
      <c r="AF586" s="113" t="str">
        <f t="shared" si="31"/>
        <v/>
      </c>
      <c r="AG586" s="113" t="str">
        <f t="shared" si="32"/>
        <v/>
      </c>
      <c r="AH586" s="113" t="str">
        <f t="shared" si="33"/>
        <v/>
      </c>
    </row>
    <row r="587">
      <c r="B587" s="82"/>
      <c r="C587" s="109"/>
      <c r="D587" s="113"/>
      <c r="E587" s="113" t="str">
        <f t="shared" si="4"/>
        <v/>
      </c>
      <c r="F587" s="113" t="str">
        <f t="shared" si="5"/>
        <v/>
      </c>
      <c r="G587" s="113" t="str">
        <f t="shared" si="6"/>
        <v/>
      </c>
      <c r="H587" s="113" t="str">
        <f t="shared" si="7"/>
        <v/>
      </c>
      <c r="I587" s="113" t="str">
        <f t="shared" si="8"/>
        <v/>
      </c>
      <c r="J587" s="113" t="str">
        <f t="shared" si="9"/>
        <v/>
      </c>
      <c r="K587" s="113" t="str">
        <f t="shared" si="10"/>
        <v/>
      </c>
      <c r="L587" s="113" t="str">
        <f t="shared" si="11"/>
        <v/>
      </c>
      <c r="M587" s="113" t="str">
        <f t="shared" si="12"/>
        <v/>
      </c>
      <c r="N587" s="113" t="str">
        <f t="shared" si="13"/>
        <v/>
      </c>
      <c r="O587" s="113" t="str">
        <f t="shared" si="14"/>
        <v/>
      </c>
      <c r="P587" s="113" t="str">
        <f t="shared" si="15"/>
        <v/>
      </c>
      <c r="Q587" s="113" t="str">
        <f t="shared" si="16"/>
        <v/>
      </c>
      <c r="R587" s="113" t="str">
        <f t="shared" si="17"/>
        <v/>
      </c>
      <c r="S587" s="113" t="str">
        <f t="shared" si="18"/>
        <v/>
      </c>
      <c r="T587" s="113" t="str">
        <f t="shared" si="19"/>
        <v/>
      </c>
      <c r="U587" s="113" t="str">
        <f t="shared" si="20"/>
        <v/>
      </c>
      <c r="V587" s="113" t="str">
        <f t="shared" si="21"/>
        <v/>
      </c>
      <c r="W587" s="113" t="str">
        <f t="shared" si="22"/>
        <v/>
      </c>
      <c r="X587" s="113" t="str">
        <f t="shared" si="23"/>
        <v/>
      </c>
      <c r="Y587" s="113" t="str">
        <f t="shared" si="24"/>
        <v/>
      </c>
      <c r="Z587" s="113" t="str">
        <f t="shared" si="25"/>
        <v/>
      </c>
      <c r="AA587" s="113" t="str">
        <f t="shared" si="26"/>
        <v/>
      </c>
      <c r="AB587" s="113" t="str">
        <f t="shared" si="27"/>
        <v/>
      </c>
      <c r="AC587" s="113" t="str">
        <f t="shared" si="28"/>
        <v/>
      </c>
      <c r="AD587" s="113" t="str">
        <f t="shared" si="29"/>
        <v/>
      </c>
      <c r="AE587" s="113" t="str">
        <f t="shared" si="30"/>
        <v/>
      </c>
      <c r="AF587" s="113" t="str">
        <f t="shared" si="31"/>
        <v/>
      </c>
      <c r="AG587" s="113" t="str">
        <f t="shared" si="32"/>
        <v/>
      </c>
      <c r="AH587" s="113" t="str">
        <f t="shared" si="33"/>
        <v/>
      </c>
    </row>
    <row r="588">
      <c r="B588" s="82"/>
      <c r="C588" s="109"/>
      <c r="D588" s="113"/>
      <c r="E588" s="113" t="str">
        <f t="shared" si="4"/>
        <v/>
      </c>
      <c r="F588" s="113" t="str">
        <f t="shared" si="5"/>
        <v/>
      </c>
      <c r="G588" s="113" t="str">
        <f t="shared" si="6"/>
        <v/>
      </c>
      <c r="H588" s="113" t="str">
        <f t="shared" si="7"/>
        <v/>
      </c>
      <c r="I588" s="113" t="str">
        <f t="shared" si="8"/>
        <v/>
      </c>
      <c r="J588" s="113" t="str">
        <f t="shared" si="9"/>
        <v/>
      </c>
      <c r="K588" s="113" t="str">
        <f t="shared" si="10"/>
        <v/>
      </c>
      <c r="L588" s="113" t="str">
        <f t="shared" si="11"/>
        <v/>
      </c>
      <c r="M588" s="113" t="str">
        <f t="shared" si="12"/>
        <v/>
      </c>
      <c r="N588" s="113" t="str">
        <f t="shared" si="13"/>
        <v/>
      </c>
      <c r="O588" s="113" t="str">
        <f t="shared" si="14"/>
        <v/>
      </c>
      <c r="P588" s="113" t="str">
        <f t="shared" si="15"/>
        <v/>
      </c>
      <c r="Q588" s="113" t="str">
        <f t="shared" si="16"/>
        <v/>
      </c>
      <c r="R588" s="113" t="str">
        <f t="shared" si="17"/>
        <v/>
      </c>
      <c r="S588" s="113" t="str">
        <f t="shared" si="18"/>
        <v/>
      </c>
      <c r="T588" s="113" t="str">
        <f t="shared" si="19"/>
        <v/>
      </c>
      <c r="U588" s="113" t="str">
        <f t="shared" si="20"/>
        <v/>
      </c>
      <c r="V588" s="113" t="str">
        <f t="shared" si="21"/>
        <v/>
      </c>
      <c r="W588" s="113" t="str">
        <f t="shared" si="22"/>
        <v/>
      </c>
      <c r="X588" s="113" t="str">
        <f t="shared" si="23"/>
        <v/>
      </c>
      <c r="Y588" s="113" t="str">
        <f t="shared" si="24"/>
        <v/>
      </c>
      <c r="Z588" s="113" t="str">
        <f t="shared" si="25"/>
        <v/>
      </c>
      <c r="AA588" s="113" t="str">
        <f t="shared" si="26"/>
        <v/>
      </c>
      <c r="AB588" s="113" t="str">
        <f t="shared" si="27"/>
        <v/>
      </c>
      <c r="AC588" s="113" t="str">
        <f t="shared" si="28"/>
        <v/>
      </c>
      <c r="AD588" s="113" t="str">
        <f t="shared" si="29"/>
        <v/>
      </c>
      <c r="AE588" s="113" t="str">
        <f t="shared" si="30"/>
        <v/>
      </c>
      <c r="AF588" s="113" t="str">
        <f t="shared" si="31"/>
        <v/>
      </c>
      <c r="AG588" s="113" t="str">
        <f t="shared" si="32"/>
        <v/>
      </c>
      <c r="AH588" s="113" t="str">
        <f t="shared" si="33"/>
        <v/>
      </c>
    </row>
    <row r="589">
      <c r="B589" s="82"/>
      <c r="C589" s="109"/>
      <c r="D589" s="113"/>
      <c r="E589" s="113" t="str">
        <f t="shared" si="4"/>
        <v/>
      </c>
      <c r="F589" s="113" t="str">
        <f t="shared" si="5"/>
        <v/>
      </c>
      <c r="G589" s="113" t="str">
        <f t="shared" si="6"/>
        <v/>
      </c>
      <c r="H589" s="113" t="str">
        <f t="shared" si="7"/>
        <v/>
      </c>
      <c r="I589" s="113" t="str">
        <f t="shared" si="8"/>
        <v/>
      </c>
      <c r="J589" s="113" t="str">
        <f t="shared" si="9"/>
        <v/>
      </c>
      <c r="K589" s="113" t="str">
        <f t="shared" si="10"/>
        <v/>
      </c>
      <c r="L589" s="113" t="str">
        <f t="shared" si="11"/>
        <v/>
      </c>
      <c r="M589" s="113" t="str">
        <f t="shared" si="12"/>
        <v/>
      </c>
      <c r="N589" s="113" t="str">
        <f t="shared" si="13"/>
        <v/>
      </c>
      <c r="O589" s="113" t="str">
        <f t="shared" si="14"/>
        <v/>
      </c>
      <c r="P589" s="113" t="str">
        <f t="shared" si="15"/>
        <v/>
      </c>
      <c r="Q589" s="113" t="str">
        <f t="shared" si="16"/>
        <v/>
      </c>
      <c r="R589" s="113" t="str">
        <f t="shared" si="17"/>
        <v/>
      </c>
      <c r="S589" s="113" t="str">
        <f t="shared" si="18"/>
        <v/>
      </c>
      <c r="T589" s="113" t="str">
        <f t="shared" si="19"/>
        <v/>
      </c>
      <c r="U589" s="113" t="str">
        <f t="shared" si="20"/>
        <v/>
      </c>
      <c r="V589" s="113" t="str">
        <f t="shared" si="21"/>
        <v/>
      </c>
      <c r="W589" s="113" t="str">
        <f t="shared" si="22"/>
        <v/>
      </c>
      <c r="X589" s="113" t="str">
        <f t="shared" si="23"/>
        <v/>
      </c>
      <c r="Y589" s="113" t="str">
        <f t="shared" si="24"/>
        <v/>
      </c>
      <c r="Z589" s="113" t="str">
        <f t="shared" si="25"/>
        <v/>
      </c>
      <c r="AA589" s="113" t="str">
        <f t="shared" si="26"/>
        <v/>
      </c>
      <c r="AB589" s="113" t="str">
        <f t="shared" si="27"/>
        <v/>
      </c>
      <c r="AC589" s="113" t="str">
        <f t="shared" si="28"/>
        <v/>
      </c>
      <c r="AD589" s="113" t="str">
        <f t="shared" si="29"/>
        <v/>
      </c>
      <c r="AE589" s="113" t="str">
        <f t="shared" si="30"/>
        <v/>
      </c>
      <c r="AF589" s="113" t="str">
        <f t="shared" si="31"/>
        <v/>
      </c>
      <c r="AG589" s="113" t="str">
        <f t="shared" si="32"/>
        <v/>
      </c>
      <c r="AH589" s="113" t="str">
        <f t="shared" si="33"/>
        <v/>
      </c>
    </row>
    <row r="590">
      <c r="B590" s="82"/>
      <c r="C590" s="109"/>
      <c r="D590" s="113"/>
      <c r="E590" s="113" t="str">
        <f t="shared" si="4"/>
        <v/>
      </c>
      <c r="F590" s="113" t="str">
        <f t="shared" si="5"/>
        <v/>
      </c>
      <c r="G590" s="113" t="str">
        <f t="shared" si="6"/>
        <v/>
      </c>
      <c r="H590" s="113" t="str">
        <f t="shared" si="7"/>
        <v/>
      </c>
      <c r="I590" s="113" t="str">
        <f t="shared" si="8"/>
        <v/>
      </c>
      <c r="J590" s="113" t="str">
        <f t="shared" si="9"/>
        <v/>
      </c>
      <c r="K590" s="113" t="str">
        <f t="shared" si="10"/>
        <v/>
      </c>
      <c r="L590" s="113" t="str">
        <f t="shared" si="11"/>
        <v/>
      </c>
      <c r="M590" s="113" t="str">
        <f t="shared" si="12"/>
        <v/>
      </c>
      <c r="N590" s="113" t="str">
        <f t="shared" si="13"/>
        <v/>
      </c>
      <c r="O590" s="113" t="str">
        <f t="shared" si="14"/>
        <v/>
      </c>
      <c r="P590" s="113" t="str">
        <f t="shared" si="15"/>
        <v/>
      </c>
      <c r="Q590" s="113" t="str">
        <f t="shared" si="16"/>
        <v/>
      </c>
      <c r="R590" s="113" t="str">
        <f t="shared" si="17"/>
        <v/>
      </c>
      <c r="S590" s="113" t="str">
        <f t="shared" si="18"/>
        <v/>
      </c>
      <c r="T590" s="113" t="str">
        <f t="shared" si="19"/>
        <v/>
      </c>
      <c r="U590" s="113" t="str">
        <f t="shared" si="20"/>
        <v/>
      </c>
      <c r="V590" s="113" t="str">
        <f t="shared" si="21"/>
        <v/>
      </c>
      <c r="W590" s="113" t="str">
        <f t="shared" si="22"/>
        <v/>
      </c>
      <c r="X590" s="113" t="str">
        <f t="shared" si="23"/>
        <v/>
      </c>
      <c r="Y590" s="113" t="str">
        <f t="shared" si="24"/>
        <v/>
      </c>
      <c r="Z590" s="113" t="str">
        <f t="shared" si="25"/>
        <v/>
      </c>
      <c r="AA590" s="113" t="str">
        <f t="shared" si="26"/>
        <v/>
      </c>
      <c r="AB590" s="113" t="str">
        <f t="shared" si="27"/>
        <v/>
      </c>
      <c r="AC590" s="113" t="str">
        <f t="shared" si="28"/>
        <v/>
      </c>
      <c r="AD590" s="113" t="str">
        <f t="shared" si="29"/>
        <v/>
      </c>
      <c r="AE590" s="113" t="str">
        <f t="shared" si="30"/>
        <v/>
      </c>
      <c r="AF590" s="113" t="str">
        <f t="shared" si="31"/>
        <v/>
      </c>
      <c r="AG590" s="113" t="str">
        <f t="shared" si="32"/>
        <v/>
      </c>
      <c r="AH590" s="113" t="str">
        <f t="shared" si="33"/>
        <v/>
      </c>
    </row>
    <row r="591">
      <c r="B591" s="82"/>
      <c r="C591" s="109"/>
      <c r="D591" s="113"/>
      <c r="E591" s="113" t="str">
        <f t="shared" si="4"/>
        <v/>
      </c>
      <c r="F591" s="113" t="str">
        <f t="shared" si="5"/>
        <v/>
      </c>
      <c r="G591" s="113" t="str">
        <f t="shared" si="6"/>
        <v/>
      </c>
      <c r="H591" s="113" t="str">
        <f t="shared" si="7"/>
        <v/>
      </c>
      <c r="I591" s="113" t="str">
        <f t="shared" si="8"/>
        <v/>
      </c>
      <c r="J591" s="113" t="str">
        <f t="shared" si="9"/>
        <v/>
      </c>
      <c r="K591" s="113" t="str">
        <f t="shared" si="10"/>
        <v/>
      </c>
      <c r="L591" s="113" t="str">
        <f t="shared" si="11"/>
        <v/>
      </c>
      <c r="M591" s="113" t="str">
        <f t="shared" si="12"/>
        <v/>
      </c>
      <c r="N591" s="113" t="str">
        <f t="shared" si="13"/>
        <v/>
      </c>
      <c r="O591" s="113" t="str">
        <f t="shared" si="14"/>
        <v/>
      </c>
      <c r="P591" s="113" t="str">
        <f t="shared" si="15"/>
        <v/>
      </c>
      <c r="Q591" s="113" t="str">
        <f t="shared" si="16"/>
        <v/>
      </c>
      <c r="R591" s="113" t="str">
        <f t="shared" si="17"/>
        <v/>
      </c>
      <c r="S591" s="113" t="str">
        <f t="shared" si="18"/>
        <v/>
      </c>
      <c r="T591" s="113" t="str">
        <f t="shared" si="19"/>
        <v/>
      </c>
      <c r="U591" s="113" t="str">
        <f t="shared" si="20"/>
        <v/>
      </c>
      <c r="V591" s="113" t="str">
        <f t="shared" si="21"/>
        <v/>
      </c>
      <c r="W591" s="113" t="str">
        <f t="shared" si="22"/>
        <v/>
      </c>
      <c r="X591" s="113" t="str">
        <f t="shared" si="23"/>
        <v/>
      </c>
      <c r="Y591" s="113" t="str">
        <f t="shared" si="24"/>
        <v/>
      </c>
      <c r="Z591" s="113" t="str">
        <f t="shared" si="25"/>
        <v/>
      </c>
      <c r="AA591" s="113" t="str">
        <f t="shared" si="26"/>
        <v/>
      </c>
      <c r="AB591" s="113" t="str">
        <f t="shared" si="27"/>
        <v/>
      </c>
      <c r="AC591" s="113" t="str">
        <f t="shared" si="28"/>
        <v/>
      </c>
      <c r="AD591" s="113" t="str">
        <f t="shared" si="29"/>
        <v/>
      </c>
      <c r="AE591" s="113" t="str">
        <f t="shared" si="30"/>
        <v/>
      </c>
      <c r="AF591" s="113" t="str">
        <f t="shared" si="31"/>
        <v/>
      </c>
      <c r="AG591" s="113" t="str">
        <f t="shared" si="32"/>
        <v/>
      </c>
      <c r="AH591" s="113" t="str">
        <f t="shared" si="33"/>
        <v/>
      </c>
    </row>
    <row r="592">
      <c r="B592" s="82"/>
      <c r="C592" s="109"/>
      <c r="D592" s="113"/>
      <c r="E592" s="113" t="str">
        <f t="shared" si="4"/>
        <v/>
      </c>
      <c r="F592" s="113" t="str">
        <f t="shared" si="5"/>
        <v/>
      </c>
      <c r="G592" s="113" t="str">
        <f t="shared" si="6"/>
        <v/>
      </c>
      <c r="H592" s="113" t="str">
        <f t="shared" si="7"/>
        <v/>
      </c>
      <c r="I592" s="113" t="str">
        <f t="shared" si="8"/>
        <v/>
      </c>
      <c r="J592" s="113" t="str">
        <f t="shared" si="9"/>
        <v/>
      </c>
      <c r="K592" s="113" t="str">
        <f t="shared" si="10"/>
        <v/>
      </c>
      <c r="L592" s="113" t="str">
        <f t="shared" si="11"/>
        <v/>
      </c>
      <c r="M592" s="113" t="str">
        <f t="shared" si="12"/>
        <v/>
      </c>
      <c r="N592" s="113" t="str">
        <f t="shared" si="13"/>
        <v/>
      </c>
      <c r="O592" s="113" t="str">
        <f t="shared" si="14"/>
        <v/>
      </c>
      <c r="P592" s="113" t="str">
        <f t="shared" si="15"/>
        <v/>
      </c>
      <c r="Q592" s="113" t="str">
        <f t="shared" si="16"/>
        <v/>
      </c>
      <c r="R592" s="113" t="str">
        <f t="shared" si="17"/>
        <v/>
      </c>
      <c r="S592" s="113" t="str">
        <f t="shared" si="18"/>
        <v/>
      </c>
      <c r="T592" s="113" t="str">
        <f t="shared" si="19"/>
        <v/>
      </c>
      <c r="U592" s="113" t="str">
        <f t="shared" si="20"/>
        <v/>
      </c>
      <c r="V592" s="113" t="str">
        <f t="shared" si="21"/>
        <v/>
      </c>
      <c r="W592" s="113" t="str">
        <f t="shared" si="22"/>
        <v/>
      </c>
      <c r="X592" s="113" t="str">
        <f t="shared" si="23"/>
        <v/>
      </c>
      <c r="Y592" s="113" t="str">
        <f t="shared" si="24"/>
        <v/>
      </c>
      <c r="Z592" s="113" t="str">
        <f t="shared" si="25"/>
        <v/>
      </c>
      <c r="AA592" s="113" t="str">
        <f t="shared" si="26"/>
        <v/>
      </c>
      <c r="AB592" s="113" t="str">
        <f t="shared" si="27"/>
        <v/>
      </c>
      <c r="AC592" s="113" t="str">
        <f t="shared" si="28"/>
        <v/>
      </c>
      <c r="AD592" s="113" t="str">
        <f t="shared" si="29"/>
        <v/>
      </c>
      <c r="AE592" s="113" t="str">
        <f t="shared" si="30"/>
        <v/>
      </c>
      <c r="AF592" s="113" t="str">
        <f t="shared" si="31"/>
        <v/>
      </c>
      <c r="AG592" s="113" t="str">
        <f t="shared" si="32"/>
        <v/>
      </c>
      <c r="AH592" s="113" t="str">
        <f t="shared" si="33"/>
        <v/>
      </c>
    </row>
    <row r="593">
      <c r="B593" s="82"/>
      <c r="C593" s="109"/>
      <c r="D593" s="113"/>
      <c r="E593" s="113" t="str">
        <f t="shared" si="4"/>
        <v/>
      </c>
      <c r="F593" s="113" t="str">
        <f t="shared" si="5"/>
        <v/>
      </c>
      <c r="G593" s="113" t="str">
        <f t="shared" si="6"/>
        <v/>
      </c>
      <c r="H593" s="113" t="str">
        <f t="shared" si="7"/>
        <v/>
      </c>
      <c r="I593" s="113" t="str">
        <f t="shared" si="8"/>
        <v/>
      </c>
      <c r="J593" s="113" t="str">
        <f t="shared" si="9"/>
        <v/>
      </c>
      <c r="K593" s="113" t="str">
        <f t="shared" si="10"/>
        <v/>
      </c>
      <c r="L593" s="113" t="str">
        <f t="shared" si="11"/>
        <v/>
      </c>
      <c r="M593" s="113" t="str">
        <f t="shared" si="12"/>
        <v/>
      </c>
      <c r="N593" s="113" t="str">
        <f t="shared" si="13"/>
        <v/>
      </c>
      <c r="O593" s="113" t="str">
        <f t="shared" si="14"/>
        <v/>
      </c>
      <c r="P593" s="113" t="str">
        <f t="shared" si="15"/>
        <v/>
      </c>
      <c r="Q593" s="113" t="str">
        <f t="shared" si="16"/>
        <v/>
      </c>
      <c r="R593" s="113" t="str">
        <f t="shared" si="17"/>
        <v/>
      </c>
      <c r="S593" s="113" t="str">
        <f t="shared" si="18"/>
        <v/>
      </c>
      <c r="T593" s="113" t="str">
        <f t="shared" si="19"/>
        <v/>
      </c>
      <c r="U593" s="113" t="str">
        <f t="shared" si="20"/>
        <v/>
      </c>
      <c r="V593" s="113" t="str">
        <f t="shared" si="21"/>
        <v/>
      </c>
      <c r="W593" s="113" t="str">
        <f t="shared" si="22"/>
        <v/>
      </c>
      <c r="X593" s="113" t="str">
        <f t="shared" si="23"/>
        <v/>
      </c>
      <c r="Y593" s="113" t="str">
        <f t="shared" si="24"/>
        <v/>
      </c>
      <c r="Z593" s="113" t="str">
        <f t="shared" si="25"/>
        <v/>
      </c>
      <c r="AA593" s="113" t="str">
        <f t="shared" si="26"/>
        <v/>
      </c>
      <c r="AB593" s="113" t="str">
        <f t="shared" si="27"/>
        <v/>
      </c>
      <c r="AC593" s="113" t="str">
        <f t="shared" si="28"/>
        <v/>
      </c>
      <c r="AD593" s="113" t="str">
        <f t="shared" si="29"/>
        <v/>
      </c>
      <c r="AE593" s="113" t="str">
        <f t="shared" si="30"/>
        <v/>
      </c>
      <c r="AF593" s="113" t="str">
        <f t="shared" si="31"/>
        <v/>
      </c>
      <c r="AG593" s="113" t="str">
        <f t="shared" si="32"/>
        <v/>
      </c>
      <c r="AH593" s="113" t="str">
        <f t="shared" si="33"/>
        <v/>
      </c>
    </row>
    <row r="594">
      <c r="B594" s="82"/>
      <c r="C594" s="109"/>
      <c r="D594" s="113"/>
      <c r="E594" s="113" t="str">
        <f t="shared" si="4"/>
        <v/>
      </c>
      <c r="F594" s="113" t="str">
        <f t="shared" si="5"/>
        <v/>
      </c>
      <c r="G594" s="113" t="str">
        <f t="shared" si="6"/>
        <v/>
      </c>
      <c r="H594" s="113" t="str">
        <f t="shared" si="7"/>
        <v/>
      </c>
      <c r="I594" s="113" t="str">
        <f t="shared" si="8"/>
        <v/>
      </c>
      <c r="J594" s="113" t="str">
        <f t="shared" si="9"/>
        <v/>
      </c>
      <c r="K594" s="113" t="str">
        <f t="shared" si="10"/>
        <v/>
      </c>
      <c r="L594" s="113" t="str">
        <f t="shared" si="11"/>
        <v/>
      </c>
      <c r="M594" s="113" t="str">
        <f t="shared" si="12"/>
        <v/>
      </c>
      <c r="N594" s="113" t="str">
        <f t="shared" si="13"/>
        <v/>
      </c>
      <c r="O594" s="113" t="str">
        <f t="shared" si="14"/>
        <v/>
      </c>
      <c r="P594" s="113" t="str">
        <f t="shared" si="15"/>
        <v/>
      </c>
      <c r="Q594" s="113" t="str">
        <f t="shared" si="16"/>
        <v/>
      </c>
      <c r="R594" s="113" t="str">
        <f t="shared" si="17"/>
        <v/>
      </c>
      <c r="S594" s="113" t="str">
        <f t="shared" si="18"/>
        <v/>
      </c>
      <c r="T594" s="113" t="str">
        <f t="shared" si="19"/>
        <v/>
      </c>
      <c r="U594" s="113" t="str">
        <f t="shared" si="20"/>
        <v/>
      </c>
      <c r="V594" s="113" t="str">
        <f t="shared" si="21"/>
        <v/>
      </c>
      <c r="W594" s="113" t="str">
        <f t="shared" si="22"/>
        <v/>
      </c>
      <c r="X594" s="113" t="str">
        <f t="shared" si="23"/>
        <v/>
      </c>
      <c r="Y594" s="113" t="str">
        <f t="shared" si="24"/>
        <v/>
      </c>
      <c r="Z594" s="113" t="str">
        <f t="shared" si="25"/>
        <v/>
      </c>
      <c r="AA594" s="113" t="str">
        <f t="shared" si="26"/>
        <v/>
      </c>
      <c r="AB594" s="113" t="str">
        <f t="shared" si="27"/>
        <v/>
      </c>
      <c r="AC594" s="113" t="str">
        <f t="shared" si="28"/>
        <v/>
      </c>
      <c r="AD594" s="113" t="str">
        <f t="shared" si="29"/>
        <v/>
      </c>
      <c r="AE594" s="113" t="str">
        <f t="shared" si="30"/>
        <v/>
      </c>
      <c r="AF594" s="113" t="str">
        <f t="shared" si="31"/>
        <v/>
      </c>
      <c r="AG594" s="113" t="str">
        <f t="shared" si="32"/>
        <v/>
      </c>
      <c r="AH594" s="113" t="str">
        <f t="shared" si="33"/>
        <v/>
      </c>
    </row>
    <row r="595">
      <c r="B595" s="82"/>
      <c r="C595" s="109"/>
      <c r="D595" s="113"/>
      <c r="E595" s="113" t="str">
        <f t="shared" si="4"/>
        <v/>
      </c>
      <c r="F595" s="113" t="str">
        <f t="shared" si="5"/>
        <v/>
      </c>
      <c r="G595" s="113" t="str">
        <f t="shared" si="6"/>
        <v/>
      </c>
      <c r="H595" s="113" t="str">
        <f t="shared" si="7"/>
        <v/>
      </c>
      <c r="I595" s="113" t="str">
        <f t="shared" si="8"/>
        <v/>
      </c>
      <c r="J595" s="113" t="str">
        <f t="shared" si="9"/>
        <v/>
      </c>
      <c r="K595" s="113" t="str">
        <f t="shared" si="10"/>
        <v/>
      </c>
      <c r="L595" s="113" t="str">
        <f t="shared" si="11"/>
        <v/>
      </c>
      <c r="M595" s="113" t="str">
        <f t="shared" si="12"/>
        <v/>
      </c>
      <c r="N595" s="113" t="str">
        <f t="shared" si="13"/>
        <v/>
      </c>
      <c r="O595" s="113" t="str">
        <f t="shared" si="14"/>
        <v/>
      </c>
      <c r="P595" s="113" t="str">
        <f t="shared" si="15"/>
        <v/>
      </c>
      <c r="Q595" s="113" t="str">
        <f t="shared" si="16"/>
        <v/>
      </c>
      <c r="R595" s="113" t="str">
        <f t="shared" si="17"/>
        <v/>
      </c>
      <c r="S595" s="113" t="str">
        <f t="shared" si="18"/>
        <v/>
      </c>
      <c r="T595" s="113" t="str">
        <f t="shared" si="19"/>
        <v/>
      </c>
      <c r="U595" s="113" t="str">
        <f t="shared" si="20"/>
        <v/>
      </c>
      <c r="V595" s="113" t="str">
        <f t="shared" si="21"/>
        <v/>
      </c>
      <c r="W595" s="113" t="str">
        <f t="shared" si="22"/>
        <v/>
      </c>
      <c r="X595" s="113" t="str">
        <f t="shared" si="23"/>
        <v/>
      </c>
      <c r="Y595" s="113" t="str">
        <f t="shared" si="24"/>
        <v/>
      </c>
      <c r="Z595" s="113" t="str">
        <f t="shared" si="25"/>
        <v/>
      </c>
      <c r="AA595" s="113" t="str">
        <f t="shared" si="26"/>
        <v/>
      </c>
      <c r="AB595" s="113" t="str">
        <f t="shared" si="27"/>
        <v/>
      </c>
      <c r="AC595" s="113" t="str">
        <f t="shared" si="28"/>
        <v/>
      </c>
      <c r="AD595" s="113" t="str">
        <f t="shared" si="29"/>
        <v/>
      </c>
      <c r="AE595" s="113" t="str">
        <f t="shared" si="30"/>
        <v/>
      </c>
      <c r="AF595" s="113" t="str">
        <f t="shared" si="31"/>
        <v/>
      </c>
      <c r="AG595" s="113" t="str">
        <f t="shared" si="32"/>
        <v/>
      </c>
      <c r="AH595" s="113" t="str">
        <f t="shared" si="33"/>
        <v/>
      </c>
    </row>
    <row r="596">
      <c r="B596" s="82"/>
      <c r="C596" s="109"/>
      <c r="D596" s="113"/>
      <c r="E596" s="113" t="str">
        <f t="shared" si="4"/>
        <v/>
      </c>
      <c r="F596" s="113" t="str">
        <f t="shared" si="5"/>
        <v/>
      </c>
      <c r="G596" s="113" t="str">
        <f t="shared" si="6"/>
        <v/>
      </c>
      <c r="H596" s="113" t="str">
        <f t="shared" si="7"/>
        <v/>
      </c>
      <c r="I596" s="113" t="str">
        <f t="shared" si="8"/>
        <v/>
      </c>
      <c r="J596" s="113" t="str">
        <f t="shared" si="9"/>
        <v/>
      </c>
      <c r="K596" s="113" t="str">
        <f t="shared" si="10"/>
        <v/>
      </c>
      <c r="L596" s="113" t="str">
        <f t="shared" si="11"/>
        <v/>
      </c>
      <c r="M596" s="113" t="str">
        <f t="shared" si="12"/>
        <v/>
      </c>
      <c r="N596" s="113" t="str">
        <f t="shared" si="13"/>
        <v/>
      </c>
      <c r="O596" s="113" t="str">
        <f t="shared" si="14"/>
        <v/>
      </c>
      <c r="P596" s="113" t="str">
        <f t="shared" si="15"/>
        <v/>
      </c>
      <c r="Q596" s="113" t="str">
        <f t="shared" si="16"/>
        <v/>
      </c>
      <c r="R596" s="113" t="str">
        <f t="shared" si="17"/>
        <v/>
      </c>
      <c r="S596" s="113" t="str">
        <f t="shared" si="18"/>
        <v/>
      </c>
      <c r="T596" s="113" t="str">
        <f t="shared" si="19"/>
        <v/>
      </c>
      <c r="U596" s="113" t="str">
        <f t="shared" si="20"/>
        <v/>
      </c>
      <c r="V596" s="113" t="str">
        <f t="shared" si="21"/>
        <v/>
      </c>
      <c r="W596" s="113" t="str">
        <f t="shared" si="22"/>
        <v/>
      </c>
      <c r="X596" s="113" t="str">
        <f t="shared" si="23"/>
        <v/>
      </c>
      <c r="Y596" s="113" t="str">
        <f t="shared" si="24"/>
        <v/>
      </c>
      <c r="Z596" s="113" t="str">
        <f t="shared" si="25"/>
        <v/>
      </c>
      <c r="AA596" s="113" t="str">
        <f t="shared" si="26"/>
        <v/>
      </c>
      <c r="AB596" s="113" t="str">
        <f t="shared" si="27"/>
        <v/>
      </c>
      <c r="AC596" s="113" t="str">
        <f t="shared" si="28"/>
        <v/>
      </c>
      <c r="AD596" s="113" t="str">
        <f t="shared" si="29"/>
        <v/>
      </c>
      <c r="AE596" s="113" t="str">
        <f t="shared" si="30"/>
        <v/>
      </c>
      <c r="AF596" s="113" t="str">
        <f t="shared" si="31"/>
        <v/>
      </c>
      <c r="AG596" s="113" t="str">
        <f t="shared" si="32"/>
        <v/>
      </c>
      <c r="AH596" s="113" t="str">
        <f t="shared" si="33"/>
        <v/>
      </c>
    </row>
    <row r="597">
      <c r="B597" s="82"/>
      <c r="C597" s="109"/>
      <c r="D597" s="113"/>
      <c r="E597" s="113" t="str">
        <f t="shared" si="4"/>
        <v/>
      </c>
      <c r="F597" s="113" t="str">
        <f t="shared" si="5"/>
        <v/>
      </c>
      <c r="G597" s="113" t="str">
        <f t="shared" si="6"/>
        <v/>
      </c>
      <c r="H597" s="113" t="str">
        <f t="shared" si="7"/>
        <v/>
      </c>
      <c r="I597" s="113" t="str">
        <f t="shared" si="8"/>
        <v/>
      </c>
      <c r="J597" s="113" t="str">
        <f t="shared" si="9"/>
        <v/>
      </c>
      <c r="K597" s="113" t="str">
        <f t="shared" si="10"/>
        <v/>
      </c>
      <c r="L597" s="113" t="str">
        <f t="shared" si="11"/>
        <v/>
      </c>
      <c r="M597" s="113" t="str">
        <f t="shared" si="12"/>
        <v/>
      </c>
      <c r="N597" s="113" t="str">
        <f t="shared" si="13"/>
        <v/>
      </c>
      <c r="O597" s="113" t="str">
        <f t="shared" si="14"/>
        <v/>
      </c>
      <c r="P597" s="113" t="str">
        <f t="shared" si="15"/>
        <v/>
      </c>
      <c r="Q597" s="113" t="str">
        <f t="shared" si="16"/>
        <v/>
      </c>
      <c r="R597" s="113" t="str">
        <f t="shared" si="17"/>
        <v/>
      </c>
      <c r="S597" s="113" t="str">
        <f t="shared" si="18"/>
        <v/>
      </c>
      <c r="T597" s="113" t="str">
        <f t="shared" si="19"/>
        <v/>
      </c>
      <c r="U597" s="113" t="str">
        <f t="shared" si="20"/>
        <v/>
      </c>
      <c r="V597" s="113" t="str">
        <f t="shared" si="21"/>
        <v/>
      </c>
      <c r="W597" s="113" t="str">
        <f t="shared" si="22"/>
        <v/>
      </c>
      <c r="X597" s="113" t="str">
        <f t="shared" si="23"/>
        <v/>
      </c>
      <c r="Y597" s="113" t="str">
        <f t="shared" si="24"/>
        <v/>
      </c>
      <c r="Z597" s="113" t="str">
        <f t="shared" si="25"/>
        <v/>
      </c>
      <c r="AA597" s="113" t="str">
        <f t="shared" si="26"/>
        <v/>
      </c>
      <c r="AB597" s="113" t="str">
        <f t="shared" si="27"/>
        <v/>
      </c>
      <c r="AC597" s="113" t="str">
        <f t="shared" si="28"/>
        <v/>
      </c>
      <c r="AD597" s="113" t="str">
        <f t="shared" si="29"/>
        <v/>
      </c>
      <c r="AE597" s="113" t="str">
        <f t="shared" si="30"/>
        <v/>
      </c>
      <c r="AF597" s="113" t="str">
        <f t="shared" si="31"/>
        <v/>
      </c>
      <c r="AG597" s="113" t="str">
        <f t="shared" si="32"/>
        <v/>
      </c>
      <c r="AH597" s="113" t="str">
        <f t="shared" si="33"/>
        <v/>
      </c>
    </row>
    <row r="598">
      <c r="B598" s="82"/>
      <c r="C598" s="109"/>
      <c r="D598" s="113"/>
      <c r="E598" s="113" t="str">
        <f t="shared" si="4"/>
        <v/>
      </c>
      <c r="F598" s="113" t="str">
        <f t="shared" si="5"/>
        <v/>
      </c>
      <c r="G598" s="113" t="str">
        <f t="shared" si="6"/>
        <v/>
      </c>
      <c r="H598" s="113" t="str">
        <f t="shared" si="7"/>
        <v/>
      </c>
      <c r="I598" s="113" t="str">
        <f t="shared" si="8"/>
        <v/>
      </c>
      <c r="J598" s="113" t="str">
        <f t="shared" si="9"/>
        <v/>
      </c>
      <c r="K598" s="113" t="str">
        <f t="shared" si="10"/>
        <v/>
      </c>
      <c r="L598" s="113" t="str">
        <f t="shared" si="11"/>
        <v/>
      </c>
      <c r="M598" s="113" t="str">
        <f t="shared" si="12"/>
        <v/>
      </c>
      <c r="N598" s="113" t="str">
        <f t="shared" si="13"/>
        <v/>
      </c>
      <c r="O598" s="113" t="str">
        <f t="shared" si="14"/>
        <v/>
      </c>
      <c r="P598" s="113" t="str">
        <f t="shared" si="15"/>
        <v/>
      </c>
      <c r="Q598" s="113" t="str">
        <f t="shared" si="16"/>
        <v/>
      </c>
      <c r="R598" s="113" t="str">
        <f t="shared" si="17"/>
        <v/>
      </c>
      <c r="S598" s="113" t="str">
        <f t="shared" si="18"/>
        <v/>
      </c>
      <c r="T598" s="113" t="str">
        <f t="shared" si="19"/>
        <v/>
      </c>
      <c r="U598" s="113" t="str">
        <f t="shared" si="20"/>
        <v/>
      </c>
      <c r="V598" s="113" t="str">
        <f t="shared" si="21"/>
        <v/>
      </c>
      <c r="W598" s="113" t="str">
        <f t="shared" si="22"/>
        <v/>
      </c>
      <c r="X598" s="113" t="str">
        <f t="shared" si="23"/>
        <v/>
      </c>
      <c r="Y598" s="113" t="str">
        <f t="shared" si="24"/>
        <v/>
      </c>
      <c r="Z598" s="113" t="str">
        <f t="shared" si="25"/>
        <v/>
      </c>
      <c r="AA598" s="113" t="str">
        <f t="shared" si="26"/>
        <v/>
      </c>
      <c r="AB598" s="113" t="str">
        <f t="shared" si="27"/>
        <v/>
      </c>
      <c r="AC598" s="113" t="str">
        <f t="shared" si="28"/>
        <v/>
      </c>
      <c r="AD598" s="113" t="str">
        <f t="shared" si="29"/>
        <v/>
      </c>
      <c r="AE598" s="113" t="str">
        <f t="shared" si="30"/>
        <v/>
      </c>
      <c r="AF598" s="113" t="str">
        <f t="shared" si="31"/>
        <v/>
      </c>
      <c r="AG598" s="113" t="str">
        <f t="shared" si="32"/>
        <v/>
      </c>
      <c r="AH598" s="113" t="str">
        <f t="shared" si="33"/>
        <v/>
      </c>
    </row>
    <row r="599">
      <c r="B599" s="82"/>
      <c r="C599" s="109"/>
      <c r="D599" s="113"/>
      <c r="E599" s="113" t="str">
        <f t="shared" si="4"/>
        <v/>
      </c>
      <c r="F599" s="113" t="str">
        <f t="shared" si="5"/>
        <v/>
      </c>
      <c r="G599" s="113" t="str">
        <f t="shared" si="6"/>
        <v/>
      </c>
      <c r="H599" s="113" t="str">
        <f t="shared" si="7"/>
        <v/>
      </c>
      <c r="I599" s="113" t="str">
        <f t="shared" si="8"/>
        <v/>
      </c>
      <c r="J599" s="113" t="str">
        <f t="shared" si="9"/>
        <v/>
      </c>
      <c r="K599" s="113" t="str">
        <f t="shared" si="10"/>
        <v/>
      </c>
      <c r="L599" s="113" t="str">
        <f t="shared" si="11"/>
        <v/>
      </c>
      <c r="M599" s="113" t="str">
        <f t="shared" si="12"/>
        <v/>
      </c>
      <c r="N599" s="113" t="str">
        <f t="shared" si="13"/>
        <v/>
      </c>
      <c r="O599" s="113" t="str">
        <f t="shared" si="14"/>
        <v/>
      </c>
      <c r="P599" s="113" t="str">
        <f t="shared" si="15"/>
        <v/>
      </c>
      <c r="Q599" s="113" t="str">
        <f t="shared" si="16"/>
        <v/>
      </c>
      <c r="R599" s="113" t="str">
        <f t="shared" si="17"/>
        <v/>
      </c>
      <c r="S599" s="113" t="str">
        <f t="shared" si="18"/>
        <v/>
      </c>
      <c r="T599" s="113" t="str">
        <f t="shared" si="19"/>
        <v/>
      </c>
      <c r="U599" s="113" t="str">
        <f t="shared" si="20"/>
        <v/>
      </c>
      <c r="V599" s="113" t="str">
        <f t="shared" si="21"/>
        <v/>
      </c>
      <c r="W599" s="113" t="str">
        <f t="shared" si="22"/>
        <v/>
      </c>
      <c r="X599" s="113" t="str">
        <f t="shared" si="23"/>
        <v/>
      </c>
      <c r="Y599" s="113" t="str">
        <f t="shared" si="24"/>
        <v/>
      </c>
      <c r="Z599" s="113" t="str">
        <f t="shared" si="25"/>
        <v/>
      </c>
      <c r="AA599" s="113" t="str">
        <f t="shared" si="26"/>
        <v/>
      </c>
      <c r="AB599" s="113" t="str">
        <f t="shared" si="27"/>
        <v/>
      </c>
      <c r="AC599" s="113" t="str">
        <f t="shared" si="28"/>
        <v/>
      </c>
      <c r="AD599" s="113" t="str">
        <f t="shared" si="29"/>
        <v/>
      </c>
      <c r="AE599" s="113" t="str">
        <f t="shared" si="30"/>
        <v/>
      </c>
      <c r="AF599" s="113" t="str">
        <f t="shared" si="31"/>
        <v/>
      </c>
      <c r="AG599" s="113" t="str">
        <f t="shared" si="32"/>
        <v/>
      </c>
      <c r="AH599" s="113" t="str">
        <f t="shared" si="33"/>
        <v/>
      </c>
    </row>
    <row r="600">
      <c r="B600" s="82"/>
      <c r="C600" s="109"/>
      <c r="D600" s="113"/>
      <c r="E600" s="113" t="str">
        <f t="shared" si="4"/>
        <v/>
      </c>
      <c r="F600" s="113" t="str">
        <f t="shared" si="5"/>
        <v/>
      </c>
      <c r="G600" s="113" t="str">
        <f t="shared" si="6"/>
        <v/>
      </c>
      <c r="H600" s="113" t="str">
        <f t="shared" si="7"/>
        <v/>
      </c>
      <c r="I600" s="113" t="str">
        <f t="shared" si="8"/>
        <v/>
      </c>
      <c r="J600" s="113" t="str">
        <f t="shared" si="9"/>
        <v/>
      </c>
      <c r="K600" s="113" t="str">
        <f t="shared" si="10"/>
        <v/>
      </c>
      <c r="L600" s="113" t="str">
        <f t="shared" si="11"/>
        <v/>
      </c>
      <c r="M600" s="113" t="str">
        <f t="shared" si="12"/>
        <v/>
      </c>
      <c r="N600" s="113" t="str">
        <f t="shared" si="13"/>
        <v/>
      </c>
      <c r="O600" s="113" t="str">
        <f t="shared" si="14"/>
        <v/>
      </c>
      <c r="P600" s="113" t="str">
        <f t="shared" si="15"/>
        <v/>
      </c>
      <c r="Q600" s="113" t="str">
        <f t="shared" si="16"/>
        <v/>
      </c>
      <c r="R600" s="113" t="str">
        <f t="shared" si="17"/>
        <v/>
      </c>
      <c r="S600" s="113" t="str">
        <f t="shared" si="18"/>
        <v/>
      </c>
      <c r="T600" s="113" t="str">
        <f t="shared" si="19"/>
        <v/>
      </c>
      <c r="U600" s="113" t="str">
        <f t="shared" si="20"/>
        <v/>
      </c>
      <c r="V600" s="113" t="str">
        <f t="shared" si="21"/>
        <v/>
      </c>
      <c r="W600" s="113" t="str">
        <f t="shared" si="22"/>
        <v/>
      </c>
      <c r="X600" s="113" t="str">
        <f t="shared" si="23"/>
        <v/>
      </c>
      <c r="Y600" s="113" t="str">
        <f t="shared" si="24"/>
        <v/>
      </c>
      <c r="Z600" s="113" t="str">
        <f t="shared" si="25"/>
        <v/>
      </c>
      <c r="AA600" s="113" t="str">
        <f t="shared" si="26"/>
        <v/>
      </c>
      <c r="AB600" s="113" t="str">
        <f t="shared" si="27"/>
        <v/>
      </c>
      <c r="AC600" s="113" t="str">
        <f t="shared" si="28"/>
        <v/>
      </c>
      <c r="AD600" s="113" t="str">
        <f t="shared" si="29"/>
        <v/>
      </c>
      <c r="AE600" s="113" t="str">
        <f t="shared" si="30"/>
        <v/>
      </c>
      <c r="AF600" s="113" t="str">
        <f t="shared" si="31"/>
        <v/>
      </c>
      <c r="AG600" s="113" t="str">
        <f t="shared" si="32"/>
        <v/>
      </c>
      <c r="AH600" s="113" t="str">
        <f t="shared" si="33"/>
        <v/>
      </c>
    </row>
  </sheetData>
  <mergeCells count="13">
    <mergeCell ref="Q19:S19"/>
    <mergeCell ref="T19:V19"/>
    <mergeCell ref="W19:Y19"/>
    <mergeCell ref="Z19:AB19"/>
    <mergeCell ref="AC19:AE19"/>
    <mergeCell ref="AF19:AH19"/>
    <mergeCell ref="B1:K1"/>
    <mergeCell ref="C2:H2"/>
    <mergeCell ref="I2:K2"/>
    <mergeCell ref="E19:G19"/>
    <mergeCell ref="H19:J19"/>
    <mergeCell ref="K19:M19"/>
    <mergeCell ref="N19:P19"/>
  </mergeCells>
  <conditionalFormatting sqref="D21:D600">
    <cfRule type="notContainsBlanks" dxfId="0" priority="1">
      <formula>LEN(TRIM(D21))&gt;0</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4.56"/>
    <col customWidth="1" min="3" max="3" width="18.56"/>
  </cols>
  <sheetData>
    <row r="1">
      <c r="B1" s="87" t="str">
        <f>'Debt-Free Strategy'!S4</f>
        <v>Avalanche (Highest Interest First)</v>
      </c>
      <c r="C1" s="29"/>
      <c r="D1" s="29"/>
      <c r="E1" s="29"/>
      <c r="F1" s="29"/>
      <c r="G1" s="29"/>
      <c r="H1" s="29"/>
      <c r="I1" s="29"/>
      <c r="J1" s="29"/>
      <c r="K1" s="27"/>
    </row>
    <row r="2">
      <c r="B2" s="88"/>
      <c r="C2" s="26" t="s">
        <v>37</v>
      </c>
      <c r="D2" s="29"/>
      <c r="E2" s="29"/>
      <c r="F2" s="29"/>
      <c r="G2" s="29"/>
      <c r="H2" s="27"/>
      <c r="I2" s="26" t="s">
        <v>65</v>
      </c>
      <c r="J2" s="29"/>
      <c r="K2" s="27"/>
      <c r="L2" s="89"/>
      <c r="N2" s="89"/>
      <c r="O2" s="89"/>
      <c r="P2" s="89"/>
      <c r="Q2" s="89"/>
    </row>
    <row r="3">
      <c r="B3" s="90" t="s">
        <v>38</v>
      </c>
      <c r="C3" s="91" t="s">
        <v>39</v>
      </c>
      <c r="D3" s="92" t="s">
        <v>40</v>
      </c>
      <c r="E3" s="92" t="s">
        <v>41</v>
      </c>
      <c r="F3" s="93" t="s">
        <v>42</v>
      </c>
      <c r="G3" s="93" t="s">
        <v>66</v>
      </c>
      <c r="H3" s="93" t="s">
        <v>44</v>
      </c>
      <c r="I3" s="93" t="s">
        <v>45</v>
      </c>
      <c r="J3" s="93" t="s">
        <v>46</v>
      </c>
      <c r="K3" s="93" t="s">
        <v>47</v>
      </c>
      <c r="L3" s="89"/>
      <c r="N3" s="89"/>
      <c r="O3" s="89"/>
      <c r="P3" s="89"/>
      <c r="Q3" s="89"/>
    </row>
    <row r="4">
      <c r="B4" s="94">
        <v>1.0</v>
      </c>
      <c r="C4" s="95" t="str">
        <f t="array" ref="C4">if($M4="","",INDEX('Debt-Free Strategy'!C$8:C$17,$M4))</f>
        <v>Credit card #1</v>
      </c>
      <c r="D4" s="96">
        <f t="array" ref="D4">if($M4="","",INDEX('Debt-Free Strategy'!D$8:D$17,$M4))</f>
        <v>25000</v>
      </c>
      <c r="E4" s="97">
        <f t="array" ref="E4">if($M4="","",INDEX('Debt-Free Strategy'!E$8:E$17,$M4))</f>
        <v>0.15</v>
      </c>
      <c r="F4" s="96">
        <f t="array" ref="F4">if($M4="","",INDEX('Debt-Free Strategy'!F$8:F$17,$M4))</f>
        <v>500</v>
      </c>
      <c r="G4" s="95">
        <f t="array" ref="G4">if($M4="","",INDEX('Debt-Free Strategy'!B$8:B$17,$M4))</f>
        <v>2</v>
      </c>
      <c r="H4" s="96">
        <f t="array" ref="H4">if($M4="","",INDEX('Debt-Free Strategy'!H$8:H$17,$M4))</f>
        <v>312.5</v>
      </c>
      <c r="I4" s="114">
        <f>if(C4="","", sum(F$21:F300))</f>
        <v>7933.36101</v>
      </c>
      <c r="J4" s="95">
        <f>if(D4="","", COUNT(G$21:G300))</f>
        <v>47</v>
      </c>
      <c r="K4" s="98">
        <f t="shared" ref="K4:K13" si="1">IF($F4="","",EDATE($D$15,J4-1))</f>
        <v>46508</v>
      </c>
      <c r="M4" s="89">
        <f t="array" ref="M4:M13">index('Debt-Free Strategy'!X8:X17,0)</f>
        <v>2</v>
      </c>
    </row>
    <row r="5">
      <c r="B5" s="94">
        <v>2.0</v>
      </c>
      <c r="C5" s="95" t="str">
        <f t="array" ref="C5">if($M5="","",INDEX('Debt-Free Strategy'!C$8:C$17,$M5))</f>
        <v>Car Loan #1</v>
      </c>
      <c r="D5" s="96">
        <f t="array" ref="D5">if($M5="","",INDEX('Debt-Free Strategy'!D$8:D$17,$M5))</f>
        <v>25000</v>
      </c>
      <c r="E5" s="97">
        <f t="array" ref="E5">if($M5="","",INDEX('Debt-Free Strategy'!E$8:E$17,$M5))</f>
        <v>0.1</v>
      </c>
      <c r="F5" s="96">
        <f t="array" ref="F5">if($M5="","",INDEX('Debt-Free Strategy'!F$8:F$17,$M5))</f>
        <v>400</v>
      </c>
      <c r="G5" s="95">
        <f t="array" ref="G5">if($M5="","",INDEX('Debt-Free Strategy'!B$8:B$17,$M5))</f>
        <v>3</v>
      </c>
      <c r="H5" s="96">
        <f t="array" ref="H5">if($M5="","",INDEX('Debt-Free Strategy'!H$8:H$17,$M5))</f>
        <v>208.3333333</v>
      </c>
      <c r="I5" s="114">
        <f>if(C5="","", sum(I21:I300))</f>
        <v>8636.1128</v>
      </c>
      <c r="J5" s="95">
        <f>if(D5="","", COUNT(J21:J300))</f>
        <v>61</v>
      </c>
      <c r="K5" s="98">
        <f t="shared" si="1"/>
        <v>46935</v>
      </c>
      <c r="M5" s="69">
        <v>3.0</v>
      </c>
    </row>
    <row r="6">
      <c r="B6" s="94">
        <v>3.0</v>
      </c>
      <c r="C6" s="95" t="str">
        <f t="array" ref="C6">if($M6="","",INDEX('Debt-Free Strategy'!C$8:C$17,$M6))</f>
        <v>Loan #1</v>
      </c>
      <c r="D6" s="96">
        <f t="array" ref="D6">if($M6="","",INDEX('Debt-Free Strategy'!D$8:D$17,$M6))</f>
        <v>15000</v>
      </c>
      <c r="E6" s="97">
        <f t="array" ref="E6">if($M6="","",INDEX('Debt-Free Strategy'!E$8:E$17,$M6))</f>
        <v>0.04</v>
      </c>
      <c r="F6" s="96">
        <f t="array" ref="F6">if($M6="","",INDEX('Debt-Free Strategy'!F$8:F$17,$M6))</f>
        <v>100</v>
      </c>
      <c r="G6" s="95">
        <f t="array" ref="G6">if($M6="","",INDEX('Debt-Free Strategy'!B$8:B$17,$M6))</f>
        <v>1</v>
      </c>
      <c r="H6" s="96">
        <f t="array" ref="H6">if($M6="","",INDEX('Debt-Free Strategy'!H$8:H$17,$M6))</f>
        <v>50</v>
      </c>
      <c r="I6" s="114">
        <f>if(C6="","", sum(L21:L300))</f>
        <v>2900.950407</v>
      </c>
      <c r="J6" s="95">
        <f>if(D6="","", COUNT(M21:M300))</f>
        <v>70</v>
      </c>
      <c r="K6" s="98">
        <f t="shared" si="1"/>
        <v>47209</v>
      </c>
      <c r="M6" s="69">
        <v>1.0</v>
      </c>
    </row>
    <row r="7">
      <c r="B7" s="94">
        <v>4.0</v>
      </c>
      <c r="C7" s="95" t="str">
        <f t="array" ref="C7">if($M7="","",INDEX('Debt-Free Strategy'!C$8:C$17,$M7))</f>
        <v>House Loan</v>
      </c>
      <c r="D7" s="96">
        <f t="array" ref="D7">if($M7="","",INDEX('Debt-Free Strategy'!D$8:D$17,$M7))</f>
        <v>50000</v>
      </c>
      <c r="E7" s="97">
        <f t="array" ref="E7">if($M7="","",INDEX('Debt-Free Strategy'!E$8:E$17,$M7))</f>
        <v>0.03</v>
      </c>
      <c r="F7" s="96">
        <f t="array" ref="F7">if($M7="","",INDEX('Debt-Free Strategy'!F$8:F$17,$M7))</f>
        <v>130</v>
      </c>
      <c r="G7" s="95">
        <f t="array" ref="G7">if($M7="","",INDEX('Debt-Free Strategy'!B$8:B$17,$M7))</f>
        <v>4</v>
      </c>
      <c r="H7" s="96">
        <f t="array" ref="H7">if($M7="","",INDEX('Debt-Free Strategy'!H$8:H$17,$M7))</f>
        <v>125</v>
      </c>
      <c r="I7" s="114">
        <f>if(C7="","", sum(O21:O300))</f>
        <v>11248.89081</v>
      </c>
      <c r="J7" s="95">
        <f>if(D7="","", COUNT(P21:P300))</f>
        <v>110</v>
      </c>
      <c r="K7" s="98">
        <f t="shared" si="1"/>
        <v>48427</v>
      </c>
      <c r="M7" s="69">
        <v>4.0</v>
      </c>
    </row>
    <row r="8">
      <c r="B8" s="94">
        <v>5.0</v>
      </c>
      <c r="C8" s="95" t="str">
        <f t="array" ref="C8">if($M8="","",INDEX('Debt-Free Strategy'!C$8:C$17,$M8))</f>
        <v/>
      </c>
      <c r="D8" s="95" t="str">
        <f t="array" ref="D8">if($M8="","",INDEX('Debt-Free Strategy'!D$8:D$17,$M8))</f>
        <v/>
      </c>
      <c r="E8" s="95" t="str">
        <f t="array" ref="E8">if($M8="","",INDEX('Debt-Free Strategy'!E$8:E$17,$M8))</f>
        <v/>
      </c>
      <c r="F8" s="95" t="str">
        <f t="array" ref="F8">if($M8="","",INDEX('Debt-Free Strategy'!F$8:F$17,$M8))</f>
        <v/>
      </c>
      <c r="G8" s="95" t="str">
        <f t="array" ref="G8">if($M8="","",INDEX('Debt-Free Strategy'!B$8:B$17,$M8))</f>
        <v/>
      </c>
      <c r="H8" s="95" t="str">
        <f t="array" ref="H8">if($M8="","",INDEX('Debt-Free Strategy'!H$8:H$17,$M8))</f>
        <v/>
      </c>
      <c r="I8" s="95" t="str">
        <f>if(C8="","", sum(R21:R300))</f>
        <v/>
      </c>
      <c r="J8" s="95" t="str">
        <f>if(D8="","",count(S21:S300))</f>
        <v/>
      </c>
      <c r="K8" s="95" t="str">
        <f t="shared" si="1"/>
        <v/>
      </c>
      <c r="M8" s="69" t="s">
        <v>55</v>
      </c>
    </row>
    <row r="9">
      <c r="B9" s="94">
        <v>6.0</v>
      </c>
      <c r="C9" s="95" t="str">
        <f t="array" ref="C9">if($M9="","",INDEX('Debt-Free Strategy'!C$8:C$17,$M9))</f>
        <v/>
      </c>
      <c r="D9" s="95" t="str">
        <f t="array" ref="D9">if($M9="","",INDEX('Debt-Free Strategy'!D$8:D$17,$M9))</f>
        <v/>
      </c>
      <c r="E9" s="95" t="str">
        <f t="array" ref="E9">if($M9="","",INDEX('Debt-Free Strategy'!E$8:E$17,$M9))</f>
        <v/>
      </c>
      <c r="F9" s="95" t="str">
        <f t="array" ref="F9">if($M9="","",INDEX('Debt-Free Strategy'!F$8:F$17,$M9))</f>
        <v/>
      </c>
      <c r="G9" s="95" t="str">
        <f t="array" ref="G9">if($M9="","",INDEX('Debt-Free Strategy'!B$8:B$17,$M9))</f>
        <v/>
      </c>
      <c r="H9" s="95" t="str">
        <f t="array" ref="H9">if($M9="","",INDEX('Debt-Free Strategy'!H$8:H$17,$M9))</f>
        <v/>
      </c>
      <c r="I9" s="95" t="str">
        <f>if(C9="","", sum(U21:U300))</f>
        <v/>
      </c>
      <c r="J9" s="95" t="str">
        <f>if(D9="","", COUNT(V21:V300))</f>
        <v/>
      </c>
      <c r="K9" s="95" t="str">
        <f t="shared" si="1"/>
        <v/>
      </c>
      <c r="M9" s="69" t="s">
        <v>55</v>
      </c>
    </row>
    <row r="10">
      <c r="B10" s="94">
        <v>7.0</v>
      </c>
      <c r="C10" s="95" t="str">
        <f t="array" ref="C10">if($M10="","",INDEX('Debt-Free Strategy'!C$8:C$17,$M10))</f>
        <v/>
      </c>
      <c r="D10" s="95" t="str">
        <f t="array" ref="D10">if($M10="","",INDEX('Debt-Free Strategy'!D$8:D$17,$M10))</f>
        <v/>
      </c>
      <c r="E10" s="95" t="str">
        <f t="array" ref="E10">if($M10="","",INDEX('Debt-Free Strategy'!E$8:E$17,$M10))</f>
        <v/>
      </c>
      <c r="F10" s="95" t="str">
        <f t="array" ref="F10">if($M10="","",INDEX('Debt-Free Strategy'!F$8:F$17,$M10))</f>
        <v/>
      </c>
      <c r="G10" s="95" t="str">
        <f t="array" ref="G10">if($M10="","",INDEX('Debt-Free Strategy'!B$8:B$17,$M10))</f>
        <v/>
      </c>
      <c r="H10" s="95" t="str">
        <f t="array" ref="H10">if($M10="","",INDEX('Debt-Free Strategy'!H$8:H$17,$M10))</f>
        <v/>
      </c>
      <c r="I10" s="95" t="str">
        <f t="shared" ref="I10:J10" si="2">if(C10="","", sum(X21:X300))</f>
        <v/>
      </c>
      <c r="J10" s="95" t="str">
        <f t="shared" si="2"/>
        <v/>
      </c>
      <c r="K10" s="95" t="str">
        <f t="shared" si="1"/>
        <v/>
      </c>
      <c r="M10" s="69" t="s">
        <v>55</v>
      </c>
    </row>
    <row r="11">
      <c r="B11" s="94">
        <v>8.0</v>
      </c>
      <c r="C11" s="95" t="str">
        <f t="array" ref="C11">if($M11="","",INDEX('Debt-Free Strategy'!C$8:C$17,$M11))</f>
        <v/>
      </c>
      <c r="D11" s="95" t="str">
        <f t="array" ref="D11">if($M11="","",INDEX('Debt-Free Strategy'!D$8:D$17,$M11))</f>
        <v/>
      </c>
      <c r="E11" s="95" t="str">
        <f t="array" ref="E11">if($M11="","",INDEX('Debt-Free Strategy'!E$8:E$17,$M11))</f>
        <v/>
      </c>
      <c r="F11" s="95" t="str">
        <f t="array" ref="F11">if($M11="","",INDEX('Debt-Free Strategy'!F$8:F$17,$M11))</f>
        <v/>
      </c>
      <c r="G11" s="95" t="str">
        <f t="array" ref="G11">if($M11="","",INDEX('Debt-Free Strategy'!B$8:B$17,$M11))</f>
        <v/>
      </c>
      <c r="H11" s="95" t="str">
        <f t="array" ref="H11">if($M11="","",INDEX('Debt-Free Strategy'!H$8:H$17,$M11))</f>
        <v/>
      </c>
      <c r="I11" s="95" t="str">
        <f>if(C11="","", sum(AA21:AA300))</f>
        <v/>
      </c>
      <c r="J11" s="95" t="str">
        <f>if(D11="","", COUNT(AB21:AB300))</f>
        <v/>
      </c>
      <c r="K11" s="95" t="str">
        <f t="shared" si="1"/>
        <v/>
      </c>
      <c r="M11" s="69" t="s">
        <v>55</v>
      </c>
    </row>
    <row r="12">
      <c r="B12" s="94">
        <v>9.0</v>
      </c>
      <c r="C12" s="95" t="str">
        <f t="array" ref="C12">if($M12="","",INDEX('Debt-Free Strategy'!C$8:C$17,$M12))</f>
        <v/>
      </c>
      <c r="D12" s="95" t="str">
        <f t="array" ref="D12">if($M12="","",INDEX('Debt-Free Strategy'!D$8:D$17,$M12))</f>
        <v/>
      </c>
      <c r="E12" s="95" t="str">
        <f t="array" ref="E12">if($M12="","",INDEX('Debt-Free Strategy'!E$8:E$17,$M12))</f>
        <v/>
      </c>
      <c r="F12" s="95" t="str">
        <f t="array" ref="F12">if($M12="","",INDEX('Debt-Free Strategy'!F$8:F$17,$M12))</f>
        <v/>
      </c>
      <c r="G12" s="95" t="str">
        <f t="array" ref="G12">if($M12="","",INDEX('Debt-Free Strategy'!B$8:B$17,$M12))</f>
        <v/>
      </c>
      <c r="H12" s="95" t="str">
        <f t="array" ref="H12">if($M12="","",INDEX('Debt-Free Strategy'!H$8:H$17,$M12))</f>
        <v/>
      </c>
      <c r="I12" s="95" t="str">
        <f>if(C12="","", sum(AD21:AD300))</f>
        <v/>
      </c>
      <c r="J12" s="95" t="str">
        <f>if(D12="","", COUNT(AE21:AE300))</f>
        <v/>
      </c>
      <c r="K12" s="95" t="str">
        <f t="shared" si="1"/>
        <v/>
      </c>
      <c r="M12" s="69" t="s">
        <v>55</v>
      </c>
    </row>
    <row r="13">
      <c r="B13" s="94">
        <v>10.0</v>
      </c>
      <c r="C13" s="95" t="str">
        <f t="array" ref="C13">if($M13="","",INDEX('Debt-Free Strategy'!C$8:C$17,$M13))</f>
        <v/>
      </c>
      <c r="D13" s="95" t="str">
        <f t="array" ref="D13">if($M13="","",INDEX('Debt-Free Strategy'!D$8:D$17,$M13))</f>
        <v/>
      </c>
      <c r="E13" s="95" t="str">
        <f t="array" ref="E13">if($M13="","",INDEX('Debt-Free Strategy'!E$8:E$17,$M13))</f>
        <v/>
      </c>
      <c r="F13" s="95" t="str">
        <f t="array" ref="F13">if($M13="","",INDEX('Debt-Free Strategy'!F$8:F$17,$M13))</f>
        <v/>
      </c>
      <c r="G13" s="95" t="str">
        <f t="array" ref="G13">if($M13="","",INDEX('Debt-Free Strategy'!B$8:B$17,$M13))</f>
        <v/>
      </c>
      <c r="H13" s="95" t="str">
        <f t="array" ref="H13">if($M13="","",INDEX('Debt-Free Strategy'!H$8:H$17,$M13))</f>
        <v/>
      </c>
      <c r="I13" s="95" t="str">
        <f>if(C13="","", sum(AG21:AG300))</f>
        <v/>
      </c>
      <c r="J13" s="95" t="str">
        <f>if(D13="","", COUNT(AH21:AH300))</f>
        <v/>
      </c>
      <c r="K13" s="95" t="str">
        <f t="shared" si="1"/>
        <v/>
      </c>
      <c r="M13" s="69" t="s">
        <v>55</v>
      </c>
    </row>
    <row r="14">
      <c r="B14" s="99"/>
      <c r="C14" s="99"/>
      <c r="D14" s="100"/>
      <c r="E14" s="99"/>
      <c r="F14" s="100">
        <f>sum(F4:F13)</f>
        <v>1130</v>
      </c>
      <c r="G14" s="99"/>
      <c r="H14" s="101"/>
      <c r="I14" s="115">
        <f>SUM(I4:I13)</f>
        <v>30719.31503</v>
      </c>
      <c r="J14" s="99">
        <f>MAX(J4:J13)</f>
        <v>110</v>
      </c>
      <c r="K14" s="102">
        <f>IF(isblank($F14),"",EDATE($D$15,J14-1))</f>
        <v>48427</v>
      </c>
      <c r="L14" s="20"/>
      <c r="M14" s="20"/>
      <c r="N14" s="20"/>
      <c r="O14" s="20"/>
      <c r="P14" s="20"/>
      <c r="Q14" s="20"/>
    </row>
    <row r="15">
      <c r="C15" s="103" t="str">
        <f t="array" ref="C15:D17">index('Debt-Free Strategy'!C2:D4,0)</f>
        <v>Balance Date</v>
      </c>
      <c r="D15" s="104">
        <v>45108.0</v>
      </c>
    </row>
    <row r="16">
      <c r="C16" s="103" t="s">
        <v>26</v>
      </c>
      <c r="D16" s="105">
        <v>200.0</v>
      </c>
    </row>
    <row r="17">
      <c r="C17" s="103" t="s">
        <v>31</v>
      </c>
      <c r="D17" s="103">
        <v>500.0</v>
      </c>
    </row>
    <row r="19">
      <c r="B19" s="106"/>
      <c r="C19" s="106"/>
      <c r="E19" s="107" t="str">
        <f>C4</f>
        <v>Credit card #1</v>
      </c>
      <c r="F19" s="76"/>
      <c r="G19" s="77"/>
      <c r="H19" s="107" t="str">
        <f>C5</f>
        <v>Car Loan #1</v>
      </c>
      <c r="I19" s="76"/>
      <c r="J19" s="77"/>
      <c r="K19" s="107" t="str">
        <f>C6</f>
        <v>Loan #1</v>
      </c>
      <c r="L19" s="76"/>
      <c r="M19" s="77"/>
      <c r="N19" s="107" t="str">
        <f>C7</f>
        <v>House Loan</v>
      </c>
      <c r="O19" s="76"/>
      <c r="P19" s="77"/>
      <c r="Q19" s="107" t="str">
        <f>C8</f>
        <v/>
      </c>
      <c r="R19" s="76"/>
      <c r="S19" s="77"/>
      <c r="T19" s="107" t="str">
        <f>C9</f>
        <v/>
      </c>
      <c r="U19" s="76"/>
      <c r="V19" s="77"/>
      <c r="W19" s="107" t="str">
        <f>C10</f>
        <v/>
      </c>
      <c r="X19" s="76"/>
      <c r="Y19" s="77"/>
      <c r="Z19" s="107" t="str">
        <f>C11</f>
        <v/>
      </c>
      <c r="AA19" s="76"/>
      <c r="AB19" s="77"/>
      <c r="AC19" s="107" t="str">
        <f>C12</f>
        <v/>
      </c>
      <c r="AD19" s="76"/>
      <c r="AE19" s="77"/>
      <c r="AF19" s="107" t="str">
        <f>C13</f>
        <v/>
      </c>
      <c r="AG19" s="76"/>
      <c r="AH19" s="77"/>
    </row>
    <row r="20">
      <c r="B20" s="108" t="s">
        <v>59</v>
      </c>
      <c r="C20" s="108" t="s">
        <v>60</v>
      </c>
      <c r="D20" s="108" t="s">
        <v>61</v>
      </c>
      <c r="E20" s="108" t="s">
        <v>62</v>
      </c>
      <c r="F20" s="108" t="s">
        <v>63</v>
      </c>
      <c r="G20" s="108" t="s">
        <v>64</v>
      </c>
      <c r="H20" s="108" t="s">
        <v>62</v>
      </c>
      <c r="I20" s="108" t="s">
        <v>63</v>
      </c>
      <c r="J20" s="108" t="s">
        <v>64</v>
      </c>
      <c r="K20" s="108" t="s">
        <v>62</v>
      </c>
      <c r="L20" s="108" t="s">
        <v>63</v>
      </c>
      <c r="M20" s="108" t="s">
        <v>64</v>
      </c>
      <c r="N20" s="108" t="s">
        <v>62</v>
      </c>
      <c r="O20" s="108" t="s">
        <v>63</v>
      </c>
      <c r="P20" s="108" t="s">
        <v>64</v>
      </c>
      <c r="Q20" s="108" t="s">
        <v>62</v>
      </c>
      <c r="R20" s="108" t="s">
        <v>63</v>
      </c>
      <c r="S20" s="108" t="s">
        <v>64</v>
      </c>
      <c r="T20" s="108" t="s">
        <v>62</v>
      </c>
      <c r="U20" s="108" t="s">
        <v>63</v>
      </c>
      <c r="V20" s="108" t="s">
        <v>64</v>
      </c>
      <c r="W20" s="108" t="s">
        <v>62</v>
      </c>
      <c r="X20" s="108" t="s">
        <v>63</v>
      </c>
      <c r="Y20" s="108" t="s">
        <v>64</v>
      </c>
      <c r="Z20" s="108" t="s">
        <v>62</v>
      </c>
      <c r="AA20" s="108" t="s">
        <v>63</v>
      </c>
      <c r="AB20" s="108" t="s">
        <v>64</v>
      </c>
      <c r="AC20" s="108" t="s">
        <v>62</v>
      </c>
      <c r="AD20" s="108" t="s">
        <v>63</v>
      </c>
      <c r="AE20" s="108" t="s">
        <v>64</v>
      </c>
      <c r="AF20" s="108" t="s">
        <v>62</v>
      </c>
      <c r="AG20" s="108" t="s">
        <v>63</v>
      </c>
      <c r="AH20" s="108" t="s">
        <v>64</v>
      </c>
    </row>
    <row r="21">
      <c r="B21" s="82">
        <v>1.0</v>
      </c>
      <c r="C21" s="109">
        <f>'Debt-Free Strategy'!D2</f>
        <v>45108</v>
      </c>
      <c r="D21" s="112" t="str">
        <f t="array" ref="D21:D1001">index('Debt-Free Strategy'!E27:E300,0)</f>
        <v/>
      </c>
      <c r="E21" s="113">
        <f>if(($F$4+$D$17)&gt;(D4+H4),D4+H4+D21,($F$4+$D$17+D16+D21))</f>
        <v>1200</v>
      </c>
      <c r="F21" s="113">
        <f>D4*$E$4/12</f>
        <v>312.5</v>
      </c>
      <c r="G21" s="113">
        <f>if(F21="","",if(D4-E21-D21&lt;0,0,D4+F21-E21-D21))</f>
        <v>24112.5</v>
      </c>
      <c r="H21" s="113">
        <f>if(E21&lt;(D16+D17+F4), (D16+D17+F4)-E21-F5,F5)</f>
        <v>400</v>
      </c>
      <c r="I21" s="113">
        <f>H5</f>
        <v>208.3333333</v>
      </c>
      <c r="J21" s="113">
        <f>if(H21="","",if($D$5-H21&lt;0,0,$D$5+I21-H21))</f>
        <v>24808.33333</v>
      </c>
      <c r="K21" s="113">
        <f>if((E21+H21)&lt;(D16+D22+D17+F4+F5), (D16+D22+D17+F4+F5)-E21-H21-F6,F6)</f>
        <v>100</v>
      </c>
      <c r="L21" s="113">
        <f>H6</f>
        <v>50</v>
      </c>
      <c r="M21" s="113">
        <f>if(K21="","",if($D$6-K21&lt;0,0,$D$6+L21-K21))</f>
        <v>14950</v>
      </c>
      <c r="N21" s="113">
        <f>if((E21+H21+K21)&lt;sum(D16,D22,D17,F4:F6), sum(D16,D22,D17,F4:F6)-E21-H21-K21-F7,F7)</f>
        <v>130</v>
      </c>
      <c r="O21" s="113">
        <f>H7</f>
        <v>125</v>
      </c>
      <c r="P21" s="113">
        <f>if(N21="","",if($D$7-N21&lt;0,0,$D$7+O21-N21))</f>
        <v>49995</v>
      </c>
      <c r="Q21" s="113" t="str">
        <f>if((E21+H21+K21+N21)&lt;sum(D16,D22,D17,F4:F7), sum(D16,D22,D17,F4:F7)-E21-H21-K21-N21-F8,F8)</f>
        <v/>
      </c>
      <c r="R21" s="113" t="str">
        <f>H8</f>
        <v/>
      </c>
      <c r="S21" s="113" t="str">
        <f>if(Q21="","",if($D$8&lt;Q21,0,$D$8+R21-Q21))</f>
        <v/>
      </c>
      <c r="T21" s="113" t="str">
        <f>if((E21+H21+K21+N21+Q21)&lt;sum(D16,D22,D17,F4:F8), sum(D16,D22,D17,F4:F8)-E21-H21-K21-N21-Q21-F9,F9)</f>
        <v/>
      </c>
      <c r="U21" s="113" t="str">
        <f>H9</f>
        <v/>
      </c>
      <c r="V21" s="113" t="str">
        <f>if(T21="","",if($D$9&lt;T21,0,$D$9+U21-T21))</f>
        <v/>
      </c>
      <c r="W21" s="113" t="str">
        <f>if((E21+H21+K21+N21+Q21+T21)&lt;sum(D16,D22,D17,F4:F9), sum(D16,D22,D17,F4:F9)-E21-H21-K21-N21-Q21-T21-F10,F10)</f>
        <v/>
      </c>
      <c r="X21" s="113" t="str">
        <f>H10</f>
        <v/>
      </c>
      <c r="Y21" s="113" t="str">
        <f>if(W21="","",if($D$10&lt;W21,0,$D$10+X21-W21))</f>
        <v/>
      </c>
      <c r="Z21" s="113" t="str">
        <f>if((E21+H21+K21+N21+Q21+T21+W21)&lt;sum(D16,D22,D17,F4:F10), sum(D16,D22,D17,F4:F10)-E21-H21-K21-N21-Q21-T21-W21-F11,F11)</f>
        <v/>
      </c>
      <c r="AA21" s="113" t="str">
        <f>H11</f>
        <v/>
      </c>
      <c r="AB21" s="113" t="str">
        <f>if(AA21="","",if($D$10&lt;Z21,0,$D$10+AA21-Z21))</f>
        <v/>
      </c>
      <c r="AC21" s="113" t="str">
        <f>if((E21+H21+K21+N21+Q21+T21+W21+Z21)&lt;sum(D16,D22,D17,F4:F11), sum(D16,D22,D17,F4:F11)-E21-H21-K21-N21-Q21-T21-W21-Z21-F12,F12)</f>
        <v/>
      </c>
      <c r="AD21" s="113" t="str">
        <f>H12</f>
        <v/>
      </c>
      <c r="AE21" s="113" t="str">
        <f>if(AC21="","",if($D$11&lt;AC21,0,$D$11+AD21-AC21))</f>
        <v/>
      </c>
      <c r="AF21" s="113" t="str">
        <f>if((E21+H21+K21+N21+Q21+T21+W21+Z21+AC21)&lt;sum(D16,D22,D17,F4:F12), sum(D16,D22,D17,F4:F12)-E21-H21-K21-N21-Q21-T21-W21-Z21-AC21-F13,F13)</f>
        <v/>
      </c>
      <c r="AG21" s="113" t="str">
        <f>H13</f>
        <v/>
      </c>
      <c r="AH21" s="113" t="str">
        <f>if(AF21="","",if($D$12&lt;AF21,0,$D$12+AG21-AF21))</f>
        <v/>
      </c>
    </row>
    <row r="22">
      <c r="B22" s="82">
        <v>2.0</v>
      </c>
      <c r="C22" s="109">
        <f t="shared" ref="C22:C300" si="3">if(B22="","",EDATE(C21,1))</f>
        <v>45139</v>
      </c>
      <c r="D22" s="112"/>
      <c r="E22" s="113">
        <f t="shared" ref="E22:E300" si="4">if(or(G21=0,G21=""),"", if($F$4+$D$16+D22&gt;(G21+F22),G21+F22,$F$4+$D$16+D22))</f>
        <v>700</v>
      </c>
      <c r="F22" s="113">
        <f t="shared" ref="F22:F300" si="5">if(or(G21=0,G21=""),"", G21*$E$4/12)</f>
        <v>301.40625</v>
      </c>
      <c r="G22" s="113">
        <f t="shared" ref="G22:G300" si="6">if(or(G21=0,G21=""),"", if(G21&lt;(E22),0,G21+F22-E22))</f>
        <v>23713.90625</v>
      </c>
      <c r="H22" s="113">
        <f t="shared" ref="H22:H300" si="7">if(or(J21=0,J21=""),"", If( J21+I22 &lt; ($D$16+D22+sum($F$4:$F$5)-max(0,E22)), J21+I22,min(J21+I22,($D$16+D22+sum($F$4:$F$5)-max(0,E22)))))</f>
        <v>400</v>
      </c>
      <c r="I22" s="113">
        <f t="shared" ref="I22:I300" si="8">if(or(J21=0,J21=""),"",J21*$E$5/12)</f>
        <v>206.7361111</v>
      </c>
      <c r="J22" s="113">
        <f t="shared" ref="J22:J300" si="9">if(or(J21=0,J21=""),"",if(J21-H22&lt;0,0,J21+I22-H22))</f>
        <v>24615.06944</v>
      </c>
      <c r="K22" s="113">
        <f t="shared" ref="K22:K300" si="10">if(or(M21=0,M21=""),"", If( M21+L22+E22 &lt; ($D$16+D22+sum($F$4:$F$6)-max(0,H22)- max(0,E22)), M21+L22+E22,min(M21+L22,($D$16+D22+sum($F$4:$F$6)-max(0,H22) - max(0,E22)))))</f>
        <v>100</v>
      </c>
      <c r="L22" s="113">
        <f t="shared" ref="L22:L300" si="11">if(or(M21=0,M21=""),"",M21*$E$6/12)</f>
        <v>49.83333333</v>
      </c>
      <c r="M22" s="113">
        <f t="shared" ref="M22:M300" si="12">if(or(M21=0,M21=""),"",if(M21-K22&lt;0,0,M21+L22-K22))</f>
        <v>14899.83333</v>
      </c>
      <c r="N22" s="113">
        <f t="shared" ref="N22:N300" si="13">if(or(P21=0,P21=""),"", If( P21+O22 &lt; ($D$16+D22+sum($F$4:$F$7)-max(0,K22)-max(0,H22)- max(0,E22)), P21+O22,min(P21+O22,($D$16+D22+sum($F$4:$F$7)-max(0,K22)-max(0,H22)- max(0,E22)))))</f>
        <v>130</v>
      </c>
      <c r="O22" s="113">
        <f t="shared" ref="O22:O300" si="14">if(or(P21=0,P21=""),"",P21*$E$7/12)</f>
        <v>124.9875</v>
      </c>
      <c r="P22" s="113">
        <f t="shared" ref="P22:P300" si="15">if(or(P21=0,P21=""),"",if(P21-N22&lt;0,0,P21+O22-N22))</f>
        <v>49989.9875</v>
      </c>
      <c r="Q22" s="113" t="str">
        <f t="shared" ref="Q22:Q300" si="16">if(or(S21=0,S21=""),"", If( S21+R22 &lt; ($D$16+D22+sum($F$4:$F$8)-max(0,N22)-max(0,K22)- max(0,H22)-max(0,E22)), S21+R22,min(S21+R22,($D$16+D22+sum($F$4:$F$8)-max(0,N22)-max(0,K22)- max(0,H22)-max(0,E22)))))</f>
        <v/>
      </c>
      <c r="R22" s="113" t="str">
        <f t="shared" ref="R22:R300" si="17">if(or(S21=0,S21=""),"",S21*$E$8/12)</f>
        <v/>
      </c>
      <c r="S22" s="113" t="str">
        <f t="shared" ref="S22:S300" si="18">if(or(S21=0,S21=""),"",if(S21-Q22&lt;0,0,S21+R22-Q22))</f>
        <v/>
      </c>
      <c r="T22" s="113" t="str">
        <f t="shared" ref="T22:T300" si="19">if(or(V21=0,V21=""),"", If( V21+U22 &lt; ($D$16+D22+sum($F$4:$F$9)-max(0,Q22)-max(0,N22)- max(0,K22)-max(0,H22)-max(0,E22)), V21+U22,min(V21+U22,($D$16+D22+sum($F$4:$F$9)-max(0,Q22)-max(0,N22)- max(0,K22)-max(0,H22)-max(0,E22)))))</f>
        <v/>
      </c>
      <c r="U22" s="113" t="str">
        <f t="shared" ref="U22:U300" si="20">if(or(V21=0,V21=""),"",V21*$E$9/12)</f>
        <v/>
      </c>
      <c r="V22" s="113" t="str">
        <f t="shared" ref="V22:V300" si="21">if(or(V21=0,V21=""),"",if(V21-T22&lt;0,0,V21+U22-T22))</f>
        <v/>
      </c>
      <c r="W22" s="113" t="str">
        <f t="shared" ref="W22:W300" si="22">if(or(Y21=0,Y21=""),"", If( Y21+X22 &lt; ($D$16+D22+sum($F$4:$F$10)-max(0,T22)-max(0,Q22)- max(0,N22)-max(0,K22)-max(0,H22)-max(0,E22)), Y21+X22,min(Y21+X22,($D$16+D22+sum($F$4:$F$10)-max(0,T22)-max(0,Q22)- max(0,N22)-max(0,K22)-max(0,H22)-max(0,E22)))))</f>
        <v/>
      </c>
      <c r="X22" s="113" t="str">
        <f t="shared" ref="X22:X300" si="23">if(or(Y21=0,Y21=""),"",Y21*$E$9/12)</f>
        <v/>
      </c>
      <c r="Y22" s="113" t="str">
        <f t="shared" ref="Y22:Y300" si="24">if(or(Y21=0,Y21=""),"",if(Y21-W22&lt;0,0,Y21+X22-W22))</f>
        <v/>
      </c>
      <c r="Z22" s="113" t="str">
        <f t="shared" ref="Z22:Z300" si="25">if(or(AB21=0,AB21=""),"", If( AB21+AA22 &lt; ($D$16+D22+sum($F$4:$F$11)-max(0,W22)-max(0,T22)- max(0,Q22)-max(0,N22)-max(0,K22)-max(0,H22)-max(0,E22)), AB21+AA22,min(AB21+AA22,($D$16+D22+sum($F$4:$F$11)-max(0,W22)-max(0,T22)- max(0,Q22)-max(0,N22)-max(0,K22)-max(0,H22)-max(0,E22)))))</f>
        <v/>
      </c>
      <c r="AA22" s="113" t="str">
        <f t="shared" ref="AA22:AA300" si="26">if(or(AB21=0,AB21=""),"",AB21*$E$10/12)</f>
        <v/>
      </c>
      <c r="AB22" s="113" t="str">
        <f t="shared" ref="AB22:AB300" si="27">if(or(AB21=0,AB21=""),"",if(AB21-Z22&lt;0,0,AB21+AA22-Z22))</f>
        <v/>
      </c>
      <c r="AC22" s="113" t="str">
        <f t="shared" ref="AC22:AC300" si="28">if(or(AE21=0,AE21=""),"", If( AE21+AD22 &lt; ($D$16+D22+sum($F$4:$F$12)-max(0,Z22)-max(0,W22)- max(0,T22)-max(0,Q22)-max(0,N22)-max(0,K22)-max(0,H22)-max(0,E22)), AE21+AD22,min(AE21+AD22,($D$16+D22+sum($F$4:$F$12)-max(0,Z22)-max(0,W22)- max(0,T22)-max(0,Q22)-max(0,N22)-max(0,K22)-max(0,H22)-max(0,E22)))))</f>
        <v/>
      </c>
      <c r="AD22" s="113" t="str">
        <f t="shared" ref="AD22:AD300" si="29">if(or(AE21=0,AE21=""),"",AE21*$E$11/12)</f>
        <v/>
      </c>
      <c r="AE22" s="113" t="str">
        <f t="shared" ref="AE22:AE300" si="30">if(or(AE21=0,AE21=""),"",if(AE21-AC22&lt;0,0,AE21+AD22-AC22))</f>
        <v/>
      </c>
      <c r="AF22" s="113" t="str">
        <f t="shared" ref="AF22:AF300" si="31">if(or(AH21=0,AH21=""),"", If( AH21+AG22 &lt; ($D$16+D22+sum($F$4:$F$13)-max(0,AC22)-max(0,Z22)- max(0,W22)-max(0,T22)-max(0,Q22)-max(0,N22)-max(0,K22)-max(0,H22)-max(0,E22)), AH21+AG22,min(AH21+AG22,($D$16+D22+sum($F$4:$F$13)-max(0,AC22)-max(0,Z22)- max(0,W22)-max(0,T22)-max(0,Q22)-max(0,N22)-max(0,K22)-max(0,H22)-max(0,E22)))))</f>
        <v/>
      </c>
      <c r="AG22" s="113" t="str">
        <f t="shared" ref="AG22:AG300" si="32">if(or(AH21=0,AH21=""),"",AH21*$E$12/12)</f>
        <v/>
      </c>
      <c r="AH22" s="113" t="str">
        <f t="shared" ref="AH22:AH300" si="33">if(or(AH21=0,AH21=""),"",if(AH21-AF22&lt;0,0,AH21+AG22-AF22))</f>
        <v/>
      </c>
    </row>
    <row r="23">
      <c r="B23" s="82">
        <v>3.0</v>
      </c>
      <c r="C23" s="109">
        <f t="shared" si="3"/>
        <v>45170</v>
      </c>
      <c r="D23" s="113"/>
      <c r="E23" s="113">
        <f t="shared" si="4"/>
        <v>700</v>
      </c>
      <c r="F23" s="113">
        <f t="shared" si="5"/>
        <v>296.4238281</v>
      </c>
      <c r="G23" s="113">
        <f t="shared" si="6"/>
        <v>23310.33008</v>
      </c>
      <c r="H23" s="113">
        <f t="shared" si="7"/>
        <v>400</v>
      </c>
      <c r="I23" s="113">
        <f t="shared" si="8"/>
        <v>205.1255787</v>
      </c>
      <c r="J23" s="113">
        <f t="shared" si="9"/>
        <v>24420.19502</v>
      </c>
      <c r="K23" s="113">
        <f t="shared" si="10"/>
        <v>100</v>
      </c>
      <c r="L23" s="113">
        <f t="shared" si="11"/>
        <v>49.66611111</v>
      </c>
      <c r="M23" s="113">
        <f t="shared" si="12"/>
        <v>14849.49944</v>
      </c>
      <c r="N23" s="113">
        <f t="shared" si="13"/>
        <v>130</v>
      </c>
      <c r="O23" s="113">
        <f t="shared" si="14"/>
        <v>124.9749688</v>
      </c>
      <c r="P23" s="113">
        <f t="shared" si="15"/>
        <v>49984.96247</v>
      </c>
      <c r="Q23" s="113" t="str">
        <f t="shared" si="16"/>
        <v/>
      </c>
      <c r="R23" s="113" t="str">
        <f t="shared" si="17"/>
        <v/>
      </c>
      <c r="S23" s="113" t="str">
        <f t="shared" si="18"/>
        <v/>
      </c>
      <c r="T23" s="113" t="str">
        <f t="shared" si="19"/>
        <v/>
      </c>
      <c r="U23" s="113" t="str">
        <f t="shared" si="20"/>
        <v/>
      </c>
      <c r="V23" s="113" t="str">
        <f t="shared" si="21"/>
        <v/>
      </c>
      <c r="W23" s="113" t="str">
        <f t="shared" si="22"/>
        <v/>
      </c>
      <c r="X23" s="113" t="str">
        <f t="shared" si="23"/>
        <v/>
      </c>
      <c r="Y23" s="113" t="str">
        <f t="shared" si="24"/>
        <v/>
      </c>
      <c r="Z23" s="113" t="str">
        <f t="shared" si="25"/>
        <v/>
      </c>
      <c r="AA23" s="113" t="str">
        <f t="shared" si="26"/>
        <v/>
      </c>
      <c r="AB23" s="113" t="str">
        <f t="shared" si="27"/>
        <v/>
      </c>
      <c r="AC23" s="113" t="str">
        <f t="shared" si="28"/>
        <v/>
      </c>
      <c r="AD23" s="113" t="str">
        <f t="shared" si="29"/>
        <v/>
      </c>
      <c r="AE23" s="113" t="str">
        <f t="shared" si="30"/>
        <v/>
      </c>
      <c r="AF23" s="113" t="str">
        <f t="shared" si="31"/>
        <v/>
      </c>
      <c r="AG23" s="113" t="str">
        <f t="shared" si="32"/>
        <v/>
      </c>
      <c r="AH23" s="113" t="str">
        <f t="shared" si="33"/>
        <v/>
      </c>
    </row>
    <row r="24">
      <c r="B24" s="82">
        <v>4.0</v>
      </c>
      <c r="C24" s="109">
        <f t="shared" si="3"/>
        <v>45200</v>
      </c>
      <c r="D24" s="113"/>
      <c r="E24" s="113">
        <f t="shared" si="4"/>
        <v>700</v>
      </c>
      <c r="F24" s="113">
        <f t="shared" si="5"/>
        <v>291.379126</v>
      </c>
      <c r="G24" s="113">
        <f t="shared" si="6"/>
        <v>22901.7092</v>
      </c>
      <c r="H24" s="113">
        <f t="shared" si="7"/>
        <v>400</v>
      </c>
      <c r="I24" s="113">
        <f t="shared" si="8"/>
        <v>203.5016252</v>
      </c>
      <c r="J24" s="113">
        <f t="shared" si="9"/>
        <v>24223.69665</v>
      </c>
      <c r="K24" s="113">
        <f t="shared" si="10"/>
        <v>100</v>
      </c>
      <c r="L24" s="113">
        <f t="shared" si="11"/>
        <v>49.49833148</v>
      </c>
      <c r="M24" s="113">
        <f t="shared" si="12"/>
        <v>14798.99778</v>
      </c>
      <c r="N24" s="113">
        <f t="shared" si="13"/>
        <v>130</v>
      </c>
      <c r="O24" s="113">
        <f t="shared" si="14"/>
        <v>124.9624062</v>
      </c>
      <c r="P24" s="113">
        <f t="shared" si="15"/>
        <v>49979.92487</v>
      </c>
      <c r="Q24" s="113" t="str">
        <f t="shared" si="16"/>
        <v/>
      </c>
      <c r="R24" s="113" t="str">
        <f t="shared" si="17"/>
        <v/>
      </c>
      <c r="S24" s="113" t="str">
        <f t="shared" si="18"/>
        <v/>
      </c>
      <c r="T24" s="113" t="str">
        <f t="shared" si="19"/>
        <v/>
      </c>
      <c r="U24" s="113" t="str">
        <f t="shared" si="20"/>
        <v/>
      </c>
      <c r="V24" s="113" t="str">
        <f t="shared" si="21"/>
        <v/>
      </c>
      <c r="W24" s="113" t="str">
        <f t="shared" si="22"/>
        <v/>
      </c>
      <c r="X24" s="113" t="str">
        <f t="shared" si="23"/>
        <v/>
      </c>
      <c r="Y24" s="113" t="str">
        <f t="shared" si="24"/>
        <v/>
      </c>
      <c r="Z24" s="113" t="str">
        <f t="shared" si="25"/>
        <v/>
      </c>
      <c r="AA24" s="113" t="str">
        <f t="shared" si="26"/>
        <v/>
      </c>
      <c r="AB24" s="113" t="str">
        <f t="shared" si="27"/>
        <v/>
      </c>
      <c r="AC24" s="113" t="str">
        <f t="shared" si="28"/>
        <v/>
      </c>
      <c r="AD24" s="113" t="str">
        <f t="shared" si="29"/>
        <v/>
      </c>
      <c r="AE24" s="113" t="str">
        <f t="shared" si="30"/>
        <v/>
      </c>
      <c r="AF24" s="113" t="str">
        <f t="shared" si="31"/>
        <v/>
      </c>
      <c r="AG24" s="113" t="str">
        <f t="shared" si="32"/>
        <v/>
      </c>
      <c r="AH24" s="113" t="str">
        <f t="shared" si="33"/>
        <v/>
      </c>
    </row>
    <row r="25">
      <c r="B25" s="82">
        <v>5.0</v>
      </c>
      <c r="C25" s="109">
        <f t="shared" si="3"/>
        <v>45231</v>
      </c>
      <c r="D25" s="113"/>
      <c r="E25" s="113">
        <f t="shared" si="4"/>
        <v>700</v>
      </c>
      <c r="F25" s="113">
        <f t="shared" si="5"/>
        <v>286.2713651</v>
      </c>
      <c r="G25" s="113">
        <f t="shared" si="6"/>
        <v>22487.98057</v>
      </c>
      <c r="H25" s="113">
        <f t="shared" si="7"/>
        <v>400</v>
      </c>
      <c r="I25" s="113">
        <f t="shared" si="8"/>
        <v>201.8641387</v>
      </c>
      <c r="J25" s="113">
        <f t="shared" si="9"/>
        <v>24025.56079</v>
      </c>
      <c r="K25" s="113">
        <f t="shared" si="10"/>
        <v>100</v>
      </c>
      <c r="L25" s="113">
        <f t="shared" si="11"/>
        <v>49.32999259</v>
      </c>
      <c r="M25" s="113">
        <f t="shared" si="12"/>
        <v>14748.32777</v>
      </c>
      <c r="N25" s="113">
        <f t="shared" si="13"/>
        <v>130</v>
      </c>
      <c r="O25" s="113">
        <f t="shared" si="14"/>
        <v>124.9498122</v>
      </c>
      <c r="P25" s="113">
        <f t="shared" si="15"/>
        <v>49974.87469</v>
      </c>
      <c r="Q25" s="113" t="str">
        <f t="shared" si="16"/>
        <v/>
      </c>
      <c r="R25" s="113" t="str">
        <f t="shared" si="17"/>
        <v/>
      </c>
      <c r="S25" s="113" t="str">
        <f t="shared" si="18"/>
        <v/>
      </c>
      <c r="T25" s="113" t="str">
        <f t="shared" si="19"/>
        <v/>
      </c>
      <c r="U25" s="113" t="str">
        <f t="shared" si="20"/>
        <v/>
      </c>
      <c r="V25" s="113" t="str">
        <f t="shared" si="21"/>
        <v/>
      </c>
      <c r="W25" s="113" t="str">
        <f t="shared" si="22"/>
        <v/>
      </c>
      <c r="X25" s="113" t="str">
        <f t="shared" si="23"/>
        <v/>
      </c>
      <c r="Y25" s="113" t="str">
        <f t="shared" si="24"/>
        <v/>
      </c>
      <c r="Z25" s="113" t="str">
        <f t="shared" si="25"/>
        <v/>
      </c>
      <c r="AA25" s="113" t="str">
        <f t="shared" si="26"/>
        <v/>
      </c>
      <c r="AB25" s="113" t="str">
        <f t="shared" si="27"/>
        <v/>
      </c>
      <c r="AC25" s="113" t="str">
        <f t="shared" si="28"/>
        <v/>
      </c>
      <c r="AD25" s="113" t="str">
        <f t="shared" si="29"/>
        <v/>
      </c>
      <c r="AE25" s="113" t="str">
        <f t="shared" si="30"/>
        <v/>
      </c>
      <c r="AF25" s="113" t="str">
        <f t="shared" si="31"/>
        <v/>
      </c>
      <c r="AG25" s="113" t="str">
        <f t="shared" si="32"/>
        <v/>
      </c>
      <c r="AH25" s="113" t="str">
        <f t="shared" si="33"/>
        <v/>
      </c>
    </row>
    <row r="26">
      <c r="B26" s="82">
        <v>6.0</v>
      </c>
      <c r="C26" s="109">
        <f t="shared" si="3"/>
        <v>45261</v>
      </c>
      <c r="D26" s="113"/>
      <c r="E26" s="113">
        <f t="shared" si="4"/>
        <v>700</v>
      </c>
      <c r="F26" s="113">
        <f t="shared" si="5"/>
        <v>281.0997571</v>
      </c>
      <c r="G26" s="113">
        <f t="shared" si="6"/>
        <v>22069.08033</v>
      </c>
      <c r="H26" s="113">
        <f t="shared" si="7"/>
        <v>400</v>
      </c>
      <c r="I26" s="113">
        <f t="shared" si="8"/>
        <v>200.2130066</v>
      </c>
      <c r="J26" s="113">
        <f t="shared" si="9"/>
        <v>23825.77379</v>
      </c>
      <c r="K26" s="113">
        <f t="shared" si="10"/>
        <v>100</v>
      </c>
      <c r="L26" s="113">
        <f t="shared" si="11"/>
        <v>49.16109256</v>
      </c>
      <c r="M26" s="113">
        <f t="shared" si="12"/>
        <v>14697.48886</v>
      </c>
      <c r="N26" s="113">
        <f t="shared" si="13"/>
        <v>130</v>
      </c>
      <c r="O26" s="113">
        <f t="shared" si="14"/>
        <v>124.9371867</v>
      </c>
      <c r="P26" s="113">
        <f t="shared" si="15"/>
        <v>49969.81187</v>
      </c>
      <c r="Q26" s="113" t="str">
        <f t="shared" si="16"/>
        <v/>
      </c>
      <c r="R26" s="113" t="str">
        <f t="shared" si="17"/>
        <v/>
      </c>
      <c r="S26" s="113" t="str">
        <f t="shared" si="18"/>
        <v/>
      </c>
      <c r="T26" s="113" t="str">
        <f t="shared" si="19"/>
        <v/>
      </c>
      <c r="U26" s="113" t="str">
        <f t="shared" si="20"/>
        <v/>
      </c>
      <c r="V26" s="113" t="str">
        <f t="shared" si="21"/>
        <v/>
      </c>
      <c r="W26" s="113" t="str">
        <f t="shared" si="22"/>
        <v/>
      </c>
      <c r="X26" s="113" t="str">
        <f t="shared" si="23"/>
        <v/>
      </c>
      <c r="Y26" s="113" t="str">
        <f t="shared" si="24"/>
        <v/>
      </c>
      <c r="Z26" s="113" t="str">
        <f t="shared" si="25"/>
        <v/>
      </c>
      <c r="AA26" s="113" t="str">
        <f t="shared" si="26"/>
        <v/>
      </c>
      <c r="AB26" s="113" t="str">
        <f t="shared" si="27"/>
        <v/>
      </c>
      <c r="AC26" s="113" t="str">
        <f t="shared" si="28"/>
        <v/>
      </c>
      <c r="AD26" s="113" t="str">
        <f t="shared" si="29"/>
        <v/>
      </c>
      <c r="AE26" s="113" t="str">
        <f t="shared" si="30"/>
        <v/>
      </c>
      <c r="AF26" s="113" t="str">
        <f t="shared" si="31"/>
        <v/>
      </c>
      <c r="AG26" s="113" t="str">
        <f t="shared" si="32"/>
        <v/>
      </c>
      <c r="AH26" s="113" t="str">
        <f t="shared" si="33"/>
        <v/>
      </c>
    </row>
    <row r="27">
      <c r="B27" s="82">
        <v>7.0</v>
      </c>
      <c r="C27" s="109">
        <f t="shared" si="3"/>
        <v>45292</v>
      </c>
      <c r="D27" s="112"/>
      <c r="E27" s="113">
        <f t="shared" si="4"/>
        <v>700</v>
      </c>
      <c r="F27" s="113">
        <f t="shared" si="5"/>
        <v>275.8635041</v>
      </c>
      <c r="G27" s="113">
        <f t="shared" si="6"/>
        <v>21644.94383</v>
      </c>
      <c r="H27" s="113">
        <f t="shared" si="7"/>
        <v>400</v>
      </c>
      <c r="I27" s="113">
        <f t="shared" si="8"/>
        <v>198.5481149</v>
      </c>
      <c r="J27" s="113">
        <f t="shared" si="9"/>
        <v>23624.32191</v>
      </c>
      <c r="K27" s="113">
        <f t="shared" si="10"/>
        <v>100</v>
      </c>
      <c r="L27" s="113">
        <f t="shared" si="11"/>
        <v>48.99162954</v>
      </c>
      <c r="M27" s="113">
        <f t="shared" si="12"/>
        <v>14646.48049</v>
      </c>
      <c r="N27" s="113">
        <f t="shared" si="13"/>
        <v>130</v>
      </c>
      <c r="O27" s="113">
        <f t="shared" si="14"/>
        <v>124.9245297</v>
      </c>
      <c r="P27" s="113">
        <f t="shared" si="15"/>
        <v>49964.7364</v>
      </c>
      <c r="Q27" s="113" t="str">
        <f t="shared" si="16"/>
        <v/>
      </c>
      <c r="R27" s="113" t="str">
        <f t="shared" si="17"/>
        <v/>
      </c>
      <c r="S27" s="113" t="str">
        <f t="shared" si="18"/>
        <v/>
      </c>
      <c r="T27" s="113" t="str">
        <f t="shared" si="19"/>
        <v/>
      </c>
      <c r="U27" s="113" t="str">
        <f t="shared" si="20"/>
        <v/>
      </c>
      <c r="V27" s="113" t="str">
        <f t="shared" si="21"/>
        <v/>
      </c>
      <c r="W27" s="113" t="str">
        <f t="shared" si="22"/>
        <v/>
      </c>
      <c r="X27" s="113" t="str">
        <f t="shared" si="23"/>
        <v/>
      </c>
      <c r="Y27" s="113" t="str">
        <f t="shared" si="24"/>
        <v/>
      </c>
      <c r="Z27" s="113" t="str">
        <f t="shared" si="25"/>
        <v/>
      </c>
      <c r="AA27" s="113" t="str">
        <f t="shared" si="26"/>
        <v/>
      </c>
      <c r="AB27" s="113" t="str">
        <f t="shared" si="27"/>
        <v/>
      </c>
      <c r="AC27" s="113" t="str">
        <f t="shared" si="28"/>
        <v/>
      </c>
      <c r="AD27" s="113" t="str">
        <f t="shared" si="29"/>
        <v/>
      </c>
      <c r="AE27" s="113" t="str">
        <f t="shared" si="30"/>
        <v/>
      </c>
      <c r="AF27" s="113" t="str">
        <f t="shared" si="31"/>
        <v/>
      </c>
      <c r="AG27" s="113" t="str">
        <f t="shared" si="32"/>
        <v/>
      </c>
      <c r="AH27" s="113" t="str">
        <f t="shared" si="33"/>
        <v/>
      </c>
    </row>
    <row r="28">
      <c r="B28" s="82">
        <v>8.0</v>
      </c>
      <c r="C28" s="109">
        <f t="shared" si="3"/>
        <v>45323</v>
      </c>
      <c r="D28" s="113"/>
      <c r="E28" s="113">
        <f t="shared" si="4"/>
        <v>700</v>
      </c>
      <c r="F28" s="113">
        <f t="shared" si="5"/>
        <v>270.5617979</v>
      </c>
      <c r="G28" s="113">
        <f t="shared" si="6"/>
        <v>21215.50563</v>
      </c>
      <c r="H28" s="113">
        <f t="shared" si="7"/>
        <v>400</v>
      </c>
      <c r="I28" s="113">
        <f t="shared" si="8"/>
        <v>196.8693492</v>
      </c>
      <c r="J28" s="113">
        <f t="shared" si="9"/>
        <v>23421.19126</v>
      </c>
      <c r="K28" s="113">
        <f t="shared" si="10"/>
        <v>100</v>
      </c>
      <c r="L28" s="113">
        <f t="shared" si="11"/>
        <v>48.82160164</v>
      </c>
      <c r="M28" s="113">
        <f t="shared" si="12"/>
        <v>14595.30209</v>
      </c>
      <c r="N28" s="113">
        <f t="shared" si="13"/>
        <v>130</v>
      </c>
      <c r="O28" s="113">
        <f t="shared" si="14"/>
        <v>124.911841</v>
      </c>
      <c r="P28" s="113">
        <f t="shared" si="15"/>
        <v>49959.64824</v>
      </c>
      <c r="Q28" s="113" t="str">
        <f t="shared" si="16"/>
        <v/>
      </c>
      <c r="R28" s="113" t="str">
        <f t="shared" si="17"/>
        <v/>
      </c>
      <c r="S28" s="113" t="str">
        <f t="shared" si="18"/>
        <v/>
      </c>
      <c r="T28" s="113" t="str">
        <f t="shared" si="19"/>
        <v/>
      </c>
      <c r="U28" s="113" t="str">
        <f t="shared" si="20"/>
        <v/>
      </c>
      <c r="V28" s="113" t="str">
        <f t="shared" si="21"/>
        <v/>
      </c>
      <c r="W28" s="113" t="str">
        <f t="shared" si="22"/>
        <v/>
      </c>
      <c r="X28" s="113" t="str">
        <f t="shared" si="23"/>
        <v/>
      </c>
      <c r="Y28" s="113" t="str">
        <f t="shared" si="24"/>
        <v/>
      </c>
      <c r="Z28" s="113" t="str">
        <f t="shared" si="25"/>
        <v/>
      </c>
      <c r="AA28" s="113" t="str">
        <f t="shared" si="26"/>
        <v/>
      </c>
      <c r="AB28" s="113" t="str">
        <f t="shared" si="27"/>
        <v/>
      </c>
      <c r="AC28" s="113" t="str">
        <f t="shared" si="28"/>
        <v/>
      </c>
      <c r="AD28" s="113" t="str">
        <f t="shared" si="29"/>
        <v/>
      </c>
      <c r="AE28" s="113" t="str">
        <f t="shared" si="30"/>
        <v/>
      </c>
      <c r="AF28" s="113" t="str">
        <f t="shared" si="31"/>
        <v/>
      </c>
      <c r="AG28" s="113" t="str">
        <f t="shared" si="32"/>
        <v/>
      </c>
      <c r="AH28" s="113" t="str">
        <f t="shared" si="33"/>
        <v/>
      </c>
    </row>
    <row r="29">
      <c r="B29" s="82">
        <v>9.0</v>
      </c>
      <c r="C29" s="109">
        <f t="shared" si="3"/>
        <v>45352</v>
      </c>
      <c r="D29" s="113"/>
      <c r="E29" s="113">
        <f t="shared" si="4"/>
        <v>700</v>
      </c>
      <c r="F29" s="113">
        <f t="shared" si="5"/>
        <v>265.1938204</v>
      </c>
      <c r="G29" s="113">
        <f t="shared" si="6"/>
        <v>20780.69945</v>
      </c>
      <c r="H29" s="113">
        <f t="shared" si="7"/>
        <v>400</v>
      </c>
      <c r="I29" s="113">
        <f t="shared" si="8"/>
        <v>195.1765938</v>
      </c>
      <c r="J29" s="113">
        <f t="shared" si="9"/>
        <v>23216.36785</v>
      </c>
      <c r="K29" s="113">
        <f t="shared" si="10"/>
        <v>100</v>
      </c>
      <c r="L29" s="113">
        <f t="shared" si="11"/>
        <v>48.65100697</v>
      </c>
      <c r="M29" s="113">
        <f t="shared" si="12"/>
        <v>14543.9531</v>
      </c>
      <c r="N29" s="113">
        <f t="shared" si="13"/>
        <v>130</v>
      </c>
      <c r="O29" s="113">
        <f t="shared" si="14"/>
        <v>124.8991206</v>
      </c>
      <c r="P29" s="113">
        <f t="shared" si="15"/>
        <v>49954.54737</v>
      </c>
      <c r="Q29" s="113" t="str">
        <f t="shared" si="16"/>
        <v/>
      </c>
      <c r="R29" s="113" t="str">
        <f t="shared" si="17"/>
        <v/>
      </c>
      <c r="S29" s="113" t="str">
        <f t="shared" si="18"/>
        <v/>
      </c>
      <c r="T29" s="113" t="str">
        <f t="shared" si="19"/>
        <v/>
      </c>
      <c r="U29" s="113" t="str">
        <f t="shared" si="20"/>
        <v/>
      </c>
      <c r="V29" s="113" t="str">
        <f t="shared" si="21"/>
        <v/>
      </c>
      <c r="W29" s="113" t="str">
        <f t="shared" si="22"/>
        <v/>
      </c>
      <c r="X29" s="113" t="str">
        <f t="shared" si="23"/>
        <v/>
      </c>
      <c r="Y29" s="113" t="str">
        <f t="shared" si="24"/>
        <v/>
      </c>
      <c r="Z29" s="113" t="str">
        <f t="shared" si="25"/>
        <v/>
      </c>
      <c r="AA29" s="113" t="str">
        <f t="shared" si="26"/>
        <v/>
      </c>
      <c r="AB29" s="113" t="str">
        <f t="shared" si="27"/>
        <v/>
      </c>
      <c r="AC29" s="113" t="str">
        <f t="shared" si="28"/>
        <v/>
      </c>
      <c r="AD29" s="113" t="str">
        <f t="shared" si="29"/>
        <v/>
      </c>
      <c r="AE29" s="113" t="str">
        <f t="shared" si="30"/>
        <v/>
      </c>
      <c r="AF29" s="113" t="str">
        <f t="shared" si="31"/>
        <v/>
      </c>
      <c r="AG29" s="113" t="str">
        <f t="shared" si="32"/>
        <v/>
      </c>
      <c r="AH29" s="113" t="str">
        <f t="shared" si="33"/>
        <v/>
      </c>
    </row>
    <row r="30">
      <c r="B30" s="82">
        <v>10.0</v>
      </c>
      <c r="C30" s="109">
        <f t="shared" si="3"/>
        <v>45383</v>
      </c>
      <c r="D30" s="113"/>
      <c r="E30" s="113">
        <f t="shared" si="4"/>
        <v>700</v>
      </c>
      <c r="F30" s="113">
        <f t="shared" si="5"/>
        <v>259.7587431</v>
      </c>
      <c r="G30" s="113">
        <f t="shared" si="6"/>
        <v>20340.45819</v>
      </c>
      <c r="H30" s="113">
        <f t="shared" si="7"/>
        <v>400</v>
      </c>
      <c r="I30" s="113">
        <f t="shared" si="8"/>
        <v>193.4697321</v>
      </c>
      <c r="J30" s="113">
        <f t="shared" si="9"/>
        <v>23009.83758</v>
      </c>
      <c r="K30" s="113">
        <f t="shared" si="10"/>
        <v>100</v>
      </c>
      <c r="L30" s="113">
        <f t="shared" si="11"/>
        <v>48.47984366</v>
      </c>
      <c r="M30" s="113">
        <f t="shared" si="12"/>
        <v>14492.43294</v>
      </c>
      <c r="N30" s="113">
        <f t="shared" si="13"/>
        <v>130</v>
      </c>
      <c r="O30" s="113">
        <f t="shared" si="14"/>
        <v>124.8863684</v>
      </c>
      <c r="P30" s="113">
        <f t="shared" si="15"/>
        <v>49949.43373</v>
      </c>
      <c r="Q30" s="113" t="str">
        <f t="shared" si="16"/>
        <v/>
      </c>
      <c r="R30" s="113" t="str">
        <f t="shared" si="17"/>
        <v/>
      </c>
      <c r="S30" s="113" t="str">
        <f t="shared" si="18"/>
        <v/>
      </c>
      <c r="T30" s="113" t="str">
        <f t="shared" si="19"/>
        <v/>
      </c>
      <c r="U30" s="113" t="str">
        <f t="shared" si="20"/>
        <v/>
      </c>
      <c r="V30" s="113" t="str">
        <f t="shared" si="21"/>
        <v/>
      </c>
      <c r="W30" s="113" t="str">
        <f t="shared" si="22"/>
        <v/>
      </c>
      <c r="X30" s="113" t="str">
        <f t="shared" si="23"/>
        <v/>
      </c>
      <c r="Y30" s="113" t="str">
        <f t="shared" si="24"/>
        <v/>
      </c>
      <c r="Z30" s="113" t="str">
        <f t="shared" si="25"/>
        <v/>
      </c>
      <c r="AA30" s="113" t="str">
        <f t="shared" si="26"/>
        <v/>
      </c>
      <c r="AB30" s="113" t="str">
        <f t="shared" si="27"/>
        <v/>
      </c>
      <c r="AC30" s="113" t="str">
        <f t="shared" si="28"/>
        <v/>
      </c>
      <c r="AD30" s="113" t="str">
        <f t="shared" si="29"/>
        <v/>
      </c>
      <c r="AE30" s="113" t="str">
        <f t="shared" si="30"/>
        <v/>
      </c>
      <c r="AF30" s="113" t="str">
        <f t="shared" si="31"/>
        <v/>
      </c>
      <c r="AG30" s="113" t="str">
        <f t="shared" si="32"/>
        <v/>
      </c>
      <c r="AH30" s="113" t="str">
        <f t="shared" si="33"/>
        <v/>
      </c>
    </row>
    <row r="31">
      <c r="B31" s="82">
        <v>11.0</v>
      </c>
      <c r="C31" s="109">
        <f t="shared" si="3"/>
        <v>45413</v>
      </c>
      <c r="D31" s="113"/>
      <c r="E31" s="113">
        <f t="shared" si="4"/>
        <v>700</v>
      </c>
      <c r="F31" s="113">
        <f t="shared" si="5"/>
        <v>254.2557274</v>
      </c>
      <c r="G31" s="113">
        <f t="shared" si="6"/>
        <v>19894.71392</v>
      </c>
      <c r="H31" s="113">
        <f t="shared" si="7"/>
        <v>400</v>
      </c>
      <c r="I31" s="113">
        <f t="shared" si="8"/>
        <v>191.7486465</v>
      </c>
      <c r="J31" s="113">
        <f t="shared" si="9"/>
        <v>22801.58623</v>
      </c>
      <c r="K31" s="113">
        <f t="shared" si="10"/>
        <v>100</v>
      </c>
      <c r="L31" s="113">
        <f t="shared" si="11"/>
        <v>48.30810981</v>
      </c>
      <c r="M31" s="113">
        <f t="shared" si="12"/>
        <v>14440.74105</v>
      </c>
      <c r="N31" s="113">
        <f t="shared" si="13"/>
        <v>130</v>
      </c>
      <c r="O31" s="113">
        <f t="shared" si="14"/>
        <v>124.8735843</v>
      </c>
      <c r="P31" s="113">
        <f t="shared" si="15"/>
        <v>49944.30732</v>
      </c>
      <c r="Q31" s="113" t="str">
        <f t="shared" si="16"/>
        <v/>
      </c>
      <c r="R31" s="113" t="str">
        <f t="shared" si="17"/>
        <v/>
      </c>
      <c r="S31" s="113" t="str">
        <f t="shared" si="18"/>
        <v/>
      </c>
      <c r="T31" s="113" t="str">
        <f t="shared" si="19"/>
        <v/>
      </c>
      <c r="U31" s="113" t="str">
        <f t="shared" si="20"/>
        <v/>
      </c>
      <c r="V31" s="113" t="str">
        <f t="shared" si="21"/>
        <v/>
      </c>
      <c r="W31" s="113" t="str">
        <f t="shared" si="22"/>
        <v/>
      </c>
      <c r="X31" s="113" t="str">
        <f t="shared" si="23"/>
        <v/>
      </c>
      <c r="Y31" s="113" t="str">
        <f t="shared" si="24"/>
        <v/>
      </c>
      <c r="Z31" s="113" t="str">
        <f t="shared" si="25"/>
        <v/>
      </c>
      <c r="AA31" s="113" t="str">
        <f t="shared" si="26"/>
        <v/>
      </c>
      <c r="AB31" s="113" t="str">
        <f t="shared" si="27"/>
        <v/>
      </c>
      <c r="AC31" s="113" t="str">
        <f t="shared" si="28"/>
        <v/>
      </c>
      <c r="AD31" s="113" t="str">
        <f t="shared" si="29"/>
        <v/>
      </c>
      <c r="AE31" s="113" t="str">
        <f t="shared" si="30"/>
        <v/>
      </c>
      <c r="AF31" s="113" t="str">
        <f t="shared" si="31"/>
        <v/>
      </c>
      <c r="AG31" s="113" t="str">
        <f t="shared" si="32"/>
        <v/>
      </c>
      <c r="AH31" s="113" t="str">
        <f t="shared" si="33"/>
        <v/>
      </c>
    </row>
    <row r="32">
      <c r="B32" s="82">
        <v>12.0</v>
      </c>
      <c r="C32" s="109">
        <f t="shared" si="3"/>
        <v>45444</v>
      </c>
      <c r="D32" s="112"/>
      <c r="E32" s="113">
        <f t="shared" si="4"/>
        <v>700</v>
      </c>
      <c r="F32" s="113">
        <f t="shared" si="5"/>
        <v>248.683924</v>
      </c>
      <c r="G32" s="113">
        <f t="shared" si="6"/>
        <v>19443.39784</v>
      </c>
      <c r="H32" s="113">
        <f t="shared" si="7"/>
        <v>400</v>
      </c>
      <c r="I32" s="113">
        <f t="shared" si="8"/>
        <v>190.0132186</v>
      </c>
      <c r="J32" s="113">
        <f t="shared" si="9"/>
        <v>22591.59945</v>
      </c>
      <c r="K32" s="113">
        <f t="shared" si="10"/>
        <v>100</v>
      </c>
      <c r="L32" s="113">
        <f t="shared" si="11"/>
        <v>48.13580351</v>
      </c>
      <c r="M32" s="113">
        <f t="shared" si="12"/>
        <v>14388.87686</v>
      </c>
      <c r="N32" s="113">
        <f t="shared" si="13"/>
        <v>130</v>
      </c>
      <c r="O32" s="113">
        <f t="shared" si="14"/>
        <v>124.8607683</v>
      </c>
      <c r="P32" s="113">
        <f t="shared" si="15"/>
        <v>49939.16809</v>
      </c>
      <c r="Q32" s="113" t="str">
        <f t="shared" si="16"/>
        <v/>
      </c>
      <c r="R32" s="113" t="str">
        <f t="shared" si="17"/>
        <v/>
      </c>
      <c r="S32" s="113" t="str">
        <f t="shared" si="18"/>
        <v/>
      </c>
      <c r="T32" s="113" t="str">
        <f t="shared" si="19"/>
        <v/>
      </c>
      <c r="U32" s="113" t="str">
        <f t="shared" si="20"/>
        <v/>
      </c>
      <c r="V32" s="113" t="str">
        <f t="shared" si="21"/>
        <v/>
      </c>
      <c r="W32" s="113" t="str">
        <f t="shared" si="22"/>
        <v/>
      </c>
      <c r="X32" s="113" t="str">
        <f t="shared" si="23"/>
        <v/>
      </c>
      <c r="Y32" s="113" t="str">
        <f t="shared" si="24"/>
        <v/>
      </c>
      <c r="Z32" s="113" t="str">
        <f t="shared" si="25"/>
        <v/>
      </c>
      <c r="AA32" s="113" t="str">
        <f t="shared" si="26"/>
        <v/>
      </c>
      <c r="AB32" s="113" t="str">
        <f t="shared" si="27"/>
        <v/>
      </c>
      <c r="AC32" s="113" t="str">
        <f t="shared" si="28"/>
        <v/>
      </c>
      <c r="AD32" s="113" t="str">
        <f t="shared" si="29"/>
        <v/>
      </c>
      <c r="AE32" s="113" t="str">
        <f t="shared" si="30"/>
        <v/>
      </c>
      <c r="AF32" s="113" t="str">
        <f t="shared" si="31"/>
        <v/>
      </c>
      <c r="AG32" s="113" t="str">
        <f t="shared" si="32"/>
        <v/>
      </c>
      <c r="AH32" s="113" t="str">
        <f t="shared" si="33"/>
        <v/>
      </c>
    </row>
    <row r="33">
      <c r="B33" s="82">
        <v>13.0</v>
      </c>
      <c r="C33" s="109">
        <f t="shared" si="3"/>
        <v>45474</v>
      </c>
      <c r="D33" s="113"/>
      <c r="E33" s="113">
        <f t="shared" si="4"/>
        <v>700</v>
      </c>
      <c r="F33" s="113">
        <f t="shared" si="5"/>
        <v>243.042473</v>
      </c>
      <c r="G33" s="113">
        <f t="shared" si="6"/>
        <v>18986.44032</v>
      </c>
      <c r="H33" s="113">
        <f t="shared" si="7"/>
        <v>400</v>
      </c>
      <c r="I33" s="113">
        <f t="shared" si="8"/>
        <v>188.2633287</v>
      </c>
      <c r="J33" s="113">
        <f t="shared" si="9"/>
        <v>22379.86278</v>
      </c>
      <c r="K33" s="113">
        <f t="shared" si="10"/>
        <v>100</v>
      </c>
      <c r="L33" s="113">
        <f t="shared" si="11"/>
        <v>47.96292285</v>
      </c>
      <c r="M33" s="113">
        <f t="shared" si="12"/>
        <v>14336.83978</v>
      </c>
      <c r="N33" s="113">
        <f t="shared" si="13"/>
        <v>130</v>
      </c>
      <c r="O33" s="113">
        <f t="shared" si="14"/>
        <v>124.8479202</v>
      </c>
      <c r="P33" s="113">
        <f t="shared" si="15"/>
        <v>49934.01601</v>
      </c>
      <c r="Q33" s="113" t="str">
        <f t="shared" si="16"/>
        <v/>
      </c>
      <c r="R33" s="113" t="str">
        <f t="shared" si="17"/>
        <v/>
      </c>
      <c r="S33" s="113" t="str">
        <f t="shared" si="18"/>
        <v/>
      </c>
      <c r="T33" s="113" t="str">
        <f t="shared" si="19"/>
        <v/>
      </c>
      <c r="U33" s="113" t="str">
        <f t="shared" si="20"/>
        <v/>
      </c>
      <c r="V33" s="113" t="str">
        <f t="shared" si="21"/>
        <v/>
      </c>
      <c r="W33" s="113" t="str">
        <f t="shared" si="22"/>
        <v/>
      </c>
      <c r="X33" s="113" t="str">
        <f t="shared" si="23"/>
        <v/>
      </c>
      <c r="Y33" s="113" t="str">
        <f t="shared" si="24"/>
        <v/>
      </c>
      <c r="Z33" s="113" t="str">
        <f t="shared" si="25"/>
        <v/>
      </c>
      <c r="AA33" s="113" t="str">
        <f t="shared" si="26"/>
        <v/>
      </c>
      <c r="AB33" s="113" t="str">
        <f t="shared" si="27"/>
        <v/>
      </c>
      <c r="AC33" s="113" t="str">
        <f t="shared" si="28"/>
        <v/>
      </c>
      <c r="AD33" s="113" t="str">
        <f t="shared" si="29"/>
        <v/>
      </c>
      <c r="AE33" s="113" t="str">
        <f t="shared" si="30"/>
        <v/>
      </c>
      <c r="AF33" s="113" t="str">
        <f t="shared" si="31"/>
        <v/>
      </c>
      <c r="AG33" s="113" t="str">
        <f t="shared" si="32"/>
        <v/>
      </c>
      <c r="AH33" s="113" t="str">
        <f t="shared" si="33"/>
        <v/>
      </c>
    </row>
    <row r="34">
      <c r="B34" s="82">
        <v>14.0</v>
      </c>
      <c r="C34" s="109">
        <f t="shared" si="3"/>
        <v>45505</v>
      </c>
      <c r="D34" s="113"/>
      <c r="E34" s="113">
        <f t="shared" si="4"/>
        <v>700</v>
      </c>
      <c r="F34" s="113">
        <f t="shared" si="5"/>
        <v>237.330504</v>
      </c>
      <c r="G34" s="113">
        <f t="shared" si="6"/>
        <v>18523.77082</v>
      </c>
      <c r="H34" s="113">
        <f t="shared" si="7"/>
        <v>400</v>
      </c>
      <c r="I34" s="113">
        <f t="shared" si="8"/>
        <v>186.4988565</v>
      </c>
      <c r="J34" s="113">
        <f t="shared" si="9"/>
        <v>22166.36163</v>
      </c>
      <c r="K34" s="113">
        <f t="shared" si="10"/>
        <v>100</v>
      </c>
      <c r="L34" s="113">
        <f t="shared" si="11"/>
        <v>47.78946593</v>
      </c>
      <c r="M34" s="113">
        <f t="shared" si="12"/>
        <v>14284.62924</v>
      </c>
      <c r="N34" s="113">
        <f t="shared" si="13"/>
        <v>130</v>
      </c>
      <c r="O34" s="113">
        <f t="shared" si="14"/>
        <v>124.83504</v>
      </c>
      <c r="P34" s="113">
        <f t="shared" si="15"/>
        <v>49928.85105</v>
      </c>
      <c r="Q34" s="113" t="str">
        <f t="shared" si="16"/>
        <v/>
      </c>
      <c r="R34" s="113" t="str">
        <f t="shared" si="17"/>
        <v/>
      </c>
      <c r="S34" s="113" t="str">
        <f t="shared" si="18"/>
        <v/>
      </c>
      <c r="T34" s="113" t="str">
        <f t="shared" si="19"/>
        <v/>
      </c>
      <c r="U34" s="113" t="str">
        <f t="shared" si="20"/>
        <v/>
      </c>
      <c r="V34" s="113" t="str">
        <f t="shared" si="21"/>
        <v/>
      </c>
      <c r="W34" s="113" t="str">
        <f t="shared" si="22"/>
        <v/>
      </c>
      <c r="X34" s="113" t="str">
        <f t="shared" si="23"/>
        <v/>
      </c>
      <c r="Y34" s="113" t="str">
        <f t="shared" si="24"/>
        <v/>
      </c>
      <c r="Z34" s="113" t="str">
        <f t="shared" si="25"/>
        <v/>
      </c>
      <c r="AA34" s="113" t="str">
        <f t="shared" si="26"/>
        <v/>
      </c>
      <c r="AB34" s="113" t="str">
        <f t="shared" si="27"/>
        <v/>
      </c>
      <c r="AC34" s="113" t="str">
        <f t="shared" si="28"/>
        <v/>
      </c>
      <c r="AD34" s="113" t="str">
        <f t="shared" si="29"/>
        <v/>
      </c>
      <c r="AE34" s="113" t="str">
        <f t="shared" si="30"/>
        <v/>
      </c>
      <c r="AF34" s="113" t="str">
        <f t="shared" si="31"/>
        <v/>
      </c>
      <c r="AG34" s="113" t="str">
        <f t="shared" si="32"/>
        <v/>
      </c>
      <c r="AH34" s="113" t="str">
        <f t="shared" si="33"/>
        <v/>
      </c>
    </row>
    <row r="35">
      <c r="B35" s="82">
        <v>15.0</v>
      </c>
      <c r="C35" s="109">
        <f t="shared" si="3"/>
        <v>45536</v>
      </c>
      <c r="D35" s="113"/>
      <c r="E35" s="113">
        <f t="shared" si="4"/>
        <v>700</v>
      </c>
      <c r="F35" s="113">
        <f t="shared" si="5"/>
        <v>231.5471353</v>
      </c>
      <c r="G35" s="113">
        <f t="shared" si="6"/>
        <v>18055.31796</v>
      </c>
      <c r="H35" s="113">
        <f t="shared" si="7"/>
        <v>400</v>
      </c>
      <c r="I35" s="113">
        <f t="shared" si="8"/>
        <v>184.7196803</v>
      </c>
      <c r="J35" s="113">
        <f t="shared" si="9"/>
        <v>21951.08131</v>
      </c>
      <c r="K35" s="113">
        <f t="shared" si="10"/>
        <v>100</v>
      </c>
      <c r="L35" s="113">
        <f t="shared" si="11"/>
        <v>47.61543082</v>
      </c>
      <c r="M35" s="113">
        <f t="shared" si="12"/>
        <v>14232.24468</v>
      </c>
      <c r="N35" s="113">
        <f t="shared" si="13"/>
        <v>130</v>
      </c>
      <c r="O35" s="113">
        <f t="shared" si="14"/>
        <v>124.8221276</v>
      </c>
      <c r="P35" s="113">
        <f t="shared" si="15"/>
        <v>49923.67317</v>
      </c>
      <c r="Q35" s="113" t="str">
        <f t="shared" si="16"/>
        <v/>
      </c>
      <c r="R35" s="113" t="str">
        <f t="shared" si="17"/>
        <v/>
      </c>
      <c r="S35" s="113" t="str">
        <f t="shared" si="18"/>
        <v/>
      </c>
      <c r="T35" s="113" t="str">
        <f t="shared" si="19"/>
        <v/>
      </c>
      <c r="U35" s="113" t="str">
        <f t="shared" si="20"/>
        <v/>
      </c>
      <c r="V35" s="113" t="str">
        <f t="shared" si="21"/>
        <v/>
      </c>
      <c r="W35" s="113" t="str">
        <f t="shared" si="22"/>
        <v/>
      </c>
      <c r="X35" s="113" t="str">
        <f t="shared" si="23"/>
        <v/>
      </c>
      <c r="Y35" s="113" t="str">
        <f t="shared" si="24"/>
        <v/>
      </c>
      <c r="Z35" s="113" t="str">
        <f t="shared" si="25"/>
        <v/>
      </c>
      <c r="AA35" s="113" t="str">
        <f t="shared" si="26"/>
        <v/>
      </c>
      <c r="AB35" s="113" t="str">
        <f t="shared" si="27"/>
        <v/>
      </c>
      <c r="AC35" s="113" t="str">
        <f t="shared" si="28"/>
        <v/>
      </c>
      <c r="AD35" s="113" t="str">
        <f t="shared" si="29"/>
        <v/>
      </c>
      <c r="AE35" s="113" t="str">
        <f t="shared" si="30"/>
        <v/>
      </c>
      <c r="AF35" s="113" t="str">
        <f t="shared" si="31"/>
        <v/>
      </c>
      <c r="AG35" s="113" t="str">
        <f t="shared" si="32"/>
        <v/>
      </c>
      <c r="AH35" s="113" t="str">
        <f t="shared" si="33"/>
        <v/>
      </c>
    </row>
    <row r="36">
      <c r="B36" s="82">
        <v>16.0</v>
      </c>
      <c r="C36" s="109">
        <f t="shared" si="3"/>
        <v>45566</v>
      </c>
      <c r="D36" s="113"/>
      <c r="E36" s="113">
        <f t="shared" si="4"/>
        <v>700</v>
      </c>
      <c r="F36" s="113">
        <f t="shared" si="5"/>
        <v>225.6914744</v>
      </c>
      <c r="G36" s="113">
        <f t="shared" si="6"/>
        <v>17581.00943</v>
      </c>
      <c r="H36" s="113">
        <f t="shared" si="7"/>
        <v>400</v>
      </c>
      <c r="I36" s="113">
        <f t="shared" si="8"/>
        <v>182.9256776</v>
      </c>
      <c r="J36" s="113">
        <f t="shared" si="9"/>
        <v>21734.00699</v>
      </c>
      <c r="K36" s="113">
        <f t="shared" si="10"/>
        <v>100</v>
      </c>
      <c r="L36" s="113">
        <f t="shared" si="11"/>
        <v>47.44081559</v>
      </c>
      <c r="M36" s="113">
        <f t="shared" si="12"/>
        <v>14179.68549</v>
      </c>
      <c r="N36" s="113">
        <f t="shared" si="13"/>
        <v>130</v>
      </c>
      <c r="O36" s="113">
        <f t="shared" si="14"/>
        <v>124.8091829</v>
      </c>
      <c r="P36" s="113">
        <f t="shared" si="15"/>
        <v>49918.48236</v>
      </c>
      <c r="Q36" s="113" t="str">
        <f t="shared" si="16"/>
        <v/>
      </c>
      <c r="R36" s="113" t="str">
        <f t="shared" si="17"/>
        <v/>
      </c>
      <c r="S36" s="113" t="str">
        <f t="shared" si="18"/>
        <v/>
      </c>
      <c r="T36" s="113" t="str">
        <f t="shared" si="19"/>
        <v/>
      </c>
      <c r="U36" s="113" t="str">
        <f t="shared" si="20"/>
        <v/>
      </c>
      <c r="V36" s="113" t="str">
        <f t="shared" si="21"/>
        <v/>
      </c>
      <c r="W36" s="113" t="str">
        <f t="shared" si="22"/>
        <v/>
      </c>
      <c r="X36" s="113" t="str">
        <f t="shared" si="23"/>
        <v/>
      </c>
      <c r="Y36" s="113" t="str">
        <f t="shared" si="24"/>
        <v/>
      </c>
      <c r="Z36" s="113" t="str">
        <f t="shared" si="25"/>
        <v/>
      </c>
      <c r="AA36" s="113" t="str">
        <f t="shared" si="26"/>
        <v/>
      </c>
      <c r="AB36" s="113" t="str">
        <f t="shared" si="27"/>
        <v/>
      </c>
      <c r="AC36" s="113" t="str">
        <f t="shared" si="28"/>
        <v/>
      </c>
      <c r="AD36" s="113" t="str">
        <f t="shared" si="29"/>
        <v/>
      </c>
      <c r="AE36" s="113" t="str">
        <f t="shared" si="30"/>
        <v/>
      </c>
      <c r="AF36" s="113" t="str">
        <f t="shared" si="31"/>
        <v/>
      </c>
      <c r="AG36" s="113" t="str">
        <f t="shared" si="32"/>
        <v/>
      </c>
      <c r="AH36" s="113" t="str">
        <f t="shared" si="33"/>
        <v/>
      </c>
    </row>
    <row r="37">
      <c r="B37" s="82">
        <v>17.0</v>
      </c>
      <c r="C37" s="109">
        <f t="shared" si="3"/>
        <v>45597</v>
      </c>
      <c r="D37" s="113"/>
      <c r="E37" s="113">
        <f t="shared" si="4"/>
        <v>700</v>
      </c>
      <c r="F37" s="113">
        <f t="shared" si="5"/>
        <v>219.7626179</v>
      </c>
      <c r="G37" s="113">
        <f t="shared" si="6"/>
        <v>17100.77205</v>
      </c>
      <c r="H37" s="113">
        <f t="shared" si="7"/>
        <v>400</v>
      </c>
      <c r="I37" s="113">
        <f t="shared" si="8"/>
        <v>181.1167249</v>
      </c>
      <c r="J37" s="113">
        <f t="shared" si="9"/>
        <v>21515.12372</v>
      </c>
      <c r="K37" s="113">
        <f t="shared" si="10"/>
        <v>100</v>
      </c>
      <c r="L37" s="113">
        <f t="shared" si="11"/>
        <v>47.2656183</v>
      </c>
      <c r="M37" s="113">
        <f t="shared" si="12"/>
        <v>14126.95111</v>
      </c>
      <c r="N37" s="113">
        <f t="shared" si="13"/>
        <v>130</v>
      </c>
      <c r="O37" s="113">
        <f t="shared" si="14"/>
        <v>124.7962059</v>
      </c>
      <c r="P37" s="113">
        <f t="shared" si="15"/>
        <v>49913.27856</v>
      </c>
      <c r="Q37" s="113" t="str">
        <f t="shared" si="16"/>
        <v/>
      </c>
      <c r="R37" s="113" t="str">
        <f t="shared" si="17"/>
        <v/>
      </c>
      <c r="S37" s="113" t="str">
        <f t="shared" si="18"/>
        <v/>
      </c>
      <c r="T37" s="113" t="str">
        <f t="shared" si="19"/>
        <v/>
      </c>
      <c r="U37" s="113" t="str">
        <f t="shared" si="20"/>
        <v/>
      </c>
      <c r="V37" s="113" t="str">
        <f t="shared" si="21"/>
        <v/>
      </c>
      <c r="W37" s="113" t="str">
        <f t="shared" si="22"/>
        <v/>
      </c>
      <c r="X37" s="113" t="str">
        <f t="shared" si="23"/>
        <v/>
      </c>
      <c r="Y37" s="113" t="str">
        <f t="shared" si="24"/>
        <v/>
      </c>
      <c r="Z37" s="113" t="str">
        <f t="shared" si="25"/>
        <v/>
      </c>
      <c r="AA37" s="113" t="str">
        <f t="shared" si="26"/>
        <v/>
      </c>
      <c r="AB37" s="113" t="str">
        <f t="shared" si="27"/>
        <v/>
      </c>
      <c r="AC37" s="113" t="str">
        <f t="shared" si="28"/>
        <v/>
      </c>
      <c r="AD37" s="113" t="str">
        <f t="shared" si="29"/>
        <v/>
      </c>
      <c r="AE37" s="113" t="str">
        <f t="shared" si="30"/>
        <v/>
      </c>
      <c r="AF37" s="113" t="str">
        <f t="shared" si="31"/>
        <v/>
      </c>
      <c r="AG37" s="113" t="str">
        <f t="shared" si="32"/>
        <v/>
      </c>
      <c r="AH37" s="113" t="str">
        <f t="shared" si="33"/>
        <v/>
      </c>
    </row>
    <row r="38">
      <c r="B38" s="82">
        <v>18.0</v>
      </c>
      <c r="C38" s="109">
        <f t="shared" si="3"/>
        <v>45627</v>
      </c>
      <c r="D38" s="113"/>
      <c r="E38" s="113">
        <f t="shared" si="4"/>
        <v>700</v>
      </c>
      <c r="F38" s="113">
        <f t="shared" si="5"/>
        <v>213.7596506</v>
      </c>
      <c r="G38" s="113">
        <f t="shared" si="6"/>
        <v>16614.5317</v>
      </c>
      <c r="H38" s="113">
        <f t="shared" si="7"/>
        <v>400</v>
      </c>
      <c r="I38" s="113">
        <f t="shared" si="8"/>
        <v>179.2926976</v>
      </c>
      <c r="J38" s="113">
        <f t="shared" si="9"/>
        <v>21294.41641</v>
      </c>
      <c r="K38" s="113">
        <f t="shared" si="10"/>
        <v>100</v>
      </c>
      <c r="L38" s="113">
        <f t="shared" si="11"/>
        <v>47.08983703</v>
      </c>
      <c r="M38" s="113">
        <f t="shared" si="12"/>
        <v>14074.04095</v>
      </c>
      <c r="N38" s="113">
        <f t="shared" si="13"/>
        <v>130</v>
      </c>
      <c r="O38" s="113">
        <f t="shared" si="14"/>
        <v>124.7831964</v>
      </c>
      <c r="P38" s="113">
        <f t="shared" si="15"/>
        <v>49908.06176</v>
      </c>
      <c r="Q38" s="113" t="str">
        <f t="shared" si="16"/>
        <v/>
      </c>
      <c r="R38" s="113" t="str">
        <f t="shared" si="17"/>
        <v/>
      </c>
      <c r="S38" s="113" t="str">
        <f t="shared" si="18"/>
        <v/>
      </c>
      <c r="T38" s="113" t="str">
        <f t="shared" si="19"/>
        <v/>
      </c>
      <c r="U38" s="113" t="str">
        <f t="shared" si="20"/>
        <v/>
      </c>
      <c r="V38" s="113" t="str">
        <f t="shared" si="21"/>
        <v/>
      </c>
      <c r="W38" s="113" t="str">
        <f t="shared" si="22"/>
        <v/>
      </c>
      <c r="X38" s="113" t="str">
        <f t="shared" si="23"/>
        <v/>
      </c>
      <c r="Y38" s="113" t="str">
        <f t="shared" si="24"/>
        <v/>
      </c>
      <c r="Z38" s="113" t="str">
        <f t="shared" si="25"/>
        <v/>
      </c>
      <c r="AA38" s="113" t="str">
        <f t="shared" si="26"/>
        <v/>
      </c>
      <c r="AB38" s="113" t="str">
        <f t="shared" si="27"/>
        <v/>
      </c>
      <c r="AC38" s="113" t="str">
        <f t="shared" si="28"/>
        <v/>
      </c>
      <c r="AD38" s="113" t="str">
        <f t="shared" si="29"/>
        <v/>
      </c>
      <c r="AE38" s="113" t="str">
        <f t="shared" si="30"/>
        <v/>
      </c>
      <c r="AF38" s="113" t="str">
        <f t="shared" si="31"/>
        <v/>
      </c>
      <c r="AG38" s="113" t="str">
        <f t="shared" si="32"/>
        <v/>
      </c>
      <c r="AH38" s="113" t="str">
        <f t="shared" si="33"/>
        <v/>
      </c>
    </row>
    <row r="39">
      <c r="B39" s="82">
        <v>19.0</v>
      </c>
      <c r="C39" s="109">
        <f t="shared" si="3"/>
        <v>45658</v>
      </c>
      <c r="D39" s="113"/>
      <c r="E39" s="113">
        <f t="shared" si="4"/>
        <v>700</v>
      </c>
      <c r="F39" s="113">
        <f t="shared" si="5"/>
        <v>207.6816462</v>
      </c>
      <c r="G39" s="113">
        <f t="shared" si="6"/>
        <v>16122.21334</v>
      </c>
      <c r="H39" s="113">
        <f t="shared" si="7"/>
        <v>400</v>
      </c>
      <c r="I39" s="113">
        <f t="shared" si="8"/>
        <v>177.4534701</v>
      </c>
      <c r="J39" s="113">
        <f t="shared" si="9"/>
        <v>21071.86988</v>
      </c>
      <c r="K39" s="113">
        <f t="shared" si="10"/>
        <v>100</v>
      </c>
      <c r="L39" s="113">
        <f t="shared" si="11"/>
        <v>46.91346982</v>
      </c>
      <c r="M39" s="113">
        <f t="shared" si="12"/>
        <v>14020.95442</v>
      </c>
      <c r="N39" s="113">
        <f t="shared" si="13"/>
        <v>130</v>
      </c>
      <c r="O39" s="113">
        <f t="shared" si="14"/>
        <v>124.7701544</v>
      </c>
      <c r="P39" s="113">
        <f t="shared" si="15"/>
        <v>49902.83191</v>
      </c>
      <c r="Q39" s="113" t="str">
        <f t="shared" si="16"/>
        <v/>
      </c>
      <c r="R39" s="113" t="str">
        <f t="shared" si="17"/>
        <v/>
      </c>
      <c r="S39" s="113" t="str">
        <f t="shared" si="18"/>
        <v/>
      </c>
      <c r="T39" s="113" t="str">
        <f t="shared" si="19"/>
        <v/>
      </c>
      <c r="U39" s="113" t="str">
        <f t="shared" si="20"/>
        <v/>
      </c>
      <c r="V39" s="113" t="str">
        <f t="shared" si="21"/>
        <v/>
      </c>
      <c r="W39" s="113" t="str">
        <f t="shared" si="22"/>
        <v/>
      </c>
      <c r="X39" s="113" t="str">
        <f t="shared" si="23"/>
        <v/>
      </c>
      <c r="Y39" s="113" t="str">
        <f t="shared" si="24"/>
        <v/>
      </c>
      <c r="Z39" s="113" t="str">
        <f t="shared" si="25"/>
        <v/>
      </c>
      <c r="AA39" s="113" t="str">
        <f t="shared" si="26"/>
        <v/>
      </c>
      <c r="AB39" s="113" t="str">
        <f t="shared" si="27"/>
        <v/>
      </c>
      <c r="AC39" s="113" t="str">
        <f t="shared" si="28"/>
        <v/>
      </c>
      <c r="AD39" s="113" t="str">
        <f t="shared" si="29"/>
        <v/>
      </c>
      <c r="AE39" s="113" t="str">
        <f t="shared" si="30"/>
        <v/>
      </c>
      <c r="AF39" s="113" t="str">
        <f t="shared" si="31"/>
        <v/>
      </c>
      <c r="AG39" s="113" t="str">
        <f t="shared" si="32"/>
        <v/>
      </c>
      <c r="AH39" s="113" t="str">
        <f t="shared" si="33"/>
        <v/>
      </c>
    </row>
    <row r="40">
      <c r="B40" s="82">
        <v>20.0</v>
      </c>
      <c r="C40" s="109">
        <f t="shared" si="3"/>
        <v>45689</v>
      </c>
      <c r="D40" s="113"/>
      <c r="E40" s="113">
        <f t="shared" si="4"/>
        <v>700</v>
      </c>
      <c r="F40" s="113">
        <f t="shared" si="5"/>
        <v>201.5276668</v>
      </c>
      <c r="G40" s="113">
        <f t="shared" si="6"/>
        <v>15623.74101</v>
      </c>
      <c r="H40" s="113">
        <f t="shared" si="7"/>
        <v>400</v>
      </c>
      <c r="I40" s="113">
        <f t="shared" si="8"/>
        <v>175.5989157</v>
      </c>
      <c r="J40" s="113">
        <f t="shared" si="9"/>
        <v>20847.4688</v>
      </c>
      <c r="K40" s="113">
        <f t="shared" si="10"/>
        <v>100</v>
      </c>
      <c r="L40" s="113">
        <f t="shared" si="11"/>
        <v>46.73651472</v>
      </c>
      <c r="M40" s="113">
        <f t="shared" si="12"/>
        <v>13967.69093</v>
      </c>
      <c r="N40" s="113">
        <f t="shared" si="13"/>
        <v>130</v>
      </c>
      <c r="O40" s="113">
        <f t="shared" si="14"/>
        <v>124.7570798</v>
      </c>
      <c r="P40" s="113">
        <f t="shared" si="15"/>
        <v>49897.58899</v>
      </c>
      <c r="Q40" s="113" t="str">
        <f t="shared" si="16"/>
        <v/>
      </c>
      <c r="R40" s="113" t="str">
        <f t="shared" si="17"/>
        <v/>
      </c>
      <c r="S40" s="113" t="str">
        <f t="shared" si="18"/>
        <v/>
      </c>
      <c r="T40" s="113" t="str">
        <f t="shared" si="19"/>
        <v/>
      </c>
      <c r="U40" s="113" t="str">
        <f t="shared" si="20"/>
        <v/>
      </c>
      <c r="V40" s="113" t="str">
        <f t="shared" si="21"/>
        <v/>
      </c>
      <c r="W40" s="113" t="str">
        <f t="shared" si="22"/>
        <v/>
      </c>
      <c r="X40" s="113" t="str">
        <f t="shared" si="23"/>
        <v/>
      </c>
      <c r="Y40" s="113" t="str">
        <f t="shared" si="24"/>
        <v/>
      </c>
      <c r="Z40" s="113" t="str">
        <f t="shared" si="25"/>
        <v/>
      </c>
      <c r="AA40" s="113" t="str">
        <f t="shared" si="26"/>
        <v/>
      </c>
      <c r="AB40" s="113" t="str">
        <f t="shared" si="27"/>
        <v/>
      </c>
      <c r="AC40" s="113" t="str">
        <f t="shared" si="28"/>
        <v/>
      </c>
      <c r="AD40" s="113" t="str">
        <f t="shared" si="29"/>
        <v/>
      </c>
      <c r="AE40" s="113" t="str">
        <f t="shared" si="30"/>
        <v/>
      </c>
      <c r="AF40" s="113" t="str">
        <f t="shared" si="31"/>
        <v/>
      </c>
      <c r="AG40" s="113" t="str">
        <f t="shared" si="32"/>
        <v/>
      </c>
      <c r="AH40" s="113" t="str">
        <f t="shared" si="33"/>
        <v/>
      </c>
    </row>
    <row r="41">
      <c r="B41" s="82">
        <v>21.0</v>
      </c>
      <c r="C41" s="109">
        <f t="shared" si="3"/>
        <v>45717</v>
      </c>
      <c r="D41" s="113"/>
      <c r="E41" s="113">
        <f t="shared" si="4"/>
        <v>700</v>
      </c>
      <c r="F41" s="113">
        <f t="shared" si="5"/>
        <v>195.2967626</v>
      </c>
      <c r="G41" s="113">
        <f t="shared" si="6"/>
        <v>15119.03777</v>
      </c>
      <c r="H41" s="113">
        <f t="shared" si="7"/>
        <v>400</v>
      </c>
      <c r="I41" s="113">
        <f t="shared" si="8"/>
        <v>173.7289067</v>
      </c>
      <c r="J41" s="113">
        <f t="shared" si="9"/>
        <v>20621.19771</v>
      </c>
      <c r="K41" s="113">
        <f t="shared" si="10"/>
        <v>100</v>
      </c>
      <c r="L41" s="113">
        <f t="shared" si="11"/>
        <v>46.55896977</v>
      </c>
      <c r="M41" s="113">
        <f t="shared" si="12"/>
        <v>13914.2499</v>
      </c>
      <c r="N41" s="113">
        <f t="shared" si="13"/>
        <v>130</v>
      </c>
      <c r="O41" s="113">
        <f t="shared" si="14"/>
        <v>124.7439725</v>
      </c>
      <c r="P41" s="113">
        <f t="shared" si="15"/>
        <v>49892.33297</v>
      </c>
      <c r="Q41" s="113" t="str">
        <f t="shared" si="16"/>
        <v/>
      </c>
      <c r="R41" s="113" t="str">
        <f t="shared" si="17"/>
        <v/>
      </c>
      <c r="S41" s="113" t="str">
        <f t="shared" si="18"/>
        <v/>
      </c>
      <c r="T41" s="113" t="str">
        <f t="shared" si="19"/>
        <v/>
      </c>
      <c r="U41" s="113" t="str">
        <f t="shared" si="20"/>
        <v/>
      </c>
      <c r="V41" s="113" t="str">
        <f t="shared" si="21"/>
        <v/>
      </c>
      <c r="W41" s="113" t="str">
        <f t="shared" si="22"/>
        <v/>
      </c>
      <c r="X41" s="113" t="str">
        <f t="shared" si="23"/>
        <v/>
      </c>
      <c r="Y41" s="113" t="str">
        <f t="shared" si="24"/>
        <v/>
      </c>
      <c r="Z41" s="113" t="str">
        <f t="shared" si="25"/>
        <v/>
      </c>
      <c r="AA41" s="113" t="str">
        <f t="shared" si="26"/>
        <v/>
      </c>
      <c r="AB41" s="113" t="str">
        <f t="shared" si="27"/>
        <v/>
      </c>
      <c r="AC41" s="113" t="str">
        <f t="shared" si="28"/>
        <v/>
      </c>
      <c r="AD41" s="113" t="str">
        <f t="shared" si="29"/>
        <v/>
      </c>
      <c r="AE41" s="113" t="str">
        <f t="shared" si="30"/>
        <v/>
      </c>
      <c r="AF41" s="113" t="str">
        <f t="shared" si="31"/>
        <v/>
      </c>
      <c r="AG41" s="113" t="str">
        <f t="shared" si="32"/>
        <v/>
      </c>
      <c r="AH41" s="113" t="str">
        <f t="shared" si="33"/>
        <v/>
      </c>
    </row>
    <row r="42">
      <c r="B42" s="82">
        <v>22.0</v>
      </c>
      <c r="C42" s="109">
        <f t="shared" si="3"/>
        <v>45748</v>
      </c>
      <c r="D42" s="113"/>
      <c r="E42" s="113">
        <f t="shared" si="4"/>
        <v>700</v>
      </c>
      <c r="F42" s="113">
        <f t="shared" si="5"/>
        <v>188.9879722</v>
      </c>
      <c r="G42" s="113">
        <f t="shared" si="6"/>
        <v>14608.02575</v>
      </c>
      <c r="H42" s="113">
        <f t="shared" si="7"/>
        <v>400</v>
      </c>
      <c r="I42" s="113">
        <f t="shared" si="8"/>
        <v>171.8433142</v>
      </c>
      <c r="J42" s="113">
        <f t="shared" si="9"/>
        <v>20393.04102</v>
      </c>
      <c r="K42" s="113">
        <f t="shared" si="10"/>
        <v>100</v>
      </c>
      <c r="L42" s="113">
        <f t="shared" si="11"/>
        <v>46.380833</v>
      </c>
      <c r="M42" s="113">
        <f t="shared" si="12"/>
        <v>13860.63073</v>
      </c>
      <c r="N42" s="113">
        <f t="shared" si="13"/>
        <v>130</v>
      </c>
      <c r="O42" s="113">
        <f t="shared" si="14"/>
        <v>124.7308324</v>
      </c>
      <c r="P42" s="113">
        <f t="shared" si="15"/>
        <v>49887.0638</v>
      </c>
      <c r="Q42" s="113" t="str">
        <f t="shared" si="16"/>
        <v/>
      </c>
      <c r="R42" s="113" t="str">
        <f t="shared" si="17"/>
        <v/>
      </c>
      <c r="S42" s="113" t="str">
        <f t="shared" si="18"/>
        <v/>
      </c>
      <c r="T42" s="113" t="str">
        <f t="shared" si="19"/>
        <v/>
      </c>
      <c r="U42" s="113" t="str">
        <f t="shared" si="20"/>
        <v/>
      </c>
      <c r="V42" s="113" t="str">
        <f t="shared" si="21"/>
        <v/>
      </c>
      <c r="W42" s="113" t="str">
        <f t="shared" si="22"/>
        <v/>
      </c>
      <c r="X42" s="113" t="str">
        <f t="shared" si="23"/>
        <v/>
      </c>
      <c r="Y42" s="113" t="str">
        <f t="shared" si="24"/>
        <v/>
      </c>
      <c r="Z42" s="113" t="str">
        <f t="shared" si="25"/>
        <v/>
      </c>
      <c r="AA42" s="113" t="str">
        <f t="shared" si="26"/>
        <v/>
      </c>
      <c r="AB42" s="113" t="str">
        <f t="shared" si="27"/>
        <v/>
      </c>
      <c r="AC42" s="113" t="str">
        <f t="shared" si="28"/>
        <v/>
      </c>
      <c r="AD42" s="113" t="str">
        <f t="shared" si="29"/>
        <v/>
      </c>
      <c r="AE42" s="113" t="str">
        <f t="shared" si="30"/>
        <v/>
      </c>
      <c r="AF42" s="113" t="str">
        <f t="shared" si="31"/>
        <v/>
      </c>
      <c r="AG42" s="113" t="str">
        <f t="shared" si="32"/>
        <v/>
      </c>
      <c r="AH42" s="113" t="str">
        <f t="shared" si="33"/>
        <v/>
      </c>
    </row>
    <row r="43">
      <c r="B43" s="82">
        <v>23.0</v>
      </c>
      <c r="C43" s="109">
        <f t="shared" si="3"/>
        <v>45778</v>
      </c>
      <c r="D43" s="113"/>
      <c r="E43" s="113">
        <f t="shared" si="4"/>
        <v>700</v>
      </c>
      <c r="F43" s="113">
        <f t="shared" si="5"/>
        <v>182.6003218</v>
      </c>
      <c r="G43" s="113">
        <f t="shared" si="6"/>
        <v>14090.62607</v>
      </c>
      <c r="H43" s="113">
        <f t="shared" si="7"/>
        <v>400</v>
      </c>
      <c r="I43" s="113">
        <f t="shared" si="8"/>
        <v>169.9420085</v>
      </c>
      <c r="J43" s="113">
        <f t="shared" si="9"/>
        <v>20162.98303</v>
      </c>
      <c r="K43" s="113">
        <f t="shared" si="10"/>
        <v>100</v>
      </c>
      <c r="L43" s="113">
        <f t="shared" si="11"/>
        <v>46.20210245</v>
      </c>
      <c r="M43" s="113">
        <f t="shared" si="12"/>
        <v>13806.83284</v>
      </c>
      <c r="N43" s="113">
        <f t="shared" si="13"/>
        <v>130</v>
      </c>
      <c r="O43" s="113">
        <f t="shared" si="14"/>
        <v>124.7176595</v>
      </c>
      <c r="P43" s="113">
        <f t="shared" si="15"/>
        <v>49881.78146</v>
      </c>
      <c r="Q43" s="113" t="str">
        <f t="shared" si="16"/>
        <v/>
      </c>
      <c r="R43" s="113" t="str">
        <f t="shared" si="17"/>
        <v/>
      </c>
      <c r="S43" s="113" t="str">
        <f t="shared" si="18"/>
        <v/>
      </c>
      <c r="T43" s="113" t="str">
        <f t="shared" si="19"/>
        <v/>
      </c>
      <c r="U43" s="113" t="str">
        <f t="shared" si="20"/>
        <v/>
      </c>
      <c r="V43" s="113" t="str">
        <f t="shared" si="21"/>
        <v/>
      </c>
      <c r="W43" s="113" t="str">
        <f t="shared" si="22"/>
        <v/>
      </c>
      <c r="X43" s="113" t="str">
        <f t="shared" si="23"/>
        <v/>
      </c>
      <c r="Y43" s="113" t="str">
        <f t="shared" si="24"/>
        <v/>
      </c>
      <c r="Z43" s="113" t="str">
        <f t="shared" si="25"/>
        <v/>
      </c>
      <c r="AA43" s="113" t="str">
        <f t="shared" si="26"/>
        <v/>
      </c>
      <c r="AB43" s="113" t="str">
        <f t="shared" si="27"/>
        <v/>
      </c>
      <c r="AC43" s="113" t="str">
        <f t="shared" si="28"/>
        <v/>
      </c>
      <c r="AD43" s="113" t="str">
        <f t="shared" si="29"/>
        <v/>
      </c>
      <c r="AE43" s="113" t="str">
        <f t="shared" si="30"/>
        <v/>
      </c>
      <c r="AF43" s="113" t="str">
        <f t="shared" si="31"/>
        <v/>
      </c>
      <c r="AG43" s="113" t="str">
        <f t="shared" si="32"/>
        <v/>
      </c>
      <c r="AH43" s="113" t="str">
        <f t="shared" si="33"/>
        <v/>
      </c>
    </row>
    <row r="44">
      <c r="B44" s="82">
        <v>24.0</v>
      </c>
      <c r="C44" s="109">
        <f t="shared" si="3"/>
        <v>45809</v>
      </c>
      <c r="D44" s="113"/>
      <c r="E44" s="113">
        <f t="shared" si="4"/>
        <v>700</v>
      </c>
      <c r="F44" s="113">
        <f t="shared" si="5"/>
        <v>176.1328258</v>
      </c>
      <c r="G44" s="113">
        <f t="shared" si="6"/>
        <v>13566.75889</v>
      </c>
      <c r="H44" s="113">
        <f t="shared" si="7"/>
        <v>400</v>
      </c>
      <c r="I44" s="113">
        <f t="shared" si="8"/>
        <v>168.0248586</v>
      </c>
      <c r="J44" s="113">
        <f t="shared" si="9"/>
        <v>19931.00789</v>
      </c>
      <c r="K44" s="113">
        <f t="shared" si="10"/>
        <v>100</v>
      </c>
      <c r="L44" s="113">
        <f t="shared" si="11"/>
        <v>46.02277612</v>
      </c>
      <c r="M44" s="113">
        <f t="shared" si="12"/>
        <v>13752.85561</v>
      </c>
      <c r="N44" s="113">
        <f t="shared" si="13"/>
        <v>130</v>
      </c>
      <c r="O44" s="113">
        <f t="shared" si="14"/>
        <v>124.7044536</v>
      </c>
      <c r="P44" s="113">
        <f t="shared" si="15"/>
        <v>49876.48591</v>
      </c>
      <c r="Q44" s="113" t="str">
        <f t="shared" si="16"/>
        <v/>
      </c>
      <c r="R44" s="113" t="str">
        <f t="shared" si="17"/>
        <v/>
      </c>
      <c r="S44" s="113" t="str">
        <f t="shared" si="18"/>
        <v/>
      </c>
      <c r="T44" s="113" t="str">
        <f t="shared" si="19"/>
        <v/>
      </c>
      <c r="U44" s="113" t="str">
        <f t="shared" si="20"/>
        <v/>
      </c>
      <c r="V44" s="113" t="str">
        <f t="shared" si="21"/>
        <v/>
      </c>
      <c r="W44" s="113" t="str">
        <f t="shared" si="22"/>
        <v/>
      </c>
      <c r="X44" s="113" t="str">
        <f t="shared" si="23"/>
        <v/>
      </c>
      <c r="Y44" s="113" t="str">
        <f t="shared" si="24"/>
        <v/>
      </c>
      <c r="Z44" s="113" t="str">
        <f t="shared" si="25"/>
        <v/>
      </c>
      <c r="AA44" s="113" t="str">
        <f t="shared" si="26"/>
        <v/>
      </c>
      <c r="AB44" s="113" t="str">
        <f t="shared" si="27"/>
        <v/>
      </c>
      <c r="AC44" s="113" t="str">
        <f t="shared" si="28"/>
        <v/>
      </c>
      <c r="AD44" s="113" t="str">
        <f t="shared" si="29"/>
        <v/>
      </c>
      <c r="AE44" s="113" t="str">
        <f t="shared" si="30"/>
        <v/>
      </c>
      <c r="AF44" s="113" t="str">
        <f t="shared" si="31"/>
        <v/>
      </c>
      <c r="AG44" s="113" t="str">
        <f t="shared" si="32"/>
        <v/>
      </c>
      <c r="AH44" s="113" t="str">
        <f t="shared" si="33"/>
        <v/>
      </c>
    </row>
    <row r="45">
      <c r="B45" s="82">
        <v>25.0</v>
      </c>
      <c r="C45" s="109">
        <f t="shared" si="3"/>
        <v>45839</v>
      </c>
      <c r="D45" s="113"/>
      <c r="E45" s="113">
        <f t="shared" si="4"/>
        <v>700</v>
      </c>
      <c r="F45" s="113">
        <f t="shared" si="5"/>
        <v>169.5844862</v>
      </c>
      <c r="G45" s="113">
        <f t="shared" si="6"/>
        <v>13036.34338</v>
      </c>
      <c r="H45" s="113">
        <f t="shared" si="7"/>
        <v>400</v>
      </c>
      <c r="I45" s="113">
        <f t="shared" si="8"/>
        <v>166.0917324</v>
      </c>
      <c r="J45" s="113">
        <f t="shared" si="9"/>
        <v>19697.09962</v>
      </c>
      <c r="K45" s="113">
        <f t="shared" si="10"/>
        <v>100</v>
      </c>
      <c r="L45" s="113">
        <f t="shared" si="11"/>
        <v>45.84285204</v>
      </c>
      <c r="M45" s="113">
        <f t="shared" si="12"/>
        <v>13698.69846</v>
      </c>
      <c r="N45" s="113">
        <f t="shared" si="13"/>
        <v>130</v>
      </c>
      <c r="O45" s="113">
        <f t="shared" si="14"/>
        <v>124.6912148</v>
      </c>
      <c r="P45" s="113">
        <f t="shared" si="15"/>
        <v>49871.17713</v>
      </c>
      <c r="Q45" s="113" t="str">
        <f t="shared" si="16"/>
        <v/>
      </c>
      <c r="R45" s="113" t="str">
        <f t="shared" si="17"/>
        <v/>
      </c>
      <c r="S45" s="113" t="str">
        <f t="shared" si="18"/>
        <v/>
      </c>
      <c r="T45" s="113" t="str">
        <f t="shared" si="19"/>
        <v/>
      </c>
      <c r="U45" s="113" t="str">
        <f t="shared" si="20"/>
        <v/>
      </c>
      <c r="V45" s="113" t="str">
        <f t="shared" si="21"/>
        <v/>
      </c>
      <c r="W45" s="113" t="str">
        <f t="shared" si="22"/>
        <v/>
      </c>
      <c r="X45" s="113" t="str">
        <f t="shared" si="23"/>
        <v/>
      </c>
      <c r="Y45" s="113" t="str">
        <f t="shared" si="24"/>
        <v/>
      </c>
      <c r="Z45" s="113" t="str">
        <f t="shared" si="25"/>
        <v/>
      </c>
      <c r="AA45" s="113" t="str">
        <f t="shared" si="26"/>
        <v/>
      </c>
      <c r="AB45" s="113" t="str">
        <f t="shared" si="27"/>
        <v/>
      </c>
      <c r="AC45" s="113" t="str">
        <f t="shared" si="28"/>
        <v/>
      </c>
      <c r="AD45" s="113" t="str">
        <f t="shared" si="29"/>
        <v/>
      </c>
      <c r="AE45" s="113" t="str">
        <f t="shared" si="30"/>
        <v/>
      </c>
      <c r="AF45" s="113" t="str">
        <f t="shared" si="31"/>
        <v/>
      </c>
      <c r="AG45" s="113" t="str">
        <f t="shared" si="32"/>
        <v/>
      </c>
      <c r="AH45" s="113" t="str">
        <f t="shared" si="33"/>
        <v/>
      </c>
    </row>
    <row r="46">
      <c r="B46" s="82">
        <v>26.0</v>
      </c>
      <c r="C46" s="109">
        <f t="shared" si="3"/>
        <v>45870</v>
      </c>
      <c r="D46" s="113"/>
      <c r="E46" s="113">
        <f t="shared" si="4"/>
        <v>700</v>
      </c>
      <c r="F46" s="113">
        <f t="shared" si="5"/>
        <v>162.9542922</v>
      </c>
      <c r="G46" s="113">
        <f t="shared" si="6"/>
        <v>12499.29767</v>
      </c>
      <c r="H46" s="113">
        <f t="shared" si="7"/>
        <v>400</v>
      </c>
      <c r="I46" s="113">
        <f t="shared" si="8"/>
        <v>164.1424968</v>
      </c>
      <c r="J46" s="113">
        <f t="shared" si="9"/>
        <v>19461.24212</v>
      </c>
      <c r="K46" s="113">
        <f t="shared" si="10"/>
        <v>100</v>
      </c>
      <c r="L46" s="113">
        <f t="shared" si="11"/>
        <v>45.66232822</v>
      </c>
      <c r="M46" s="113">
        <f t="shared" si="12"/>
        <v>13644.36079</v>
      </c>
      <c r="N46" s="113">
        <f t="shared" si="13"/>
        <v>130</v>
      </c>
      <c r="O46" s="113">
        <f t="shared" si="14"/>
        <v>124.6779428</v>
      </c>
      <c r="P46" s="113">
        <f t="shared" si="15"/>
        <v>49865.85507</v>
      </c>
      <c r="Q46" s="113" t="str">
        <f t="shared" si="16"/>
        <v/>
      </c>
      <c r="R46" s="113" t="str">
        <f t="shared" si="17"/>
        <v/>
      </c>
      <c r="S46" s="113" t="str">
        <f t="shared" si="18"/>
        <v/>
      </c>
      <c r="T46" s="113" t="str">
        <f t="shared" si="19"/>
        <v/>
      </c>
      <c r="U46" s="113" t="str">
        <f t="shared" si="20"/>
        <v/>
      </c>
      <c r="V46" s="113" t="str">
        <f t="shared" si="21"/>
        <v/>
      </c>
      <c r="W46" s="113" t="str">
        <f t="shared" si="22"/>
        <v/>
      </c>
      <c r="X46" s="113" t="str">
        <f t="shared" si="23"/>
        <v/>
      </c>
      <c r="Y46" s="113" t="str">
        <f t="shared" si="24"/>
        <v/>
      </c>
      <c r="Z46" s="113" t="str">
        <f t="shared" si="25"/>
        <v/>
      </c>
      <c r="AA46" s="113" t="str">
        <f t="shared" si="26"/>
        <v/>
      </c>
      <c r="AB46" s="113" t="str">
        <f t="shared" si="27"/>
        <v/>
      </c>
      <c r="AC46" s="113" t="str">
        <f t="shared" si="28"/>
        <v/>
      </c>
      <c r="AD46" s="113" t="str">
        <f t="shared" si="29"/>
        <v/>
      </c>
      <c r="AE46" s="113" t="str">
        <f t="shared" si="30"/>
        <v/>
      </c>
      <c r="AF46" s="113" t="str">
        <f t="shared" si="31"/>
        <v/>
      </c>
      <c r="AG46" s="113" t="str">
        <f t="shared" si="32"/>
        <v/>
      </c>
      <c r="AH46" s="113" t="str">
        <f t="shared" si="33"/>
        <v/>
      </c>
    </row>
    <row r="47">
      <c r="B47" s="82">
        <v>27.0</v>
      </c>
      <c r="C47" s="109">
        <f t="shared" si="3"/>
        <v>45901</v>
      </c>
      <c r="D47" s="113"/>
      <c r="E47" s="113">
        <f t="shared" si="4"/>
        <v>700</v>
      </c>
      <c r="F47" s="113">
        <f t="shared" si="5"/>
        <v>156.2412209</v>
      </c>
      <c r="G47" s="113">
        <f t="shared" si="6"/>
        <v>11955.53889</v>
      </c>
      <c r="H47" s="113">
        <f t="shared" si="7"/>
        <v>400</v>
      </c>
      <c r="I47" s="113">
        <f t="shared" si="8"/>
        <v>162.1770176</v>
      </c>
      <c r="J47" s="113">
        <f t="shared" si="9"/>
        <v>19223.41914</v>
      </c>
      <c r="K47" s="113">
        <f t="shared" si="10"/>
        <v>100</v>
      </c>
      <c r="L47" s="113">
        <f t="shared" si="11"/>
        <v>45.48120264</v>
      </c>
      <c r="M47" s="113">
        <f t="shared" si="12"/>
        <v>13589.842</v>
      </c>
      <c r="N47" s="113">
        <f t="shared" si="13"/>
        <v>130</v>
      </c>
      <c r="O47" s="113">
        <f t="shared" si="14"/>
        <v>124.6646377</v>
      </c>
      <c r="P47" s="113">
        <f t="shared" si="15"/>
        <v>49860.51971</v>
      </c>
      <c r="Q47" s="113" t="str">
        <f t="shared" si="16"/>
        <v/>
      </c>
      <c r="R47" s="113" t="str">
        <f t="shared" si="17"/>
        <v/>
      </c>
      <c r="S47" s="113" t="str">
        <f t="shared" si="18"/>
        <v/>
      </c>
      <c r="T47" s="113" t="str">
        <f t="shared" si="19"/>
        <v/>
      </c>
      <c r="U47" s="113" t="str">
        <f t="shared" si="20"/>
        <v/>
      </c>
      <c r="V47" s="113" t="str">
        <f t="shared" si="21"/>
        <v/>
      </c>
      <c r="W47" s="113" t="str">
        <f t="shared" si="22"/>
        <v/>
      </c>
      <c r="X47" s="113" t="str">
        <f t="shared" si="23"/>
        <v/>
      </c>
      <c r="Y47" s="113" t="str">
        <f t="shared" si="24"/>
        <v/>
      </c>
      <c r="Z47" s="113" t="str">
        <f t="shared" si="25"/>
        <v/>
      </c>
      <c r="AA47" s="113" t="str">
        <f t="shared" si="26"/>
        <v/>
      </c>
      <c r="AB47" s="113" t="str">
        <f t="shared" si="27"/>
        <v/>
      </c>
      <c r="AC47" s="113" t="str">
        <f t="shared" si="28"/>
        <v/>
      </c>
      <c r="AD47" s="113" t="str">
        <f t="shared" si="29"/>
        <v/>
      </c>
      <c r="AE47" s="113" t="str">
        <f t="shared" si="30"/>
        <v/>
      </c>
      <c r="AF47" s="113" t="str">
        <f t="shared" si="31"/>
        <v/>
      </c>
      <c r="AG47" s="113" t="str">
        <f t="shared" si="32"/>
        <v/>
      </c>
      <c r="AH47" s="113" t="str">
        <f t="shared" si="33"/>
        <v/>
      </c>
    </row>
    <row r="48">
      <c r="B48" s="82">
        <v>28.0</v>
      </c>
      <c r="C48" s="109">
        <f t="shared" si="3"/>
        <v>45931</v>
      </c>
      <c r="D48" s="113"/>
      <c r="E48" s="113">
        <f t="shared" si="4"/>
        <v>700</v>
      </c>
      <c r="F48" s="113">
        <f t="shared" si="5"/>
        <v>149.4442362</v>
      </c>
      <c r="G48" s="113">
        <f t="shared" si="6"/>
        <v>11404.98313</v>
      </c>
      <c r="H48" s="113">
        <f t="shared" si="7"/>
        <v>400</v>
      </c>
      <c r="I48" s="113">
        <f t="shared" si="8"/>
        <v>160.1951595</v>
      </c>
      <c r="J48" s="113">
        <f t="shared" si="9"/>
        <v>18983.61429</v>
      </c>
      <c r="K48" s="113">
        <f t="shared" si="10"/>
        <v>100</v>
      </c>
      <c r="L48" s="113">
        <f t="shared" si="11"/>
        <v>45.29947332</v>
      </c>
      <c r="M48" s="113">
        <f t="shared" si="12"/>
        <v>13535.14147</v>
      </c>
      <c r="N48" s="113">
        <f t="shared" si="13"/>
        <v>130</v>
      </c>
      <c r="O48" s="113">
        <f t="shared" si="14"/>
        <v>124.6512993</v>
      </c>
      <c r="P48" s="113">
        <f t="shared" si="15"/>
        <v>49855.17101</v>
      </c>
      <c r="Q48" s="113" t="str">
        <f t="shared" si="16"/>
        <v/>
      </c>
      <c r="R48" s="113" t="str">
        <f t="shared" si="17"/>
        <v/>
      </c>
      <c r="S48" s="113" t="str">
        <f t="shared" si="18"/>
        <v/>
      </c>
      <c r="T48" s="113" t="str">
        <f t="shared" si="19"/>
        <v/>
      </c>
      <c r="U48" s="113" t="str">
        <f t="shared" si="20"/>
        <v/>
      </c>
      <c r="V48" s="113" t="str">
        <f t="shared" si="21"/>
        <v/>
      </c>
      <c r="W48" s="113" t="str">
        <f t="shared" si="22"/>
        <v/>
      </c>
      <c r="X48" s="113" t="str">
        <f t="shared" si="23"/>
        <v/>
      </c>
      <c r="Y48" s="113" t="str">
        <f t="shared" si="24"/>
        <v/>
      </c>
      <c r="Z48" s="113" t="str">
        <f t="shared" si="25"/>
        <v/>
      </c>
      <c r="AA48" s="113" t="str">
        <f t="shared" si="26"/>
        <v/>
      </c>
      <c r="AB48" s="113" t="str">
        <f t="shared" si="27"/>
        <v/>
      </c>
      <c r="AC48" s="113" t="str">
        <f t="shared" si="28"/>
        <v/>
      </c>
      <c r="AD48" s="113" t="str">
        <f t="shared" si="29"/>
        <v/>
      </c>
      <c r="AE48" s="113" t="str">
        <f t="shared" si="30"/>
        <v/>
      </c>
      <c r="AF48" s="113" t="str">
        <f t="shared" si="31"/>
        <v/>
      </c>
      <c r="AG48" s="113" t="str">
        <f t="shared" si="32"/>
        <v/>
      </c>
      <c r="AH48" s="113" t="str">
        <f t="shared" si="33"/>
        <v/>
      </c>
    </row>
    <row r="49">
      <c r="B49" s="82">
        <v>29.0</v>
      </c>
      <c r="C49" s="109">
        <f t="shared" si="3"/>
        <v>45962</v>
      </c>
      <c r="D49" s="113"/>
      <c r="E49" s="113">
        <f t="shared" si="4"/>
        <v>700</v>
      </c>
      <c r="F49" s="113">
        <f t="shared" si="5"/>
        <v>142.5622891</v>
      </c>
      <c r="G49" s="113">
        <f t="shared" si="6"/>
        <v>10847.54542</v>
      </c>
      <c r="H49" s="113">
        <f t="shared" si="7"/>
        <v>400</v>
      </c>
      <c r="I49" s="113">
        <f t="shared" si="8"/>
        <v>158.1967858</v>
      </c>
      <c r="J49" s="113">
        <f t="shared" si="9"/>
        <v>18741.81108</v>
      </c>
      <c r="K49" s="113">
        <f t="shared" si="10"/>
        <v>100</v>
      </c>
      <c r="L49" s="113">
        <f t="shared" si="11"/>
        <v>45.11713823</v>
      </c>
      <c r="M49" s="113">
        <f t="shared" si="12"/>
        <v>13480.25861</v>
      </c>
      <c r="N49" s="113">
        <f t="shared" si="13"/>
        <v>130</v>
      </c>
      <c r="O49" s="113">
        <f t="shared" si="14"/>
        <v>124.6379275</v>
      </c>
      <c r="P49" s="113">
        <f t="shared" si="15"/>
        <v>49849.80893</v>
      </c>
      <c r="Q49" s="113" t="str">
        <f t="shared" si="16"/>
        <v/>
      </c>
      <c r="R49" s="113" t="str">
        <f t="shared" si="17"/>
        <v/>
      </c>
      <c r="S49" s="113" t="str">
        <f t="shared" si="18"/>
        <v/>
      </c>
      <c r="T49" s="113" t="str">
        <f t="shared" si="19"/>
        <v/>
      </c>
      <c r="U49" s="113" t="str">
        <f t="shared" si="20"/>
        <v/>
      </c>
      <c r="V49" s="113" t="str">
        <f t="shared" si="21"/>
        <v/>
      </c>
      <c r="W49" s="113" t="str">
        <f t="shared" si="22"/>
        <v/>
      </c>
      <c r="X49" s="113" t="str">
        <f t="shared" si="23"/>
        <v/>
      </c>
      <c r="Y49" s="113" t="str">
        <f t="shared" si="24"/>
        <v/>
      </c>
      <c r="Z49" s="113" t="str">
        <f t="shared" si="25"/>
        <v/>
      </c>
      <c r="AA49" s="113" t="str">
        <f t="shared" si="26"/>
        <v/>
      </c>
      <c r="AB49" s="113" t="str">
        <f t="shared" si="27"/>
        <v/>
      </c>
      <c r="AC49" s="113" t="str">
        <f t="shared" si="28"/>
        <v/>
      </c>
      <c r="AD49" s="113" t="str">
        <f t="shared" si="29"/>
        <v/>
      </c>
      <c r="AE49" s="113" t="str">
        <f t="shared" si="30"/>
        <v/>
      </c>
      <c r="AF49" s="113" t="str">
        <f t="shared" si="31"/>
        <v/>
      </c>
      <c r="AG49" s="113" t="str">
        <f t="shared" si="32"/>
        <v/>
      </c>
      <c r="AH49" s="113" t="str">
        <f t="shared" si="33"/>
        <v/>
      </c>
    </row>
    <row r="50">
      <c r="B50" s="82">
        <v>30.0</v>
      </c>
      <c r="C50" s="109">
        <f t="shared" si="3"/>
        <v>45992</v>
      </c>
      <c r="D50" s="113"/>
      <c r="E50" s="113">
        <f t="shared" si="4"/>
        <v>700</v>
      </c>
      <c r="F50" s="113">
        <f t="shared" si="5"/>
        <v>135.5943177</v>
      </c>
      <c r="G50" s="113">
        <f t="shared" si="6"/>
        <v>10283.13974</v>
      </c>
      <c r="H50" s="113">
        <f t="shared" si="7"/>
        <v>400</v>
      </c>
      <c r="I50" s="113">
        <f t="shared" si="8"/>
        <v>156.181759</v>
      </c>
      <c r="J50" s="113">
        <f t="shared" si="9"/>
        <v>18497.99284</v>
      </c>
      <c r="K50" s="113">
        <f t="shared" si="10"/>
        <v>100</v>
      </c>
      <c r="L50" s="113">
        <f t="shared" si="11"/>
        <v>44.93419536</v>
      </c>
      <c r="M50" s="113">
        <f t="shared" si="12"/>
        <v>13425.1928</v>
      </c>
      <c r="N50" s="113">
        <f t="shared" si="13"/>
        <v>130</v>
      </c>
      <c r="O50" s="113">
        <f t="shared" si="14"/>
        <v>124.6245223</v>
      </c>
      <c r="P50" s="113">
        <f t="shared" si="15"/>
        <v>49844.43346</v>
      </c>
      <c r="Q50" s="113" t="str">
        <f t="shared" si="16"/>
        <v/>
      </c>
      <c r="R50" s="113" t="str">
        <f t="shared" si="17"/>
        <v/>
      </c>
      <c r="S50" s="113" t="str">
        <f t="shared" si="18"/>
        <v/>
      </c>
      <c r="T50" s="113" t="str">
        <f t="shared" si="19"/>
        <v/>
      </c>
      <c r="U50" s="113" t="str">
        <f t="shared" si="20"/>
        <v/>
      </c>
      <c r="V50" s="113" t="str">
        <f t="shared" si="21"/>
        <v/>
      </c>
      <c r="W50" s="113" t="str">
        <f t="shared" si="22"/>
        <v/>
      </c>
      <c r="X50" s="113" t="str">
        <f t="shared" si="23"/>
        <v/>
      </c>
      <c r="Y50" s="113" t="str">
        <f t="shared" si="24"/>
        <v/>
      </c>
      <c r="Z50" s="113" t="str">
        <f t="shared" si="25"/>
        <v/>
      </c>
      <c r="AA50" s="113" t="str">
        <f t="shared" si="26"/>
        <v/>
      </c>
      <c r="AB50" s="113" t="str">
        <f t="shared" si="27"/>
        <v/>
      </c>
      <c r="AC50" s="113" t="str">
        <f t="shared" si="28"/>
        <v/>
      </c>
      <c r="AD50" s="113" t="str">
        <f t="shared" si="29"/>
        <v/>
      </c>
      <c r="AE50" s="113" t="str">
        <f t="shared" si="30"/>
        <v/>
      </c>
      <c r="AF50" s="113" t="str">
        <f t="shared" si="31"/>
        <v/>
      </c>
      <c r="AG50" s="113" t="str">
        <f t="shared" si="32"/>
        <v/>
      </c>
      <c r="AH50" s="113" t="str">
        <f t="shared" si="33"/>
        <v/>
      </c>
    </row>
    <row r="51">
      <c r="B51" s="82">
        <v>31.0</v>
      </c>
      <c r="C51" s="109">
        <f t="shared" si="3"/>
        <v>46023</v>
      </c>
      <c r="D51" s="113"/>
      <c r="E51" s="113">
        <f t="shared" si="4"/>
        <v>700</v>
      </c>
      <c r="F51" s="113">
        <f t="shared" si="5"/>
        <v>128.5392467</v>
      </c>
      <c r="G51" s="113">
        <f t="shared" si="6"/>
        <v>9711.678983</v>
      </c>
      <c r="H51" s="113">
        <f t="shared" si="7"/>
        <v>400</v>
      </c>
      <c r="I51" s="113">
        <f t="shared" si="8"/>
        <v>154.1499403</v>
      </c>
      <c r="J51" s="113">
        <f t="shared" si="9"/>
        <v>18252.14278</v>
      </c>
      <c r="K51" s="113">
        <f t="shared" si="10"/>
        <v>100</v>
      </c>
      <c r="L51" s="113">
        <f t="shared" si="11"/>
        <v>44.75064267</v>
      </c>
      <c r="M51" s="113">
        <f t="shared" si="12"/>
        <v>13369.94345</v>
      </c>
      <c r="N51" s="113">
        <f t="shared" si="13"/>
        <v>130</v>
      </c>
      <c r="O51" s="113">
        <f t="shared" si="14"/>
        <v>124.6110836</v>
      </c>
      <c r="P51" s="113">
        <f t="shared" si="15"/>
        <v>49839.04454</v>
      </c>
      <c r="Q51" s="113" t="str">
        <f t="shared" si="16"/>
        <v/>
      </c>
      <c r="R51" s="113" t="str">
        <f t="shared" si="17"/>
        <v/>
      </c>
      <c r="S51" s="113" t="str">
        <f t="shared" si="18"/>
        <v/>
      </c>
      <c r="T51" s="113" t="str">
        <f t="shared" si="19"/>
        <v/>
      </c>
      <c r="U51" s="113" t="str">
        <f t="shared" si="20"/>
        <v/>
      </c>
      <c r="V51" s="113" t="str">
        <f t="shared" si="21"/>
        <v/>
      </c>
      <c r="W51" s="113" t="str">
        <f t="shared" si="22"/>
        <v/>
      </c>
      <c r="X51" s="113" t="str">
        <f t="shared" si="23"/>
        <v/>
      </c>
      <c r="Y51" s="113" t="str">
        <f t="shared" si="24"/>
        <v/>
      </c>
      <c r="Z51" s="113" t="str">
        <f t="shared" si="25"/>
        <v/>
      </c>
      <c r="AA51" s="113" t="str">
        <f t="shared" si="26"/>
        <v/>
      </c>
      <c r="AB51" s="113" t="str">
        <f t="shared" si="27"/>
        <v/>
      </c>
      <c r="AC51" s="113" t="str">
        <f t="shared" si="28"/>
        <v/>
      </c>
      <c r="AD51" s="113" t="str">
        <f t="shared" si="29"/>
        <v/>
      </c>
      <c r="AE51" s="113" t="str">
        <f t="shared" si="30"/>
        <v/>
      </c>
      <c r="AF51" s="113" t="str">
        <f t="shared" si="31"/>
        <v/>
      </c>
      <c r="AG51" s="113" t="str">
        <f t="shared" si="32"/>
        <v/>
      </c>
      <c r="AH51" s="113" t="str">
        <f t="shared" si="33"/>
        <v/>
      </c>
    </row>
    <row r="52">
      <c r="B52" s="82">
        <v>32.0</v>
      </c>
      <c r="C52" s="109">
        <f t="shared" si="3"/>
        <v>46054</v>
      </c>
      <c r="D52" s="113"/>
      <c r="E52" s="113">
        <f t="shared" si="4"/>
        <v>700</v>
      </c>
      <c r="F52" s="113">
        <f t="shared" si="5"/>
        <v>121.3959873</v>
      </c>
      <c r="G52" s="113">
        <f t="shared" si="6"/>
        <v>9133.07497</v>
      </c>
      <c r="H52" s="113">
        <f t="shared" si="7"/>
        <v>400</v>
      </c>
      <c r="I52" s="113">
        <f t="shared" si="8"/>
        <v>152.1011898</v>
      </c>
      <c r="J52" s="113">
        <f t="shared" si="9"/>
        <v>18004.24397</v>
      </c>
      <c r="K52" s="113">
        <f t="shared" si="10"/>
        <v>100</v>
      </c>
      <c r="L52" s="113">
        <f t="shared" si="11"/>
        <v>44.56647815</v>
      </c>
      <c r="M52" s="113">
        <f t="shared" si="12"/>
        <v>13314.50992</v>
      </c>
      <c r="N52" s="113">
        <f t="shared" si="13"/>
        <v>130</v>
      </c>
      <c r="O52" s="113">
        <f t="shared" si="14"/>
        <v>124.5976113</v>
      </c>
      <c r="P52" s="113">
        <f t="shared" si="15"/>
        <v>49833.64215</v>
      </c>
      <c r="Q52" s="113" t="str">
        <f t="shared" si="16"/>
        <v/>
      </c>
      <c r="R52" s="113" t="str">
        <f t="shared" si="17"/>
        <v/>
      </c>
      <c r="S52" s="113" t="str">
        <f t="shared" si="18"/>
        <v/>
      </c>
      <c r="T52" s="113" t="str">
        <f t="shared" si="19"/>
        <v/>
      </c>
      <c r="U52" s="113" t="str">
        <f t="shared" si="20"/>
        <v/>
      </c>
      <c r="V52" s="113" t="str">
        <f t="shared" si="21"/>
        <v/>
      </c>
      <c r="W52" s="113" t="str">
        <f t="shared" si="22"/>
        <v/>
      </c>
      <c r="X52" s="113" t="str">
        <f t="shared" si="23"/>
        <v/>
      </c>
      <c r="Y52" s="113" t="str">
        <f t="shared" si="24"/>
        <v/>
      </c>
      <c r="Z52" s="113" t="str">
        <f t="shared" si="25"/>
        <v/>
      </c>
      <c r="AA52" s="113" t="str">
        <f t="shared" si="26"/>
        <v/>
      </c>
      <c r="AB52" s="113" t="str">
        <f t="shared" si="27"/>
        <v/>
      </c>
      <c r="AC52" s="113" t="str">
        <f t="shared" si="28"/>
        <v/>
      </c>
      <c r="AD52" s="113" t="str">
        <f t="shared" si="29"/>
        <v/>
      </c>
      <c r="AE52" s="113" t="str">
        <f t="shared" si="30"/>
        <v/>
      </c>
      <c r="AF52" s="113" t="str">
        <f t="shared" si="31"/>
        <v/>
      </c>
      <c r="AG52" s="113" t="str">
        <f t="shared" si="32"/>
        <v/>
      </c>
      <c r="AH52" s="113" t="str">
        <f t="shared" si="33"/>
        <v/>
      </c>
    </row>
    <row r="53">
      <c r="B53" s="82">
        <v>33.0</v>
      </c>
      <c r="C53" s="109">
        <f t="shared" si="3"/>
        <v>46082</v>
      </c>
      <c r="D53" s="113"/>
      <c r="E53" s="113">
        <f t="shared" si="4"/>
        <v>700</v>
      </c>
      <c r="F53" s="113">
        <f t="shared" si="5"/>
        <v>114.1634371</v>
      </c>
      <c r="G53" s="113">
        <f t="shared" si="6"/>
        <v>8547.238407</v>
      </c>
      <c r="H53" s="113">
        <f t="shared" si="7"/>
        <v>400</v>
      </c>
      <c r="I53" s="113">
        <f t="shared" si="8"/>
        <v>150.0353664</v>
      </c>
      <c r="J53" s="113">
        <f t="shared" si="9"/>
        <v>17754.27934</v>
      </c>
      <c r="K53" s="113">
        <f t="shared" si="10"/>
        <v>100</v>
      </c>
      <c r="L53" s="113">
        <f t="shared" si="11"/>
        <v>44.38169974</v>
      </c>
      <c r="M53" s="113">
        <f t="shared" si="12"/>
        <v>13258.89162</v>
      </c>
      <c r="N53" s="113">
        <f t="shared" si="13"/>
        <v>130</v>
      </c>
      <c r="O53" s="113">
        <f t="shared" si="14"/>
        <v>124.5841054</v>
      </c>
      <c r="P53" s="113">
        <f t="shared" si="15"/>
        <v>49828.22626</v>
      </c>
      <c r="Q53" s="113" t="str">
        <f t="shared" si="16"/>
        <v/>
      </c>
      <c r="R53" s="113" t="str">
        <f t="shared" si="17"/>
        <v/>
      </c>
      <c r="S53" s="113" t="str">
        <f t="shared" si="18"/>
        <v/>
      </c>
      <c r="T53" s="113" t="str">
        <f t="shared" si="19"/>
        <v/>
      </c>
      <c r="U53" s="113" t="str">
        <f t="shared" si="20"/>
        <v/>
      </c>
      <c r="V53" s="113" t="str">
        <f t="shared" si="21"/>
        <v/>
      </c>
      <c r="W53" s="113" t="str">
        <f t="shared" si="22"/>
        <v/>
      </c>
      <c r="X53" s="113" t="str">
        <f t="shared" si="23"/>
        <v/>
      </c>
      <c r="Y53" s="113" t="str">
        <f t="shared" si="24"/>
        <v/>
      </c>
      <c r="Z53" s="113" t="str">
        <f t="shared" si="25"/>
        <v/>
      </c>
      <c r="AA53" s="113" t="str">
        <f t="shared" si="26"/>
        <v/>
      </c>
      <c r="AB53" s="113" t="str">
        <f t="shared" si="27"/>
        <v/>
      </c>
      <c r="AC53" s="113" t="str">
        <f t="shared" si="28"/>
        <v/>
      </c>
      <c r="AD53" s="113" t="str">
        <f t="shared" si="29"/>
        <v/>
      </c>
      <c r="AE53" s="113" t="str">
        <f t="shared" si="30"/>
        <v/>
      </c>
      <c r="AF53" s="113" t="str">
        <f t="shared" si="31"/>
        <v/>
      </c>
      <c r="AG53" s="113" t="str">
        <f t="shared" si="32"/>
        <v/>
      </c>
      <c r="AH53" s="113" t="str">
        <f t="shared" si="33"/>
        <v/>
      </c>
    </row>
    <row r="54">
      <c r="B54" s="82">
        <v>34.0</v>
      </c>
      <c r="C54" s="109">
        <f t="shared" si="3"/>
        <v>46113</v>
      </c>
      <c r="D54" s="113"/>
      <c r="E54" s="113">
        <f t="shared" si="4"/>
        <v>700</v>
      </c>
      <c r="F54" s="113">
        <f t="shared" si="5"/>
        <v>106.8404801</v>
      </c>
      <c r="G54" s="113">
        <f t="shared" si="6"/>
        <v>7954.078887</v>
      </c>
      <c r="H54" s="113">
        <f t="shared" si="7"/>
        <v>400</v>
      </c>
      <c r="I54" s="113">
        <f t="shared" si="8"/>
        <v>147.9523278</v>
      </c>
      <c r="J54" s="113">
        <f t="shared" si="9"/>
        <v>17502.23166</v>
      </c>
      <c r="K54" s="113">
        <f t="shared" si="10"/>
        <v>100</v>
      </c>
      <c r="L54" s="113">
        <f t="shared" si="11"/>
        <v>44.19630541</v>
      </c>
      <c r="M54" s="113">
        <f t="shared" si="12"/>
        <v>13203.08793</v>
      </c>
      <c r="N54" s="113">
        <f t="shared" si="13"/>
        <v>130</v>
      </c>
      <c r="O54" s="113">
        <f t="shared" si="14"/>
        <v>124.5705656</v>
      </c>
      <c r="P54" s="113">
        <f t="shared" si="15"/>
        <v>49822.79682</v>
      </c>
      <c r="Q54" s="113" t="str">
        <f t="shared" si="16"/>
        <v/>
      </c>
      <c r="R54" s="113" t="str">
        <f t="shared" si="17"/>
        <v/>
      </c>
      <c r="S54" s="113" t="str">
        <f t="shared" si="18"/>
        <v/>
      </c>
      <c r="T54" s="113" t="str">
        <f t="shared" si="19"/>
        <v/>
      </c>
      <c r="U54" s="113" t="str">
        <f t="shared" si="20"/>
        <v/>
      </c>
      <c r="V54" s="113" t="str">
        <f t="shared" si="21"/>
        <v/>
      </c>
      <c r="W54" s="113" t="str">
        <f t="shared" si="22"/>
        <v/>
      </c>
      <c r="X54" s="113" t="str">
        <f t="shared" si="23"/>
        <v/>
      </c>
      <c r="Y54" s="113" t="str">
        <f t="shared" si="24"/>
        <v/>
      </c>
      <c r="Z54" s="113" t="str">
        <f t="shared" si="25"/>
        <v/>
      </c>
      <c r="AA54" s="113" t="str">
        <f t="shared" si="26"/>
        <v/>
      </c>
      <c r="AB54" s="113" t="str">
        <f t="shared" si="27"/>
        <v/>
      </c>
      <c r="AC54" s="113" t="str">
        <f t="shared" si="28"/>
        <v/>
      </c>
      <c r="AD54" s="113" t="str">
        <f t="shared" si="29"/>
        <v/>
      </c>
      <c r="AE54" s="113" t="str">
        <f t="shared" si="30"/>
        <v/>
      </c>
      <c r="AF54" s="113" t="str">
        <f t="shared" si="31"/>
        <v/>
      </c>
      <c r="AG54" s="113" t="str">
        <f t="shared" si="32"/>
        <v/>
      </c>
      <c r="AH54" s="113" t="str">
        <f t="shared" si="33"/>
        <v/>
      </c>
    </row>
    <row r="55">
      <c r="B55" s="82">
        <v>35.0</v>
      </c>
      <c r="C55" s="109">
        <f t="shared" si="3"/>
        <v>46143</v>
      </c>
      <c r="D55" s="113"/>
      <c r="E55" s="113">
        <f t="shared" si="4"/>
        <v>700</v>
      </c>
      <c r="F55" s="113">
        <f t="shared" si="5"/>
        <v>99.42598609</v>
      </c>
      <c r="G55" s="113">
        <f t="shared" si="6"/>
        <v>7353.504873</v>
      </c>
      <c r="H55" s="113">
        <f t="shared" si="7"/>
        <v>400</v>
      </c>
      <c r="I55" s="113">
        <f t="shared" si="8"/>
        <v>145.8519305</v>
      </c>
      <c r="J55" s="113">
        <f t="shared" si="9"/>
        <v>17248.08359</v>
      </c>
      <c r="K55" s="113">
        <f t="shared" si="10"/>
        <v>100</v>
      </c>
      <c r="L55" s="113">
        <f t="shared" si="11"/>
        <v>44.01029309</v>
      </c>
      <c r="M55" s="113">
        <f t="shared" si="12"/>
        <v>13147.09822</v>
      </c>
      <c r="N55" s="113">
        <f t="shared" si="13"/>
        <v>130</v>
      </c>
      <c r="O55" s="113">
        <f t="shared" si="14"/>
        <v>124.5569921</v>
      </c>
      <c r="P55" s="113">
        <f t="shared" si="15"/>
        <v>49817.35381</v>
      </c>
      <c r="Q55" s="113" t="str">
        <f t="shared" si="16"/>
        <v/>
      </c>
      <c r="R55" s="113" t="str">
        <f t="shared" si="17"/>
        <v/>
      </c>
      <c r="S55" s="113" t="str">
        <f t="shared" si="18"/>
        <v/>
      </c>
      <c r="T55" s="113" t="str">
        <f t="shared" si="19"/>
        <v/>
      </c>
      <c r="U55" s="113" t="str">
        <f t="shared" si="20"/>
        <v/>
      </c>
      <c r="V55" s="113" t="str">
        <f t="shared" si="21"/>
        <v/>
      </c>
      <c r="W55" s="113" t="str">
        <f t="shared" si="22"/>
        <v/>
      </c>
      <c r="X55" s="113" t="str">
        <f t="shared" si="23"/>
        <v/>
      </c>
      <c r="Y55" s="113" t="str">
        <f t="shared" si="24"/>
        <v/>
      </c>
      <c r="Z55" s="113" t="str">
        <f t="shared" si="25"/>
        <v/>
      </c>
      <c r="AA55" s="113" t="str">
        <f t="shared" si="26"/>
        <v/>
      </c>
      <c r="AB55" s="113" t="str">
        <f t="shared" si="27"/>
        <v/>
      </c>
      <c r="AC55" s="113" t="str">
        <f t="shared" si="28"/>
        <v/>
      </c>
      <c r="AD55" s="113" t="str">
        <f t="shared" si="29"/>
        <v/>
      </c>
      <c r="AE55" s="113" t="str">
        <f t="shared" si="30"/>
        <v/>
      </c>
      <c r="AF55" s="113" t="str">
        <f t="shared" si="31"/>
        <v/>
      </c>
      <c r="AG55" s="113" t="str">
        <f t="shared" si="32"/>
        <v/>
      </c>
      <c r="AH55" s="113" t="str">
        <f t="shared" si="33"/>
        <v/>
      </c>
    </row>
    <row r="56">
      <c r="B56" s="82">
        <v>36.0</v>
      </c>
      <c r="C56" s="109">
        <f t="shared" si="3"/>
        <v>46174</v>
      </c>
      <c r="D56" s="113"/>
      <c r="E56" s="113">
        <f t="shared" si="4"/>
        <v>700</v>
      </c>
      <c r="F56" s="113">
        <f t="shared" si="5"/>
        <v>91.91881092</v>
      </c>
      <c r="G56" s="113">
        <f t="shared" si="6"/>
        <v>6745.423684</v>
      </c>
      <c r="H56" s="113">
        <f t="shared" si="7"/>
        <v>400</v>
      </c>
      <c r="I56" s="113">
        <f t="shared" si="8"/>
        <v>143.73403</v>
      </c>
      <c r="J56" s="113">
        <f t="shared" si="9"/>
        <v>16991.81762</v>
      </c>
      <c r="K56" s="113">
        <f t="shared" si="10"/>
        <v>100</v>
      </c>
      <c r="L56" s="113">
        <f t="shared" si="11"/>
        <v>43.82366074</v>
      </c>
      <c r="M56" s="113">
        <f t="shared" si="12"/>
        <v>13090.92188</v>
      </c>
      <c r="N56" s="113">
        <f t="shared" si="13"/>
        <v>130</v>
      </c>
      <c r="O56" s="113">
        <f t="shared" si="14"/>
        <v>124.5433845</v>
      </c>
      <c r="P56" s="113">
        <f t="shared" si="15"/>
        <v>49811.8972</v>
      </c>
      <c r="Q56" s="113" t="str">
        <f t="shared" si="16"/>
        <v/>
      </c>
      <c r="R56" s="113" t="str">
        <f t="shared" si="17"/>
        <v/>
      </c>
      <c r="S56" s="113" t="str">
        <f t="shared" si="18"/>
        <v/>
      </c>
      <c r="T56" s="113" t="str">
        <f t="shared" si="19"/>
        <v/>
      </c>
      <c r="U56" s="113" t="str">
        <f t="shared" si="20"/>
        <v/>
      </c>
      <c r="V56" s="113" t="str">
        <f t="shared" si="21"/>
        <v/>
      </c>
      <c r="W56" s="113" t="str">
        <f t="shared" si="22"/>
        <v/>
      </c>
      <c r="X56" s="113" t="str">
        <f t="shared" si="23"/>
        <v/>
      </c>
      <c r="Y56" s="113" t="str">
        <f t="shared" si="24"/>
        <v/>
      </c>
      <c r="Z56" s="113" t="str">
        <f t="shared" si="25"/>
        <v/>
      </c>
      <c r="AA56" s="113" t="str">
        <f t="shared" si="26"/>
        <v/>
      </c>
      <c r="AB56" s="113" t="str">
        <f t="shared" si="27"/>
        <v/>
      </c>
      <c r="AC56" s="113" t="str">
        <f t="shared" si="28"/>
        <v/>
      </c>
      <c r="AD56" s="113" t="str">
        <f t="shared" si="29"/>
        <v/>
      </c>
      <c r="AE56" s="113" t="str">
        <f t="shared" si="30"/>
        <v/>
      </c>
      <c r="AF56" s="113" t="str">
        <f t="shared" si="31"/>
        <v/>
      </c>
      <c r="AG56" s="113" t="str">
        <f t="shared" si="32"/>
        <v/>
      </c>
      <c r="AH56" s="113" t="str">
        <f t="shared" si="33"/>
        <v/>
      </c>
    </row>
    <row r="57">
      <c r="B57" s="82">
        <v>37.0</v>
      </c>
      <c r="C57" s="109">
        <f t="shared" si="3"/>
        <v>46204</v>
      </c>
      <c r="D57" s="113"/>
      <c r="E57" s="113">
        <f t="shared" si="4"/>
        <v>700</v>
      </c>
      <c r="F57" s="113">
        <f t="shared" si="5"/>
        <v>84.31779605</v>
      </c>
      <c r="G57" s="113">
        <f t="shared" si="6"/>
        <v>6129.74148</v>
      </c>
      <c r="H57" s="113">
        <f t="shared" si="7"/>
        <v>400</v>
      </c>
      <c r="I57" s="113">
        <f t="shared" si="8"/>
        <v>141.5984802</v>
      </c>
      <c r="J57" s="113">
        <f t="shared" si="9"/>
        <v>16733.4161</v>
      </c>
      <c r="K57" s="113">
        <f t="shared" si="10"/>
        <v>100</v>
      </c>
      <c r="L57" s="113">
        <f t="shared" si="11"/>
        <v>43.63640627</v>
      </c>
      <c r="M57" s="113">
        <f t="shared" si="12"/>
        <v>13034.55829</v>
      </c>
      <c r="N57" s="113">
        <f t="shared" si="13"/>
        <v>130</v>
      </c>
      <c r="O57" s="113">
        <f t="shared" si="14"/>
        <v>124.529743</v>
      </c>
      <c r="P57" s="113">
        <f t="shared" si="15"/>
        <v>49806.42694</v>
      </c>
      <c r="Q57" s="113" t="str">
        <f t="shared" si="16"/>
        <v/>
      </c>
      <c r="R57" s="113" t="str">
        <f t="shared" si="17"/>
        <v/>
      </c>
      <c r="S57" s="113" t="str">
        <f t="shared" si="18"/>
        <v/>
      </c>
      <c r="T57" s="113" t="str">
        <f t="shared" si="19"/>
        <v/>
      </c>
      <c r="U57" s="113" t="str">
        <f t="shared" si="20"/>
        <v/>
      </c>
      <c r="V57" s="113" t="str">
        <f t="shared" si="21"/>
        <v/>
      </c>
      <c r="W57" s="113" t="str">
        <f t="shared" si="22"/>
        <v/>
      </c>
      <c r="X57" s="113" t="str">
        <f t="shared" si="23"/>
        <v/>
      </c>
      <c r="Y57" s="113" t="str">
        <f t="shared" si="24"/>
        <v/>
      </c>
      <c r="Z57" s="113" t="str">
        <f t="shared" si="25"/>
        <v/>
      </c>
      <c r="AA57" s="113" t="str">
        <f t="shared" si="26"/>
        <v/>
      </c>
      <c r="AB57" s="113" t="str">
        <f t="shared" si="27"/>
        <v/>
      </c>
      <c r="AC57" s="113" t="str">
        <f t="shared" si="28"/>
        <v/>
      </c>
      <c r="AD57" s="113" t="str">
        <f t="shared" si="29"/>
        <v/>
      </c>
      <c r="AE57" s="113" t="str">
        <f t="shared" si="30"/>
        <v/>
      </c>
      <c r="AF57" s="113" t="str">
        <f t="shared" si="31"/>
        <v/>
      </c>
      <c r="AG57" s="113" t="str">
        <f t="shared" si="32"/>
        <v/>
      </c>
      <c r="AH57" s="113" t="str">
        <f t="shared" si="33"/>
        <v/>
      </c>
    </row>
    <row r="58">
      <c r="B58" s="82">
        <v>38.0</v>
      </c>
      <c r="C58" s="109">
        <f t="shared" si="3"/>
        <v>46235</v>
      </c>
      <c r="D58" s="113"/>
      <c r="E58" s="113">
        <f t="shared" si="4"/>
        <v>700</v>
      </c>
      <c r="F58" s="113">
        <f t="shared" si="5"/>
        <v>76.6217685</v>
      </c>
      <c r="G58" s="113">
        <f t="shared" si="6"/>
        <v>5506.363249</v>
      </c>
      <c r="H58" s="113">
        <f t="shared" si="7"/>
        <v>400</v>
      </c>
      <c r="I58" s="113">
        <f t="shared" si="8"/>
        <v>139.4451342</v>
      </c>
      <c r="J58" s="113">
        <f t="shared" si="9"/>
        <v>16472.86124</v>
      </c>
      <c r="K58" s="113">
        <f t="shared" si="10"/>
        <v>100</v>
      </c>
      <c r="L58" s="113">
        <f t="shared" si="11"/>
        <v>43.44852763</v>
      </c>
      <c r="M58" s="113">
        <f t="shared" si="12"/>
        <v>12978.00682</v>
      </c>
      <c r="N58" s="113">
        <f t="shared" si="13"/>
        <v>130</v>
      </c>
      <c r="O58" s="113">
        <f t="shared" si="14"/>
        <v>124.5160674</v>
      </c>
      <c r="P58" s="113">
        <f t="shared" si="15"/>
        <v>49800.94301</v>
      </c>
      <c r="Q58" s="113" t="str">
        <f t="shared" si="16"/>
        <v/>
      </c>
      <c r="R58" s="113" t="str">
        <f t="shared" si="17"/>
        <v/>
      </c>
      <c r="S58" s="113" t="str">
        <f t="shared" si="18"/>
        <v/>
      </c>
      <c r="T58" s="113" t="str">
        <f t="shared" si="19"/>
        <v/>
      </c>
      <c r="U58" s="113" t="str">
        <f t="shared" si="20"/>
        <v/>
      </c>
      <c r="V58" s="113" t="str">
        <f t="shared" si="21"/>
        <v/>
      </c>
      <c r="W58" s="113" t="str">
        <f t="shared" si="22"/>
        <v/>
      </c>
      <c r="X58" s="113" t="str">
        <f t="shared" si="23"/>
        <v/>
      </c>
      <c r="Y58" s="113" t="str">
        <f t="shared" si="24"/>
        <v/>
      </c>
      <c r="Z58" s="113" t="str">
        <f t="shared" si="25"/>
        <v/>
      </c>
      <c r="AA58" s="113" t="str">
        <f t="shared" si="26"/>
        <v/>
      </c>
      <c r="AB58" s="113" t="str">
        <f t="shared" si="27"/>
        <v/>
      </c>
      <c r="AC58" s="113" t="str">
        <f t="shared" si="28"/>
        <v/>
      </c>
      <c r="AD58" s="113" t="str">
        <f t="shared" si="29"/>
        <v/>
      </c>
      <c r="AE58" s="113" t="str">
        <f t="shared" si="30"/>
        <v/>
      </c>
      <c r="AF58" s="113" t="str">
        <f t="shared" si="31"/>
        <v/>
      </c>
      <c r="AG58" s="113" t="str">
        <f t="shared" si="32"/>
        <v/>
      </c>
      <c r="AH58" s="113" t="str">
        <f t="shared" si="33"/>
        <v/>
      </c>
    </row>
    <row r="59">
      <c r="B59" s="82">
        <v>39.0</v>
      </c>
      <c r="C59" s="109">
        <f t="shared" si="3"/>
        <v>46266</v>
      </c>
      <c r="D59" s="113"/>
      <c r="E59" s="113">
        <f t="shared" si="4"/>
        <v>700</v>
      </c>
      <c r="F59" s="113">
        <f t="shared" si="5"/>
        <v>68.82954061</v>
      </c>
      <c r="G59" s="113">
        <f t="shared" si="6"/>
        <v>4875.192789</v>
      </c>
      <c r="H59" s="113">
        <f t="shared" si="7"/>
        <v>400</v>
      </c>
      <c r="I59" s="113">
        <f t="shared" si="8"/>
        <v>137.2738437</v>
      </c>
      <c r="J59" s="113">
        <f t="shared" si="9"/>
        <v>16210.13508</v>
      </c>
      <c r="K59" s="113">
        <f t="shared" si="10"/>
        <v>100</v>
      </c>
      <c r="L59" s="113">
        <f t="shared" si="11"/>
        <v>43.26002272</v>
      </c>
      <c r="M59" s="113">
        <f t="shared" si="12"/>
        <v>12921.26684</v>
      </c>
      <c r="N59" s="113">
        <f t="shared" si="13"/>
        <v>130</v>
      </c>
      <c r="O59" s="113">
        <f t="shared" si="14"/>
        <v>124.5023575</v>
      </c>
      <c r="P59" s="113">
        <f t="shared" si="15"/>
        <v>49795.44537</v>
      </c>
      <c r="Q59" s="113" t="str">
        <f t="shared" si="16"/>
        <v/>
      </c>
      <c r="R59" s="113" t="str">
        <f t="shared" si="17"/>
        <v/>
      </c>
      <c r="S59" s="113" t="str">
        <f t="shared" si="18"/>
        <v/>
      </c>
      <c r="T59" s="113" t="str">
        <f t="shared" si="19"/>
        <v/>
      </c>
      <c r="U59" s="113" t="str">
        <f t="shared" si="20"/>
        <v/>
      </c>
      <c r="V59" s="113" t="str">
        <f t="shared" si="21"/>
        <v/>
      </c>
      <c r="W59" s="113" t="str">
        <f t="shared" si="22"/>
        <v/>
      </c>
      <c r="X59" s="113" t="str">
        <f t="shared" si="23"/>
        <v/>
      </c>
      <c r="Y59" s="113" t="str">
        <f t="shared" si="24"/>
        <v/>
      </c>
      <c r="Z59" s="113" t="str">
        <f t="shared" si="25"/>
        <v/>
      </c>
      <c r="AA59" s="113" t="str">
        <f t="shared" si="26"/>
        <v/>
      </c>
      <c r="AB59" s="113" t="str">
        <f t="shared" si="27"/>
        <v/>
      </c>
      <c r="AC59" s="113" t="str">
        <f t="shared" si="28"/>
        <v/>
      </c>
      <c r="AD59" s="113" t="str">
        <f t="shared" si="29"/>
        <v/>
      </c>
      <c r="AE59" s="113" t="str">
        <f t="shared" si="30"/>
        <v/>
      </c>
      <c r="AF59" s="113" t="str">
        <f t="shared" si="31"/>
        <v/>
      </c>
      <c r="AG59" s="113" t="str">
        <f t="shared" si="32"/>
        <v/>
      </c>
      <c r="AH59" s="113" t="str">
        <f t="shared" si="33"/>
        <v/>
      </c>
    </row>
    <row r="60">
      <c r="B60" s="82">
        <v>40.0</v>
      </c>
      <c r="C60" s="109">
        <f t="shared" si="3"/>
        <v>46296</v>
      </c>
      <c r="D60" s="113"/>
      <c r="E60" s="113">
        <f t="shared" si="4"/>
        <v>700</v>
      </c>
      <c r="F60" s="113">
        <f t="shared" si="5"/>
        <v>60.93990987</v>
      </c>
      <c r="G60" s="113">
        <f t="shared" si="6"/>
        <v>4236.132699</v>
      </c>
      <c r="H60" s="113">
        <f t="shared" si="7"/>
        <v>400</v>
      </c>
      <c r="I60" s="113">
        <f t="shared" si="8"/>
        <v>135.084459</v>
      </c>
      <c r="J60" s="113">
        <f t="shared" si="9"/>
        <v>15945.21954</v>
      </c>
      <c r="K60" s="113">
        <f t="shared" si="10"/>
        <v>100</v>
      </c>
      <c r="L60" s="113">
        <f t="shared" si="11"/>
        <v>43.07088946</v>
      </c>
      <c r="M60" s="113">
        <f t="shared" si="12"/>
        <v>12864.33773</v>
      </c>
      <c r="N60" s="113">
        <f t="shared" si="13"/>
        <v>130</v>
      </c>
      <c r="O60" s="113">
        <f t="shared" si="14"/>
        <v>124.4886134</v>
      </c>
      <c r="P60" s="113">
        <f t="shared" si="15"/>
        <v>49789.93398</v>
      </c>
      <c r="Q60" s="113" t="str">
        <f t="shared" si="16"/>
        <v/>
      </c>
      <c r="R60" s="113" t="str">
        <f t="shared" si="17"/>
        <v/>
      </c>
      <c r="S60" s="113" t="str">
        <f t="shared" si="18"/>
        <v/>
      </c>
      <c r="T60" s="113" t="str">
        <f t="shared" si="19"/>
        <v/>
      </c>
      <c r="U60" s="113" t="str">
        <f t="shared" si="20"/>
        <v/>
      </c>
      <c r="V60" s="113" t="str">
        <f t="shared" si="21"/>
        <v/>
      </c>
      <c r="W60" s="113" t="str">
        <f t="shared" si="22"/>
        <v/>
      </c>
      <c r="X60" s="113" t="str">
        <f t="shared" si="23"/>
        <v/>
      </c>
      <c r="Y60" s="113" t="str">
        <f t="shared" si="24"/>
        <v/>
      </c>
      <c r="Z60" s="113" t="str">
        <f t="shared" si="25"/>
        <v/>
      </c>
      <c r="AA60" s="113" t="str">
        <f t="shared" si="26"/>
        <v/>
      </c>
      <c r="AB60" s="113" t="str">
        <f t="shared" si="27"/>
        <v/>
      </c>
      <c r="AC60" s="113" t="str">
        <f t="shared" si="28"/>
        <v/>
      </c>
      <c r="AD60" s="113" t="str">
        <f t="shared" si="29"/>
        <v/>
      </c>
      <c r="AE60" s="113" t="str">
        <f t="shared" si="30"/>
        <v/>
      </c>
      <c r="AF60" s="113" t="str">
        <f t="shared" si="31"/>
        <v/>
      </c>
      <c r="AG60" s="113" t="str">
        <f t="shared" si="32"/>
        <v/>
      </c>
      <c r="AH60" s="113" t="str">
        <f t="shared" si="33"/>
        <v/>
      </c>
    </row>
    <row r="61">
      <c r="B61" s="82">
        <v>41.0</v>
      </c>
      <c r="C61" s="109">
        <f t="shared" si="3"/>
        <v>46327</v>
      </c>
      <c r="D61" s="113"/>
      <c r="E61" s="113">
        <f t="shared" si="4"/>
        <v>700</v>
      </c>
      <c r="F61" s="113">
        <f t="shared" si="5"/>
        <v>52.95165874</v>
      </c>
      <c r="G61" s="113">
        <f t="shared" si="6"/>
        <v>3589.084358</v>
      </c>
      <c r="H61" s="113">
        <f t="shared" si="7"/>
        <v>400</v>
      </c>
      <c r="I61" s="113">
        <f t="shared" si="8"/>
        <v>132.8768295</v>
      </c>
      <c r="J61" s="113">
        <f t="shared" si="9"/>
        <v>15678.09637</v>
      </c>
      <c r="K61" s="113">
        <f t="shared" si="10"/>
        <v>100</v>
      </c>
      <c r="L61" s="113">
        <f t="shared" si="11"/>
        <v>42.88112576</v>
      </c>
      <c r="M61" s="113">
        <f t="shared" si="12"/>
        <v>12807.21885</v>
      </c>
      <c r="N61" s="113">
        <f t="shared" si="13"/>
        <v>130</v>
      </c>
      <c r="O61" s="113">
        <f t="shared" si="14"/>
        <v>124.4748349</v>
      </c>
      <c r="P61" s="113">
        <f t="shared" si="15"/>
        <v>49784.40881</v>
      </c>
      <c r="Q61" s="113" t="str">
        <f t="shared" si="16"/>
        <v/>
      </c>
      <c r="R61" s="113" t="str">
        <f t="shared" si="17"/>
        <v/>
      </c>
      <c r="S61" s="113" t="str">
        <f t="shared" si="18"/>
        <v/>
      </c>
      <c r="T61" s="113" t="str">
        <f t="shared" si="19"/>
        <v/>
      </c>
      <c r="U61" s="113" t="str">
        <f t="shared" si="20"/>
        <v/>
      </c>
      <c r="V61" s="113" t="str">
        <f t="shared" si="21"/>
        <v/>
      </c>
      <c r="W61" s="113" t="str">
        <f t="shared" si="22"/>
        <v/>
      </c>
      <c r="X61" s="113" t="str">
        <f t="shared" si="23"/>
        <v/>
      </c>
      <c r="Y61" s="113" t="str">
        <f t="shared" si="24"/>
        <v/>
      </c>
      <c r="Z61" s="113" t="str">
        <f t="shared" si="25"/>
        <v/>
      </c>
      <c r="AA61" s="113" t="str">
        <f t="shared" si="26"/>
        <v/>
      </c>
      <c r="AB61" s="113" t="str">
        <f t="shared" si="27"/>
        <v/>
      </c>
      <c r="AC61" s="113" t="str">
        <f t="shared" si="28"/>
        <v/>
      </c>
      <c r="AD61" s="113" t="str">
        <f t="shared" si="29"/>
        <v/>
      </c>
      <c r="AE61" s="113" t="str">
        <f t="shared" si="30"/>
        <v/>
      </c>
      <c r="AF61" s="113" t="str">
        <f t="shared" si="31"/>
        <v/>
      </c>
      <c r="AG61" s="113" t="str">
        <f t="shared" si="32"/>
        <v/>
      </c>
      <c r="AH61" s="113" t="str">
        <f t="shared" si="33"/>
        <v/>
      </c>
    </row>
    <row r="62">
      <c r="B62" s="82">
        <v>42.0</v>
      </c>
      <c r="C62" s="109">
        <f t="shared" si="3"/>
        <v>46357</v>
      </c>
      <c r="D62" s="113"/>
      <c r="E62" s="113">
        <f t="shared" si="4"/>
        <v>700</v>
      </c>
      <c r="F62" s="113">
        <f t="shared" si="5"/>
        <v>44.86355448</v>
      </c>
      <c r="G62" s="113">
        <f t="shared" si="6"/>
        <v>2933.947913</v>
      </c>
      <c r="H62" s="113">
        <f t="shared" si="7"/>
        <v>400</v>
      </c>
      <c r="I62" s="113">
        <f t="shared" si="8"/>
        <v>130.6508031</v>
      </c>
      <c r="J62" s="113">
        <f t="shared" si="9"/>
        <v>15408.74717</v>
      </c>
      <c r="K62" s="113">
        <f t="shared" si="10"/>
        <v>100</v>
      </c>
      <c r="L62" s="113">
        <f t="shared" si="11"/>
        <v>42.69072951</v>
      </c>
      <c r="M62" s="113">
        <f t="shared" si="12"/>
        <v>12749.90958</v>
      </c>
      <c r="N62" s="113">
        <f t="shared" si="13"/>
        <v>130</v>
      </c>
      <c r="O62" s="113">
        <f t="shared" si="14"/>
        <v>124.461022</v>
      </c>
      <c r="P62" s="113">
        <f t="shared" si="15"/>
        <v>49778.86984</v>
      </c>
      <c r="Q62" s="113" t="str">
        <f t="shared" si="16"/>
        <v/>
      </c>
      <c r="R62" s="113" t="str">
        <f t="shared" si="17"/>
        <v/>
      </c>
      <c r="S62" s="113" t="str">
        <f t="shared" si="18"/>
        <v/>
      </c>
      <c r="T62" s="113" t="str">
        <f t="shared" si="19"/>
        <v/>
      </c>
      <c r="U62" s="113" t="str">
        <f t="shared" si="20"/>
        <v/>
      </c>
      <c r="V62" s="113" t="str">
        <f t="shared" si="21"/>
        <v/>
      </c>
      <c r="W62" s="113" t="str">
        <f t="shared" si="22"/>
        <v/>
      </c>
      <c r="X62" s="113" t="str">
        <f t="shared" si="23"/>
        <v/>
      </c>
      <c r="Y62" s="113" t="str">
        <f t="shared" si="24"/>
        <v/>
      </c>
      <c r="Z62" s="113" t="str">
        <f t="shared" si="25"/>
        <v/>
      </c>
      <c r="AA62" s="113" t="str">
        <f t="shared" si="26"/>
        <v/>
      </c>
      <c r="AB62" s="113" t="str">
        <f t="shared" si="27"/>
        <v/>
      </c>
      <c r="AC62" s="113" t="str">
        <f t="shared" si="28"/>
        <v/>
      </c>
      <c r="AD62" s="113" t="str">
        <f t="shared" si="29"/>
        <v/>
      </c>
      <c r="AE62" s="113" t="str">
        <f t="shared" si="30"/>
        <v/>
      </c>
      <c r="AF62" s="113" t="str">
        <f t="shared" si="31"/>
        <v/>
      </c>
      <c r="AG62" s="113" t="str">
        <f t="shared" si="32"/>
        <v/>
      </c>
      <c r="AH62" s="113" t="str">
        <f t="shared" si="33"/>
        <v/>
      </c>
    </row>
    <row r="63">
      <c r="B63" s="82">
        <v>43.0</v>
      </c>
      <c r="C63" s="109">
        <f t="shared" si="3"/>
        <v>46388</v>
      </c>
      <c r="D63" s="113"/>
      <c r="E63" s="113">
        <f t="shared" si="4"/>
        <v>700</v>
      </c>
      <c r="F63" s="113">
        <f t="shared" si="5"/>
        <v>36.67434891</v>
      </c>
      <c r="G63" s="113">
        <f t="shared" si="6"/>
        <v>2270.622261</v>
      </c>
      <c r="H63" s="113">
        <f t="shared" si="7"/>
        <v>400</v>
      </c>
      <c r="I63" s="113">
        <f t="shared" si="8"/>
        <v>128.4062265</v>
      </c>
      <c r="J63" s="113">
        <f t="shared" si="9"/>
        <v>15137.1534</v>
      </c>
      <c r="K63" s="113">
        <f t="shared" si="10"/>
        <v>100</v>
      </c>
      <c r="L63" s="113">
        <f t="shared" si="11"/>
        <v>42.49969861</v>
      </c>
      <c r="M63" s="113">
        <f t="shared" si="12"/>
        <v>12692.40928</v>
      </c>
      <c r="N63" s="113">
        <f t="shared" si="13"/>
        <v>130</v>
      </c>
      <c r="O63" s="113">
        <f t="shared" si="14"/>
        <v>124.4471746</v>
      </c>
      <c r="P63" s="113">
        <f t="shared" si="15"/>
        <v>49773.31701</v>
      </c>
      <c r="Q63" s="113" t="str">
        <f t="shared" si="16"/>
        <v/>
      </c>
      <c r="R63" s="113" t="str">
        <f t="shared" si="17"/>
        <v/>
      </c>
      <c r="S63" s="113" t="str">
        <f t="shared" si="18"/>
        <v/>
      </c>
      <c r="T63" s="113" t="str">
        <f t="shared" si="19"/>
        <v/>
      </c>
      <c r="U63" s="113" t="str">
        <f t="shared" si="20"/>
        <v/>
      </c>
      <c r="V63" s="113" t="str">
        <f t="shared" si="21"/>
        <v/>
      </c>
      <c r="W63" s="113" t="str">
        <f t="shared" si="22"/>
        <v/>
      </c>
      <c r="X63" s="113" t="str">
        <f t="shared" si="23"/>
        <v/>
      </c>
      <c r="Y63" s="113" t="str">
        <f t="shared" si="24"/>
        <v/>
      </c>
      <c r="Z63" s="113" t="str">
        <f t="shared" si="25"/>
        <v/>
      </c>
      <c r="AA63" s="113" t="str">
        <f t="shared" si="26"/>
        <v/>
      </c>
      <c r="AB63" s="113" t="str">
        <f t="shared" si="27"/>
        <v/>
      </c>
      <c r="AC63" s="113" t="str">
        <f t="shared" si="28"/>
        <v/>
      </c>
      <c r="AD63" s="113" t="str">
        <f t="shared" si="29"/>
        <v/>
      </c>
      <c r="AE63" s="113" t="str">
        <f t="shared" si="30"/>
        <v/>
      </c>
      <c r="AF63" s="113" t="str">
        <f t="shared" si="31"/>
        <v/>
      </c>
      <c r="AG63" s="113" t="str">
        <f t="shared" si="32"/>
        <v/>
      </c>
      <c r="AH63" s="113" t="str">
        <f t="shared" si="33"/>
        <v/>
      </c>
    </row>
    <row r="64">
      <c r="B64" s="82">
        <v>44.0</v>
      </c>
      <c r="C64" s="109">
        <f t="shared" si="3"/>
        <v>46419</v>
      </c>
      <c r="D64" s="113"/>
      <c r="E64" s="113">
        <f t="shared" si="4"/>
        <v>700</v>
      </c>
      <c r="F64" s="113">
        <f t="shared" si="5"/>
        <v>28.38277827</v>
      </c>
      <c r="G64" s="113">
        <f t="shared" si="6"/>
        <v>1599.00504</v>
      </c>
      <c r="H64" s="113">
        <f t="shared" si="7"/>
        <v>400</v>
      </c>
      <c r="I64" s="113">
        <f t="shared" si="8"/>
        <v>126.142945</v>
      </c>
      <c r="J64" s="113">
        <f t="shared" si="9"/>
        <v>14863.29635</v>
      </c>
      <c r="K64" s="113">
        <f t="shared" si="10"/>
        <v>100</v>
      </c>
      <c r="L64" s="113">
        <f t="shared" si="11"/>
        <v>42.30803094</v>
      </c>
      <c r="M64" s="113">
        <f t="shared" si="12"/>
        <v>12634.71731</v>
      </c>
      <c r="N64" s="113">
        <f t="shared" si="13"/>
        <v>130</v>
      </c>
      <c r="O64" s="113">
        <f t="shared" si="14"/>
        <v>124.4332925</v>
      </c>
      <c r="P64" s="113">
        <f t="shared" si="15"/>
        <v>49767.7503</v>
      </c>
      <c r="Q64" s="113" t="str">
        <f t="shared" si="16"/>
        <v/>
      </c>
      <c r="R64" s="113" t="str">
        <f t="shared" si="17"/>
        <v/>
      </c>
      <c r="S64" s="113" t="str">
        <f t="shared" si="18"/>
        <v/>
      </c>
      <c r="T64" s="113" t="str">
        <f t="shared" si="19"/>
        <v/>
      </c>
      <c r="U64" s="113" t="str">
        <f t="shared" si="20"/>
        <v/>
      </c>
      <c r="V64" s="113" t="str">
        <f t="shared" si="21"/>
        <v/>
      </c>
      <c r="W64" s="113" t="str">
        <f t="shared" si="22"/>
        <v/>
      </c>
      <c r="X64" s="113" t="str">
        <f t="shared" si="23"/>
        <v/>
      </c>
      <c r="Y64" s="113" t="str">
        <f t="shared" si="24"/>
        <v/>
      </c>
      <c r="Z64" s="113" t="str">
        <f t="shared" si="25"/>
        <v/>
      </c>
      <c r="AA64" s="113" t="str">
        <f t="shared" si="26"/>
        <v/>
      </c>
      <c r="AB64" s="113" t="str">
        <f t="shared" si="27"/>
        <v/>
      </c>
      <c r="AC64" s="113" t="str">
        <f t="shared" si="28"/>
        <v/>
      </c>
      <c r="AD64" s="113" t="str">
        <f t="shared" si="29"/>
        <v/>
      </c>
      <c r="AE64" s="113" t="str">
        <f t="shared" si="30"/>
        <v/>
      </c>
      <c r="AF64" s="113" t="str">
        <f t="shared" si="31"/>
        <v/>
      </c>
      <c r="AG64" s="113" t="str">
        <f t="shared" si="32"/>
        <v/>
      </c>
      <c r="AH64" s="113" t="str">
        <f t="shared" si="33"/>
        <v/>
      </c>
    </row>
    <row r="65">
      <c r="B65" s="82">
        <v>45.0</v>
      </c>
      <c r="C65" s="109">
        <f t="shared" si="3"/>
        <v>46447</v>
      </c>
      <c r="D65" s="113"/>
      <c r="E65" s="113">
        <f t="shared" si="4"/>
        <v>700</v>
      </c>
      <c r="F65" s="113">
        <f t="shared" si="5"/>
        <v>19.987563</v>
      </c>
      <c r="G65" s="113">
        <f t="shared" si="6"/>
        <v>918.9926027</v>
      </c>
      <c r="H65" s="113">
        <f t="shared" si="7"/>
        <v>400</v>
      </c>
      <c r="I65" s="113">
        <f t="shared" si="8"/>
        <v>123.8608029</v>
      </c>
      <c r="J65" s="113">
        <f t="shared" si="9"/>
        <v>14587.15715</v>
      </c>
      <c r="K65" s="113">
        <f t="shared" si="10"/>
        <v>100</v>
      </c>
      <c r="L65" s="113">
        <f t="shared" si="11"/>
        <v>42.11572438</v>
      </c>
      <c r="M65" s="113">
        <f t="shared" si="12"/>
        <v>12576.83304</v>
      </c>
      <c r="N65" s="113">
        <f t="shared" si="13"/>
        <v>130</v>
      </c>
      <c r="O65" s="113">
        <f t="shared" si="14"/>
        <v>124.4193758</v>
      </c>
      <c r="P65" s="113">
        <f t="shared" si="15"/>
        <v>49762.16968</v>
      </c>
      <c r="Q65" s="113" t="str">
        <f t="shared" si="16"/>
        <v/>
      </c>
      <c r="R65" s="113" t="str">
        <f t="shared" si="17"/>
        <v/>
      </c>
      <c r="S65" s="113" t="str">
        <f t="shared" si="18"/>
        <v/>
      </c>
      <c r="T65" s="113" t="str">
        <f t="shared" si="19"/>
        <v/>
      </c>
      <c r="U65" s="113" t="str">
        <f t="shared" si="20"/>
        <v/>
      </c>
      <c r="V65" s="113" t="str">
        <f t="shared" si="21"/>
        <v/>
      </c>
      <c r="W65" s="113" t="str">
        <f t="shared" si="22"/>
        <v/>
      </c>
      <c r="X65" s="113" t="str">
        <f t="shared" si="23"/>
        <v/>
      </c>
      <c r="Y65" s="113" t="str">
        <f t="shared" si="24"/>
        <v/>
      </c>
      <c r="Z65" s="113" t="str">
        <f t="shared" si="25"/>
        <v/>
      </c>
      <c r="AA65" s="113" t="str">
        <f t="shared" si="26"/>
        <v/>
      </c>
      <c r="AB65" s="113" t="str">
        <f t="shared" si="27"/>
        <v/>
      </c>
      <c r="AC65" s="113" t="str">
        <f t="shared" si="28"/>
        <v/>
      </c>
      <c r="AD65" s="113" t="str">
        <f t="shared" si="29"/>
        <v/>
      </c>
      <c r="AE65" s="113" t="str">
        <f t="shared" si="30"/>
        <v/>
      </c>
      <c r="AF65" s="113" t="str">
        <f t="shared" si="31"/>
        <v/>
      </c>
      <c r="AG65" s="113" t="str">
        <f t="shared" si="32"/>
        <v/>
      </c>
      <c r="AH65" s="113" t="str">
        <f t="shared" si="33"/>
        <v/>
      </c>
    </row>
    <row r="66">
      <c r="B66" s="82">
        <v>46.0</v>
      </c>
      <c r="C66" s="109">
        <f t="shared" si="3"/>
        <v>46478</v>
      </c>
      <c r="D66" s="113"/>
      <c r="E66" s="113">
        <f t="shared" si="4"/>
        <v>700</v>
      </c>
      <c r="F66" s="113">
        <f t="shared" si="5"/>
        <v>11.48740753</v>
      </c>
      <c r="G66" s="113">
        <f t="shared" si="6"/>
        <v>230.4800102</v>
      </c>
      <c r="H66" s="113">
        <f t="shared" si="7"/>
        <v>400</v>
      </c>
      <c r="I66" s="113">
        <f t="shared" si="8"/>
        <v>121.5596429</v>
      </c>
      <c r="J66" s="113">
        <f t="shared" si="9"/>
        <v>14308.71679</v>
      </c>
      <c r="K66" s="113">
        <f t="shared" si="10"/>
        <v>100</v>
      </c>
      <c r="L66" s="113">
        <f t="shared" si="11"/>
        <v>41.92277679</v>
      </c>
      <c r="M66" s="113">
        <f t="shared" si="12"/>
        <v>12518.75581</v>
      </c>
      <c r="N66" s="113">
        <f t="shared" si="13"/>
        <v>130</v>
      </c>
      <c r="O66" s="113">
        <f t="shared" si="14"/>
        <v>124.4054242</v>
      </c>
      <c r="P66" s="113">
        <f t="shared" si="15"/>
        <v>49756.5751</v>
      </c>
      <c r="Q66" s="113" t="str">
        <f t="shared" si="16"/>
        <v/>
      </c>
      <c r="R66" s="113" t="str">
        <f t="shared" si="17"/>
        <v/>
      </c>
      <c r="S66" s="113" t="str">
        <f t="shared" si="18"/>
        <v/>
      </c>
      <c r="T66" s="113" t="str">
        <f t="shared" si="19"/>
        <v/>
      </c>
      <c r="U66" s="113" t="str">
        <f t="shared" si="20"/>
        <v/>
      </c>
      <c r="V66" s="113" t="str">
        <f t="shared" si="21"/>
        <v/>
      </c>
      <c r="W66" s="113" t="str">
        <f t="shared" si="22"/>
        <v/>
      </c>
      <c r="X66" s="113" t="str">
        <f t="shared" si="23"/>
        <v/>
      </c>
      <c r="Y66" s="113" t="str">
        <f t="shared" si="24"/>
        <v/>
      </c>
      <c r="Z66" s="113" t="str">
        <f t="shared" si="25"/>
        <v/>
      </c>
      <c r="AA66" s="113" t="str">
        <f t="shared" si="26"/>
        <v/>
      </c>
      <c r="AB66" s="113" t="str">
        <f t="shared" si="27"/>
        <v/>
      </c>
      <c r="AC66" s="113" t="str">
        <f t="shared" si="28"/>
        <v/>
      </c>
      <c r="AD66" s="113" t="str">
        <f t="shared" si="29"/>
        <v/>
      </c>
      <c r="AE66" s="113" t="str">
        <f t="shared" si="30"/>
        <v/>
      </c>
      <c r="AF66" s="113" t="str">
        <f t="shared" si="31"/>
        <v/>
      </c>
      <c r="AG66" s="113" t="str">
        <f t="shared" si="32"/>
        <v/>
      </c>
      <c r="AH66" s="113" t="str">
        <f t="shared" si="33"/>
        <v/>
      </c>
    </row>
    <row r="67">
      <c r="B67" s="82">
        <v>47.0</v>
      </c>
      <c r="C67" s="109">
        <f t="shared" si="3"/>
        <v>46508</v>
      </c>
      <c r="D67" s="113"/>
      <c r="E67" s="113">
        <f t="shared" si="4"/>
        <v>233.3610104</v>
      </c>
      <c r="F67" s="113">
        <f t="shared" si="5"/>
        <v>2.881000128</v>
      </c>
      <c r="G67" s="113">
        <f t="shared" si="6"/>
        <v>0</v>
      </c>
      <c r="H67" s="113">
        <f t="shared" si="7"/>
        <v>866.6389896</v>
      </c>
      <c r="I67" s="113">
        <f t="shared" si="8"/>
        <v>119.2393066</v>
      </c>
      <c r="J67" s="113">
        <f t="shared" si="9"/>
        <v>13561.31711</v>
      </c>
      <c r="K67" s="113">
        <f t="shared" si="10"/>
        <v>100</v>
      </c>
      <c r="L67" s="113">
        <f t="shared" si="11"/>
        <v>41.72918605</v>
      </c>
      <c r="M67" s="113">
        <f t="shared" si="12"/>
        <v>12460.485</v>
      </c>
      <c r="N67" s="113">
        <f t="shared" si="13"/>
        <v>130</v>
      </c>
      <c r="O67" s="113">
        <f t="shared" si="14"/>
        <v>124.3914378</v>
      </c>
      <c r="P67" s="113">
        <f t="shared" si="15"/>
        <v>49750.96654</v>
      </c>
      <c r="Q67" s="113" t="str">
        <f t="shared" si="16"/>
        <v/>
      </c>
      <c r="R67" s="113" t="str">
        <f t="shared" si="17"/>
        <v/>
      </c>
      <c r="S67" s="113" t="str">
        <f t="shared" si="18"/>
        <v/>
      </c>
      <c r="T67" s="113" t="str">
        <f t="shared" si="19"/>
        <v/>
      </c>
      <c r="U67" s="113" t="str">
        <f t="shared" si="20"/>
        <v/>
      </c>
      <c r="V67" s="113" t="str">
        <f t="shared" si="21"/>
        <v/>
      </c>
      <c r="W67" s="113" t="str">
        <f t="shared" si="22"/>
        <v/>
      </c>
      <c r="X67" s="113" t="str">
        <f t="shared" si="23"/>
        <v/>
      </c>
      <c r="Y67" s="113" t="str">
        <f t="shared" si="24"/>
        <v/>
      </c>
      <c r="Z67" s="113" t="str">
        <f t="shared" si="25"/>
        <v/>
      </c>
      <c r="AA67" s="113" t="str">
        <f t="shared" si="26"/>
        <v/>
      </c>
      <c r="AB67" s="113" t="str">
        <f t="shared" si="27"/>
        <v/>
      </c>
      <c r="AC67" s="113" t="str">
        <f t="shared" si="28"/>
        <v/>
      </c>
      <c r="AD67" s="113" t="str">
        <f t="shared" si="29"/>
        <v/>
      </c>
      <c r="AE67" s="113" t="str">
        <f t="shared" si="30"/>
        <v/>
      </c>
      <c r="AF67" s="113" t="str">
        <f t="shared" si="31"/>
        <v/>
      </c>
      <c r="AG67" s="113" t="str">
        <f t="shared" si="32"/>
        <v/>
      </c>
      <c r="AH67" s="113" t="str">
        <f t="shared" si="33"/>
        <v/>
      </c>
    </row>
    <row r="68">
      <c r="B68" s="82">
        <v>48.0</v>
      </c>
      <c r="C68" s="109">
        <f t="shared" si="3"/>
        <v>46539</v>
      </c>
      <c r="D68" s="113"/>
      <c r="E68" s="113" t="str">
        <f t="shared" si="4"/>
        <v/>
      </c>
      <c r="F68" s="113" t="str">
        <f t="shared" si="5"/>
        <v/>
      </c>
      <c r="G68" s="113" t="str">
        <f t="shared" si="6"/>
        <v/>
      </c>
      <c r="H68" s="113">
        <f t="shared" si="7"/>
        <v>1100</v>
      </c>
      <c r="I68" s="113">
        <f t="shared" si="8"/>
        <v>113.0109759</v>
      </c>
      <c r="J68" s="113">
        <f t="shared" si="9"/>
        <v>12574.32808</v>
      </c>
      <c r="K68" s="113">
        <f t="shared" si="10"/>
        <v>100</v>
      </c>
      <c r="L68" s="113">
        <f t="shared" si="11"/>
        <v>41.53495</v>
      </c>
      <c r="M68" s="113">
        <f t="shared" si="12"/>
        <v>12402.01995</v>
      </c>
      <c r="N68" s="113">
        <f t="shared" si="13"/>
        <v>130</v>
      </c>
      <c r="O68" s="113">
        <f t="shared" si="14"/>
        <v>124.3774164</v>
      </c>
      <c r="P68" s="113">
        <f t="shared" si="15"/>
        <v>49745.34396</v>
      </c>
      <c r="Q68" s="113" t="str">
        <f t="shared" si="16"/>
        <v/>
      </c>
      <c r="R68" s="113" t="str">
        <f t="shared" si="17"/>
        <v/>
      </c>
      <c r="S68" s="113" t="str">
        <f t="shared" si="18"/>
        <v/>
      </c>
      <c r="T68" s="113" t="str">
        <f t="shared" si="19"/>
        <v/>
      </c>
      <c r="U68" s="113" t="str">
        <f t="shared" si="20"/>
        <v/>
      </c>
      <c r="V68" s="113" t="str">
        <f t="shared" si="21"/>
        <v/>
      </c>
      <c r="W68" s="113" t="str">
        <f t="shared" si="22"/>
        <v/>
      </c>
      <c r="X68" s="113" t="str">
        <f t="shared" si="23"/>
        <v/>
      </c>
      <c r="Y68" s="113" t="str">
        <f t="shared" si="24"/>
        <v/>
      </c>
      <c r="Z68" s="113" t="str">
        <f t="shared" si="25"/>
        <v/>
      </c>
      <c r="AA68" s="113" t="str">
        <f t="shared" si="26"/>
        <v/>
      </c>
      <c r="AB68" s="113" t="str">
        <f t="shared" si="27"/>
        <v/>
      </c>
      <c r="AC68" s="113" t="str">
        <f t="shared" si="28"/>
        <v/>
      </c>
      <c r="AD68" s="113" t="str">
        <f t="shared" si="29"/>
        <v/>
      </c>
      <c r="AE68" s="113" t="str">
        <f t="shared" si="30"/>
        <v/>
      </c>
      <c r="AF68" s="113" t="str">
        <f t="shared" si="31"/>
        <v/>
      </c>
      <c r="AG68" s="113" t="str">
        <f t="shared" si="32"/>
        <v/>
      </c>
      <c r="AH68" s="113" t="str">
        <f t="shared" si="33"/>
        <v/>
      </c>
    </row>
    <row r="69">
      <c r="B69" s="82">
        <v>49.0</v>
      </c>
      <c r="C69" s="109">
        <f t="shared" si="3"/>
        <v>46569</v>
      </c>
      <c r="D69" s="113"/>
      <c r="E69" s="113" t="str">
        <f t="shared" si="4"/>
        <v/>
      </c>
      <c r="F69" s="113" t="str">
        <f t="shared" si="5"/>
        <v/>
      </c>
      <c r="G69" s="113" t="str">
        <f t="shared" si="6"/>
        <v/>
      </c>
      <c r="H69" s="113">
        <f t="shared" si="7"/>
        <v>1100</v>
      </c>
      <c r="I69" s="113">
        <f t="shared" si="8"/>
        <v>104.7860674</v>
      </c>
      <c r="J69" s="113">
        <f t="shared" si="9"/>
        <v>11579.11415</v>
      </c>
      <c r="K69" s="113">
        <f t="shared" si="10"/>
        <v>100</v>
      </c>
      <c r="L69" s="113">
        <f t="shared" si="11"/>
        <v>41.3400665</v>
      </c>
      <c r="M69" s="113">
        <f t="shared" si="12"/>
        <v>12343.36002</v>
      </c>
      <c r="N69" s="113">
        <f t="shared" si="13"/>
        <v>130</v>
      </c>
      <c r="O69" s="113">
        <f t="shared" si="14"/>
        <v>124.3633599</v>
      </c>
      <c r="P69" s="113">
        <f t="shared" si="15"/>
        <v>49739.70732</v>
      </c>
      <c r="Q69" s="113" t="str">
        <f t="shared" si="16"/>
        <v/>
      </c>
      <c r="R69" s="113" t="str">
        <f t="shared" si="17"/>
        <v/>
      </c>
      <c r="S69" s="113" t="str">
        <f t="shared" si="18"/>
        <v/>
      </c>
      <c r="T69" s="113" t="str">
        <f t="shared" si="19"/>
        <v/>
      </c>
      <c r="U69" s="113" t="str">
        <f t="shared" si="20"/>
        <v/>
      </c>
      <c r="V69" s="113" t="str">
        <f t="shared" si="21"/>
        <v/>
      </c>
      <c r="W69" s="113" t="str">
        <f t="shared" si="22"/>
        <v/>
      </c>
      <c r="X69" s="113" t="str">
        <f t="shared" si="23"/>
        <v/>
      </c>
      <c r="Y69" s="113" t="str">
        <f t="shared" si="24"/>
        <v/>
      </c>
      <c r="Z69" s="113" t="str">
        <f t="shared" si="25"/>
        <v/>
      </c>
      <c r="AA69" s="113" t="str">
        <f t="shared" si="26"/>
        <v/>
      </c>
      <c r="AB69" s="113" t="str">
        <f t="shared" si="27"/>
        <v/>
      </c>
      <c r="AC69" s="113" t="str">
        <f t="shared" si="28"/>
        <v/>
      </c>
      <c r="AD69" s="113" t="str">
        <f t="shared" si="29"/>
        <v/>
      </c>
      <c r="AE69" s="113" t="str">
        <f t="shared" si="30"/>
        <v/>
      </c>
      <c r="AF69" s="113" t="str">
        <f t="shared" si="31"/>
        <v/>
      </c>
      <c r="AG69" s="113" t="str">
        <f t="shared" si="32"/>
        <v/>
      </c>
      <c r="AH69" s="113" t="str">
        <f t="shared" si="33"/>
        <v/>
      </c>
    </row>
    <row r="70">
      <c r="B70" s="82">
        <v>50.0</v>
      </c>
      <c r="C70" s="109">
        <f t="shared" si="3"/>
        <v>46600</v>
      </c>
      <c r="D70" s="113"/>
      <c r="E70" s="113" t="str">
        <f t="shared" si="4"/>
        <v/>
      </c>
      <c r="F70" s="113" t="str">
        <f t="shared" si="5"/>
        <v/>
      </c>
      <c r="G70" s="113" t="str">
        <f t="shared" si="6"/>
        <v/>
      </c>
      <c r="H70" s="113">
        <f t="shared" si="7"/>
        <v>1100</v>
      </c>
      <c r="I70" s="113">
        <f t="shared" si="8"/>
        <v>96.49261793</v>
      </c>
      <c r="J70" s="113">
        <f t="shared" si="9"/>
        <v>10575.60677</v>
      </c>
      <c r="K70" s="113">
        <f t="shared" si="10"/>
        <v>100</v>
      </c>
      <c r="L70" s="113">
        <f t="shared" si="11"/>
        <v>41.14453339</v>
      </c>
      <c r="M70" s="113">
        <f t="shared" si="12"/>
        <v>12284.50455</v>
      </c>
      <c r="N70" s="113">
        <f t="shared" si="13"/>
        <v>130</v>
      </c>
      <c r="O70" s="113">
        <f t="shared" si="14"/>
        <v>124.3492683</v>
      </c>
      <c r="P70" s="113">
        <f t="shared" si="15"/>
        <v>49734.05659</v>
      </c>
      <c r="Q70" s="113" t="str">
        <f t="shared" si="16"/>
        <v/>
      </c>
      <c r="R70" s="113" t="str">
        <f t="shared" si="17"/>
        <v/>
      </c>
      <c r="S70" s="113" t="str">
        <f t="shared" si="18"/>
        <v/>
      </c>
      <c r="T70" s="113" t="str">
        <f t="shared" si="19"/>
        <v/>
      </c>
      <c r="U70" s="113" t="str">
        <f t="shared" si="20"/>
        <v/>
      </c>
      <c r="V70" s="113" t="str">
        <f t="shared" si="21"/>
        <v/>
      </c>
      <c r="W70" s="113" t="str">
        <f t="shared" si="22"/>
        <v/>
      </c>
      <c r="X70" s="113" t="str">
        <f t="shared" si="23"/>
        <v/>
      </c>
      <c r="Y70" s="113" t="str">
        <f t="shared" si="24"/>
        <v/>
      </c>
      <c r="Z70" s="113" t="str">
        <f t="shared" si="25"/>
        <v/>
      </c>
      <c r="AA70" s="113" t="str">
        <f t="shared" si="26"/>
        <v/>
      </c>
      <c r="AB70" s="113" t="str">
        <f t="shared" si="27"/>
        <v/>
      </c>
      <c r="AC70" s="113" t="str">
        <f t="shared" si="28"/>
        <v/>
      </c>
      <c r="AD70" s="113" t="str">
        <f t="shared" si="29"/>
        <v/>
      </c>
      <c r="AE70" s="113" t="str">
        <f t="shared" si="30"/>
        <v/>
      </c>
      <c r="AF70" s="113" t="str">
        <f t="shared" si="31"/>
        <v/>
      </c>
      <c r="AG70" s="113" t="str">
        <f t="shared" si="32"/>
        <v/>
      </c>
      <c r="AH70" s="113" t="str">
        <f t="shared" si="33"/>
        <v/>
      </c>
    </row>
    <row r="71">
      <c r="B71" s="82">
        <v>51.0</v>
      </c>
      <c r="C71" s="109">
        <f t="shared" si="3"/>
        <v>46631</v>
      </c>
      <c r="D71" s="113"/>
      <c r="E71" s="113" t="str">
        <f t="shared" si="4"/>
        <v/>
      </c>
      <c r="F71" s="113" t="str">
        <f t="shared" si="5"/>
        <v/>
      </c>
      <c r="G71" s="113" t="str">
        <f t="shared" si="6"/>
        <v/>
      </c>
      <c r="H71" s="113">
        <f t="shared" si="7"/>
        <v>1100</v>
      </c>
      <c r="I71" s="113">
        <f t="shared" si="8"/>
        <v>88.13005641</v>
      </c>
      <c r="J71" s="113">
        <f t="shared" si="9"/>
        <v>9563.736826</v>
      </c>
      <c r="K71" s="113">
        <f t="shared" si="10"/>
        <v>100</v>
      </c>
      <c r="L71" s="113">
        <f t="shared" si="11"/>
        <v>40.9483485</v>
      </c>
      <c r="M71" s="113">
        <f t="shared" si="12"/>
        <v>12225.4529</v>
      </c>
      <c r="N71" s="113">
        <f t="shared" si="13"/>
        <v>130</v>
      </c>
      <c r="O71" s="113">
        <f t="shared" si="14"/>
        <v>124.3351415</v>
      </c>
      <c r="P71" s="113">
        <f t="shared" si="15"/>
        <v>49728.39173</v>
      </c>
      <c r="Q71" s="113" t="str">
        <f t="shared" si="16"/>
        <v/>
      </c>
      <c r="R71" s="113" t="str">
        <f t="shared" si="17"/>
        <v/>
      </c>
      <c r="S71" s="113" t="str">
        <f t="shared" si="18"/>
        <v/>
      </c>
      <c r="T71" s="113" t="str">
        <f t="shared" si="19"/>
        <v/>
      </c>
      <c r="U71" s="113" t="str">
        <f t="shared" si="20"/>
        <v/>
      </c>
      <c r="V71" s="113" t="str">
        <f t="shared" si="21"/>
        <v/>
      </c>
      <c r="W71" s="113" t="str">
        <f t="shared" si="22"/>
        <v/>
      </c>
      <c r="X71" s="113" t="str">
        <f t="shared" si="23"/>
        <v/>
      </c>
      <c r="Y71" s="113" t="str">
        <f t="shared" si="24"/>
        <v/>
      </c>
      <c r="Z71" s="113" t="str">
        <f t="shared" si="25"/>
        <v/>
      </c>
      <c r="AA71" s="113" t="str">
        <f t="shared" si="26"/>
        <v/>
      </c>
      <c r="AB71" s="113" t="str">
        <f t="shared" si="27"/>
        <v/>
      </c>
      <c r="AC71" s="113" t="str">
        <f t="shared" si="28"/>
        <v/>
      </c>
      <c r="AD71" s="113" t="str">
        <f t="shared" si="29"/>
        <v/>
      </c>
      <c r="AE71" s="113" t="str">
        <f t="shared" si="30"/>
        <v/>
      </c>
      <c r="AF71" s="113" t="str">
        <f t="shared" si="31"/>
        <v/>
      </c>
      <c r="AG71" s="113" t="str">
        <f t="shared" si="32"/>
        <v/>
      </c>
      <c r="AH71" s="113" t="str">
        <f t="shared" si="33"/>
        <v/>
      </c>
    </row>
    <row r="72">
      <c r="B72" s="82">
        <v>52.0</v>
      </c>
      <c r="C72" s="109">
        <f t="shared" si="3"/>
        <v>46661</v>
      </c>
      <c r="D72" s="113"/>
      <c r="E72" s="113" t="str">
        <f t="shared" si="4"/>
        <v/>
      </c>
      <c r="F72" s="113" t="str">
        <f t="shared" si="5"/>
        <v/>
      </c>
      <c r="G72" s="113" t="str">
        <f t="shared" si="6"/>
        <v/>
      </c>
      <c r="H72" s="113">
        <f t="shared" si="7"/>
        <v>1100</v>
      </c>
      <c r="I72" s="113">
        <f t="shared" si="8"/>
        <v>79.69780688</v>
      </c>
      <c r="J72" s="113">
        <f t="shared" si="9"/>
        <v>8543.434633</v>
      </c>
      <c r="K72" s="113">
        <f t="shared" si="10"/>
        <v>100</v>
      </c>
      <c r="L72" s="113">
        <f t="shared" si="11"/>
        <v>40.75150966</v>
      </c>
      <c r="M72" s="113">
        <f t="shared" si="12"/>
        <v>12166.20441</v>
      </c>
      <c r="N72" s="113">
        <f t="shared" si="13"/>
        <v>130</v>
      </c>
      <c r="O72" s="113">
        <f t="shared" si="14"/>
        <v>124.3209793</v>
      </c>
      <c r="P72" s="113">
        <f t="shared" si="15"/>
        <v>49722.71271</v>
      </c>
      <c r="Q72" s="113" t="str">
        <f t="shared" si="16"/>
        <v/>
      </c>
      <c r="R72" s="113" t="str">
        <f t="shared" si="17"/>
        <v/>
      </c>
      <c r="S72" s="113" t="str">
        <f t="shared" si="18"/>
        <v/>
      </c>
      <c r="T72" s="113" t="str">
        <f t="shared" si="19"/>
        <v/>
      </c>
      <c r="U72" s="113" t="str">
        <f t="shared" si="20"/>
        <v/>
      </c>
      <c r="V72" s="113" t="str">
        <f t="shared" si="21"/>
        <v/>
      </c>
      <c r="W72" s="113" t="str">
        <f t="shared" si="22"/>
        <v/>
      </c>
      <c r="X72" s="113" t="str">
        <f t="shared" si="23"/>
        <v/>
      </c>
      <c r="Y72" s="113" t="str">
        <f t="shared" si="24"/>
        <v/>
      </c>
      <c r="Z72" s="113" t="str">
        <f t="shared" si="25"/>
        <v/>
      </c>
      <c r="AA72" s="113" t="str">
        <f t="shared" si="26"/>
        <v/>
      </c>
      <c r="AB72" s="113" t="str">
        <f t="shared" si="27"/>
        <v/>
      </c>
      <c r="AC72" s="113" t="str">
        <f t="shared" si="28"/>
        <v/>
      </c>
      <c r="AD72" s="113" t="str">
        <f t="shared" si="29"/>
        <v/>
      </c>
      <c r="AE72" s="113" t="str">
        <f t="shared" si="30"/>
        <v/>
      </c>
      <c r="AF72" s="113" t="str">
        <f t="shared" si="31"/>
        <v/>
      </c>
      <c r="AG72" s="113" t="str">
        <f t="shared" si="32"/>
        <v/>
      </c>
      <c r="AH72" s="113" t="str">
        <f t="shared" si="33"/>
        <v/>
      </c>
    </row>
    <row r="73">
      <c r="B73" s="82">
        <v>53.0</v>
      </c>
      <c r="C73" s="109">
        <f t="shared" si="3"/>
        <v>46692</v>
      </c>
      <c r="D73" s="113"/>
      <c r="E73" s="113" t="str">
        <f t="shared" si="4"/>
        <v/>
      </c>
      <c r="F73" s="113" t="str">
        <f t="shared" si="5"/>
        <v/>
      </c>
      <c r="G73" s="113" t="str">
        <f t="shared" si="6"/>
        <v/>
      </c>
      <c r="H73" s="113">
        <f t="shared" si="7"/>
        <v>1100</v>
      </c>
      <c r="I73" s="113">
        <f t="shared" si="8"/>
        <v>71.19528861</v>
      </c>
      <c r="J73" s="113">
        <f t="shared" si="9"/>
        <v>7514.629921</v>
      </c>
      <c r="K73" s="113">
        <f t="shared" si="10"/>
        <v>100</v>
      </c>
      <c r="L73" s="113">
        <f t="shared" si="11"/>
        <v>40.55401469</v>
      </c>
      <c r="M73" s="113">
        <f t="shared" si="12"/>
        <v>12106.75842</v>
      </c>
      <c r="N73" s="113">
        <f t="shared" si="13"/>
        <v>130</v>
      </c>
      <c r="O73" s="113">
        <f t="shared" si="14"/>
        <v>124.3067818</v>
      </c>
      <c r="P73" s="113">
        <f t="shared" si="15"/>
        <v>49717.01949</v>
      </c>
      <c r="Q73" s="113" t="str">
        <f t="shared" si="16"/>
        <v/>
      </c>
      <c r="R73" s="113" t="str">
        <f t="shared" si="17"/>
        <v/>
      </c>
      <c r="S73" s="113" t="str">
        <f t="shared" si="18"/>
        <v/>
      </c>
      <c r="T73" s="113" t="str">
        <f t="shared" si="19"/>
        <v/>
      </c>
      <c r="U73" s="113" t="str">
        <f t="shared" si="20"/>
        <v/>
      </c>
      <c r="V73" s="113" t="str">
        <f t="shared" si="21"/>
        <v/>
      </c>
      <c r="W73" s="113" t="str">
        <f t="shared" si="22"/>
        <v/>
      </c>
      <c r="X73" s="113" t="str">
        <f t="shared" si="23"/>
        <v/>
      </c>
      <c r="Y73" s="113" t="str">
        <f t="shared" si="24"/>
        <v/>
      </c>
      <c r="Z73" s="113" t="str">
        <f t="shared" si="25"/>
        <v/>
      </c>
      <c r="AA73" s="113" t="str">
        <f t="shared" si="26"/>
        <v/>
      </c>
      <c r="AB73" s="113" t="str">
        <f t="shared" si="27"/>
        <v/>
      </c>
      <c r="AC73" s="113" t="str">
        <f t="shared" si="28"/>
        <v/>
      </c>
      <c r="AD73" s="113" t="str">
        <f t="shared" si="29"/>
        <v/>
      </c>
      <c r="AE73" s="113" t="str">
        <f t="shared" si="30"/>
        <v/>
      </c>
      <c r="AF73" s="113" t="str">
        <f t="shared" si="31"/>
        <v/>
      </c>
      <c r="AG73" s="113" t="str">
        <f t="shared" si="32"/>
        <v/>
      </c>
      <c r="AH73" s="113" t="str">
        <f t="shared" si="33"/>
        <v/>
      </c>
    </row>
    <row r="74">
      <c r="B74" s="82">
        <v>54.0</v>
      </c>
      <c r="C74" s="109">
        <f t="shared" si="3"/>
        <v>46722</v>
      </c>
      <c r="D74" s="113"/>
      <c r="E74" s="113" t="str">
        <f t="shared" si="4"/>
        <v/>
      </c>
      <c r="F74" s="113" t="str">
        <f t="shared" si="5"/>
        <v/>
      </c>
      <c r="G74" s="113" t="str">
        <f t="shared" si="6"/>
        <v/>
      </c>
      <c r="H74" s="113">
        <f t="shared" si="7"/>
        <v>1100</v>
      </c>
      <c r="I74" s="113">
        <f t="shared" si="8"/>
        <v>62.62191601</v>
      </c>
      <c r="J74" s="113">
        <f t="shared" si="9"/>
        <v>6477.251837</v>
      </c>
      <c r="K74" s="113">
        <f t="shared" si="10"/>
        <v>100</v>
      </c>
      <c r="L74" s="113">
        <f t="shared" si="11"/>
        <v>40.35586141</v>
      </c>
      <c r="M74" s="113">
        <f t="shared" si="12"/>
        <v>12047.11428</v>
      </c>
      <c r="N74" s="113">
        <f t="shared" si="13"/>
        <v>130</v>
      </c>
      <c r="O74" s="113">
        <f t="shared" si="14"/>
        <v>124.2925487</v>
      </c>
      <c r="P74" s="113">
        <f t="shared" si="15"/>
        <v>49711.31204</v>
      </c>
      <c r="Q74" s="113" t="str">
        <f t="shared" si="16"/>
        <v/>
      </c>
      <c r="R74" s="113" t="str">
        <f t="shared" si="17"/>
        <v/>
      </c>
      <c r="S74" s="113" t="str">
        <f t="shared" si="18"/>
        <v/>
      </c>
      <c r="T74" s="113" t="str">
        <f t="shared" si="19"/>
        <v/>
      </c>
      <c r="U74" s="113" t="str">
        <f t="shared" si="20"/>
        <v/>
      </c>
      <c r="V74" s="113" t="str">
        <f t="shared" si="21"/>
        <v/>
      </c>
      <c r="W74" s="113" t="str">
        <f t="shared" si="22"/>
        <v/>
      </c>
      <c r="X74" s="113" t="str">
        <f t="shared" si="23"/>
        <v/>
      </c>
      <c r="Y74" s="113" t="str">
        <f t="shared" si="24"/>
        <v/>
      </c>
      <c r="Z74" s="113" t="str">
        <f t="shared" si="25"/>
        <v/>
      </c>
      <c r="AA74" s="113" t="str">
        <f t="shared" si="26"/>
        <v/>
      </c>
      <c r="AB74" s="113" t="str">
        <f t="shared" si="27"/>
        <v/>
      </c>
      <c r="AC74" s="113" t="str">
        <f t="shared" si="28"/>
        <v/>
      </c>
      <c r="AD74" s="113" t="str">
        <f t="shared" si="29"/>
        <v/>
      </c>
      <c r="AE74" s="113" t="str">
        <f t="shared" si="30"/>
        <v/>
      </c>
      <c r="AF74" s="113" t="str">
        <f t="shared" si="31"/>
        <v/>
      </c>
      <c r="AG74" s="113" t="str">
        <f t="shared" si="32"/>
        <v/>
      </c>
      <c r="AH74" s="113" t="str">
        <f t="shared" si="33"/>
        <v/>
      </c>
    </row>
    <row r="75">
      <c r="B75" s="82">
        <v>55.0</v>
      </c>
      <c r="C75" s="109">
        <f t="shared" si="3"/>
        <v>46753</v>
      </c>
      <c r="D75" s="113"/>
      <c r="E75" s="113" t="str">
        <f t="shared" si="4"/>
        <v/>
      </c>
      <c r="F75" s="113" t="str">
        <f t="shared" si="5"/>
        <v/>
      </c>
      <c r="G75" s="113" t="str">
        <f t="shared" si="6"/>
        <v/>
      </c>
      <c r="H75" s="113">
        <f t="shared" si="7"/>
        <v>1100</v>
      </c>
      <c r="I75" s="113">
        <f t="shared" si="8"/>
        <v>53.97709864</v>
      </c>
      <c r="J75" s="113">
        <f t="shared" si="9"/>
        <v>5431.228936</v>
      </c>
      <c r="K75" s="113">
        <f t="shared" si="10"/>
        <v>100</v>
      </c>
      <c r="L75" s="113">
        <f t="shared" si="11"/>
        <v>40.15704762</v>
      </c>
      <c r="M75" s="113">
        <f t="shared" si="12"/>
        <v>11987.27133</v>
      </c>
      <c r="N75" s="113">
        <f t="shared" si="13"/>
        <v>130</v>
      </c>
      <c r="O75" s="113">
        <f t="shared" si="14"/>
        <v>124.2782801</v>
      </c>
      <c r="P75" s="113">
        <f t="shared" si="15"/>
        <v>49705.59032</v>
      </c>
      <c r="Q75" s="113" t="str">
        <f t="shared" si="16"/>
        <v/>
      </c>
      <c r="R75" s="113" t="str">
        <f t="shared" si="17"/>
        <v/>
      </c>
      <c r="S75" s="113" t="str">
        <f t="shared" si="18"/>
        <v/>
      </c>
      <c r="T75" s="113" t="str">
        <f t="shared" si="19"/>
        <v/>
      </c>
      <c r="U75" s="113" t="str">
        <f t="shared" si="20"/>
        <v/>
      </c>
      <c r="V75" s="113" t="str">
        <f t="shared" si="21"/>
        <v/>
      </c>
      <c r="W75" s="113" t="str">
        <f t="shared" si="22"/>
        <v/>
      </c>
      <c r="X75" s="113" t="str">
        <f t="shared" si="23"/>
        <v/>
      </c>
      <c r="Y75" s="113" t="str">
        <f t="shared" si="24"/>
        <v/>
      </c>
      <c r="Z75" s="113" t="str">
        <f t="shared" si="25"/>
        <v/>
      </c>
      <c r="AA75" s="113" t="str">
        <f t="shared" si="26"/>
        <v/>
      </c>
      <c r="AB75" s="113" t="str">
        <f t="shared" si="27"/>
        <v/>
      </c>
      <c r="AC75" s="113" t="str">
        <f t="shared" si="28"/>
        <v/>
      </c>
      <c r="AD75" s="113" t="str">
        <f t="shared" si="29"/>
        <v/>
      </c>
      <c r="AE75" s="113" t="str">
        <f t="shared" si="30"/>
        <v/>
      </c>
      <c r="AF75" s="113" t="str">
        <f t="shared" si="31"/>
        <v/>
      </c>
      <c r="AG75" s="113" t="str">
        <f t="shared" si="32"/>
        <v/>
      </c>
      <c r="AH75" s="113" t="str">
        <f t="shared" si="33"/>
        <v/>
      </c>
    </row>
    <row r="76">
      <c r="B76" s="82">
        <v>56.0</v>
      </c>
      <c r="C76" s="109">
        <f t="shared" si="3"/>
        <v>46784</v>
      </c>
      <c r="D76" s="113"/>
      <c r="E76" s="113" t="str">
        <f t="shared" si="4"/>
        <v/>
      </c>
      <c r="F76" s="113" t="str">
        <f t="shared" si="5"/>
        <v/>
      </c>
      <c r="G76" s="113" t="str">
        <f t="shared" si="6"/>
        <v/>
      </c>
      <c r="H76" s="113">
        <f t="shared" si="7"/>
        <v>1100</v>
      </c>
      <c r="I76" s="113">
        <f t="shared" si="8"/>
        <v>45.26024113</v>
      </c>
      <c r="J76" s="113">
        <f t="shared" si="9"/>
        <v>4376.489177</v>
      </c>
      <c r="K76" s="113">
        <f t="shared" si="10"/>
        <v>100</v>
      </c>
      <c r="L76" s="113">
        <f t="shared" si="11"/>
        <v>39.95757111</v>
      </c>
      <c r="M76" s="113">
        <f t="shared" si="12"/>
        <v>11927.2289</v>
      </c>
      <c r="N76" s="113">
        <f t="shared" si="13"/>
        <v>130</v>
      </c>
      <c r="O76" s="113">
        <f t="shared" si="14"/>
        <v>124.2639758</v>
      </c>
      <c r="P76" s="113">
        <f t="shared" si="15"/>
        <v>49699.85429</v>
      </c>
      <c r="Q76" s="113" t="str">
        <f t="shared" si="16"/>
        <v/>
      </c>
      <c r="R76" s="113" t="str">
        <f t="shared" si="17"/>
        <v/>
      </c>
      <c r="S76" s="113" t="str">
        <f t="shared" si="18"/>
        <v/>
      </c>
      <c r="T76" s="113" t="str">
        <f t="shared" si="19"/>
        <v/>
      </c>
      <c r="U76" s="113" t="str">
        <f t="shared" si="20"/>
        <v/>
      </c>
      <c r="V76" s="113" t="str">
        <f t="shared" si="21"/>
        <v/>
      </c>
      <c r="W76" s="113" t="str">
        <f t="shared" si="22"/>
        <v/>
      </c>
      <c r="X76" s="113" t="str">
        <f t="shared" si="23"/>
        <v/>
      </c>
      <c r="Y76" s="113" t="str">
        <f t="shared" si="24"/>
        <v/>
      </c>
      <c r="Z76" s="113" t="str">
        <f t="shared" si="25"/>
        <v/>
      </c>
      <c r="AA76" s="113" t="str">
        <f t="shared" si="26"/>
        <v/>
      </c>
      <c r="AB76" s="113" t="str">
        <f t="shared" si="27"/>
        <v/>
      </c>
      <c r="AC76" s="113" t="str">
        <f t="shared" si="28"/>
        <v/>
      </c>
      <c r="AD76" s="113" t="str">
        <f t="shared" si="29"/>
        <v/>
      </c>
      <c r="AE76" s="113" t="str">
        <f t="shared" si="30"/>
        <v/>
      </c>
      <c r="AF76" s="113" t="str">
        <f t="shared" si="31"/>
        <v/>
      </c>
      <c r="AG76" s="113" t="str">
        <f t="shared" si="32"/>
        <v/>
      </c>
      <c r="AH76" s="113" t="str">
        <f t="shared" si="33"/>
        <v/>
      </c>
    </row>
    <row r="77">
      <c r="B77" s="82">
        <v>57.0</v>
      </c>
      <c r="C77" s="109">
        <f t="shared" si="3"/>
        <v>46813</v>
      </c>
      <c r="D77" s="113"/>
      <c r="E77" s="113" t="str">
        <f t="shared" si="4"/>
        <v/>
      </c>
      <c r="F77" s="113" t="str">
        <f t="shared" si="5"/>
        <v/>
      </c>
      <c r="G77" s="113" t="str">
        <f t="shared" si="6"/>
        <v/>
      </c>
      <c r="H77" s="113">
        <f t="shared" si="7"/>
        <v>1100</v>
      </c>
      <c r="I77" s="113">
        <f t="shared" si="8"/>
        <v>36.47074314</v>
      </c>
      <c r="J77" s="113">
        <f t="shared" si="9"/>
        <v>3312.95992</v>
      </c>
      <c r="K77" s="113">
        <f t="shared" si="10"/>
        <v>100</v>
      </c>
      <c r="L77" s="113">
        <f t="shared" si="11"/>
        <v>39.75742968</v>
      </c>
      <c r="M77" s="113">
        <f t="shared" si="12"/>
        <v>11866.98633</v>
      </c>
      <c r="N77" s="113">
        <f t="shared" si="13"/>
        <v>130</v>
      </c>
      <c r="O77" s="113">
        <f t="shared" si="14"/>
        <v>124.2496357</v>
      </c>
      <c r="P77" s="113">
        <f t="shared" si="15"/>
        <v>49694.10393</v>
      </c>
      <c r="Q77" s="113" t="str">
        <f t="shared" si="16"/>
        <v/>
      </c>
      <c r="R77" s="113" t="str">
        <f t="shared" si="17"/>
        <v/>
      </c>
      <c r="S77" s="113" t="str">
        <f t="shared" si="18"/>
        <v/>
      </c>
      <c r="T77" s="113" t="str">
        <f t="shared" si="19"/>
        <v/>
      </c>
      <c r="U77" s="113" t="str">
        <f t="shared" si="20"/>
        <v/>
      </c>
      <c r="V77" s="113" t="str">
        <f t="shared" si="21"/>
        <v/>
      </c>
      <c r="W77" s="113" t="str">
        <f t="shared" si="22"/>
        <v/>
      </c>
      <c r="X77" s="113" t="str">
        <f t="shared" si="23"/>
        <v/>
      </c>
      <c r="Y77" s="113" t="str">
        <f t="shared" si="24"/>
        <v/>
      </c>
      <c r="Z77" s="113" t="str">
        <f t="shared" si="25"/>
        <v/>
      </c>
      <c r="AA77" s="113" t="str">
        <f t="shared" si="26"/>
        <v/>
      </c>
      <c r="AB77" s="113" t="str">
        <f t="shared" si="27"/>
        <v/>
      </c>
      <c r="AC77" s="113" t="str">
        <f t="shared" si="28"/>
        <v/>
      </c>
      <c r="AD77" s="113" t="str">
        <f t="shared" si="29"/>
        <v/>
      </c>
      <c r="AE77" s="113" t="str">
        <f t="shared" si="30"/>
        <v/>
      </c>
      <c r="AF77" s="113" t="str">
        <f t="shared" si="31"/>
        <v/>
      </c>
      <c r="AG77" s="113" t="str">
        <f t="shared" si="32"/>
        <v/>
      </c>
      <c r="AH77" s="113" t="str">
        <f t="shared" si="33"/>
        <v/>
      </c>
    </row>
    <row r="78">
      <c r="B78" s="82">
        <v>58.0</v>
      </c>
      <c r="C78" s="109">
        <f t="shared" si="3"/>
        <v>46844</v>
      </c>
      <c r="D78" s="113"/>
      <c r="E78" s="113" t="str">
        <f t="shared" si="4"/>
        <v/>
      </c>
      <c r="F78" s="113" t="str">
        <f t="shared" si="5"/>
        <v/>
      </c>
      <c r="G78" s="113" t="str">
        <f t="shared" si="6"/>
        <v/>
      </c>
      <c r="H78" s="113">
        <f t="shared" si="7"/>
        <v>1100</v>
      </c>
      <c r="I78" s="113">
        <f t="shared" si="8"/>
        <v>27.60799934</v>
      </c>
      <c r="J78" s="113">
        <f t="shared" si="9"/>
        <v>2240.56792</v>
      </c>
      <c r="K78" s="113">
        <f t="shared" si="10"/>
        <v>100</v>
      </c>
      <c r="L78" s="113">
        <f t="shared" si="11"/>
        <v>39.55662111</v>
      </c>
      <c r="M78" s="113">
        <f t="shared" si="12"/>
        <v>11806.54295</v>
      </c>
      <c r="N78" s="113">
        <f t="shared" si="13"/>
        <v>130</v>
      </c>
      <c r="O78" s="113">
        <f t="shared" si="14"/>
        <v>124.2352598</v>
      </c>
      <c r="P78" s="113">
        <f t="shared" si="15"/>
        <v>49688.33919</v>
      </c>
      <c r="Q78" s="113" t="str">
        <f t="shared" si="16"/>
        <v/>
      </c>
      <c r="R78" s="113" t="str">
        <f t="shared" si="17"/>
        <v/>
      </c>
      <c r="S78" s="113" t="str">
        <f t="shared" si="18"/>
        <v/>
      </c>
      <c r="T78" s="113" t="str">
        <f t="shared" si="19"/>
        <v/>
      </c>
      <c r="U78" s="113" t="str">
        <f t="shared" si="20"/>
        <v/>
      </c>
      <c r="V78" s="113" t="str">
        <f t="shared" si="21"/>
        <v/>
      </c>
      <c r="W78" s="113" t="str">
        <f t="shared" si="22"/>
        <v/>
      </c>
      <c r="X78" s="113" t="str">
        <f t="shared" si="23"/>
        <v/>
      </c>
      <c r="Y78" s="113" t="str">
        <f t="shared" si="24"/>
        <v/>
      </c>
      <c r="Z78" s="113" t="str">
        <f t="shared" si="25"/>
        <v/>
      </c>
      <c r="AA78" s="113" t="str">
        <f t="shared" si="26"/>
        <v/>
      </c>
      <c r="AB78" s="113" t="str">
        <f t="shared" si="27"/>
        <v/>
      </c>
      <c r="AC78" s="113" t="str">
        <f t="shared" si="28"/>
        <v/>
      </c>
      <c r="AD78" s="113" t="str">
        <f t="shared" si="29"/>
        <v/>
      </c>
      <c r="AE78" s="113" t="str">
        <f t="shared" si="30"/>
        <v/>
      </c>
      <c r="AF78" s="113" t="str">
        <f t="shared" si="31"/>
        <v/>
      </c>
      <c r="AG78" s="113" t="str">
        <f t="shared" si="32"/>
        <v/>
      </c>
      <c r="AH78" s="113" t="str">
        <f t="shared" si="33"/>
        <v/>
      </c>
    </row>
    <row r="79">
      <c r="B79" s="82">
        <v>59.0</v>
      </c>
      <c r="C79" s="109">
        <f t="shared" si="3"/>
        <v>46874</v>
      </c>
      <c r="D79" s="113"/>
      <c r="E79" s="113" t="str">
        <f t="shared" si="4"/>
        <v/>
      </c>
      <c r="F79" s="113" t="str">
        <f t="shared" si="5"/>
        <v/>
      </c>
      <c r="G79" s="113" t="str">
        <f t="shared" si="6"/>
        <v/>
      </c>
      <c r="H79" s="113">
        <f t="shared" si="7"/>
        <v>1100</v>
      </c>
      <c r="I79" s="113">
        <f t="shared" si="8"/>
        <v>18.67139933</v>
      </c>
      <c r="J79" s="113">
        <f t="shared" si="9"/>
        <v>1159.239319</v>
      </c>
      <c r="K79" s="113">
        <f t="shared" si="10"/>
        <v>100</v>
      </c>
      <c r="L79" s="113">
        <f t="shared" si="11"/>
        <v>39.35514318</v>
      </c>
      <c r="M79" s="113">
        <f t="shared" si="12"/>
        <v>11745.8981</v>
      </c>
      <c r="N79" s="113">
        <f t="shared" si="13"/>
        <v>130</v>
      </c>
      <c r="O79" s="113">
        <f t="shared" si="14"/>
        <v>124.220848</v>
      </c>
      <c r="P79" s="113">
        <f t="shared" si="15"/>
        <v>49682.56004</v>
      </c>
      <c r="Q79" s="113" t="str">
        <f t="shared" si="16"/>
        <v/>
      </c>
      <c r="R79" s="113" t="str">
        <f t="shared" si="17"/>
        <v/>
      </c>
      <c r="S79" s="113" t="str">
        <f t="shared" si="18"/>
        <v/>
      </c>
      <c r="T79" s="113" t="str">
        <f t="shared" si="19"/>
        <v/>
      </c>
      <c r="U79" s="113" t="str">
        <f t="shared" si="20"/>
        <v/>
      </c>
      <c r="V79" s="113" t="str">
        <f t="shared" si="21"/>
        <v/>
      </c>
      <c r="W79" s="113" t="str">
        <f t="shared" si="22"/>
        <v/>
      </c>
      <c r="X79" s="113" t="str">
        <f t="shared" si="23"/>
        <v/>
      </c>
      <c r="Y79" s="113" t="str">
        <f t="shared" si="24"/>
        <v/>
      </c>
      <c r="Z79" s="113" t="str">
        <f t="shared" si="25"/>
        <v/>
      </c>
      <c r="AA79" s="113" t="str">
        <f t="shared" si="26"/>
        <v/>
      </c>
      <c r="AB79" s="113" t="str">
        <f t="shared" si="27"/>
        <v/>
      </c>
      <c r="AC79" s="113" t="str">
        <f t="shared" si="28"/>
        <v/>
      </c>
      <c r="AD79" s="113" t="str">
        <f t="shared" si="29"/>
        <v/>
      </c>
      <c r="AE79" s="113" t="str">
        <f t="shared" si="30"/>
        <v/>
      </c>
      <c r="AF79" s="113" t="str">
        <f t="shared" si="31"/>
        <v/>
      </c>
      <c r="AG79" s="113" t="str">
        <f t="shared" si="32"/>
        <v/>
      </c>
      <c r="AH79" s="113" t="str">
        <f t="shared" si="33"/>
        <v/>
      </c>
    </row>
    <row r="80">
      <c r="B80" s="82">
        <v>60.0</v>
      </c>
      <c r="C80" s="109">
        <f t="shared" si="3"/>
        <v>46905</v>
      </c>
      <c r="D80" s="113"/>
      <c r="E80" s="113" t="str">
        <f t="shared" si="4"/>
        <v/>
      </c>
      <c r="F80" s="113" t="str">
        <f t="shared" si="5"/>
        <v/>
      </c>
      <c r="G80" s="113" t="str">
        <f t="shared" si="6"/>
        <v/>
      </c>
      <c r="H80" s="113">
        <f t="shared" si="7"/>
        <v>1100</v>
      </c>
      <c r="I80" s="113">
        <f t="shared" si="8"/>
        <v>9.660327658</v>
      </c>
      <c r="J80" s="113">
        <f t="shared" si="9"/>
        <v>68.89964661</v>
      </c>
      <c r="K80" s="113">
        <f t="shared" si="10"/>
        <v>100</v>
      </c>
      <c r="L80" s="113">
        <f t="shared" si="11"/>
        <v>39.15299366</v>
      </c>
      <c r="M80" s="113">
        <f t="shared" si="12"/>
        <v>11685.05109</v>
      </c>
      <c r="N80" s="113">
        <f t="shared" si="13"/>
        <v>130</v>
      </c>
      <c r="O80" s="113">
        <f t="shared" si="14"/>
        <v>124.2064001</v>
      </c>
      <c r="P80" s="113">
        <f t="shared" si="15"/>
        <v>49676.76644</v>
      </c>
      <c r="Q80" s="113" t="str">
        <f t="shared" si="16"/>
        <v/>
      </c>
      <c r="R80" s="113" t="str">
        <f t="shared" si="17"/>
        <v/>
      </c>
      <c r="S80" s="113" t="str">
        <f t="shared" si="18"/>
        <v/>
      </c>
      <c r="T80" s="113" t="str">
        <f t="shared" si="19"/>
        <v/>
      </c>
      <c r="U80" s="113" t="str">
        <f t="shared" si="20"/>
        <v/>
      </c>
      <c r="V80" s="113" t="str">
        <f t="shared" si="21"/>
        <v/>
      </c>
      <c r="W80" s="113" t="str">
        <f t="shared" si="22"/>
        <v/>
      </c>
      <c r="X80" s="113" t="str">
        <f t="shared" si="23"/>
        <v/>
      </c>
      <c r="Y80" s="113" t="str">
        <f t="shared" si="24"/>
        <v/>
      </c>
      <c r="Z80" s="113" t="str">
        <f t="shared" si="25"/>
        <v/>
      </c>
      <c r="AA80" s="113" t="str">
        <f t="shared" si="26"/>
        <v/>
      </c>
      <c r="AB80" s="113" t="str">
        <f t="shared" si="27"/>
        <v/>
      </c>
      <c r="AC80" s="113" t="str">
        <f t="shared" si="28"/>
        <v/>
      </c>
      <c r="AD80" s="113" t="str">
        <f t="shared" si="29"/>
        <v/>
      </c>
      <c r="AE80" s="113" t="str">
        <f t="shared" si="30"/>
        <v/>
      </c>
      <c r="AF80" s="113" t="str">
        <f t="shared" si="31"/>
        <v/>
      </c>
      <c r="AG80" s="113" t="str">
        <f t="shared" si="32"/>
        <v/>
      </c>
      <c r="AH80" s="113" t="str">
        <f t="shared" si="33"/>
        <v/>
      </c>
    </row>
    <row r="81">
      <c r="B81" s="82">
        <v>61.0</v>
      </c>
      <c r="C81" s="109">
        <f t="shared" si="3"/>
        <v>46935</v>
      </c>
      <c r="D81" s="113"/>
      <c r="E81" s="113" t="str">
        <f t="shared" si="4"/>
        <v/>
      </c>
      <c r="F81" s="113" t="str">
        <f t="shared" si="5"/>
        <v/>
      </c>
      <c r="G81" s="113" t="str">
        <f t="shared" si="6"/>
        <v/>
      </c>
      <c r="H81" s="113">
        <f t="shared" si="7"/>
        <v>69.47381033</v>
      </c>
      <c r="I81" s="113">
        <f t="shared" si="8"/>
        <v>0.5741637217</v>
      </c>
      <c r="J81" s="113">
        <f t="shared" si="9"/>
        <v>0</v>
      </c>
      <c r="K81" s="113">
        <f t="shared" si="10"/>
        <v>1130.52619</v>
      </c>
      <c r="L81" s="113">
        <f t="shared" si="11"/>
        <v>38.9501703</v>
      </c>
      <c r="M81" s="113">
        <f t="shared" si="12"/>
        <v>10593.47507</v>
      </c>
      <c r="N81" s="113">
        <f t="shared" si="13"/>
        <v>130</v>
      </c>
      <c r="O81" s="113">
        <f t="shared" si="14"/>
        <v>124.1919161</v>
      </c>
      <c r="P81" s="113">
        <f t="shared" si="15"/>
        <v>49670.95835</v>
      </c>
      <c r="Q81" s="113" t="str">
        <f t="shared" si="16"/>
        <v/>
      </c>
      <c r="R81" s="113" t="str">
        <f t="shared" si="17"/>
        <v/>
      </c>
      <c r="S81" s="113" t="str">
        <f t="shared" si="18"/>
        <v/>
      </c>
      <c r="T81" s="113" t="str">
        <f t="shared" si="19"/>
        <v/>
      </c>
      <c r="U81" s="113" t="str">
        <f t="shared" si="20"/>
        <v/>
      </c>
      <c r="V81" s="113" t="str">
        <f t="shared" si="21"/>
        <v/>
      </c>
      <c r="W81" s="113" t="str">
        <f t="shared" si="22"/>
        <v/>
      </c>
      <c r="X81" s="113" t="str">
        <f t="shared" si="23"/>
        <v/>
      </c>
      <c r="Y81" s="113" t="str">
        <f t="shared" si="24"/>
        <v/>
      </c>
      <c r="Z81" s="113" t="str">
        <f t="shared" si="25"/>
        <v/>
      </c>
      <c r="AA81" s="113" t="str">
        <f t="shared" si="26"/>
        <v/>
      </c>
      <c r="AB81" s="113" t="str">
        <f t="shared" si="27"/>
        <v/>
      </c>
      <c r="AC81" s="113" t="str">
        <f t="shared" si="28"/>
        <v/>
      </c>
      <c r="AD81" s="113" t="str">
        <f t="shared" si="29"/>
        <v/>
      </c>
      <c r="AE81" s="113" t="str">
        <f t="shared" si="30"/>
        <v/>
      </c>
      <c r="AF81" s="113" t="str">
        <f t="shared" si="31"/>
        <v/>
      </c>
      <c r="AG81" s="113" t="str">
        <f t="shared" si="32"/>
        <v/>
      </c>
      <c r="AH81" s="113" t="str">
        <f t="shared" si="33"/>
        <v/>
      </c>
    </row>
    <row r="82">
      <c r="B82" s="82">
        <v>62.0</v>
      </c>
      <c r="C82" s="109">
        <f t="shared" si="3"/>
        <v>46966</v>
      </c>
      <c r="D82" s="113"/>
      <c r="E82" s="113" t="str">
        <f t="shared" si="4"/>
        <v/>
      </c>
      <c r="F82" s="113" t="str">
        <f t="shared" si="5"/>
        <v/>
      </c>
      <c r="G82" s="113" t="str">
        <f t="shared" si="6"/>
        <v/>
      </c>
      <c r="H82" s="113" t="str">
        <f t="shared" si="7"/>
        <v/>
      </c>
      <c r="I82" s="113" t="str">
        <f t="shared" si="8"/>
        <v/>
      </c>
      <c r="J82" s="113" t="str">
        <f t="shared" si="9"/>
        <v/>
      </c>
      <c r="K82" s="113">
        <f t="shared" si="10"/>
        <v>1200</v>
      </c>
      <c r="L82" s="113">
        <f t="shared" si="11"/>
        <v>35.31158357</v>
      </c>
      <c r="M82" s="113">
        <f t="shared" si="12"/>
        <v>9428.786655</v>
      </c>
      <c r="N82" s="113">
        <f t="shared" si="13"/>
        <v>130</v>
      </c>
      <c r="O82" s="113">
        <f t="shared" si="14"/>
        <v>124.1773959</v>
      </c>
      <c r="P82" s="113">
        <f t="shared" si="15"/>
        <v>49665.13575</v>
      </c>
      <c r="Q82" s="113" t="str">
        <f t="shared" si="16"/>
        <v/>
      </c>
      <c r="R82" s="113" t="str">
        <f t="shared" si="17"/>
        <v/>
      </c>
      <c r="S82" s="113" t="str">
        <f t="shared" si="18"/>
        <v/>
      </c>
      <c r="T82" s="113" t="str">
        <f t="shared" si="19"/>
        <v/>
      </c>
      <c r="U82" s="113" t="str">
        <f t="shared" si="20"/>
        <v/>
      </c>
      <c r="V82" s="113" t="str">
        <f t="shared" si="21"/>
        <v/>
      </c>
      <c r="W82" s="113" t="str">
        <f t="shared" si="22"/>
        <v/>
      </c>
      <c r="X82" s="113" t="str">
        <f t="shared" si="23"/>
        <v/>
      </c>
      <c r="Y82" s="113" t="str">
        <f t="shared" si="24"/>
        <v/>
      </c>
      <c r="Z82" s="113" t="str">
        <f t="shared" si="25"/>
        <v/>
      </c>
      <c r="AA82" s="113" t="str">
        <f t="shared" si="26"/>
        <v/>
      </c>
      <c r="AB82" s="113" t="str">
        <f t="shared" si="27"/>
        <v/>
      </c>
      <c r="AC82" s="113" t="str">
        <f t="shared" si="28"/>
        <v/>
      </c>
      <c r="AD82" s="113" t="str">
        <f t="shared" si="29"/>
        <v/>
      </c>
      <c r="AE82" s="113" t="str">
        <f t="shared" si="30"/>
        <v/>
      </c>
      <c r="AF82" s="113" t="str">
        <f t="shared" si="31"/>
        <v/>
      </c>
      <c r="AG82" s="113" t="str">
        <f t="shared" si="32"/>
        <v/>
      </c>
      <c r="AH82" s="113" t="str">
        <f t="shared" si="33"/>
        <v/>
      </c>
    </row>
    <row r="83">
      <c r="B83" s="82">
        <v>63.0</v>
      </c>
      <c r="C83" s="109">
        <f t="shared" si="3"/>
        <v>46997</v>
      </c>
      <c r="D83" s="113"/>
      <c r="E83" s="113" t="str">
        <f t="shared" si="4"/>
        <v/>
      </c>
      <c r="F83" s="113" t="str">
        <f t="shared" si="5"/>
        <v/>
      </c>
      <c r="G83" s="113" t="str">
        <f t="shared" si="6"/>
        <v/>
      </c>
      <c r="H83" s="113" t="str">
        <f t="shared" si="7"/>
        <v/>
      </c>
      <c r="I83" s="113" t="str">
        <f t="shared" si="8"/>
        <v/>
      </c>
      <c r="J83" s="113" t="str">
        <f t="shared" si="9"/>
        <v/>
      </c>
      <c r="K83" s="113">
        <f t="shared" si="10"/>
        <v>1200</v>
      </c>
      <c r="L83" s="113">
        <f t="shared" si="11"/>
        <v>31.42928885</v>
      </c>
      <c r="M83" s="113">
        <f t="shared" si="12"/>
        <v>8260.215944</v>
      </c>
      <c r="N83" s="113">
        <f t="shared" si="13"/>
        <v>130</v>
      </c>
      <c r="O83" s="113">
        <f t="shared" si="14"/>
        <v>124.1628394</v>
      </c>
      <c r="P83" s="113">
        <f t="shared" si="15"/>
        <v>49659.29859</v>
      </c>
      <c r="Q83" s="113" t="str">
        <f t="shared" si="16"/>
        <v/>
      </c>
      <c r="R83" s="113" t="str">
        <f t="shared" si="17"/>
        <v/>
      </c>
      <c r="S83" s="113" t="str">
        <f t="shared" si="18"/>
        <v/>
      </c>
      <c r="T83" s="113" t="str">
        <f t="shared" si="19"/>
        <v/>
      </c>
      <c r="U83" s="113" t="str">
        <f t="shared" si="20"/>
        <v/>
      </c>
      <c r="V83" s="113" t="str">
        <f t="shared" si="21"/>
        <v/>
      </c>
      <c r="W83" s="113" t="str">
        <f t="shared" si="22"/>
        <v/>
      </c>
      <c r="X83" s="113" t="str">
        <f t="shared" si="23"/>
        <v/>
      </c>
      <c r="Y83" s="113" t="str">
        <f t="shared" si="24"/>
        <v/>
      </c>
      <c r="Z83" s="113" t="str">
        <f t="shared" si="25"/>
        <v/>
      </c>
      <c r="AA83" s="113" t="str">
        <f t="shared" si="26"/>
        <v/>
      </c>
      <c r="AB83" s="113" t="str">
        <f t="shared" si="27"/>
        <v/>
      </c>
      <c r="AC83" s="113" t="str">
        <f t="shared" si="28"/>
        <v/>
      </c>
      <c r="AD83" s="113" t="str">
        <f t="shared" si="29"/>
        <v/>
      </c>
      <c r="AE83" s="113" t="str">
        <f t="shared" si="30"/>
        <v/>
      </c>
      <c r="AF83" s="113" t="str">
        <f t="shared" si="31"/>
        <v/>
      </c>
      <c r="AG83" s="113" t="str">
        <f t="shared" si="32"/>
        <v/>
      </c>
      <c r="AH83" s="113" t="str">
        <f t="shared" si="33"/>
        <v/>
      </c>
    </row>
    <row r="84">
      <c r="B84" s="82">
        <v>64.0</v>
      </c>
      <c r="C84" s="109">
        <f t="shared" si="3"/>
        <v>47027</v>
      </c>
      <c r="D84" s="113"/>
      <c r="E84" s="113" t="str">
        <f t="shared" si="4"/>
        <v/>
      </c>
      <c r="F84" s="113" t="str">
        <f t="shared" si="5"/>
        <v/>
      </c>
      <c r="G84" s="113" t="str">
        <f t="shared" si="6"/>
        <v/>
      </c>
      <c r="H84" s="113" t="str">
        <f t="shared" si="7"/>
        <v/>
      </c>
      <c r="I84" s="113" t="str">
        <f t="shared" si="8"/>
        <v/>
      </c>
      <c r="J84" s="113" t="str">
        <f t="shared" si="9"/>
        <v/>
      </c>
      <c r="K84" s="113">
        <f t="shared" si="10"/>
        <v>1200</v>
      </c>
      <c r="L84" s="113">
        <f t="shared" si="11"/>
        <v>27.53405315</v>
      </c>
      <c r="M84" s="113">
        <f t="shared" si="12"/>
        <v>7087.749997</v>
      </c>
      <c r="N84" s="113">
        <f t="shared" si="13"/>
        <v>130</v>
      </c>
      <c r="O84" s="113">
        <f t="shared" si="14"/>
        <v>124.1482465</v>
      </c>
      <c r="P84" s="113">
        <f t="shared" si="15"/>
        <v>49653.44683</v>
      </c>
      <c r="Q84" s="113" t="str">
        <f t="shared" si="16"/>
        <v/>
      </c>
      <c r="R84" s="113" t="str">
        <f t="shared" si="17"/>
        <v/>
      </c>
      <c r="S84" s="113" t="str">
        <f t="shared" si="18"/>
        <v/>
      </c>
      <c r="T84" s="113" t="str">
        <f t="shared" si="19"/>
        <v/>
      </c>
      <c r="U84" s="113" t="str">
        <f t="shared" si="20"/>
        <v/>
      </c>
      <c r="V84" s="113" t="str">
        <f t="shared" si="21"/>
        <v/>
      </c>
      <c r="W84" s="113" t="str">
        <f t="shared" si="22"/>
        <v/>
      </c>
      <c r="X84" s="113" t="str">
        <f t="shared" si="23"/>
        <v/>
      </c>
      <c r="Y84" s="113" t="str">
        <f t="shared" si="24"/>
        <v/>
      </c>
      <c r="Z84" s="113" t="str">
        <f t="shared" si="25"/>
        <v/>
      </c>
      <c r="AA84" s="113" t="str">
        <f t="shared" si="26"/>
        <v/>
      </c>
      <c r="AB84" s="113" t="str">
        <f t="shared" si="27"/>
        <v/>
      </c>
      <c r="AC84" s="113" t="str">
        <f t="shared" si="28"/>
        <v/>
      </c>
      <c r="AD84" s="113" t="str">
        <f t="shared" si="29"/>
        <v/>
      </c>
      <c r="AE84" s="113" t="str">
        <f t="shared" si="30"/>
        <v/>
      </c>
      <c r="AF84" s="113" t="str">
        <f t="shared" si="31"/>
        <v/>
      </c>
      <c r="AG84" s="113" t="str">
        <f t="shared" si="32"/>
        <v/>
      </c>
      <c r="AH84" s="113" t="str">
        <f t="shared" si="33"/>
        <v/>
      </c>
    </row>
    <row r="85">
      <c r="B85" s="82">
        <v>65.0</v>
      </c>
      <c r="C85" s="109">
        <f t="shared" si="3"/>
        <v>47058</v>
      </c>
      <c r="D85" s="113"/>
      <c r="E85" s="113" t="str">
        <f t="shared" si="4"/>
        <v/>
      </c>
      <c r="F85" s="113" t="str">
        <f t="shared" si="5"/>
        <v/>
      </c>
      <c r="G85" s="113" t="str">
        <f t="shared" si="6"/>
        <v/>
      </c>
      <c r="H85" s="113" t="str">
        <f t="shared" si="7"/>
        <v/>
      </c>
      <c r="I85" s="113" t="str">
        <f t="shared" si="8"/>
        <v/>
      </c>
      <c r="J85" s="113" t="str">
        <f t="shared" si="9"/>
        <v/>
      </c>
      <c r="K85" s="113">
        <f t="shared" si="10"/>
        <v>1200</v>
      </c>
      <c r="L85" s="113">
        <f t="shared" si="11"/>
        <v>23.62583332</v>
      </c>
      <c r="M85" s="113">
        <f t="shared" si="12"/>
        <v>5911.37583</v>
      </c>
      <c r="N85" s="113">
        <f t="shared" si="13"/>
        <v>130</v>
      </c>
      <c r="O85" s="113">
        <f t="shared" si="14"/>
        <v>124.1336171</v>
      </c>
      <c r="P85" s="113">
        <f t="shared" si="15"/>
        <v>49647.58045</v>
      </c>
      <c r="Q85" s="113" t="str">
        <f t="shared" si="16"/>
        <v/>
      </c>
      <c r="R85" s="113" t="str">
        <f t="shared" si="17"/>
        <v/>
      </c>
      <c r="S85" s="113" t="str">
        <f t="shared" si="18"/>
        <v/>
      </c>
      <c r="T85" s="113" t="str">
        <f t="shared" si="19"/>
        <v/>
      </c>
      <c r="U85" s="113" t="str">
        <f t="shared" si="20"/>
        <v/>
      </c>
      <c r="V85" s="113" t="str">
        <f t="shared" si="21"/>
        <v/>
      </c>
      <c r="W85" s="113" t="str">
        <f t="shared" si="22"/>
        <v/>
      </c>
      <c r="X85" s="113" t="str">
        <f t="shared" si="23"/>
        <v/>
      </c>
      <c r="Y85" s="113" t="str">
        <f t="shared" si="24"/>
        <v/>
      </c>
      <c r="Z85" s="113" t="str">
        <f t="shared" si="25"/>
        <v/>
      </c>
      <c r="AA85" s="113" t="str">
        <f t="shared" si="26"/>
        <v/>
      </c>
      <c r="AB85" s="113" t="str">
        <f t="shared" si="27"/>
        <v/>
      </c>
      <c r="AC85" s="113" t="str">
        <f t="shared" si="28"/>
        <v/>
      </c>
      <c r="AD85" s="113" t="str">
        <f t="shared" si="29"/>
        <v/>
      </c>
      <c r="AE85" s="113" t="str">
        <f t="shared" si="30"/>
        <v/>
      </c>
      <c r="AF85" s="113" t="str">
        <f t="shared" si="31"/>
        <v/>
      </c>
      <c r="AG85" s="113" t="str">
        <f t="shared" si="32"/>
        <v/>
      </c>
      <c r="AH85" s="113" t="str">
        <f t="shared" si="33"/>
        <v/>
      </c>
    </row>
    <row r="86">
      <c r="B86" s="82">
        <v>66.0</v>
      </c>
      <c r="C86" s="109">
        <f t="shared" si="3"/>
        <v>47088</v>
      </c>
      <c r="D86" s="113"/>
      <c r="E86" s="113" t="str">
        <f t="shared" si="4"/>
        <v/>
      </c>
      <c r="F86" s="113" t="str">
        <f t="shared" si="5"/>
        <v/>
      </c>
      <c r="G86" s="113" t="str">
        <f t="shared" si="6"/>
        <v/>
      </c>
      <c r="H86" s="113" t="str">
        <f t="shared" si="7"/>
        <v/>
      </c>
      <c r="I86" s="113" t="str">
        <f t="shared" si="8"/>
        <v/>
      </c>
      <c r="J86" s="113" t="str">
        <f t="shared" si="9"/>
        <v/>
      </c>
      <c r="K86" s="113">
        <f t="shared" si="10"/>
        <v>1200</v>
      </c>
      <c r="L86" s="113">
        <f t="shared" si="11"/>
        <v>19.7045861</v>
      </c>
      <c r="M86" s="113">
        <f t="shared" si="12"/>
        <v>4731.080416</v>
      </c>
      <c r="N86" s="113">
        <f t="shared" si="13"/>
        <v>130</v>
      </c>
      <c r="O86" s="113">
        <f t="shared" si="14"/>
        <v>124.1189511</v>
      </c>
      <c r="P86" s="113">
        <f t="shared" si="15"/>
        <v>49641.6994</v>
      </c>
      <c r="Q86" s="113" t="str">
        <f t="shared" si="16"/>
        <v/>
      </c>
      <c r="R86" s="113" t="str">
        <f t="shared" si="17"/>
        <v/>
      </c>
      <c r="S86" s="113" t="str">
        <f t="shared" si="18"/>
        <v/>
      </c>
      <c r="T86" s="113" t="str">
        <f t="shared" si="19"/>
        <v/>
      </c>
      <c r="U86" s="113" t="str">
        <f t="shared" si="20"/>
        <v/>
      </c>
      <c r="V86" s="113" t="str">
        <f t="shared" si="21"/>
        <v/>
      </c>
      <c r="W86" s="113" t="str">
        <f t="shared" si="22"/>
        <v/>
      </c>
      <c r="X86" s="113" t="str">
        <f t="shared" si="23"/>
        <v/>
      </c>
      <c r="Y86" s="113" t="str">
        <f t="shared" si="24"/>
        <v/>
      </c>
      <c r="Z86" s="113" t="str">
        <f t="shared" si="25"/>
        <v/>
      </c>
      <c r="AA86" s="113" t="str">
        <f t="shared" si="26"/>
        <v/>
      </c>
      <c r="AB86" s="113" t="str">
        <f t="shared" si="27"/>
        <v/>
      </c>
      <c r="AC86" s="113" t="str">
        <f t="shared" si="28"/>
        <v/>
      </c>
      <c r="AD86" s="113" t="str">
        <f t="shared" si="29"/>
        <v/>
      </c>
      <c r="AE86" s="113" t="str">
        <f t="shared" si="30"/>
        <v/>
      </c>
      <c r="AF86" s="113" t="str">
        <f t="shared" si="31"/>
        <v/>
      </c>
      <c r="AG86" s="113" t="str">
        <f t="shared" si="32"/>
        <v/>
      </c>
      <c r="AH86" s="113" t="str">
        <f t="shared" si="33"/>
        <v/>
      </c>
    </row>
    <row r="87">
      <c r="B87" s="82">
        <v>67.0</v>
      </c>
      <c r="C87" s="109">
        <f t="shared" si="3"/>
        <v>47119</v>
      </c>
      <c r="D87" s="113"/>
      <c r="E87" s="113" t="str">
        <f t="shared" si="4"/>
        <v/>
      </c>
      <c r="F87" s="113" t="str">
        <f t="shared" si="5"/>
        <v/>
      </c>
      <c r="G87" s="113" t="str">
        <f t="shared" si="6"/>
        <v/>
      </c>
      <c r="H87" s="113" t="str">
        <f t="shared" si="7"/>
        <v/>
      </c>
      <c r="I87" s="113" t="str">
        <f t="shared" si="8"/>
        <v/>
      </c>
      <c r="J87" s="113" t="str">
        <f t="shared" si="9"/>
        <v/>
      </c>
      <c r="K87" s="113">
        <f t="shared" si="10"/>
        <v>1200</v>
      </c>
      <c r="L87" s="113">
        <f t="shared" si="11"/>
        <v>15.77026805</v>
      </c>
      <c r="M87" s="113">
        <f t="shared" si="12"/>
        <v>3546.850685</v>
      </c>
      <c r="N87" s="113">
        <f t="shared" si="13"/>
        <v>130</v>
      </c>
      <c r="O87" s="113">
        <f t="shared" si="14"/>
        <v>124.1042485</v>
      </c>
      <c r="P87" s="113">
        <f t="shared" si="15"/>
        <v>49635.80365</v>
      </c>
      <c r="Q87" s="113" t="str">
        <f t="shared" si="16"/>
        <v/>
      </c>
      <c r="R87" s="113" t="str">
        <f t="shared" si="17"/>
        <v/>
      </c>
      <c r="S87" s="113" t="str">
        <f t="shared" si="18"/>
        <v/>
      </c>
      <c r="T87" s="113" t="str">
        <f t="shared" si="19"/>
        <v/>
      </c>
      <c r="U87" s="113" t="str">
        <f t="shared" si="20"/>
        <v/>
      </c>
      <c r="V87" s="113" t="str">
        <f t="shared" si="21"/>
        <v/>
      </c>
      <c r="W87" s="113" t="str">
        <f t="shared" si="22"/>
        <v/>
      </c>
      <c r="X87" s="113" t="str">
        <f t="shared" si="23"/>
        <v/>
      </c>
      <c r="Y87" s="113" t="str">
        <f t="shared" si="24"/>
        <v/>
      </c>
      <c r="Z87" s="113" t="str">
        <f t="shared" si="25"/>
        <v/>
      </c>
      <c r="AA87" s="113" t="str">
        <f t="shared" si="26"/>
        <v/>
      </c>
      <c r="AB87" s="113" t="str">
        <f t="shared" si="27"/>
        <v/>
      </c>
      <c r="AC87" s="113" t="str">
        <f t="shared" si="28"/>
        <v/>
      </c>
      <c r="AD87" s="113" t="str">
        <f t="shared" si="29"/>
        <v/>
      </c>
      <c r="AE87" s="113" t="str">
        <f t="shared" si="30"/>
        <v/>
      </c>
      <c r="AF87" s="113" t="str">
        <f t="shared" si="31"/>
        <v/>
      </c>
      <c r="AG87" s="113" t="str">
        <f t="shared" si="32"/>
        <v/>
      </c>
      <c r="AH87" s="113" t="str">
        <f t="shared" si="33"/>
        <v/>
      </c>
    </row>
    <row r="88">
      <c r="B88" s="82">
        <v>68.0</v>
      </c>
      <c r="C88" s="109">
        <f t="shared" si="3"/>
        <v>47150</v>
      </c>
      <c r="D88" s="113"/>
      <c r="E88" s="113" t="str">
        <f t="shared" si="4"/>
        <v/>
      </c>
      <c r="F88" s="113" t="str">
        <f t="shared" si="5"/>
        <v/>
      </c>
      <c r="G88" s="113" t="str">
        <f t="shared" si="6"/>
        <v/>
      </c>
      <c r="H88" s="113" t="str">
        <f t="shared" si="7"/>
        <v/>
      </c>
      <c r="I88" s="113" t="str">
        <f t="shared" si="8"/>
        <v/>
      </c>
      <c r="J88" s="113" t="str">
        <f t="shared" si="9"/>
        <v/>
      </c>
      <c r="K88" s="113">
        <f t="shared" si="10"/>
        <v>1200</v>
      </c>
      <c r="L88" s="113">
        <f t="shared" si="11"/>
        <v>11.82283562</v>
      </c>
      <c r="M88" s="113">
        <f t="shared" si="12"/>
        <v>2358.67352</v>
      </c>
      <c r="N88" s="113">
        <f t="shared" si="13"/>
        <v>130</v>
      </c>
      <c r="O88" s="113">
        <f t="shared" si="14"/>
        <v>124.0895091</v>
      </c>
      <c r="P88" s="113">
        <f t="shared" si="15"/>
        <v>49629.89316</v>
      </c>
      <c r="Q88" s="113" t="str">
        <f t="shared" si="16"/>
        <v/>
      </c>
      <c r="R88" s="113" t="str">
        <f t="shared" si="17"/>
        <v/>
      </c>
      <c r="S88" s="113" t="str">
        <f t="shared" si="18"/>
        <v/>
      </c>
      <c r="T88" s="113" t="str">
        <f t="shared" si="19"/>
        <v/>
      </c>
      <c r="U88" s="113" t="str">
        <f t="shared" si="20"/>
        <v/>
      </c>
      <c r="V88" s="113" t="str">
        <f t="shared" si="21"/>
        <v/>
      </c>
      <c r="W88" s="113" t="str">
        <f t="shared" si="22"/>
        <v/>
      </c>
      <c r="X88" s="113" t="str">
        <f t="shared" si="23"/>
        <v/>
      </c>
      <c r="Y88" s="113" t="str">
        <f t="shared" si="24"/>
        <v/>
      </c>
      <c r="Z88" s="113" t="str">
        <f t="shared" si="25"/>
        <v/>
      </c>
      <c r="AA88" s="113" t="str">
        <f t="shared" si="26"/>
        <v/>
      </c>
      <c r="AB88" s="113" t="str">
        <f t="shared" si="27"/>
        <v/>
      </c>
      <c r="AC88" s="113" t="str">
        <f t="shared" si="28"/>
        <v/>
      </c>
      <c r="AD88" s="113" t="str">
        <f t="shared" si="29"/>
        <v/>
      </c>
      <c r="AE88" s="113" t="str">
        <f t="shared" si="30"/>
        <v/>
      </c>
      <c r="AF88" s="113" t="str">
        <f t="shared" si="31"/>
        <v/>
      </c>
      <c r="AG88" s="113" t="str">
        <f t="shared" si="32"/>
        <v/>
      </c>
      <c r="AH88" s="113" t="str">
        <f t="shared" si="33"/>
        <v/>
      </c>
    </row>
    <row r="89">
      <c r="B89" s="82">
        <v>69.0</v>
      </c>
      <c r="C89" s="109">
        <f t="shared" si="3"/>
        <v>47178</v>
      </c>
      <c r="D89" s="113"/>
      <c r="E89" s="113" t="str">
        <f t="shared" si="4"/>
        <v/>
      </c>
      <c r="F89" s="113" t="str">
        <f t="shared" si="5"/>
        <v/>
      </c>
      <c r="G89" s="113" t="str">
        <f t="shared" si="6"/>
        <v/>
      </c>
      <c r="H89" s="113" t="str">
        <f t="shared" si="7"/>
        <v/>
      </c>
      <c r="I89" s="113" t="str">
        <f t="shared" si="8"/>
        <v/>
      </c>
      <c r="J89" s="113" t="str">
        <f t="shared" si="9"/>
        <v/>
      </c>
      <c r="K89" s="113">
        <f t="shared" si="10"/>
        <v>1200</v>
      </c>
      <c r="L89" s="113">
        <f t="shared" si="11"/>
        <v>7.862245067</v>
      </c>
      <c r="M89" s="113">
        <f t="shared" si="12"/>
        <v>1166.535765</v>
      </c>
      <c r="N89" s="113">
        <f t="shared" si="13"/>
        <v>130</v>
      </c>
      <c r="O89" s="113">
        <f t="shared" si="14"/>
        <v>124.0747329</v>
      </c>
      <c r="P89" s="113">
        <f t="shared" si="15"/>
        <v>49623.96789</v>
      </c>
      <c r="Q89" s="113" t="str">
        <f t="shared" si="16"/>
        <v/>
      </c>
      <c r="R89" s="113" t="str">
        <f t="shared" si="17"/>
        <v/>
      </c>
      <c r="S89" s="113" t="str">
        <f t="shared" si="18"/>
        <v/>
      </c>
      <c r="T89" s="113" t="str">
        <f t="shared" si="19"/>
        <v/>
      </c>
      <c r="U89" s="113" t="str">
        <f t="shared" si="20"/>
        <v/>
      </c>
      <c r="V89" s="113" t="str">
        <f t="shared" si="21"/>
        <v/>
      </c>
      <c r="W89" s="113" t="str">
        <f t="shared" si="22"/>
        <v/>
      </c>
      <c r="X89" s="113" t="str">
        <f t="shared" si="23"/>
        <v/>
      </c>
      <c r="Y89" s="113" t="str">
        <f t="shared" si="24"/>
        <v/>
      </c>
      <c r="Z89" s="113" t="str">
        <f t="shared" si="25"/>
        <v/>
      </c>
      <c r="AA89" s="113" t="str">
        <f t="shared" si="26"/>
        <v/>
      </c>
      <c r="AB89" s="113" t="str">
        <f t="shared" si="27"/>
        <v/>
      </c>
      <c r="AC89" s="113" t="str">
        <f t="shared" si="28"/>
        <v/>
      </c>
      <c r="AD89" s="113" t="str">
        <f t="shared" si="29"/>
        <v/>
      </c>
      <c r="AE89" s="113" t="str">
        <f t="shared" si="30"/>
        <v/>
      </c>
      <c r="AF89" s="113" t="str">
        <f t="shared" si="31"/>
        <v/>
      </c>
      <c r="AG89" s="113" t="str">
        <f t="shared" si="32"/>
        <v/>
      </c>
      <c r="AH89" s="113" t="str">
        <f t="shared" si="33"/>
        <v/>
      </c>
    </row>
    <row r="90">
      <c r="B90" s="82">
        <v>70.0</v>
      </c>
      <c r="C90" s="109">
        <f t="shared" si="3"/>
        <v>47209</v>
      </c>
      <c r="D90" s="113"/>
      <c r="E90" s="113" t="str">
        <f t="shared" si="4"/>
        <v/>
      </c>
      <c r="F90" s="113" t="str">
        <f t="shared" si="5"/>
        <v/>
      </c>
      <c r="G90" s="113" t="str">
        <f t="shared" si="6"/>
        <v/>
      </c>
      <c r="H90" s="113" t="str">
        <f t="shared" si="7"/>
        <v/>
      </c>
      <c r="I90" s="113" t="str">
        <f t="shared" si="8"/>
        <v/>
      </c>
      <c r="J90" s="113" t="str">
        <f t="shared" si="9"/>
        <v/>
      </c>
      <c r="K90" s="113">
        <f t="shared" si="10"/>
        <v>1170.424218</v>
      </c>
      <c r="L90" s="113">
        <f t="shared" si="11"/>
        <v>3.888452551</v>
      </c>
      <c r="M90" s="113">
        <f t="shared" si="12"/>
        <v>0</v>
      </c>
      <c r="N90" s="113">
        <f t="shared" si="13"/>
        <v>159.5757822</v>
      </c>
      <c r="O90" s="113">
        <f t="shared" si="14"/>
        <v>124.0599197</v>
      </c>
      <c r="P90" s="113">
        <f t="shared" si="15"/>
        <v>49588.45203</v>
      </c>
      <c r="Q90" s="113" t="str">
        <f t="shared" si="16"/>
        <v/>
      </c>
      <c r="R90" s="113" t="str">
        <f t="shared" si="17"/>
        <v/>
      </c>
      <c r="S90" s="113" t="str">
        <f t="shared" si="18"/>
        <v/>
      </c>
      <c r="T90" s="113" t="str">
        <f t="shared" si="19"/>
        <v/>
      </c>
      <c r="U90" s="113" t="str">
        <f t="shared" si="20"/>
        <v/>
      </c>
      <c r="V90" s="113" t="str">
        <f t="shared" si="21"/>
        <v/>
      </c>
      <c r="W90" s="113" t="str">
        <f t="shared" si="22"/>
        <v/>
      </c>
      <c r="X90" s="113" t="str">
        <f t="shared" si="23"/>
        <v/>
      </c>
      <c r="Y90" s="113" t="str">
        <f t="shared" si="24"/>
        <v/>
      </c>
      <c r="Z90" s="113" t="str">
        <f t="shared" si="25"/>
        <v/>
      </c>
      <c r="AA90" s="113" t="str">
        <f t="shared" si="26"/>
        <v/>
      </c>
      <c r="AB90" s="113" t="str">
        <f t="shared" si="27"/>
        <v/>
      </c>
      <c r="AC90" s="113" t="str">
        <f t="shared" si="28"/>
        <v/>
      </c>
      <c r="AD90" s="113" t="str">
        <f t="shared" si="29"/>
        <v/>
      </c>
      <c r="AE90" s="113" t="str">
        <f t="shared" si="30"/>
        <v/>
      </c>
      <c r="AF90" s="113" t="str">
        <f t="shared" si="31"/>
        <v/>
      </c>
      <c r="AG90" s="113" t="str">
        <f t="shared" si="32"/>
        <v/>
      </c>
      <c r="AH90" s="113" t="str">
        <f t="shared" si="33"/>
        <v/>
      </c>
    </row>
    <row r="91">
      <c r="B91" s="82">
        <v>71.0</v>
      </c>
      <c r="C91" s="109">
        <f t="shared" si="3"/>
        <v>47239</v>
      </c>
      <c r="D91" s="113"/>
      <c r="E91" s="113" t="str">
        <f t="shared" si="4"/>
        <v/>
      </c>
      <c r="F91" s="113" t="str">
        <f t="shared" si="5"/>
        <v/>
      </c>
      <c r="G91" s="113" t="str">
        <f t="shared" si="6"/>
        <v/>
      </c>
      <c r="H91" s="113" t="str">
        <f t="shared" si="7"/>
        <v/>
      </c>
      <c r="I91" s="113" t="str">
        <f t="shared" si="8"/>
        <v/>
      </c>
      <c r="J91" s="113" t="str">
        <f t="shared" si="9"/>
        <v/>
      </c>
      <c r="K91" s="113" t="str">
        <f t="shared" si="10"/>
        <v/>
      </c>
      <c r="L91" s="113" t="str">
        <f t="shared" si="11"/>
        <v/>
      </c>
      <c r="M91" s="113" t="str">
        <f t="shared" si="12"/>
        <v/>
      </c>
      <c r="N91" s="113">
        <f t="shared" si="13"/>
        <v>1330</v>
      </c>
      <c r="O91" s="113">
        <f t="shared" si="14"/>
        <v>123.9711301</v>
      </c>
      <c r="P91" s="113">
        <f t="shared" si="15"/>
        <v>48382.42316</v>
      </c>
      <c r="Q91" s="113" t="str">
        <f t="shared" si="16"/>
        <v/>
      </c>
      <c r="R91" s="113" t="str">
        <f t="shared" si="17"/>
        <v/>
      </c>
      <c r="S91" s="113" t="str">
        <f t="shared" si="18"/>
        <v/>
      </c>
      <c r="T91" s="113" t="str">
        <f t="shared" si="19"/>
        <v/>
      </c>
      <c r="U91" s="113" t="str">
        <f t="shared" si="20"/>
        <v/>
      </c>
      <c r="V91" s="113" t="str">
        <f t="shared" si="21"/>
        <v/>
      </c>
      <c r="W91" s="113" t="str">
        <f t="shared" si="22"/>
        <v/>
      </c>
      <c r="X91" s="113" t="str">
        <f t="shared" si="23"/>
        <v/>
      </c>
      <c r="Y91" s="113" t="str">
        <f t="shared" si="24"/>
        <v/>
      </c>
      <c r="Z91" s="113" t="str">
        <f t="shared" si="25"/>
        <v/>
      </c>
      <c r="AA91" s="113" t="str">
        <f t="shared" si="26"/>
        <v/>
      </c>
      <c r="AB91" s="113" t="str">
        <f t="shared" si="27"/>
        <v/>
      </c>
      <c r="AC91" s="113" t="str">
        <f t="shared" si="28"/>
        <v/>
      </c>
      <c r="AD91" s="113" t="str">
        <f t="shared" si="29"/>
        <v/>
      </c>
      <c r="AE91" s="113" t="str">
        <f t="shared" si="30"/>
        <v/>
      </c>
      <c r="AF91" s="113" t="str">
        <f t="shared" si="31"/>
        <v/>
      </c>
      <c r="AG91" s="113" t="str">
        <f t="shared" si="32"/>
        <v/>
      </c>
      <c r="AH91" s="113" t="str">
        <f t="shared" si="33"/>
        <v/>
      </c>
    </row>
    <row r="92">
      <c r="B92" s="82">
        <v>72.0</v>
      </c>
      <c r="C92" s="109">
        <f t="shared" si="3"/>
        <v>47270</v>
      </c>
      <c r="D92" s="113"/>
      <c r="E92" s="113" t="str">
        <f t="shared" si="4"/>
        <v/>
      </c>
      <c r="F92" s="113" t="str">
        <f t="shared" si="5"/>
        <v/>
      </c>
      <c r="G92" s="113" t="str">
        <f t="shared" si="6"/>
        <v/>
      </c>
      <c r="H92" s="113" t="str">
        <f t="shared" si="7"/>
        <v/>
      </c>
      <c r="I92" s="113" t="str">
        <f t="shared" si="8"/>
        <v/>
      </c>
      <c r="J92" s="113" t="str">
        <f t="shared" si="9"/>
        <v/>
      </c>
      <c r="K92" s="113" t="str">
        <f t="shared" si="10"/>
        <v/>
      </c>
      <c r="L92" s="113" t="str">
        <f t="shared" si="11"/>
        <v/>
      </c>
      <c r="M92" s="113" t="str">
        <f t="shared" si="12"/>
        <v/>
      </c>
      <c r="N92" s="113">
        <f t="shared" si="13"/>
        <v>1330</v>
      </c>
      <c r="O92" s="113">
        <f t="shared" si="14"/>
        <v>120.9560579</v>
      </c>
      <c r="P92" s="113">
        <f t="shared" si="15"/>
        <v>47173.37922</v>
      </c>
      <c r="Q92" s="113" t="str">
        <f t="shared" si="16"/>
        <v/>
      </c>
      <c r="R92" s="113" t="str">
        <f t="shared" si="17"/>
        <v/>
      </c>
      <c r="S92" s="113" t="str">
        <f t="shared" si="18"/>
        <v/>
      </c>
      <c r="T92" s="113" t="str">
        <f t="shared" si="19"/>
        <v/>
      </c>
      <c r="U92" s="113" t="str">
        <f t="shared" si="20"/>
        <v/>
      </c>
      <c r="V92" s="113" t="str">
        <f t="shared" si="21"/>
        <v/>
      </c>
      <c r="W92" s="113" t="str">
        <f t="shared" si="22"/>
        <v/>
      </c>
      <c r="X92" s="113" t="str">
        <f t="shared" si="23"/>
        <v/>
      </c>
      <c r="Y92" s="113" t="str">
        <f t="shared" si="24"/>
        <v/>
      </c>
      <c r="Z92" s="113" t="str">
        <f t="shared" si="25"/>
        <v/>
      </c>
      <c r="AA92" s="113" t="str">
        <f t="shared" si="26"/>
        <v/>
      </c>
      <c r="AB92" s="113" t="str">
        <f t="shared" si="27"/>
        <v/>
      </c>
      <c r="AC92" s="113" t="str">
        <f t="shared" si="28"/>
        <v/>
      </c>
      <c r="AD92" s="113" t="str">
        <f t="shared" si="29"/>
        <v/>
      </c>
      <c r="AE92" s="113" t="str">
        <f t="shared" si="30"/>
        <v/>
      </c>
      <c r="AF92" s="113" t="str">
        <f t="shared" si="31"/>
        <v/>
      </c>
      <c r="AG92" s="113" t="str">
        <f t="shared" si="32"/>
        <v/>
      </c>
      <c r="AH92" s="113" t="str">
        <f t="shared" si="33"/>
        <v/>
      </c>
    </row>
    <row r="93">
      <c r="B93" s="82">
        <v>73.0</v>
      </c>
      <c r="C93" s="109">
        <f t="shared" si="3"/>
        <v>47300</v>
      </c>
      <c r="D93" s="113"/>
      <c r="E93" s="113" t="str">
        <f t="shared" si="4"/>
        <v/>
      </c>
      <c r="F93" s="113" t="str">
        <f t="shared" si="5"/>
        <v/>
      </c>
      <c r="G93" s="113" t="str">
        <f t="shared" si="6"/>
        <v/>
      </c>
      <c r="H93" s="113" t="str">
        <f t="shared" si="7"/>
        <v/>
      </c>
      <c r="I93" s="113" t="str">
        <f t="shared" si="8"/>
        <v/>
      </c>
      <c r="J93" s="113" t="str">
        <f t="shared" si="9"/>
        <v/>
      </c>
      <c r="K93" s="113" t="str">
        <f t="shared" si="10"/>
        <v/>
      </c>
      <c r="L93" s="113" t="str">
        <f t="shared" si="11"/>
        <v/>
      </c>
      <c r="M93" s="113" t="str">
        <f t="shared" si="12"/>
        <v/>
      </c>
      <c r="N93" s="113">
        <f t="shared" si="13"/>
        <v>1330</v>
      </c>
      <c r="O93" s="113">
        <f t="shared" si="14"/>
        <v>117.933448</v>
      </c>
      <c r="P93" s="113">
        <f t="shared" si="15"/>
        <v>45961.31267</v>
      </c>
      <c r="Q93" s="113" t="str">
        <f t="shared" si="16"/>
        <v/>
      </c>
      <c r="R93" s="113" t="str">
        <f t="shared" si="17"/>
        <v/>
      </c>
      <c r="S93" s="113" t="str">
        <f t="shared" si="18"/>
        <v/>
      </c>
      <c r="T93" s="113" t="str">
        <f t="shared" si="19"/>
        <v/>
      </c>
      <c r="U93" s="113" t="str">
        <f t="shared" si="20"/>
        <v/>
      </c>
      <c r="V93" s="113" t="str">
        <f t="shared" si="21"/>
        <v/>
      </c>
      <c r="W93" s="113" t="str">
        <f t="shared" si="22"/>
        <v/>
      </c>
      <c r="X93" s="113" t="str">
        <f t="shared" si="23"/>
        <v/>
      </c>
      <c r="Y93" s="113" t="str">
        <f t="shared" si="24"/>
        <v/>
      </c>
      <c r="Z93" s="113" t="str">
        <f t="shared" si="25"/>
        <v/>
      </c>
      <c r="AA93" s="113" t="str">
        <f t="shared" si="26"/>
        <v/>
      </c>
      <c r="AB93" s="113" t="str">
        <f t="shared" si="27"/>
        <v/>
      </c>
      <c r="AC93" s="113" t="str">
        <f t="shared" si="28"/>
        <v/>
      </c>
      <c r="AD93" s="113" t="str">
        <f t="shared" si="29"/>
        <v/>
      </c>
      <c r="AE93" s="113" t="str">
        <f t="shared" si="30"/>
        <v/>
      </c>
      <c r="AF93" s="113" t="str">
        <f t="shared" si="31"/>
        <v/>
      </c>
      <c r="AG93" s="113" t="str">
        <f t="shared" si="32"/>
        <v/>
      </c>
      <c r="AH93" s="113" t="str">
        <f t="shared" si="33"/>
        <v/>
      </c>
    </row>
    <row r="94">
      <c r="B94" s="82">
        <v>74.0</v>
      </c>
      <c r="C94" s="109">
        <f t="shared" si="3"/>
        <v>47331</v>
      </c>
      <c r="D94" s="113"/>
      <c r="E94" s="113" t="str">
        <f t="shared" si="4"/>
        <v/>
      </c>
      <c r="F94" s="113" t="str">
        <f t="shared" si="5"/>
        <v/>
      </c>
      <c r="G94" s="113" t="str">
        <f t="shared" si="6"/>
        <v/>
      </c>
      <c r="H94" s="113" t="str">
        <f t="shared" si="7"/>
        <v/>
      </c>
      <c r="I94" s="113" t="str">
        <f t="shared" si="8"/>
        <v/>
      </c>
      <c r="J94" s="113" t="str">
        <f t="shared" si="9"/>
        <v/>
      </c>
      <c r="K94" s="113" t="str">
        <f t="shared" si="10"/>
        <v/>
      </c>
      <c r="L94" s="113" t="str">
        <f t="shared" si="11"/>
        <v/>
      </c>
      <c r="M94" s="113" t="str">
        <f t="shared" si="12"/>
        <v/>
      </c>
      <c r="N94" s="113">
        <f t="shared" si="13"/>
        <v>1330</v>
      </c>
      <c r="O94" s="113">
        <f t="shared" si="14"/>
        <v>114.9032817</v>
      </c>
      <c r="P94" s="113">
        <f t="shared" si="15"/>
        <v>44746.21595</v>
      </c>
      <c r="Q94" s="113" t="str">
        <f t="shared" si="16"/>
        <v/>
      </c>
      <c r="R94" s="113" t="str">
        <f t="shared" si="17"/>
        <v/>
      </c>
      <c r="S94" s="113" t="str">
        <f t="shared" si="18"/>
        <v/>
      </c>
      <c r="T94" s="113" t="str">
        <f t="shared" si="19"/>
        <v/>
      </c>
      <c r="U94" s="113" t="str">
        <f t="shared" si="20"/>
        <v/>
      </c>
      <c r="V94" s="113" t="str">
        <f t="shared" si="21"/>
        <v/>
      </c>
      <c r="W94" s="113" t="str">
        <f t="shared" si="22"/>
        <v/>
      </c>
      <c r="X94" s="113" t="str">
        <f t="shared" si="23"/>
        <v/>
      </c>
      <c r="Y94" s="113" t="str">
        <f t="shared" si="24"/>
        <v/>
      </c>
      <c r="Z94" s="113" t="str">
        <f t="shared" si="25"/>
        <v/>
      </c>
      <c r="AA94" s="113" t="str">
        <f t="shared" si="26"/>
        <v/>
      </c>
      <c r="AB94" s="113" t="str">
        <f t="shared" si="27"/>
        <v/>
      </c>
      <c r="AC94" s="113" t="str">
        <f t="shared" si="28"/>
        <v/>
      </c>
      <c r="AD94" s="113" t="str">
        <f t="shared" si="29"/>
        <v/>
      </c>
      <c r="AE94" s="113" t="str">
        <f t="shared" si="30"/>
        <v/>
      </c>
      <c r="AF94" s="113" t="str">
        <f t="shared" si="31"/>
        <v/>
      </c>
      <c r="AG94" s="113" t="str">
        <f t="shared" si="32"/>
        <v/>
      </c>
      <c r="AH94" s="113" t="str">
        <f t="shared" si="33"/>
        <v/>
      </c>
    </row>
    <row r="95">
      <c r="B95" s="82">
        <v>75.0</v>
      </c>
      <c r="C95" s="109">
        <f t="shared" si="3"/>
        <v>47362</v>
      </c>
      <c r="D95" s="113"/>
      <c r="E95" s="113" t="str">
        <f t="shared" si="4"/>
        <v/>
      </c>
      <c r="F95" s="113" t="str">
        <f t="shared" si="5"/>
        <v/>
      </c>
      <c r="G95" s="113" t="str">
        <f t="shared" si="6"/>
        <v/>
      </c>
      <c r="H95" s="113" t="str">
        <f t="shared" si="7"/>
        <v/>
      </c>
      <c r="I95" s="113" t="str">
        <f t="shared" si="8"/>
        <v/>
      </c>
      <c r="J95" s="113" t="str">
        <f t="shared" si="9"/>
        <v/>
      </c>
      <c r="K95" s="113" t="str">
        <f t="shared" si="10"/>
        <v/>
      </c>
      <c r="L95" s="113" t="str">
        <f t="shared" si="11"/>
        <v/>
      </c>
      <c r="M95" s="113" t="str">
        <f t="shared" si="12"/>
        <v/>
      </c>
      <c r="N95" s="113">
        <f t="shared" si="13"/>
        <v>1330</v>
      </c>
      <c r="O95" s="113">
        <f t="shared" si="14"/>
        <v>111.8655399</v>
      </c>
      <c r="P95" s="113">
        <f t="shared" si="15"/>
        <v>43528.08149</v>
      </c>
      <c r="Q95" s="113" t="str">
        <f t="shared" si="16"/>
        <v/>
      </c>
      <c r="R95" s="113" t="str">
        <f t="shared" si="17"/>
        <v/>
      </c>
      <c r="S95" s="113" t="str">
        <f t="shared" si="18"/>
        <v/>
      </c>
      <c r="T95" s="113" t="str">
        <f t="shared" si="19"/>
        <v/>
      </c>
      <c r="U95" s="113" t="str">
        <f t="shared" si="20"/>
        <v/>
      </c>
      <c r="V95" s="113" t="str">
        <f t="shared" si="21"/>
        <v/>
      </c>
      <c r="W95" s="113" t="str">
        <f t="shared" si="22"/>
        <v/>
      </c>
      <c r="X95" s="113" t="str">
        <f t="shared" si="23"/>
        <v/>
      </c>
      <c r="Y95" s="113" t="str">
        <f t="shared" si="24"/>
        <v/>
      </c>
      <c r="Z95" s="113" t="str">
        <f t="shared" si="25"/>
        <v/>
      </c>
      <c r="AA95" s="113" t="str">
        <f t="shared" si="26"/>
        <v/>
      </c>
      <c r="AB95" s="113" t="str">
        <f t="shared" si="27"/>
        <v/>
      </c>
      <c r="AC95" s="113" t="str">
        <f t="shared" si="28"/>
        <v/>
      </c>
      <c r="AD95" s="113" t="str">
        <f t="shared" si="29"/>
        <v/>
      </c>
      <c r="AE95" s="113" t="str">
        <f t="shared" si="30"/>
        <v/>
      </c>
      <c r="AF95" s="113" t="str">
        <f t="shared" si="31"/>
        <v/>
      </c>
      <c r="AG95" s="113" t="str">
        <f t="shared" si="32"/>
        <v/>
      </c>
      <c r="AH95" s="113" t="str">
        <f t="shared" si="33"/>
        <v/>
      </c>
    </row>
    <row r="96">
      <c r="B96" s="82">
        <v>76.0</v>
      </c>
      <c r="C96" s="109">
        <f t="shared" si="3"/>
        <v>47392</v>
      </c>
      <c r="D96" s="113"/>
      <c r="E96" s="113" t="str">
        <f t="shared" si="4"/>
        <v/>
      </c>
      <c r="F96" s="113" t="str">
        <f t="shared" si="5"/>
        <v/>
      </c>
      <c r="G96" s="113" t="str">
        <f t="shared" si="6"/>
        <v/>
      </c>
      <c r="H96" s="113" t="str">
        <f t="shared" si="7"/>
        <v/>
      </c>
      <c r="I96" s="113" t="str">
        <f t="shared" si="8"/>
        <v/>
      </c>
      <c r="J96" s="113" t="str">
        <f t="shared" si="9"/>
        <v/>
      </c>
      <c r="K96" s="113" t="str">
        <f t="shared" si="10"/>
        <v/>
      </c>
      <c r="L96" s="113" t="str">
        <f t="shared" si="11"/>
        <v/>
      </c>
      <c r="M96" s="113" t="str">
        <f t="shared" si="12"/>
        <v/>
      </c>
      <c r="N96" s="113">
        <f t="shared" si="13"/>
        <v>1330</v>
      </c>
      <c r="O96" s="113">
        <f t="shared" si="14"/>
        <v>108.8202037</v>
      </c>
      <c r="P96" s="113">
        <f t="shared" si="15"/>
        <v>42306.90169</v>
      </c>
      <c r="Q96" s="113" t="str">
        <f t="shared" si="16"/>
        <v/>
      </c>
      <c r="R96" s="113" t="str">
        <f t="shared" si="17"/>
        <v/>
      </c>
      <c r="S96" s="113" t="str">
        <f t="shared" si="18"/>
        <v/>
      </c>
      <c r="T96" s="113" t="str">
        <f t="shared" si="19"/>
        <v/>
      </c>
      <c r="U96" s="113" t="str">
        <f t="shared" si="20"/>
        <v/>
      </c>
      <c r="V96" s="113" t="str">
        <f t="shared" si="21"/>
        <v/>
      </c>
      <c r="W96" s="113" t="str">
        <f t="shared" si="22"/>
        <v/>
      </c>
      <c r="X96" s="113" t="str">
        <f t="shared" si="23"/>
        <v/>
      </c>
      <c r="Y96" s="113" t="str">
        <f t="shared" si="24"/>
        <v/>
      </c>
      <c r="Z96" s="113" t="str">
        <f t="shared" si="25"/>
        <v/>
      </c>
      <c r="AA96" s="113" t="str">
        <f t="shared" si="26"/>
        <v/>
      </c>
      <c r="AB96" s="113" t="str">
        <f t="shared" si="27"/>
        <v/>
      </c>
      <c r="AC96" s="113" t="str">
        <f t="shared" si="28"/>
        <v/>
      </c>
      <c r="AD96" s="113" t="str">
        <f t="shared" si="29"/>
        <v/>
      </c>
      <c r="AE96" s="113" t="str">
        <f t="shared" si="30"/>
        <v/>
      </c>
      <c r="AF96" s="113" t="str">
        <f t="shared" si="31"/>
        <v/>
      </c>
      <c r="AG96" s="113" t="str">
        <f t="shared" si="32"/>
        <v/>
      </c>
      <c r="AH96" s="113" t="str">
        <f t="shared" si="33"/>
        <v/>
      </c>
    </row>
    <row r="97">
      <c r="B97" s="82">
        <v>77.0</v>
      </c>
      <c r="C97" s="109">
        <f t="shared" si="3"/>
        <v>47423</v>
      </c>
      <c r="D97" s="113"/>
      <c r="E97" s="113" t="str">
        <f t="shared" si="4"/>
        <v/>
      </c>
      <c r="F97" s="113" t="str">
        <f t="shared" si="5"/>
        <v/>
      </c>
      <c r="G97" s="113" t="str">
        <f t="shared" si="6"/>
        <v/>
      </c>
      <c r="H97" s="113" t="str">
        <f t="shared" si="7"/>
        <v/>
      </c>
      <c r="I97" s="113" t="str">
        <f t="shared" si="8"/>
        <v/>
      </c>
      <c r="J97" s="113" t="str">
        <f t="shared" si="9"/>
        <v/>
      </c>
      <c r="K97" s="113" t="str">
        <f t="shared" si="10"/>
        <v/>
      </c>
      <c r="L97" s="113" t="str">
        <f t="shared" si="11"/>
        <v/>
      </c>
      <c r="M97" s="113" t="str">
        <f t="shared" si="12"/>
        <v/>
      </c>
      <c r="N97" s="113">
        <f t="shared" si="13"/>
        <v>1330</v>
      </c>
      <c r="O97" s="113">
        <f t="shared" si="14"/>
        <v>105.7672542</v>
      </c>
      <c r="P97" s="113">
        <f t="shared" si="15"/>
        <v>41082.66895</v>
      </c>
      <c r="Q97" s="113" t="str">
        <f t="shared" si="16"/>
        <v/>
      </c>
      <c r="R97" s="113" t="str">
        <f t="shared" si="17"/>
        <v/>
      </c>
      <c r="S97" s="113" t="str">
        <f t="shared" si="18"/>
        <v/>
      </c>
      <c r="T97" s="113" t="str">
        <f t="shared" si="19"/>
        <v/>
      </c>
      <c r="U97" s="113" t="str">
        <f t="shared" si="20"/>
        <v/>
      </c>
      <c r="V97" s="113" t="str">
        <f t="shared" si="21"/>
        <v/>
      </c>
      <c r="W97" s="113" t="str">
        <f t="shared" si="22"/>
        <v/>
      </c>
      <c r="X97" s="113" t="str">
        <f t="shared" si="23"/>
        <v/>
      </c>
      <c r="Y97" s="113" t="str">
        <f t="shared" si="24"/>
        <v/>
      </c>
      <c r="Z97" s="113" t="str">
        <f t="shared" si="25"/>
        <v/>
      </c>
      <c r="AA97" s="113" t="str">
        <f t="shared" si="26"/>
        <v/>
      </c>
      <c r="AB97" s="113" t="str">
        <f t="shared" si="27"/>
        <v/>
      </c>
      <c r="AC97" s="113" t="str">
        <f t="shared" si="28"/>
        <v/>
      </c>
      <c r="AD97" s="113" t="str">
        <f t="shared" si="29"/>
        <v/>
      </c>
      <c r="AE97" s="113" t="str">
        <f t="shared" si="30"/>
        <v/>
      </c>
      <c r="AF97" s="113" t="str">
        <f t="shared" si="31"/>
        <v/>
      </c>
      <c r="AG97" s="113" t="str">
        <f t="shared" si="32"/>
        <v/>
      </c>
      <c r="AH97" s="113" t="str">
        <f t="shared" si="33"/>
        <v/>
      </c>
    </row>
    <row r="98">
      <c r="B98" s="82">
        <v>78.0</v>
      </c>
      <c r="C98" s="109">
        <f t="shared" si="3"/>
        <v>47453</v>
      </c>
      <c r="D98" s="113"/>
      <c r="E98" s="113" t="str">
        <f t="shared" si="4"/>
        <v/>
      </c>
      <c r="F98" s="113" t="str">
        <f t="shared" si="5"/>
        <v/>
      </c>
      <c r="G98" s="113" t="str">
        <f t="shared" si="6"/>
        <v/>
      </c>
      <c r="H98" s="113" t="str">
        <f t="shared" si="7"/>
        <v/>
      </c>
      <c r="I98" s="113" t="str">
        <f t="shared" si="8"/>
        <v/>
      </c>
      <c r="J98" s="113" t="str">
        <f t="shared" si="9"/>
        <v/>
      </c>
      <c r="K98" s="113" t="str">
        <f t="shared" si="10"/>
        <v/>
      </c>
      <c r="L98" s="113" t="str">
        <f t="shared" si="11"/>
        <v/>
      </c>
      <c r="M98" s="113" t="str">
        <f t="shared" si="12"/>
        <v/>
      </c>
      <c r="N98" s="113">
        <f t="shared" si="13"/>
        <v>1330</v>
      </c>
      <c r="O98" s="113">
        <f t="shared" si="14"/>
        <v>102.7066724</v>
      </c>
      <c r="P98" s="113">
        <f t="shared" si="15"/>
        <v>39855.37562</v>
      </c>
      <c r="Q98" s="113" t="str">
        <f t="shared" si="16"/>
        <v/>
      </c>
      <c r="R98" s="113" t="str">
        <f t="shared" si="17"/>
        <v/>
      </c>
      <c r="S98" s="113" t="str">
        <f t="shared" si="18"/>
        <v/>
      </c>
      <c r="T98" s="113" t="str">
        <f t="shared" si="19"/>
        <v/>
      </c>
      <c r="U98" s="113" t="str">
        <f t="shared" si="20"/>
        <v/>
      </c>
      <c r="V98" s="113" t="str">
        <f t="shared" si="21"/>
        <v/>
      </c>
      <c r="W98" s="113" t="str">
        <f t="shared" si="22"/>
        <v/>
      </c>
      <c r="X98" s="113" t="str">
        <f t="shared" si="23"/>
        <v/>
      </c>
      <c r="Y98" s="113" t="str">
        <f t="shared" si="24"/>
        <v/>
      </c>
      <c r="Z98" s="113" t="str">
        <f t="shared" si="25"/>
        <v/>
      </c>
      <c r="AA98" s="113" t="str">
        <f t="shared" si="26"/>
        <v/>
      </c>
      <c r="AB98" s="113" t="str">
        <f t="shared" si="27"/>
        <v/>
      </c>
      <c r="AC98" s="113" t="str">
        <f t="shared" si="28"/>
        <v/>
      </c>
      <c r="AD98" s="113" t="str">
        <f t="shared" si="29"/>
        <v/>
      </c>
      <c r="AE98" s="113" t="str">
        <f t="shared" si="30"/>
        <v/>
      </c>
      <c r="AF98" s="113" t="str">
        <f t="shared" si="31"/>
        <v/>
      </c>
      <c r="AG98" s="113" t="str">
        <f t="shared" si="32"/>
        <v/>
      </c>
      <c r="AH98" s="113" t="str">
        <f t="shared" si="33"/>
        <v/>
      </c>
    </row>
    <row r="99">
      <c r="B99" s="82">
        <v>79.0</v>
      </c>
      <c r="C99" s="109">
        <f t="shared" si="3"/>
        <v>47484</v>
      </c>
      <c r="D99" s="113"/>
      <c r="E99" s="113" t="str">
        <f t="shared" si="4"/>
        <v/>
      </c>
      <c r="F99" s="113" t="str">
        <f t="shared" si="5"/>
        <v/>
      </c>
      <c r="G99" s="113" t="str">
        <f t="shared" si="6"/>
        <v/>
      </c>
      <c r="H99" s="113" t="str">
        <f t="shared" si="7"/>
        <v/>
      </c>
      <c r="I99" s="113" t="str">
        <f t="shared" si="8"/>
        <v/>
      </c>
      <c r="J99" s="113" t="str">
        <f t="shared" si="9"/>
        <v/>
      </c>
      <c r="K99" s="113" t="str">
        <f t="shared" si="10"/>
        <v/>
      </c>
      <c r="L99" s="113" t="str">
        <f t="shared" si="11"/>
        <v/>
      </c>
      <c r="M99" s="113" t="str">
        <f t="shared" si="12"/>
        <v/>
      </c>
      <c r="N99" s="113">
        <f t="shared" si="13"/>
        <v>1330</v>
      </c>
      <c r="O99" s="113">
        <f t="shared" si="14"/>
        <v>99.63843905</v>
      </c>
      <c r="P99" s="113">
        <f t="shared" si="15"/>
        <v>38625.01406</v>
      </c>
      <c r="Q99" s="113" t="str">
        <f t="shared" si="16"/>
        <v/>
      </c>
      <c r="R99" s="113" t="str">
        <f t="shared" si="17"/>
        <v/>
      </c>
      <c r="S99" s="113" t="str">
        <f t="shared" si="18"/>
        <v/>
      </c>
      <c r="T99" s="113" t="str">
        <f t="shared" si="19"/>
        <v/>
      </c>
      <c r="U99" s="113" t="str">
        <f t="shared" si="20"/>
        <v/>
      </c>
      <c r="V99" s="113" t="str">
        <f t="shared" si="21"/>
        <v/>
      </c>
      <c r="W99" s="113" t="str">
        <f t="shared" si="22"/>
        <v/>
      </c>
      <c r="X99" s="113" t="str">
        <f t="shared" si="23"/>
        <v/>
      </c>
      <c r="Y99" s="113" t="str">
        <f t="shared" si="24"/>
        <v/>
      </c>
      <c r="Z99" s="113" t="str">
        <f t="shared" si="25"/>
        <v/>
      </c>
      <c r="AA99" s="113" t="str">
        <f t="shared" si="26"/>
        <v/>
      </c>
      <c r="AB99" s="113" t="str">
        <f t="shared" si="27"/>
        <v/>
      </c>
      <c r="AC99" s="113" t="str">
        <f t="shared" si="28"/>
        <v/>
      </c>
      <c r="AD99" s="113" t="str">
        <f t="shared" si="29"/>
        <v/>
      </c>
      <c r="AE99" s="113" t="str">
        <f t="shared" si="30"/>
        <v/>
      </c>
      <c r="AF99" s="113" t="str">
        <f t="shared" si="31"/>
        <v/>
      </c>
      <c r="AG99" s="113" t="str">
        <f t="shared" si="32"/>
        <v/>
      </c>
      <c r="AH99" s="113" t="str">
        <f t="shared" si="33"/>
        <v/>
      </c>
    </row>
    <row r="100">
      <c r="B100" s="82">
        <v>80.0</v>
      </c>
      <c r="C100" s="109">
        <f t="shared" si="3"/>
        <v>47515</v>
      </c>
      <c r="D100" s="113"/>
      <c r="E100" s="113" t="str">
        <f t="shared" si="4"/>
        <v/>
      </c>
      <c r="F100" s="113" t="str">
        <f t="shared" si="5"/>
        <v/>
      </c>
      <c r="G100" s="113" t="str">
        <f t="shared" si="6"/>
        <v/>
      </c>
      <c r="H100" s="113" t="str">
        <f t="shared" si="7"/>
        <v/>
      </c>
      <c r="I100" s="113" t="str">
        <f t="shared" si="8"/>
        <v/>
      </c>
      <c r="J100" s="113" t="str">
        <f t="shared" si="9"/>
        <v/>
      </c>
      <c r="K100" s="113" t="str">
        <f t="shared" si="10"/>
        <v/>
      </c>
      <c r="L100" s="113" t="str">
        <f t="shared" si="11"/>
        <v/>
      </c>
      <c r="M100" s="113" t="str">
        <f t="shared" si="12"/>
        <v/>
      </c>
      <c r="N100" s="113">
        <f t="shared" si="13"/>
        <v>1330</v>
      </c>
      <c r="O100" s="113">
        <f t="shared" si="14"/>
        <v>96.56253514</v>
      </c>
      <c r="P100" s="113">
        <f t="shared" si="15"/>
        <v>37391.57659</v>
      </c>
      <c r="Q100" s="113" t="str">
        <f t="shared" si="16"/>
        <v/>
      </c>
      <c r="R100" s="113" t="str">
        <f t="shared" si="17"/>
        <v/>
      </c>
      <c r="S100" s="113" t="str">
        <f t="shared" si="18"/>
        <v/>
      </c>
      <c r="T100" s="113" t="str">
        <f t="shared" si="19"/>
        <v/>
      </c>
      <c r="U100" s="113" t="str">
        <f t="shared" si="20"/>
        <v/>
      </c>
      <c r="V100" s="113" t="str">
        <f t="shared" si="21"/>
        <v/>
      </c>
      <c r="W100" s="113" t="str">
        <f t="shared" si="22"/>
        <v/>
      </c>
      <c r="X100" s="113" t="str">
        <f t="shared" si="23"/>
        <v/>
      </c>
      <c r="Y100" s="113" t="str">
        <f t="shared" si="24"/>
        <v/>
      </c>
      <c r="Z100" s="113" t="str">
        <f t="shared" si="25"/>
        <v/>
      </c>
      <c r="AA100" s="113" t="str">
        <f t="shared" si="26"/>
        <v/>
      </c>
      <c r="AB100" s="113" t="str">
        <f t="shared" si="27"/>
        <v/>
      </c>
      <c r="AC100" s="113" t="str">
        <f t="shared" si="28"/>
        <v/>
      </c>
      <c r="AD100" s="113" t="str">
        <f t="shared" si="29"/>
        <v/>
      </c>
      <c r="AE100" s="113" t="str">
        <f t="shared" si="30"/>
        <v/>
      </c>
      <c r="AF100" s="113" t="str">
        <f t="shared" si="31"/>
        <v/>
      </c>
      <c r="AG100" s="113" t="str">
        <f t="shared" si="32"/>
        <v/>
      </c>
      <c r="AH100" s="113" t="str">
        <f t="shared" si="33"/>
        <v/>
      </c>
    </row>
    <row r="101">
      <c r="B101" s="82">
        <v>81.0</v>
      </c>
      <c r="C101" s="109">
        <f t="shared" si="3"/>
        <v>47543</v>
      </c>
      <c r="D101" s="113"/>
      <c r="E101" s="113" t="str">
        <f t="shared" si="4"/>
        <v/>
      </c>
      <c r="F101" s="113" t="str">
        <f t="shared" si="5"/>
        <v/>
      </c>
      <c r="G101" s="113" t="str">
        <f t="shared" si="6"/>
        <v/>
      </c>
      <c r="H101" s="113" t="str">
        <f t="shared" si="7"/>
        <v/>
      </c>
      <c r="I101" s="113" t="str">
        <f t="shared" si="8"/>
        <v/>
      </c>
      <c r="J101" s="113" t="str">
        <f t="shared" si="9"/>
        <v/>
      </c>
      <c r="K101" s="113" t="str">
        <f t="shared" si="10"/>
        <v/>
      </c>
      <c r="L101" s="113" t="str">
        <f t="shared" si="11"/>
        <v/>
      </c>
      <c r="M101" s="113" t="str">
        <f t="shared" si="12"/>
        <v/>
      </c>
      <c r="N101" s="113">
        <f t="shared" si="13"/>
        <v>1330</v>
      </c>
      <c r="O101" s="113">
        <f t="shared" si="14"/>
        <v>93.47894148</v>
      </c>
      <c r="P101" s="113">
        <f t="shared" si="15"/>
        <v>36155.05553</v>
      </c>
      <c r="Q101" s="113" t="str">
        <f t="shared" si="16"/>
        <v/>
      </c>
      <c r="R101" s="113" t="str">
        <f t="shared" si="17"/>
        <v/>
      </c>
      <c r="S101" s="113" t="str">
        <f t="shared" si="18"/>
        <v/>
      </c>
      <c r="T101" s="113" t="str">
        <f t="shared" si="19"/>
        <v/>
      </c>
      <c r="U101" s="113" t="str">
        <f t="shared" si="20"/>
        <v/>
      </c>
      <c r="V101" s="113" t="str">
        <f t="shared" si="21"/>
        <v/>
      </c>
      <c r="W101" s="113" t="str">
        <f t="shared" si="22"/>
        <v/>
      </c>
      <c r="X101" s="113" t="str">
        <f t="shared" si="23"/>
        <v/>
      </c>
      <c r="Y101" s="113" t="str">
        <f t="shared" si="24"/>
        <v/>
      </c>
      <c r="Z101" s="113" t="str">
        <f t="shared" si="25"/>
        <v/>
      </c>
      <c r="AA101" s="113" t="str">
        <f t="shared" si="26"/>
        <v/>
      </c>
      <c r="AB101" s="113" t="str">
        <f t="shared" si="27"/>
        <v/>
      </c>
      <c r="AC101" s="113" t="str">
        <f t="shared" si="28"/>
        <v/>
      </c>
      <c r="AD101" s="113" t="str">
        <f t="shared" si="29"/>
        <v/>
      </c>
      <c r="AE101" s="113" t="str">
        <f t="shared" si="30"/>
        <v/>
      </c>
      <c r="AF101" s="113" t="str">
        <f t="shared" si="31"/>
        <v/>
      </c>
      <c r="AG101" s="113" t="str">
        <f t="shared" si="32"/>
        <v/>
      </c>
      <c r="AH101" s="113" t="str">
        <f t="shared" si="33"/>
        <v/>
      </c>
    </row>
    <row r="102">
      <c r="B102" s="82">
        <v>82.0</v>
      </c>
      <c r="C102" s="109">
        <f t="shared" si="3"/>
        <v>47574</v>
      </c>
      <c r="D102" s="113"/>
      <c r="E102" s="113" t="str">
        <f t="shared" si="4"/>
        <v/>
      </c>
      <c r="F102" s="113" t="str">
        <f t="shared" si="5"/>
        <v/>
      </c>
      <c r="G102" s="113" t="str">
        <f t="shared" si="6"/>
        <v/>
      </c>
      <c r="H102" s="113" t="str">
        <f t="shared" si="7"/>
        <v/>
      </c>
      <c r="I102" s="113" t="str">
        <f t="shared" si="8"/>
        <v/>
      </c>
      <c r="J102" s="113" t="str">
        <f t="shared" si="9"/>
        <v/>
      </c>
      <c r="K102" s="113" t="str">
        <f t="shared" si="10"/>
        <v/>
      </c>
      <c r="L102" s="113" t="str">
        <f t="shared" si="11"/>
        <v/>
      </c>
      <c r="M102" s="113" t="str">
        <f t="shared" si="12"/>
        <v/>
      </c>
      <c r="N102" s="113">
        <f t="shared" si="13"/>
        <v>1330</v>
      </c>
      <c r="O102" s="113">
        <f t="shared" si="14"/>
        <v>90.38763884</v>
      </c>
      <c r="P102" s="113">
        <f t="shared" si="15"/>
        <v>34915.44317</v>
      </c>
      <c r="Q102" s="113" t="str">
        <f t="shared" si="16"/>
        <v/>
      </c>
      <c r="R102" s="113" t="str">
        <f t="shared" si="17"/>
        <v/>
      </c>
      <c r="S102" s="113" t="str">
        <f t="shared" si="18"/>
        <v/>
      </c>
      <c r="T102" s="113" t="str">
        <f t="shared" si="19"/>
        <v/>
      </c>
      <c r="U102" s="113" t="str">
        <f t="shared" si="20"/>
        <v/>
      </c>
      <c r="V102" s="113" t="str">
        <f t="shared" si="21"/>
        <v/>
      </c>
      <c r="W102" s="113" t="str">
        <f t="shared" si="22"/>
        <v/>
      </c>
      <c r="X102" s="113" t="str">
        <f t="shared" si="23"/>
        <v/>
      </c>
      <c r="Y102" s="113" t="str">
        <f t="shared" si="24"/>
        <v/>
      </c>
      <c r="Z102" s="113" t="str">
        <f t="shared" si="25"/>
        <v/>
      </c>
      <c r="AA102" s="113" t="str">
        <f t="shared" si="26"/>
        <v/>
      </c>
      <c r="AB102" s="113" t="str">
        <f t="shared" si="27"/>
        <v/>
      </c>
      <c r="AC102" s="113" t="str">
        <f t="shared" si="28"/>
        <v/>
      </c>
      <c r="AD102" s="113" t="str">
        <f t="shared" si="29"/>
        <v/>
      </c>
      <c r="AE102" s="113" t="str">
        <f t="shared" si="30"/>
        <v/>
      </c>
      <c r="AF102" s="113" t="str">
        <f t="shared" si="31"/>
        <v/>
      </c>
      <c r="AG102" s="113" t="str">
        <f t="shared" si="32"/>
        <v/>
      </c>
      <c r="AH102" s="113" t="str">
        <f t="shared" si="33"/>
        <v/>
      </c>
    </row>
    <row r="103">
      <c r="B103" s="82">
        <v>83.0</v>
      </c>
      <c r="C103" s="109">
        <f t="shared" si="3"/>
        <v>47604</v>
      </c>
      <c r="D103" s="113"/>
      <c r="E103" s="113" t="str">
        <f t="shared" si="4"/>
        <v/>
      </c>
      <c r="F103" s="113" t="str">
        <f t="shared" si="5"/>
        <v/>
      </c>
      <c r="G103" s="113" t="str">
        <f t="shared" si="6"/>
        <v/>
      </c>
      <c r="H103" s="113" t="str">
        <f t="shared" si="7"/>
        <v/>
      </c>
      <c r="I103" s="113" t="str">
        <f t="shared" si="8"/>
        <v/>
      </c>
      <c r="J103" s="113" t="str">
        <f t="shared" si="9"/>
        <v/>
      </c>
      <c r="K103" s="113" t="str">
        <f t="shared" si="10"/>
        <v/>
      </c>
      <c r="L103" s="113" t="str">
        <f t="shared" si="11"/>
        <v/>
      </c>
      <c r="M103" s="113" t="str">
        <f t="shared" si="12"/>
        <v/>
      </c>
      <c r="N103" s="113">
        <f t="shared" si="13"/>
        <v>1330</v>
      </c>
      <c r="O103" s="113">
        <f t="shared" si="14"/>
        <v>87.28860793</v>
      </c>
      <c r="P103" s="113">
        <f t="shared" si="15"/>
        <v>33672.73178</v>
      </c>
      <c r="Q103" s="113" t="str">
        <f t="shared" si="16"/>
        <v/>
      </c>
      <c r="R103" s="113" t="str">
        <f t="shared" si="17"/>
        <v/>
      </c>
      <c r="S103" s="113" t="str">
        <f t="shared" si="18"/>
        <v/>
      </c>
      <c r="T103" s="113" t="str">
        <f t="shared" si="19"/>
        <v/>
      </c>
      <c r="U103" s="113" t="str">
        <f t="shared" si="20"/>
        <v/>
      </c>
      <c r="V103" s="113" t="str">
        <f t="shared" si="21"/>
        <v/>
      </c>
      <c r="W103" s="113" t="str">
        <f t="shared" si="22"/>
        <v/>
      </c>
      <c r="X103" s="113" t="str">
        <f t="shared" si="23"/>
        <v/>
      </c>
      <c r="Y103" s="113" t="str">
        <f t="shared" si="24"/>
        <v/>
      </c>
      <c r="Z103" s="113" t="str">
        <f t="shared" si="25"/>
        <v/>
      </c>
      <c r="AA103" s="113" t="str">
        <f t="shared" si="26"/>
        <v/>
      </c>
      <c r="AB103" s="113" t="str">
        <f t="shared" si="27"/>
        <v/>
      </c>
      <c r="AC103" s="113" t="str">
        <f t="shared" si="28"/>
        <v/>
      </c>
      <c r="AD103" s="113" t="str">
        <f t="shared" si="29"/>
        <v/>
      </c>
      <c r="AE103" s="113" t="str">
        <f t="shared" si="30"/>
        <v/>
      </c>
      <c r="AF103" s="113" t="str">
        <f t="shared" si="31"/>
        <v/>
      </c>
      <c r="AG103" s="113" t="str">
        <f t="shared" si="32"/>
        <v/>
      </c>
      <c r="AH103" s="113" t="str">
        <f t="shared" si="33"/>
        <v/>
      </c>
    </row>
    <row r="104">
      <c r="B104" s="82">
        <v>84.0</v>
      </c>
      <c r="C104" s="109">
        <f t="shared" si="3"/>
        <v>47635</v>
      </c>
      <c r="D104" s="113"/>
      <c r="E104" s="113" t="str">
        <f t="shared" si="4"/>
        <v/>
      </c>
      <c r="F104" s="113" t="str">
        <f t="shared" si="5"/>
        <v/>
      </c>
      <c r="G104" s="113" t="str">
        <f t="shared" si="6"/>
        <v/>
      </c>
      <c r="H104" s="113" t="str">
        <f t="shared" si="7"/>
        <v/>
      </c>
      <c r="I104" s="113" t="str">
        <f t="shared" si="8"/>
        <v/>
      </c>
      <c r="J104" s="113" t="str">
        <f t="shared" si="9"/>
        <v/>
      </c>
      <c r="K104" s="113" t="str">
        <f t="shared" si="10"/>
        <v/>
      </c>
      <c r="L104" s="113" t="str">
        <f t="shared" si="11"/>
        <v/>
      </c>
      <c r="M104" s="113" t="str">
        <f t="shared" si="12"/>
        <v/>
      </c>
      <c r="N104" s="113">
        <f t="shared" si="13"/>
        <v>1330</v>
      </c>
      <c r="O104" s="113">
        <f t="shared" si="14"/>
        <v>84.18182945</v>
      </c>
      <c r="P104" s="113">
        <f t="shared" si="15"/>
        <v>32426.91361</v>
      </c>
      <c r="Q104" s="113" t="str">
        <f t="shared" si="16"/>
        <v/>
      </c>
      <c r="R104" s="113" t="str">
        <f t="shared" si="17"/>
        <v/>
      </c>
      <c r="S104" s="113" t="str">
        <f t="shared" si="18"/>
        <v/>
      </c>
      <c r="T104" s="113" t="str">
        <f t="shared" si="19"/>
        <v/>
      </c>
      <c r="U104" s="113" t="str">
        <f t="shared" si="20"/>
        <v/>
      </c>
      <c r="V104" s="113" t="str">
        <f t="shared" si="21"/>
        <v/>
      </c>
      <c r="W104" s="113" t="str">
        <f t="shared" si="22"/>
        <v/>
      </c>
      <c r="X104" s="113" t="str">
        <f t="shared" si="23"/>
        <v/>
      </c>
      <c r="Y104" s="113" t="str">
        <f t="shared" si="24"/>
        <v/>
      </c>
      <c r="Z104" s="113" t="str">
        <f t="shared" si="25"/>
        <v/>
      </c>
      <c r="AA104" s="113" t="str">
        <f t="shared" si="26"/>
        <v/>
      </c>
      <c r="AB104" s="113" t="str">
        <f t="shared" si="27"/>
        <v/>
      </c>
      <c r="AC104" s="113" t="str">
        <f t="shared" si="28"/>
        <v/>
      </c>
      <c r="AD104" s="113" t="str">
        <f t="shared" si="29"/>
        <v/>
      </c>
      <c r="AE104" s="113" t="str">
        <f t="shared" si="30"/>
        <v/>
      </c>
      <c r="AF104" s="113" t="str">
        <f t="shared" si="31"/>
        <v/>
      </c>
      <c r="AG104" s="113" t="str">
        <f t="shared" si="32"/>
        <v/>
      </c>
      <c r="AH104" s="113" t="str">
        <f t="shared" si="33"/>
        <v/>
      </c>
    </row>
    <row r="105">
      <c r="B105" s="82">
        <v>85.0</v>
      </c>
      <c r="C105" s="109">
        <f t="shared" si="3"/>
        <v>47665</v>
      </c>
      <c r="D105" s="113"/>
      <c r="E105" s="113" t="str">
        <f t="shared" si="4"/>
        <v/>
      </c>
      <c r="F105" s="113" t="str">
        <f t="shared" si="5"/>
        <v/>
      </c>
      <c r="G105" s="113" t="str">
        <f t="shared" si="6"/>
        <v/>
      </c>
      <c r="H105" s="113" t="str">
        <f t="shared" si="7"/>
        <v/>
      </c>
      <c r="I105" s="113" t="str">
        <f t="shared" si="8"/>
        <v/>
      </c>
      <c r="J105" s="113" t="str">
        <f t="shared" si="9"/>
        <v/>
      </c>
      <c r="K105" s="113" t="str">
        <f t="shared" si="10"/>
        <v/>
      </c>
      <c r="L105" s="113" t="str">
        <f t="shared" si="11"/>
        <v/>
      </c>
      <c r="M105" s="113" t="str">
        <f t="shared" si="12"/>
        <v/>
      </c>
      <c r="N105" s="113">
        <f t="shared" si="13"/>
        <v>1330</v>
      </c>
      <c r="O105" s="113">
        <f t="shared" si="14"/>
        <v>81.06728403</v>
      </c>
      <c r="P105" s="113">
        <f t="shared" si="15"/>
        <v>31177.98089</v>
      </c>
      <c r="Q105" s="113" t="str">
        <f t="shared" si="16"/>
        <v/>
      </c>
      <c r="R105" s="113" t="str">
        <f t="shared" si="17"/>
        <v/>
      </c>
      <c r="S105" s="113" t="str">
        <f t="shared" si="18"/>
        <v/>
      </c>
      <c r="T105" s="113" t="str">
        <f t="shared" si="19"/>
        <v/>
      </c>
      <c r="U105" s="113" t="str">
        <f t="shared" si="20"/>
        <v/>
      </c>
      <c r="V105" s="113" t="str">
        <f t="shared" si="21"/>
        <v/>
      </c>
      <c r="W105" s="113" t="str">
        <f t="shared" si="22"/>
        <v/>
      </c>
      <c r="X105" s="113" t="str">
        <f t="shared" si="23"/>
        <v/>
      </c>
      <c r="Y105" s="113" t="str">
        <f t="shared" si="24"/>
        <v/>
      </c>
      <c r="Z105" s="113" t="str">
        <f t="shared" si="25"/>
        <v/>
      </c>
      <c r="AA105" s="113" t="str">
        <f t="shared" si="26"/>
        <v/>
      </c>
      <c r="AB105" s="113" t="str">
        <f t="shared" si="27"/>
        <v/>
      </c>
      <c r="AC105" s="113" t="str">
        <f t="shared" si="28"/>
        <v/>
      </c>
      <c r="AD105" s="113" t="str">
        <f t="shared" si="29"/>
        <v/>
      </c>
      <c r="AE105" s="113" t="str">
        <f t="shared" si="30"/>
        <v/>
      </c>
      <c r="AF105" s="113" t="str">
        <f t="shared" si="31"/>
        <v/>
      </c>
      <c r="AG105" s="113" t="str">
        <f t="shared" si="32"/>
        <v/>
      </c>
      <c r="AH105" s="113" t="str">
        <f t="shared" si="33"/>
        <v/>
      </c>
    </row>
    <row r="106">
      <c r="B106" s="82">
        <v>86.0</v>
      </c>
      <c r="C106" s="109">
        <f t="shared" si="3"/>
        <v>47696</v>
      </c>
      <c r="D106" s="113"/>
      <c r="E106" s="113" t="str">
        <f t="shared" si="4"/>
        <v/>
      </c>
      <c r="F106" s="113" t="str">
        <f t="shared" si="5"/>
        <v/>
      </c>
      <c r="G106" s="113" t="str">
        <f t="shared" si="6"/>
        <v/>
      </c>
      <c r="H106" s="113" t="str">
        <f t="shared" si="7"/>
        <v/>
      </c>
      <c r="I106" s="113" t="str">
        <f t="shared" si="8"/>
        <v/>
      </c>
      <c r="J106" s="113" t="str">
        <f t="shared" si="9"/>
        <v/>
      </c>
      <c r="K106" s="113" t="str">
        <f t="shared" si="10"/>
        <v/>
      </c>
      <c r="L106" s="113" t="str">
        <f t="shared" si="11"/>
        <v/>
      </c>
      <c r="M106" s="113" t="str">
        <f t="shared" si="12"/>
        <v/>
      </c>
      <c r="N106" s="113">
        <f t="shared" si="13"/>
        <v>1330</v>
      </c>
      <c r="O106" s="113">
        <f t="shared" si="14"/>
        <v>77.94495224</v>
      </c>
      <c r="P106" s="113">
        <f t="shared" si="15"/>
        <v>29925.92585</v>
      </c>
      <c r="Q106" s="113" t="str">
        <f t="shared" si="16"/>
        <v/>
      </c>
      <c r="R106" s="113" t="str">
        <f t="shared" si="17"/>
        <v/>
      </c>
      <c r="S106" s="113" t="str">
        <f t="shared" si="18"/>
        <v/>
      </c>
      <c r="T106" s="113" t="str">
        <f t="shared" si="19"/>
        <v/>
      </c>
      <c r="U106" s="113" t="str">
        <f t="shared" si="20"/>
        <v/>
      </c>
      <c r="V106" s="113" t="str">
        <f t="shared" si="21"/>
        <v/>
      </c>
      <c r="W106" s="113" t="str">
        <f t="shared" si="22"/>
        <v/>
      </c>
      <c r="X106" s="113" t="str">
        <f t="shared" si="23"/>
        <v/>
      </c>
      <c r="Y106" s="113" t="str">
        <f t="shared" si="24"/>
        <v/>
      </c>
      <c r="Z106" s="113" t="str">
        <f t="shared" si="25"/>
        <v/>
      </c>
      <c r="AA106" s="113" t="str">
        <f t="shared" si="26"/>
        <v/>
      </c>
      <c r="AB106" s="113" t="str">
        <f t="shared" si="27"/>
        <v/>
      </c>
      <c r="AC106" s="113" t="str">
        <f t="shared" si="28"/>
        <v/>
      </c>
      <c r="AD106" s="113" t="str">
        <f t="shared" si="29"/>
        <v/>
      </c>
      <c r="AE106" s="113" t="str">
        <f t="shared" si="30"/>
        <v/>
      </c>
      <c r="AF106" s="113" t="str">
        <f t="shared" si="31"/>
        <v/>
      </c>
      <c r="AG106" s="113" t="str">
        <f t="shared" si="32"/>
        <v/>
      </c>
      <c r="AH106" s="113" t="str">
        <f t="shared" si="33"/>
        <v/>
      </c>
    </row>
    <row r="107">
      <c r="B107" s="82">
        <v>87.0</v>
      </c>
      <c r="C107" s="109">
        <f t="shared" si="3"/>
        <v>47727</v>
      </c>
      <c r="D107" s="113"/>
      <c r="E107" s="113" t="str">
        <f t="shared" si="4"/>
        <v/>
      </c>
      <c r="F107" s="113" t="str">
        <f t="shared" si="5"/>
        <v/>
      </c>
      <c r="G107" s="113" t="str">
        <f t="shared" si="6"/>
        <v/>
      </c>
      <c r="H107" s="113" t="str">
        <f t="shared" si="7"/>
        <v/>
      </c>
      <c r="I107" s="113" t="str">
        <f t="shared" si="8"/>
        <v/>
      </c>
      <c r="J107" s="113" t="str">
        <f t="shared" si="9"/>
        <v/>
      </c>
      <c r="K107" s="113" t="str">
        <f t="shared" si="10"/>
        <v/>
      </c>
      <c r="L107" s="113" t="str">
        <f t="shared" si="11"/>
        <v/>
      </c>
      <c r="M107" s="113" t="str">
        <f t="shared" si="12"/>
        <v/>
      </c>
      <c r="N107" s="113">
        <f t="shared" si="13"/>
        <v>1330</v>
      </c>
      <c r="O107" s="113">
        <f t="shared" si="14"/>
        <v>74.81481462</v>
      </c>
      <c r="P107" s="113">
        <f t="shared" si="15"/>
        <v>28670.74066</v>
      </c>
      <c r="Q107" s="113" t="str">
        <f t="shared" si="16"/>
        <v/>
      </c>
      <c r="R107" s="113" t="str">
        <f t="shared" si="17"/>
        <v/>
      </c>
      <c r="S107" s="113" t="str">
        <f t="shared" si="18"/>
        <v/>
      </c>
      <c r="T107" s="113" t="str">
        <f t="shared" si="19"/>
        <v/>
      </c>
      <c r="U107" s="113" t="str">
        <f t="shared" si="20"/>
        <v/>
      </c>
      <c r="V107" s="113" t="str">
        <f t="shared" si="21"/>
        <v/>
      </c>
      <c r="W107" s="113" t="str">
        <f t="shared" si="22"/>
        <v/>
      </c>
      <c r="X107" s="113" t="str">
        <f t="shared" si="23"/>
        <v/>
      </c>
      <c r="Y107" s="113" t="str">
        <f t="shared" si="24"/>
        <v/>
      </c>
      <c r="Z107" s="113" t="str">
        <f t="shared" si="25"/>
        <v/>
      </c>
      <c r="AA107" s="113" t="str">
        <f t="shared" si="26"/>
        <v/>
      </c>
      <c r="AB107" s="113" t="str">
        <f t="shared" si="27"/>
        <v/>
      </c>
      <c r="AC107" s="113" t="str">
        <f t="shared" si="28"/>
        <v/>
      </c>
      <c r="AD107" s="113" t="str">
        <f t="shared" si="29"/>
        <v/>
      </c>
      <c r="AE107" s="113" t="str">
        <f t="shared" si="30"/>
        <v/>
      </c>
      <c r="AF107" s="113" t="str">
        <f t="shared" si="31"/>
        <v/>
      </c>
      <c r="AG107" s="113" t="str">
        <f t="shared" si="32"/>
        <v/>
      </c>
      <c r="AH107" s="113" t="str">
        <f t="shared" si="33"/>
        <v/>
      </c>
    </row>
    <row r="108">
      <c r="B108" s="82">
        <v>88.0</v>
      </c>
      <c r="C108" s="109">
        <f t="shared" si="3"/>
        <v>47757</v>
      </c>
      <c r="D108" s="113"/>
      <c r="E108" s="113" t="str">
        <f t="shared" si="4"/>
        <v/>
      </c>
      <c r="F108" s="113" t="str">
        <f t="shared" si="5"/>
        <v/>
      </c>
      <c r="G108" s="113" t="str">
        <f t="shared" si="6"/>
        <v/>
      </c>
      <c r="H108" s="113" t="str">
        <f t="shared" si="7"/>
        <v/>
      </c>
      <c r="I108" s="113" t="str">
        <f t="shared" si="8"/>
        <v/>
      </c>
      <c r="J108" s="113" t="str">
        <f t="shared" si="9"/>
        <v/>
      </c>
      <c r="K108" s="113" t="str">
        <f t="shared" si="10"/>
        <v/>
      </c>
      <c r="L108" s="113" t="str">
        <f t="shared" si="11"/>
        <v/>
      </c>
      <c r="M108" s="113" t="str">
        <f t="shared" si="12"/>
        <v/>
      </c>
      <c r="N108" s="113">
        <f t="shared" si="13"/>
        <v>1330</v>
      </c>
      <c r="O108" s="113">
        <f t="shared" si="14"/>
        <v>71.67685165</v>
      </c>
      <c r="P108" s="113">
        <f t="shared" si="15"/>
        <v>27412.41751</v>
      </c>
      <c r="Q108" s="113" t="str">
        <f t="shared" si="16"/>
        <v/>
      </c>
      <c r="R108" s="113" t="str">
        <f t="shared" si="17"/>
        <v/>
      </c>
      <c r="S108" s="113" t="str">
        <f t="shared" si="18"/>
        <v/>
      </c>
      <c r="T108" s="113" t="str">
        <f t="shared" si="19"/>
        <v/>
      </c>
      <c r="U108" s="113" t="str">
        <f t="shared" si="20"/>
        <v/>
      </c>
      <c r="V108" s="113" t="str">
        <f t="shared" si="21"/>
        <v/>
      </c>
      <c r="W108" s="113" t="str">
        <f t="shared" si="22"/>
        <v/>
      </c>
      <c r="X108" s="113" t="str">
        <f t="shared" si="23"/>
        <v/>
      </c>
      <c r="Y108" s="113" t="str">
        <f t="shared" si="24"/>
        <v/>
      </c>
      <c r="Z108" s="113" t="str">
        <f t="shared" si="25"/>
        <v/>
      </c>
      <c r="AA108" s="113" t="str">
        <f t="shared" si="26"/>
        <v/>
      </c>
      <c r="AB108" s="113" t="str">
        <f t="shared" si="27"/>
        <v/>
      </c>
      <c r="AC108" s="113" t="str">
        <f t="shared" si="28"/>
        <v/>
      </c>
      <c r="AD108" s="113" t="str">
        <f t="shared" si="29"/>
        <v/>
      </c>
      <c r="AE108" s="113" t="str">
        <f t="shared" si="30"/>
        <v/>
      </c>
      <c r="AF108" s="113" t="str">
        <f t="shared" si="31"/>
        <v/>
      </c>
      <c r="AG108" s="113" t="str">
        <f t="shared" si="32"/>
        <v/>
      </c>
      <c r="AH108" s="113" t="str">
        <f t="shared" si="33"/>
        <v/>
      </c>
    </row>
    <row r="109">
      <c r="B109" s="82">
        <v>89.0</v>
      </c>
      <c r="C109" s="109">
        <f t="shared" si="3"/>
        <v>47788</v>
      </c>
      <c r="D109" s="113"/>
      <c r="E109" s="113" t="str">
        <f t="shared" si="4"/>
        <v/>
      </c>
      <c r="F109" s="113" t="str">
        <f t="shared" si="5"/>
        <v/>
      </c>
      <c r="G109" s="113" t="str">
        <f t="shared" si="6"/>
        <v/>
      </c>
      <c r="H109" s="113" t="str">
        <f t="shared" si="7"/>
        <v/>
      </c>
      <c r="I109" s="113" t="str">
        <f t="shared" si="8"/>
        <v/>
      </c>
      <c r="J109" s="113" t="str">
        <f t="shared" si="9"/>
        <v/>
      </c>
      <c r="K109" s="113" t="str">
        <f t="shared" si="10"/>
        <v/>
      </c>
      <c r="L109" s="113" t="str">
        <f t="shared" si="11"/>
        <v/>
      </c>
      <c r="M109" s="113" t="str">
        <f t="shared" si="12"/>
        <v/>
      </c>
      <c r="N109" s="113">
        <f t="shared" si="13"/>
        <v>1330</v>
      </c>
      <c r="O109" s="113">
        <f t="shared" si="14"/>
        <v>68.53104378</v>
      </c>
      <c r="P109" s="113">
        <f t="shared" si="15"/>
        <v>26150.94856</v>
      </c>
      <c r="Q109" s="113" t="str">
        <f t="shared" si="16"/>
        <v/>
      </c>
      <c r="R109" s="113" t="str">
        <f t="shared" si="17"/>
        <v/>
      </c>
      <c r="S109" s="113" t="str">
        <f t="shared" si="18"/>
        <v/>
      </c>
      <c r="T109" s="113" t="str">
        <f t="shared" si="19"/>
        <v/>
      </c>
      <c r="U109" s="113" t="str">
        <f t="shared" si="20"/>
        <v/>
      </c>
      <c r="V109" s="113" t="str">
        <f t="shared" si="21"/>
        <v/>
      </c>
      <c r="W109" s="113" t="str">
        <f t="shared" si="22"/>
        <v/>
      </c>
      <c r="X109" s="113" t="str">
        <f t="shared" si="23"/>
        <v/>
      </c>
      <c r="Y109" s="113" t="str">
        <f t="shared" si="24"/>
        <v/>
      </c>
      <c r="Z109" s="113" t="str">
        <f t="shared" si="25"/>
        <v/>
      </c>
      <c r="AA109" s="113" t="str">
        <f t="shared" si="26"/>
        <v/>
      </c>
      <c r="AB109" s="113" t="str">
        <f t="shared" si="27"/>
        <v/>
      </c>
      <c r="AC109" s="113" t="str">
        <f t="shared" si="28"/>
        <v/>
      </c>
      <c r="AD109" s="113" t="str">
        <f t="shared" si="29"/>
        <v/>
      </c>
      <c r="AE109" s="113" t="str">
        <f t="shared" si="30"/>
        <v/>
      </c>
      <c r="AF109" s="113" t="str">
        <f t="shared" si="31"/>
        <v/>
      </c>
      <c r="AG109" s="113" t="str">
        <f t="shared" si="32"/>
        <v/>
      </c>
      <c r="AH109" s="113" t="str">
        <f t="shared" si="33"/>
        <v/>
      </c>
    </row>
    <row r="110">
      <c r="B110" s="82">
        <v>90.0</v>
      </c>
      <c r="C110" s="109">
        <f t="shared" si="3"/>
        <v>47818</v>
      </c>
      <c r="D110" s="113"/>
      <c r="E110" s="113" t="str">
        <f t="shared" si="4"/>
        <v/>
      </c>
      <c r="F110" s="113" t="str">
        <f t="shared" si="5"/>
        <v/>
      </c>
      <c r="G110" s="113" t="str">
        <f t="shared" si="6"/>
        <v/>
      </c>
      <c r="H110" s="113" t="str">
        <f t="shared" si="7"/>
        <v/>
      </c>
      <c r="I110" s="113" t="str">
        <f t="shared" si="8"/>
        <v/>
      </c>
      <c r="J110" s="113" t="str">
        <f t="shared" si="9"/>
        <v/>
      </c>
      <c r="K110" s="113" t="str">
        <f t="shared" si="10"/>
        <v/>
      </c>
      <c r="L110" s="113" t="str">
        <f t="shared" si="11"/>
        <v/>
      </c>
      <c r="M110" s="113" t="str">
        <f t="shared" si="12"/>
        <v/>
      </c>
      <c r="N110" s="113">
        <f t="shared" si="13"/>
        <v>1330</v>
      </c>
      <c r="O110" s="113">
        <f t="shared" si="14"/>
        <v>65.37737139</v>
      </c>
      <c r="P110" s="113">
        <f t="shared" si="15"/>
        <v>24886.32593</v>
      </c>
      <c r="Q110" s="113" t="str">
        <f t="shared" si="16"/>
        <v/>
      </c>
      <c r="R110" s="113" t="str">
        <f t="shared" si="17"/>
        <v/>
      </c>
      <c r="S110" s="113" t="str">
        <f t="shared" si="18"/>
        <v/>
      </c>
      <c r="T110" s="113" t="str">
        <f t="shared" si="19"/>
        <v/>
      </c>
      <c r="U110" s="113" t="str">
        <f t="shared" si="20"/>
        <v/>
      </c>
      <c r="V110" s="113" t="str">
        <f t="shared" si="21"/>
        <v/>
      </c>
      <c r="W110" s="113" t="str">
        <f t="shared" si="22"/>
        <v/>
      </c>
      <c r="X110" s="113" t="str">
        <f t="shared" si="23"/>
        <v/>
      </c>
      <c r="Y110" s="113" t="str">
        <f t="shared" si="24"/>
        <v/>
      </c>
      <c r="Z110" s="113" t="str">
        <f t="shared" si="25"/>
        <v/>
      </c>
      <c r="AA110" s="113" t="str">
        <f t="shared" si="26"/>
        <v/>
      </c>
      <c r="AB110" s="113" t="str">
        <f t="shared" si="27"/>
        <v/>
      </c>
      <c r="AC110" s="113" t="str">
        <f t="shared" si="28"/>
        <v/>
      </c>
      <c r="AD110" s="113" t="str">
        <f t="shared" si="29"/>
        <v/>
      </c>
      <c r="AE110" s="113" t="str">
        <f t="shared" si="30"/>
        <v/>
      </c>
      <c r="AF110" s="113" t="str">
        <f t="shared" si="31"/>
        <v/>
      </c>
      <c r="AG110" s="113" t="str">
        <f t="shared" si="32"/>
        <v/>
      </c>
      <c r="AH110" s="113" t="str">
        <f t="shared" si="33"/>
        <v/>
      </c>
    </row>
    <row r="111">
      <c r="B111" s="82">
        <v>91.0</v>
      </c>
      <c r="C111" s="109">
        <f t="shared" si="3"/>
        <v>47849</v>
      </c>
      <c r="D111" s="113"/>
      <c r="E111" s="113" t="str">
        <f t="shared" si="4"/>
        <v/>
      </c>
      <c r="F111" s="113" t="str">
        <f t="shared" si="5"/>
        <v/>
      </c>
      <c r="G111" s="113" t="str">
        <f t="shared" si="6"/>
        <v/>
      </c>
      <c r="H111" s="113" t="str">
        <f t="shared" si="7"/>
        <v/>
      </c>
      <c r="I111" s="113" t="str">
        <f t="shared" si="8"/>
        <v/>
      </c>
      <c r="J111" s="113" t="str">
        <f t="shared" si="9"/>
        <v/>
      </c>
      <c r="K111" s="113" t="str">
        <f t="shared" si="10"/>
        <v/>
      </c>
      <c r="L111" s="113" t="str">
        <f t="shared" si="11"/>
        <v/>
      </c>
      <c r="M111" s="113" t="str">
        <f t="shared" si="12"/>
        <v/>
      </c>
      <c r="N111" s="113">
        <f t="shared" si="13"/>
        <v>1330</v>
      </c>
      <c r="O111" s="113">
        <f t="shared" si="14"/>
        <v>62.21581482</v>
      </c>
      <c r="P111" s="113">
        <f t="shared" si="15"/>
        <v>23618.54174</v>
      </c>
      <c r="Q111" s="113" t="str">
        <f t="shared" si="16"/>
        <v/>
      </c>
      <c r="R111" s="113" t="str">
        <f t="shared" si="17"/>
        <v/>
      </c>
      <c r="S111" s="113" t="str">
        <f t="shared" si="18"/>
        <v/>
      </c>
      <c r="T111" s="113" t="str">
        <f t="shared" si="19"/>
        <v/>
      </c>
      <c r="U111" s="113" t="str">
        <f t="shared" si="20"/>
        <v/>
      </c>
      <c r="V111" s="113" t="str">
        <f t="shared" si="21"/>
        <v/>
      </c>
      <c r="W111" s="113" t="str">
        <f t="shared" si="22"/>
        <v/>
      </c>
      <c r="X111" s="113" t="str">
        <f t="shared" si="23"/>
        <v/>
      </c>
      <c r="Y111" s="113" t="str">
        <f t="shared" si="24"/>
        <v/>
      </c>
      <c r="Z111" s="113" t="str">
        <f t="shared" si="25"/>
        <v/>
      </c>
      <c r="AA111" s="113" t="str">
        <f t="shared" si="26"/>
        <v/>
      </c>
      <c r="AB111" s="113" t="str">
        <f t="shared" si="27"/>
        <v/>
      </c>
      <c r="AC111" s="113" t="str">
        <f t="shared" si="28"/>
        <v/>
      </c>
      <c r="AD111" s="113" t="str">
        <f t="shared" si="29"/>
        <v/>
      </c>
      <c r="AE111" s="113" t="str">
        <f t="shared" si="30"/>
        <v/>
      </c>
      <c r="AF111" s="113" t="str">
        <f t="shared" si="31"/>
        <v/>
      </c>
      <c r="AG111" s="113" t="str">
        <f t="shared" si="32"/>
        <v/>
      </c>
      <c r="AH111" s="113" t="str">
        <f t="shared" si="33"/>
        <v/>
      </c>
    </row>
    <row r="112">
      <c r="B112" s="82">
        <v>92.0</v>
      </c>
      <c r="C112" s="109">
        <f t="shared" si="3"/>
        <v>47880</v>
      </c>
      <c r="D112" s="113"/>
      <c r="E112" s="113" t="str">
        <f t="shared" si="4"/>
        <v/>
      </c>
      <c r="F112" s="113" t="str">
        <f t="shared" si="5"/>
        <v/>
      </c>
      <c r="G112" s="113" t="str">
        <f t="shared" si="6"/>
        <v/>
      </c>
      <c r="H112" s="113" t="str">
        <f t="shared" si="7"/>
        <v/>
      </c>
      <c r="I112" s="113" t="str">
        <f t="shared" si="8"/>
        <v/>
      </c>
      <c r="J112" s="113" t="str">
        <f t="shared" si="9"/>
        <v/>
      </c>
      <c r="K112" s="113" t="str">
        <f t="shared" si="10"/>
        <v/>
      </c>
      <c r="L112" s="113" t="str">
        <f t="shared" si="11"/>
        <v/>
      </c>
      <c r="M112" s="113" t="str">
        <f t="shared" si="12"/>
        <v/>
      </c>
      <c r="N112" s="113">
        <f t="shared" si="13"/>
        <v>1330</v>
      </c>
      <c r="O112" s="113">
        <f t="shared" si="14"/>
        <v>59.04635436</v>
      </c>
      <c r="P112" s="113">
        <f t="shared" si="15"/>
        <v>22347.5881</v>
      </c>
      <c r="Q112" s="113" t="str">
        <f t="shared" si="16"/>
        <v/>
      </c>
      <c r="R112" s="113" t="str">
        <f t="shared" si="17"/>
        <v/>
      </c>
      <c r="S112" s="113" t="str">
        <f t="shared" si="18"/>
        <v/>
      </c>
      <c r="T112" s="113" t="str">
        <f t="shared" si="19"/>
        <v/>
      </c>
      <c r="U112" s="113" t="str">
        <f t="shared" si="20"/>
        <v/>
      </c>
      <c r="V112" s="113" t="str">
        <f t="shared" si="21"/>
        <v/>
      </c>
      <c r="W112" s="113" t="str">
        <f t="shared" si="22"/>
        <v/>
      </c>
      <c r="X112" s="113" t="str">
        <f t="shared" si="23"/>
        <v/>
      </c>
      <c r="Y112" s="113" t="str">
        <f t="shared" si="24"/>
        <v/>
      </c>
      <c r="Z112" s="113" t="str">
        <f t="shared" si="25"/>
        <v/>
      </c>
      <c r="AA112" s="113" t="str">
        <f t="shared" si="26"/>
        <v/>
      </c>
      <c r="AB112" s="113" t="str">
        <f t="shared" si="27"/>
        <v/>
      </c>
      <c r="AC112" s="113" t="str">
        <f t="shared" si="28"/>
        <v/>
      </c>
      <c r="AD112" s="113" t="str">
        <f t="shared" si="29"/>
        <v/>
      </c>
      <c r="AE112" s="113" t="str">
        <f t="shared" si="30"/>
        <v/>
      </c>
      <c r="AF112" s="113" t="str">
        <f t="shared" si="31"/>
        <v/>
      </c>
      <c r="AG112" s="113" t="str">
        <f t="shared" si="32"/>
        <v/>
      </c>
      <c r="AH112" s="113" t="str">
        <f t="shared" si="33"/>
        <v/>
      </c>
    </row>
    <row r="113">
      <c r="B113" s="82">
        <v>93.0</v>
      </c>
      <c r="C113" s="109">
        <f t="shared" si="3"/>
        <v>47908</v>
      </c>
      <c r="D113" s="113"/>
      <c r="E113" s="113" t="str">
        <f t="shared" si="4"/>
        <v/>
      </c>
      <c r="F113" s="113" t="str">
        <f t="shared" si="5"/>
        <v/>
      </c>
      <c r="G113" s="113" t="str">
        <f t="shared" si="6"/>
        <v/>
      </c>
      <c r="H113" s="113" t="str">
        <f t="shared" si="7"/>
        <v/>
      </c>
      <c r="I113" s="113" t="str">
        <f t="shared" si="8"/>
        <v/>
      </c>
      <c r="J113" s="113" t="str">
        <f t="shared" si="9"/>
        <v/>
      </c>
      <c r="K113" s="113" t="str">
        <f t="shared" si="10"/>
        <v/>
      </c>
      <c r="L113" s="113" t="str">
        <f t="shared" si="11"/>
        <v/>
      </c>
      <c r="M113" s="113" t="str">
        <f t="shared" si="12"/>
        <v/>
      </c>
      <c r="N113" s="113">
        <f t="shared" si="13"/>
        <v>1330</v>
      </c>
      <c r="O113" s="113">
        <f t="shared" si="14"/>
        <v>55.86897024</v>
      </c>
      <c r="P113" s="113">
        <f t="shared" si="15"/>
        <v>21073.45707</v>
      </c>
      <c r="Q113" s="113" t="str">
        <f t="shared" si="16"/>
        <v/>
      </c>
      <c r="R113" s="113" t="str">
        <f t="shared" si="17"/>
        <v/>
      </c>
      <c r="S113" s="113" t="str">
        <f t="shared" si="18"/>
        <v/>
      </c>
      <c r="T113" s="113" t="str">
        <f t="shared" si="19"/>
        <v/>
      </c>
      <c r="U113" s="113" t="str">
        <f t="shared" si="20"/>
        <v/>
      </c>
      <c r="V113" s="113" t="str">
        <f t="shared" si="21"/>
        <v/>
      </c>
      <c r="W113" s="113" t="str">
        <f t="shared" si="22"/>
        <v/>
      </c>
      <c r="X113" s="113" t="str">
        <f t="shared" si="23"/>
        <v/>
      </c>
      <c r="Y113" s="113" t="str">
        <f t="shared" si="24"/>
        <v/>
      </c>
      <c r="Z113" s="113" t="str">
        <f t="shared" si="25"/>
        <v/>
      </c>
      <c r="AA113" s="113" t="str">
        <f t="shared" si="26"/>
        <v/>
      </c>
      <c r="AB113" s="113" t="str">
        <f t="shared" si="27"/>
        <v/>
      </c>
      <c r="AC113" s="113" t="str">
        <f t="shared" si="28"/>
        <v/>
      </c>
      <c r="AD113" s="113" t="str">
        <f t="shared" si="29"/>
        <v/>
      </c>
      <c r="AE113" s="113" t="str">
        <f t="shared" si="30"/>
        <v/>
      </c>
      <c r="AF113" s="113" t="str">
        <f t="shared" si="31"/>
        <v/>
      </c>
      <c r="AG113" s="113" t="str">
        <f t="shared" si="32"/>
        <v/>
      </c>
      <c r="AH113" s="113" t="str">
        <f t="shared" si="33"/>
        <v/>
      </c>
    </row>
    <row r="114">
      <c r="B114" s="82">
        <v>94.0</v>
      </c>
      <c r="C114" s="109">
        <f t="shared" si="3"/>
        <v>47939</v>
      </c>
      <c r="D114" s="113"/>
      <c r="E114" s="113" t="str">
        <f t="shared" si="4"/>
        <v/>
      </c>
      <c r="F114" s="113" t="str">
        <f t="shared" si="5"/>
        <v/>
      </c>
      <c r="G114" s="113" t="str">
        <f t="shared" si="6"/>
        <v/>
      </c>
      <c r="H114" s="113" t="str">
        <f t="shared" si="7"/>
        <v/>
      </c>
      <c r="I114" s="113" t="str">
        <f t="shared" si="8"/>
        <v/>
      </c>
      <c r="J114" s="113" t="str">
        <f t="shared" si="9"/>
        <v/>
      </c>
      <c r="K114" s="113" t="str">
        <f t="shared" si="10"/>
        <v/>
      </c>
      <c r="L114" s="113" t="str">
        <f t="shared" si="11"/>
        <v/>
      </c>
      <c r="M114" s="113" t="str">
        <f t="shared" si="12"/>
        <v/>
      </c>
      <c r="N114" s="113">
        <f t="shared" si="13"/>
        <v>1330</v>
      </c>
      <c r="O114" s="113">
        <f t="shared" si="14"/>
        <v>52.68364267</v>
      </c>
      <c r="P114" s="113">
        <f t="shared" si="15"/>
        <v>19796.14071</v>
      </c>
      <c r="Q114" s="113" t="str">
        <f t="shared" si="16"/>
        <v/>
      </c>
      <c r="R114" s="113" t="str">
        <f t="shared" si="17"/>
        <v/>
      </c>
      <c r="S114" s="113" t="str">
        <f t="shared" si="18"/>
        <v/>
      </c>
      <c r="T114" s="113" t="str">
        <f t="shared" si="19"/>
        <v/>
      </c>
      <c r="U114" s="113" t="str">
        <f t="shared" si="20"/>
        <v/>
      </c>
      <c r="V114" s="113" t="str">
        <f t="shared" si="21"/>
        <v/>
      </c>
      <c r="W114" s="113" t="str">
        <f t="shared" si="22"/>
        <v/>
      </c>
      <c r="X114" s="113" t="str">
        <f t="shared" si="23"/>
        <v/>
      </c>
      <c r="Y114" s="113" t="str">
        <f t="shared" si="24"/>
        <v/>
      </c>
      <c r="Z114" s="113" t="str">
        <f t="shared" si="25"/>
        <v/>
      </c>
      <c r="AA114" s="113" t="str">
        <f t="shared" si="26"/>
        <v/>
      </c>
      <c r="AB114" s="113" t="str">
        <f t="shared" si="27"/>
        <v/>
      </c>
      <c r="AC114" s="113" t="str">
        <f t="shared" si="28"/>
        <v/>
      </c>
      <c r="AD114" s="113" t="str">
        <f t="shared" si="29"/>
        <v/>
      </c>
      <c r="AE114" s="113" t="str">
        <f t="shared" si="30"/>
        <v/>
      </c>
      <c r="AF114" s="113" t="str">
        <f t="shared" si="31"/>
        <v/>
      </c>
      <c r="AG114" s="113" t="str">
        <f t="shared" si="32"/>
        <v/>
      </c>
      <c r="AH114" s="113" t="str">
        <f t="shared" si="33"/>
        <v/>
      </c>
    </row>
    <row r="115">
      <c r="B115" s="82">
        <v>95.0</v>
      </c>
      <c r="C115" s="109">
        <f t="shared" si="3"/>
        <v>47969</v>
      </c>
      <c r="D115" s="113"/>
      <c r="E115" s="113" t="str">
        <f t="shared" si="4"/>
        <v/>
      </c>
      <c r="F115" s="113" t="str">
        <f t="shared" si="5"/>
        <v/>
      </c>
      <c r="G115" s="113" t="str">
        <f t="shared" si="6"/>
        <v/>
      </c>
      <c r="H115" s="113" t="str">
        <f t="shared" si="7"/>
        <v/>
      </c>
      <c r="I115" s="113" t="str">
        <f t="shared" si="8"/>
        <v/>
      </c>
      <c r="J115" s="113" t="str">
        <f t="shared" si="9"/>
        <v/>
      </c>
      <c r="K115" s="113" t="str">
        <f t="shared" si="10"/>
        <v/>
      </c>
      <c r="L115" s="113" t="str">
        <f t="shared" si="11"/>
        <v/>
      </c>
      <c r="M115" s="113" t="str">
        <f t="shared" si="12"/>
        <v/>
      </c>
      <c r="N115" s="113">
        <f t="shared" si="13"/>
        <v>1330</v>
      </c>
      <c r="O115" s="113">
        <f t="shared" si="14"/>
        <v>49.49035178</v>
      </c>
      <c r="P115" s="113">
        <f t="shared" si="15"/>
        <v>18515.63106</v>
      </c>
      <c r="Q115" s="113" t="str">
        <f t="shared" si="16"/>
        <v/>
      </c>
      <c r="R115" s="113" t="str">
        <f t="shared" si="17"/>
        <v/>
      </c>
      <c r="S115" s="113" t="str">
        <f t="shared" si="18"/>
        <v/>
      </c>
      <c r="T115" s="113" t="str">
        <f t="shared" si="19"/>
        <v/>
      </c>
      <c r="U115" s="113" t="str">
        <f t="shared" si="20"/>
        <v/>
      </c>
      <c r="V115" s="113" t="str">
        <f t="shared" si="21"/>
        <v/>
      </c>
      <c r="W115" s="113" t="str">
        <f t="shared" si="22"/>
        <v/>
      </c>
      <c r="X115" s="113" t="str">
        <f t="shared" si="23"/>
        <v/>
      </c>
      <c r="Y115" s="113" t="str">
        <f t="shared" si="24"/>
        <v/>
      </c>
      <c r="Z115" s="113" t="str">
        <f t="shared" si="25"/>
        <v/>
      </c>
      <c r="AA115" s="113" t="str">
        <f t="shared" si="26"/>
        <v/>
      </c>
      <c r="AB115" s="113" t="str">
        <f t="shared" si="27"/>
        <v/>
      </c>
      <c r="AC115" s="113" t="str">
        <f t="shared" si="28"/>
        <v/>
      </c>
      <c r="AD115" s="113" t="str">
        <f t="shared" si="29"/>
        <v/>
      </c>
      <c r="AE115" s="113" t="str">
        <f t="shared" si="30"/>
        <v/>
      </c>
      <c r="AF115" s="113" t="str">
        <f t="shared" si="31"/>
        <v/>
      </c>
      <c r="AG115" s="113" t="str">
        <f t="shared" si="32"/>
        <v/>
      </c>
      <c r="AH115" s="113" t="str">
        <f t="shared" si="33"/>
        <v/>
      </c>
    </row>
    <row r="116">
      <c r="B116" s="82">
        <v>96.0</v>
      </c>
      <c r="C116" s="109">
        <f t="shared" si="3"/>
        <v>48000</v>
      </c>
      <c r="D116" s="113"/>
      <c r="E116" s="113" t="str">
        <f t="shared" si="4"/>
        <v/>
      </c>
      <c r="F116" s="113" t="str">
        <f t="shared" si="5"/>
        <v/>
      </c>
      <c r="G116" s="113" t="str">
        <f t="shared" si="6"/>
        <v/>
      </c>
      <c r="H116" s="113" t="str">
        <f t="shared" si="7"/>
        <v/>
      </c>
      <c r="I116" s="113" t="str">
        <f t="shared" si="8"/>
        <v/>
      </c>
      <c r="J116" s="113" t="str">
        <f t="shared" si="9"/>
        <v/>
      </c>
      <c r="K116" s="113" t="str">
        <f t="shared" si="10"/>
        <v/>
      </c>
      <c r="L116" s="113" t="str">
        <f t="shared" si="11"/>
        <v/>
      </c>
      <c r="M116" s="113" t="str">
        <f t="shared" si="12"/>
        <v/>
      </c>
      <c r="N116" s="113">
        <f t="shared" si="13"/>
        <v>1330</v>
      </c>
      <c r="O116" s="113">
        <f t="shared" si="14"/>
        <v>46.28907766</v>
      </c>
      <c r="P116" s="113">
        <f t="shared" si="15"/>
        <v>17231.92014</v>
      </c>
      <c r="Q116" s="113" t="str">
        <f t="shared" si="16"/>
        <v/>
      </c>
      <c r="R116" s="113" t="str">
        <f t="shared" si="17"/>
        <v/>
      </c>
      <c r="S116" s="113" t="str">
        <f t="shared" si="18"/>
        <v/>
      </c>
      <c r="T116" s="113" t="str">
        <f t="shared" si="19"/>
        <v/>
      </c>
      <c r="U116" s="113" t="str">
        <f t="shared" si="20"/>
        <v/>
      </c>
      <c r="V116" s="113" t="str">
        <f t="shared" si="21"/>
        <v/>
      </c>
      <c r="W116" s="113" t="str">
        <f t="shared" si="22"/>
        <v/>
      </c>
      <c r="X116" s="113" t="str">
        <f t="shared" si="23"/>
        <v/>
      </c>
      <c r="Y116" s="113" t="str">
        <f t="shared" si="24"/>
        <v/>
      </c>
      <c r="Z116" s="113" t="str">
        <f t="shared" si="25"/>
        <v/>
      </c>
      <c r="AA116" s="113" t="str">
        <f t="shared" si="26"/>
        <v/>
      </c>
      <c r="AB116" s="113" t="str">
        <f t="shared" si="27"/>
        <v/>
      </c>
      <c r="AC116" s="113" t="str">
        <f t="shared" si="28"/>
        <v/>
      </c>
      <c r="AD116" s="113" t="str">
        <f t="shared" si="29"/>
        <v/>
      </c>
      <c r="AE116" s="113" t="str">
        <f t="shared" si="30"/>
        <v/>
      </c>
      <c r="AF116" s="113" t="str">
        <f t="shared" si="31"/>
        <v/>
      </c>
      <c r="AG116" s="113" t="str">
        <f t="shared" si="32"/>
        <v/>
      </c>
      <c r="AH116" s="113" t="str">
        <f t="shared" si="33"/>
        <v/>
      </c>
    </row>
    <row r="117">
      <c r="B117" s="82">
        <v>97.0</v>
      </c>
      <c r="C117" s="109">
        <f t="shared" si="3"/>
        <v>48030</v>
      </c>
      <c r="D117" s="113"/>
      <c r="E117" s="113" t="str">
        <f t="shared" si="4"/>
        <v/>
      </c>
      <c r="F117" s="113" t="str">
        <f t="shared" si="5"/>
        <v/>
      </c>
      <c r="G117" s="113" t="str">
        <f t="shared" si="6"/>
        <v/>
      </c>
      <c r="H117" s="113" t="str">
        <f t="shared" si="7"/>
        <v/>
      </c>
      <c r="I117" s="113" t="str">
        <f t="shared" si="8"/>
        <v/>
      </c>
      <c r="J117" s="113" t="str">
        <f t="shared" si="9"/>
        <v/>
      </c>
      <c r="K117" s="113" t="str">
        <f t="shared" si="10"/>
        <v/>
      </c>
      <c r="L117" s="113" t="str">
        <f t="shared" si="11"/>
        <v/>
      </c>
      <c r="M117" s="113" t="str">
        <f t="shared" si="12"/>
        <v/>
      </c>
      <c r="N117" s="113">
        <f t="shared" si="13"/>
        <v>1330</v>
      </c>
      <c r="O117" s="113">
        <f t="shared" si="14"/>
        <v>43.07980035</v>
      </c>
      <c r="P117" s="113">
        <f t="shared" si="15"/>
        <v>15944.99994</v>
      </c>
      <c r="Q117" s="113" t="str">
        <f t="shared" si="16"/>
        <v/>
      </c>
      <c r="R117" s="113" t="str">
        <f t="shared" si="17"/>
        <v/>
      </c>
      <c r="S117" s="113" t="str">
        <f t="shared" si="18"/>
        <v/>
      </c>
      <c r="T117" s="113" t="str">
        <f t="shared" si="19"/>
        <v/>
      </c>
      <c r="U117" s="113" t="str">
        <f t="shared" si="20"/>
        <v/>
      </c>
      <c r="V117" s="113" t="str">
        <f t="shared" si="21"/>
        <v/>
      </c>
      <c r="W117" s="113" t="str">
        <f t="shared" si="22"/>
        <v/>
      </c>
      <c r="X117" s="113" t="str">
        <f t="shared" si="23"/>
        <v/>
      </c>
      <c r="Y117" s="113" t="str">
        <f t="shared" si="24"/>
        <v/>
      </c>
      <c r="Z117" s="113" t="str">
        <f t="shared" si="25"/>
        <v/>
      </c>
      <c r="AA117" s="113" t="str">
        <f t="shared" si="26"/>
        <v/>
      </c>
      <c r="AB117" s="113" t="str">
        <f t="shared" si="27"/>
        <v/>
      </c>
      <c r="AC117" s="113" t="str">
        <f t="shared" si="28"/>
        <v/>
      </c>
      <c r="AD117" s="113" t="str">
        <f t="shared" si="29"/>
        <v/>
      </c>
      <c r="AE117" s="113" t="str">
        <f t="shared" si="30"/>
        <v/>
      </c>
      <c r="AF117" s="113" t="str">
        <f t="shared" si="31"/>
        <v/>
      </c>
      <c r="AG117" s="113" t="str">
        <f t="shared" si="32"/>
        <v/>
      </c>
      <c r="AH117" s="113" t="str">
        <f t="shared" si="33"/>
        <v/>
      </c>
    </row>
    <row r="118">
      <c r="B118" s="82">
        <v>98.0</v>
      </c>
      <c r="C118" s="109">
        <f t="shared" si="3"/>
        <v>48061</v>
      </c>
      <c r="D118" s="113"/>
      <c r="E118" s="113" t="str">
        <f t="shared" si="4"/>
        <v/>
      </c>
      <c r="F118" s="113" t="str">
        <f t="shared" si="5"/>
        <v/>
      </c>
      <c r="G118" s="113" t="str">
        <f t="shared" si="6"/>
        <v/>
      </c>
      <c r="H118" s="113" t="str">
        <f t="shared" si="7"/>
        <v/>
      </c>
      <c r="I118" s="113" t="str">
        <f t="shared" si="8"/>
        <v/>
      </c>
      <c r="J118" s="113" t="str">
        <f t="shared" si="9"/>
        <v/>
      </c>
      <c r="K118" s="113" t="str">
        <f t="shared" si="10"/>
        <v/>
      </c>
      <c r="L118" s="113" t="str">
        <f t="shared" si="11"/>
        <v/>
      </c>
      <c r="M118" s="113" t="str">
        <f t="shared" si="12"/>
        <v/>
      </c>
      <c r="N118" s="113">
        <f t="shared" si="13"/>
        <v>1330</v>
      </c>
      <c r="O118" s="113">
        <f t="shared" si="14"/>
        <v>39.86249985</v>
      </c>
      <c r="P118" s="113">
        <f t="shared" si="15"/>
        <v>14654.86244</v>
      </c>
      <c r="Q118" s="113" t="str">
        <f t="shared" si="16"/>
        <v/>
      </c>
      <c r="R118" s="113" t="str">
        <f t="shared" si="17"/>
        <v/>
      </c>
      <c r="S118" s="113" t="str">
        <f t="shared" si="18"/>
        <v/>
      </c>
      <c r="T118" s="113" t="str">
        <f t="shared" si="19"/>
        <v/>
      </c>
      <c r="U118" s="113" t="str">
        <f t="shared" si="20"/>
        <v/>
      </c>
      <c r="V118" s="113" t="str">
        <f t="shared" si="21"/>
        <v/>
      </c>
      <c r="W118" s="113" t="str">
        <f t="shared" si="22"/>
        <v/>
      </c>
      <c r="X118" s="113" t="str">
        <f t="shared" si="23"/>
        <v/>
      </c>
      <c r="Y118" s="113" t="str">
        <f t="shared" si="24"/>
        <v/>
      </c>
      <c r="Z118" s="113" t="str">
        <f t="shared" si="25"/>
        <v/>
      </c>
      <c r="AA118" s="113" t="str">
        <f t="shared" si="26"/>
        <v/>
      </c>
      <c r="AB118" s="113" t="str">
        <f t="shared" si="27"/>
        <v/>
      </c>
      <c r="AC118" s="113" t="str">
        <f t="shared" si="28"/>
        <v/>
      </c>
      <c r="AD118" s="113" t="str">
        <f t="shared" si="29"/>
        <v/>
      </c>
      <c r="AE118" s="113" t="str">
        <f t="shared" si="30"/>
        <v/>
      </c>
      <c r="AF118" s="113" t="str">
        <f t="shared" si="31"/>
        <v/>
      </c>
      <c r="AG118" s="113" t="str">
        <f t="shared" si="32"/>
        <v/>
      </c>
      <c r="AH118" s="113" t="str">
        <f t="shared" si="33"/>
        <v/>
      </c>
    </row>
    <row r="119">
      <c r="B119" s="82">
        <v>99.0</v>
      </c>
      <c r="C119" s="109">
        <f t="shared" si="3"/>
        <v>48092</v>
      </c>
      <c r="D119" s="113"/>
      <c r="E119" s="113" t="str">
        <f t="shared" si="4"/>
        <v/>
      </c>
      <c r="F119" s="113" t="str">
        <f t="shared" si="5"/>
        <v/>
      </c>
      <c r="G119" s="113" t="str">
        <f t="shared" si="6"/>
        <v/>
      </c>
      <c r="H119" s="113" t="str">
        <f t="shared" si="7"/>
        <v/>
      </c>
      <c r="I119" s="113" t="str">
        <f t="shared" si="8"/>
        <v/>
      </c>
      <c r="J119" s="113" t="str">
        <f t="shared" si="9"/>
        <v/>
      </c>
      <c r="K119" s="113" t="str">
        <f t="shared" si="10"/>
        <v/>
      </c>
      <c r="L119" s="113" t="str">
        <f t="shared" si="11"/>
        <v/>
      </c>
      <c r="M119" s="113" t="str">
        <f t="shared" si="12"/>
        <v/>
      </c>
      <c r="N119" s="113">
        <f t="shared" si="13"/>
        <v>1330</v>
      </c>
      <c r="O119" s="113">
        <f t="shared" si="14"/>
        <v>36.6371561</v>
      </c>
      <c r="P119" s="113">
        <f t="shared" si="15"/>
        <v>13361.4996</v>
      </c>
      <c r="Q119" s="113" t="str">
        <f t="shared" si="16"/>
        <v/>
      </c>
      <c r="R119" s="113" t="str">
        <f t="shared" si="17"/>
        <v/>
      </c>
      <c r="S119" s="113" t="str">
        <f t="shared" si="18"/>
        <v/>
      </c>
      <c r="T119" s="113" t="str">
        <f t="shared" si="19"/>
        <v/>
      </c>
      <c r="U119" s="113" t="str">
        <f t="shared" si="20"/>
        <v/>
      </c>
      <c r="V119" s="113" t="str">
        <f t="shared" si="21"/>
        <v/>
      </c>
      <c r="W119" s="113" t="str">
        <f t="shared" si="22"/>
        <v/>
      </c>
      <c r="X119" s="113" t="str">
        <f t="shared" si="23"/>
        <v/>
      </c>
      <c r="Y119" s="113" t="str">
        <f t="shared" si="24"/>
        <v/>
      </c>
      <c r="Z119" s="113" t="str">
        <f t="shared" si="25"/>
        <v/>
      </c>
      <c r="AA119" s="113" t="str">
        <f t="shared" si="26"/>
        <v/>
      </c>
      <c r="AB119" s="113" t="str">
        <f t="shared" si="27"/>
        <v/>
      </c>
      <c r="AC119" s="113" t="str">
        <f t="shared" si="28"/>
        <v/>
      </c>
      <c r="AD119" s="113" t="str">
        <f t="shared" si="29"/>
        <v/>
      </c>
      <c r="AE119" s="113" t="str">
        <f t="shared" si="30"/>
        <v/>
      </c>
      <c r="AF119" s="113" t="str">
        <f t="shared" si="31"/>
        <v/>
      </c>
      <c r="AG119" s="113" t="str">
        <f t="shared" si="32"/>
        <v/>
      </c>
      <c r="AH119" s="113" t="str">
        <f t="shared" si="33"/>
        <v/>
      </c>
    </row>
    <row r="120">
      <c r="B120" s="82">
        <v>100.0</v>
      </c>
      <c r="C120" s="109">
        <f t="shared" si="3"/>
        <v>48122</v>
      </c>
      <c r="D120" s="113"/>
      <c r="E120" s="113" t="str">
        <f t="shared" si="4"/>
        <v/>
      </c>
      <c r="F120" s="113" t="str">
        <f t="shared" si="5"/>
        <v/>
      </c>
      <c r="G120" s="113" t="str">
        <f t="shared" si="6"/>
        <v/>
      </c>
      <c r="H120" s="113" t="str">
        <f t="shared" si="7"/>
        <v/>
      </c>
      <c r="I120" s="113" t="str">
        <f t="shared" si="8"/>
        <v/>
      </c>
      <c r="J120" s="113" t="str">
        <f t="shared" si="9"/>
        <v/>
      </c>
      <c r="K120" s="113" t="str">
        <f t="shared" si="10"/>
        <v/>
      </c>
      <c r="L120" s="113" t="str">
        <f t="shared" si="11"/>
        <v/>
      </c>
      <c r="M120" s="113" t="str">
        <f t="shared" si="12"/>
        <v/>
      </c>
      <c r="N120" s="113">
        <f t="shared" si="13"/>
        <v>1330</v>
      </c>
      <c r="O120" s="113">
        <f t="shared" si="14"/>
        <v>33.40374899</v>
      </c>
      <c r="P120" s="113">
        <f t="shared" si="15"/>
        <v>12064.90335</v>
      </c>
      <c r="Q120" s="113" t="str">
        <f t="shared" si="16"/>
        <v/>
      </c>
      <c r="R120" s="113" t="str">
        <f t="shared" si="17"/>
        <v/>
      </c>
      <c r="S120" s="113" t="str">
        <f t="shared" si="18"/>
        <v/>
      </c>
      <c r="T120" s="113" t="str">
        <f t="shared" si="19"/>
        <v/>
      </c>
      <c r="U120" s="113" t="str">
        <f t="shared" si="20"/>
        <v/>
      </c>
      <c r="V120" s="113" t="str">
        <f t="shared" si="21"/>
        <v/>
      </c>
      <c r="W120" s="113" t="str">
        <f t="shared" si="22"/>
        <v/>
      </c>
      <c r="X120" s="113" t="str">
        <f t="shared" si="23"/>
        <v/>
      </c>
      <c r="Y120" s="113" t="str">
        <f t="shared" si="24"/>
        <v/>
      </c>
      <c r="Z120" s="113" t="str">
        <f t="shared" si="25"/>
        <v/>
      </c>
      <c r="AA120" s="113" t="str">
        <f t="shared" si="26"/>
        <v/>
      </c>
      <c r="AB120" s="113" t="str">
        <f t="shared" si="27"/>
        <v/>
      </c>
      <c r="AC120" s="113" t="str">
        <f t="shared" si="28"/>
        <v/>
      </c>
      <c r="AD120" s="113" t="str">
        <f t="shared" si="29"/>
        <v/>
      </c>
      <c r="AE120" s="113" t="str">
        <f t="shared" si="30"/>
        <v/>
      </c>
      <c r="AF120" s="113" t="str">
        <f t="shared" si="31"/>
        <v/>
      </c>
      <c r="AG120" s="113" t="str">
        <f t="shared" si="32"/>
        <v/>
      </c>
      <c r="AH120" s="113" t="str">
        <f t="shared" si="33"/>
        <v/>
      </c>
    </row>
    <row r="121">
      <c r="B121" s="82">
        <v>101.0</v>
      </c>
      <c r="C121" s="109">
        <f t="shared" si="3"/>
        <v>48153</v>
      </c>
      <c r="D121" s="113"/>
      <c r="E121" s="113" t="str">
        <f t="shared" si="4"/>
        <v/>
      </c>
      <c r="F121" s="113" t="str">
        <f t="shared" si="5"/>
        <v/>
      </c>
      <c r="G121" s="113" t="str">
        <f t="shared" si="6"/>
        <v/>
      </c>
      <c r="H121" s="113" t="str">
        <f t="shared" si="7"/>
        <v/>
      </c>
      <c r="I121" s="113" t="str">
        <f t="shared" si="8"/>
        <v/>
      </c>
      <c r="J121" s="113" t="str">
        <f t="shared" si="9"/>
        <v/>
      </c>
      <c r="K121" s="113" t="str">
        <f t="shared" si="10"/>
        <v/>
      </c>
      <c r="L121" s="113" t="str">
        <f t="shared" si="11"/>
        <v/>
      </c>
      <c r="M121" s="113" t="str">
        <f t="shared" si="12"/>
        <v/>
      </c>
      <c r="N121" s="113">
        <f t="shared" si="13"/>
        <v>1330</v>
      </c>
      <c r="O121" s="113">
        <f t="shared" si="14"/>
        <v>30.16225836</v>
      </c>
      <c r="P121" s="113">
        <f t="shared" si="15"/>
        <v>10765.0656</v>
      </c>
      <c r="Q121" s="113" t="str">
        <f t="shared" si="16"/>
        <v/>
      </c>
      <c r="R121" s="113" t="str">
        <f t="shared" si="17"/>
        <v/>
      </c>
      <c r="S121" s="113" t="str">
        <f t="shared" si="18"/>
        <v/>
      </c>
      <c r="T121" s="113" t="str">
        <f t="shared" si="19"/>
        <v/>
      </c>
      <c r="U121" s="113" t="str">
        <f t="shared" si="20"/>
        <v/>
      </c>
      <c r="V121" s="113" t="str">
        <f t="shared" si="21"/>
        <v/>
      </c>
      <c r="W121" s="113" t="str">
        <f t="shared" si="22"/>
        <v/>
      </c>
      <c r="X121" s="113" t="str">
        <f t="shared" si="23"/>
        <v/>
      </c>
      <c r="Y121" s="113" t="str">
        <f t="shared" si="24"/>
        <v/>
      </c>
      <c r="Z121" s="113" t="str">
        <f t="shared" si="25"/>
        <v/>
      </c>
      <c r="AA121" s="113" t="str">
        <f t="shared" si="26"/>
        <v/>
      </c>
      <c r="AB121" s="113" t="str">
        <f t="shared" si="27"/>
        <v/>
      </c>
      <c r="AC121" s="113" t="str">
        <f t="shared" si="28"/>
        <v/>
      </c>
      <c r="AD121" s="113" t="str">
        <f t="shared" si="29"/>
        <v/>
      </c>
      <c r="AE121" s="113" t="str">
        <f t="shared" si="30"/>
        <v/>
      </c>
      <c r="AF121" s="113" t="str">
        <f t="shared" si="31"/>
        <v/>
      </c>
      <c r="AG121" s="113" t="str">
        <f t="shared" si="32"/>
        <v/>
      </c>
      <c r="AH121" s="113" t="str">
        <f t="shared" si="33"/>
        <v/>
      </c>
    </row>
    <row r="122">
      <c r="B122" s="82">
        <v>102.0</v>
      </c>
      <c r="C122" s="109">
        <f t="shared" si="3"/>
        <v>48183</v>
      </c>
      <c r="D122" s="113"/>
      <c r="E122" s="113" t="str">
        <f t="shared" si="4"/>
        <v/>
      </c>
      <c r="F122" s="113" t="str">
        <f t="shared" si="5"/>
        <v/>
      </c>
      <c r="G122" s="113" t="str">
        <f t="shared" si="6"/>
        <v/>
      </c>
      <c r="H122" s="113" t="str">
        <f t="shared" si="7"/>
        <v/>
      </c>
      <c r="I122" s="113" t="str">
        <f t="shared" si="8"/>
        <v/>
      </c>
      <c r="J122" s="113" t="str">
        <f t="shared" si="9"/>
        <v/>
      </c>
      <c r="K122" s="113" t="str">
        <f t="shared" si="10"/>
        <v/>
      </c>
      <c r="L122" s="113" t="str">
        <f t="shared" si="11"/>
        <v/>
      </c>
      <c r="M122" s="113" t="str">
        <f t="shared" si="12"/>
        <v/>
      </c>
      <c r="N122" s="113">
        <f t="shared" si="13"/>
        <v>1330</v>
      </c>
      <c r="O122" s="113">
        <f t="shared" si="14"/>
        <v>26.91266401</v>
      </c>
      <c r="P122" s="113">
        <f t="shared" si="15"/>
        <v>9461.978268</v>
      </c>
      <c r="Q122" s="113" t="str">
        <f t="shared" si="16"/>
        <v/>
      </c>
      <c r="R122" s="113" t="str">
        <f t="shared" si="17"/>
        <v/>
      </c>
      <c r="S122" s="113" t="str">
        <f t="shared" si="18"/>
        <v/>
      </c>
      <c r="T122" s="113" t="str">
        <f t="shared" si="19"/>
        <v/>
      </c>
      <c r="U122" s="113" t="str">
        <f t="shared" si="20"/>
        <v/>
      </c>
      <c r="V122" s="113" t="str">
        <f t="shared" si="21"/>
        <v/>
      </c>
      <c r="W122" s="113" t="str">
        <f t="shared" si="22"/>
        <v/>
      </c>
      <c r="X122" s="113" t="str">
        <f t="shared" si="23"/>
        <v/>
      </c>
      <c r="Y122" s="113" t="str">
        <f t="shared" si="24"/>
        <v/>
      </c>
      <c r="Z122" s="113" t="str">
        <f t="shared" si="25"/>
        <v/>
      </c>
      <c r="AA122" s="113" t="str">
        <f t="shared" si="26"/>
        <v/>
      </c>
      <c r="AB122" s="113" t="str">
        <f t="shared" si="27"/>
        <v/>
      </c>
      <c r="AC122" s="113" t="str">
        <f t="shared" si="28"/>
        <v/>
      </c>
      <c r="AD122" s="113" t="str">
        <f t="shared" si="29"/>
        <v/>
      </c>
      <c r="AE122" s="113" t="str">
        <f t="shared" si="30"/>
        <v/>
      </c>
      <c r="AF122" s="113" t="str">
        <f t="shared" si="31"/>
        <v/>
      </c>
      <c r="AG122" s="113" t="str">
        <f t="shared" si="32"/>
        <v/>
      </c>
      <c r="AH122" s="113" t="str">
        <f t="shared" si="33"/>
        <v/>
      </c>
    </row>
    <row r="123">
      <c r="B123" s="82">
        <v>103.0</v>
      </c>
      <c r="C123" s="109">
        <f t="shared" si="3"/>
        <v>48214</v>
      </c>
      <c r="D123" s="113"/>
      <c r="E123" s="113" t="str">
        <f t="shared" si="4"/>
        <v/>
      </c>
      <c r="F123" s="113" t="str">
        <f t="shared" si="5"/>
        <v/>
      </c>
      <c r="G123" s="113" t="str">
        <f t="shared" si="6"/>
        <v/>
      </c>
      <c r="H123" s="113" t="str">
        <f t="shared" si="7"/>
        <v/>
      </c>
      <c r="I123" s="113" t="str">
        <f t="shared" si="8"/>
        <v/>
      </c>
      <c r="J123" s="113" t="str">
        <f t="shared" si="9"/>
        <v/>
      </c>
      <c r="K123" s="113" t="str">
        <f t="shared" si="10"/>
        <v/>
      </c>
      <c r="L123" s="113" t="str">
        <f t="shared" si="11"/>
        <v/>
      </c>
      <c r="M123" s="113" t="str">
        <f t="shared" si="12"/>
        <v/>
      </c>
      <c r="N123" s="113">
        <f t="shared" si="13"/>
        <v>1330</v>
      </c>
      <c r="O123" s="113">
        <f t="shared" si="14"/>
        <v>23.65494567</v>
      </c>
      <c r="P123" s="113">
        <f t="shared" si="15"/>
        <v>8155.633213</v>
      </c>
      <c r="Q123" s="113" t="str">
        <f t="shared" si="16"/>
        <v/>
      </c>
      <c r="R123" s="113" t="str">
        <f t="shared" si="17"/>
        <v/>
      </c>
      <c r="S123" s="113" t="str">
        <f t="shared" si="18"/>
        <v/>
      </c>
      <c r="T123" s="113" t="str">
        <f t="shared" si="19"/>
        <v/>
      </c>
      <c r="U123" s="113" t="str">
        <f t="shared" si="20"/>
        <v/>
      </c>
      <c r="V123" s="113" t="str">
        <f t="shared" si="21"/>
        <v/>
      </c>
      <c r="W123" s="113" t="str">
        <f t="shared" si="22"/>
        <v/>
      </c>
      <c r="X123" s="113" t="str">
        <f t="shared" si="23"/>
        <v/>
      </c>
      <c r="Y123" s="113" t="str">
        <f t="shared" si="24"/>
        <v/>
      </c>
      <c r="Z123" s="113" t="str">
        <f t="shared" si="25"/>
        <v/>
      </c>
      <c r="AA123" s="113" t="str">
        <f t="shared" si="26"/>
        <v/>
      </c>
      <c r="AB123" s="113" t="str">
        <f t="shared" si="27"/>
        <v/>
      </c>
      <c r="AC123" s="113" t="str">
        <f t="shared" si="28"/>
        <v/>
      </c>
      <c r="AD123" s="113" t="str">
        <f t="shared" si="29"/>
        <v/>
      </c>
      <c r="AE123" s="113" t="str">
        <f t="shared" si="30"/>
        <v/>
      </c>
      <c r="AF123" s="113" t="str">
        <f t="shared" si="31"/>
        <v/>
      </c>
      <c r="AG123" s="113" t="str">
        <f t="shared" si="32"/>
        <v/>
      </c>
      <c r="AH123" s="113" t="str">
        <f t="shared" si="33"/>
        <v/>
      </c>
    </row>
    <row r="124">
      <c r="B124" s="82">
        <v>104.0</v>
      </c>
      <c r="C124" s="109">
        <f t="shared" si="3"/>
        <v>48245</v>
      </c>
      <c r="D124" s="113"/>
      <c r="E124" s="113" t="str">
        <f t="shared" si="4"/>
        <v/>
      </c>
      <c r="F124" s="113" t="str">
        <f t="shared" si="5"/>
        <v/>
      </c>
      <c r="G124" s="113" t="str">
        <f t="shared" si="6"/>
        <v/>
      </c>
      <c r="H124" s="113" t="str">
        <f t="shared" si="7"/>
        <v/>
      </c>
      <c r="I124" s="113" t="str">
        <f t="shared" si="8"/>
        <v/>
      </c>
      <c r="J124" s="113" t="str">
        <f t="shared" si="9"/>
        <v/>
      </c>
      <c r="K124" s="113" t="str">
        <f t="shared" si="10"/>
        <v/>
      </c>
      <c r="L124" s="113" t="str">
        <f t="shared" si="11"/>
        <v/>
      </c>
      <c r="M124" s="113" t="str">
        <f t="shared" si="12"/>
        <v/>
      </c>
      <c r="N124" s="113">
        <f t="shared" si="13"/>
        <v>1330</v>
      </c>
      <c r="O124" s="113">
        <f t="shared" si="14"/>
        <v>20.38908303</v>
      </c>
      <c r="P124" s="113">
        <f t="shared" si="15"/>
        <v>6846.022296</v>
      </c>
      <c r="Q124" s="113" t="str">
        <f t="shared" si="16"/>
        <v/>
      </c>
      <c r="R124" s="113" t="str">
        <f t="shared" si="17"/>
        <v/>
      </c>
      <c r="S124" s="113" t="str">
        <f t="shared" si="18"/>
        <v/>
      </c>
      <c r="T124" s="113" t="str">
        <f t="shared" si="19"/>
        <v/>
      </c>
      <c r="U124" s="113" t="str">
        <f t="shared" si="20"/>
        <v/>
      </c>
      <c r="V124" s="113" t="str">
        <f t="shared" si="21"/>
        <v/>
      </c>
      <c r="W124" s="113" t="str">
        <f t="shared" si="22"/>
        <v/>
      </c>
      <c r="X124" s="113" t="str">
        <f t="shared" si="23"/>
        <v/>
      </c>
      <c r="Y124" s="113" t="str">
        <f t="shared" si="24"/>
        <v/>
      </c>
      <c r="Z124" s="113" t="str">
        <f t="shared" si="25"/>
        <v/>
      </c>
      <c r="AA124" s="113" t="str">
        <f t="shared" si="26"/>
        <v/>
      </c>
      <c r="AB124" s="113" t="str">
        <f t="shared" si="27"/>
        <v/>
      </c>
      <c r="AC124" s="113" t="str">
        <f t="shared" si="28"/>
        <v/>
      </c>
      <c r="AD124" s="113" t="str">
        <f t="shared" si="29"/>
        <v/>
      </c>
      <c r="AE124" s="113" t="str">
        <f t="shared" si="30"/>
        <v/>
      </c>
      <c r="AF124" s="113" t="str">
        <f t="shared" si="31"/>
        <v/>
      </c>
      <c r="AG124" s="113" t="str">
        <f t="shared" si="32"/>
        <v/>
      </c>
      <c r="AH124" s="113" t="str">
        <f t="shared" si="33"/>
        <v/>
      </c>
    </row>
    <row r="125">
      <c r="B125" s="82">
        <v>105.0</v>
      </c>
      <c r="C125" s="109">
        <f t="shared" si="3"/>
        <v>48274</v>
      </c>
      <c r="D125" s="113"/>
      <c r="E125" s="113" t="str">
        <f t="shared" si="4"/>
        <v/>
      </c>
      <c r="F125" s="113" t="str">
        <f t="shared" si="5"/>
        <v/>
      </c>
      <c r="G125" s="113" t="str">
        <f t="shared" si="6"/>
        <v/>
      </c>
      <c r="H125" s="113" t="str">
        <f t="shared" si="7"/>
        <v/>
      </c>
      <c r="I125" s="113" t="str">
        <f t="shared" si="8"/>
        <v/>
      </c>
      <c r="J125" s="113" t="str">
        <f t="shared" si="9"/>
        <v/>
      </c>
      <c r="K125" s="113" t="str">
        <f t="shared" si="10"/>
        <v/>
      </c>
      <c r="L125" s="113" t="str">
        <f t="shared" si="11"/>
        <v/>
      </c>
      <c r="M125" s="113" t="str">
        <f t="shared" si="12"/>
        <v/>
      </c>
      <c r="N125" s="113">
        <f t="shared" si="13"/>
        <v>1330</v>
      </c>
      <c r="O125" s="113">
        <f t="shared" si="14"/>
        <v>17.11505574</v>
      </c>
      <c r="P125" s="113">
        <f t="shared" si="15"/>
        <v>5533.137352</v>
      </c>
      <c r="Q125" s="113" t="str">
        <f t="shared" si="16"/>
        <v/>
      </c>
      <c r="R125" s="113" t="str">
        <f t="shared" si="17"/>
        <v/>
      </c>
      <c r="S125" s="113" t="str">
        <f t="shared" si="18"/>
        <v/>
      </c>
      <c r="T125" s="113" t="str">
        <f t="shared" si="19"/>
        <v/>
      </c>
      <c r="U125" s="113" t="str">
        <f t="shared" si="20"/>
        <v/>
      </c>
      <c r="V125" s="113" t="str">
        <f t="shared" si="21"/>
        <v/>
      </c>
      <c r="W125" s="113" t="str">
        <f t="shared" si="22"/>
        <v/>
      </c>
      <c r="X125" s="113" t="str">
        <f t="shared" si="23"/>
        <v/>
      </c>
      <c r="Y125" s="113" t="str">
        <f t="shared" si="24"/>
        <v/>
      </c>
      <c r="Z125" s="113" t="str">
        <f t="shared" si="25"/>
        <v/>
      </c>
      <c r="AA125" s="113" t="str">
        <f t="shared" si="26"/>
        <v/>
      </c>
      <c r="AB125" s="113" t="str">
        <f t="shared" si="27"/>
        <v/>
      </c>
      <c r="AC125" s="113" t="str">
        <f t="shared" si="28"/>
        <v/>
      </c>
      <c r="AD125" s="113" t="str">
        <f t="shared" si="29"/>
        <v/>
      </c>
      <c r="AE125" s="113" t="str">
        <f t="shared" si="30"/>
        <v/>
      </c>
      <c r="AF125" s="113" t="str">
        <f t="shared" si="31"/>
        <v/>
      </c>
      <c r="AG125" s="113" t="str">
        <f t="shared" si="32"/>
        <v/>
      </c>
      <c r="AH125" s="113" t="str">
        <f t="shared" si="33"/>
        <v/>
      </c>
    </row>
    <row r="126">
      <c r="B126" s="82">
        <v>106.0</v>
      </c>
      <c r="C126" s="109">
        <f t="shared" si="3"/>
        <v>48305</v>
      </c>
      <c r="D126" s="113"/>
      <c r="E126" s="113" t="str">
        <f t="shared" si="4"/>
        <v/>
      </c>
      <c r="F126" s="113" t="str">
        <f t="shared" si="5"/>
        <v/>
      </c>
      <c r="G126" s="113" t="str">
        <f t="shared" si="6"/>
        <v/>
      </c>
      <c r="H126" s="113" t="str">
        <f t="shared" si="7"/>
        <v/>
      </c>
      <c r="I126" s="113" t="str">
        <f t="shared" si="8"/>
        <v/>
      </c>
      <c r="J126" s="113" t="str">
        <f t="shared" si="9"/>
        <v/>
      </c>
      <c r="K126" s="113" t="str">
        <f t="shared" si="10"/>
        <v/>
      </c>
      <c r="L126" s="113" t="str">
        <f t="shared" si="11"/>
        <v/>
      </c>
      <c r="M126" s="113" t="str">
        <f t="shared" si="12"/>
        <v/>
      </c>
      <c r="N126" s="113">
        <f t="shared" si="13"/>
        <v>1330</v>
      </c>
      <c r="O126" s="113">
        <f t="shared" si="14"/>
        <v>13.83284338</v>
      </c>
      <c r="P126" s="113">
        <f t="shared" si="15"/>
        <v>4216.970195</v>
      </c>
      <c r="Q126" s="113" t="str">
        <f t="shared" si="16"/>
        <v/>
      </c>
      <c r="R126" s="113" t="str">
        <f t="shared" si="17"/>
        <v/>
      </c>
      <c r="S126" s="113" t="str">
        <f t="shared" si="18"/>
        <v/>
      </c>
      <c r="T126" s="113" t="str">
        <f t="shared" si="19"/>
        <v/>
      </c>
      <c r="U126" s="113" t="str">
        <f t="shared" si="20"/>
        <v/>
      </c>
      <c r="V126" s="113" t="str">
        <f t="shared" si="21"/>
        <v/>
      </c>
      <c r="W126" s="113" t="str">
        <f t="shared" si="22"/>
        <v/>
      </c>
      <c r="X126" s="113" t="str">
        <f t="shared" si="23"/>
        <v/>
      </c>
      <c r="Y126" s="113" t="str">
        <f t="shared" si="24"/>
        <v/>
      </c>
      <c r="Z126" s="113" t="str">
        <f t="shared" si="25"/>
        <v/>
      </c>
      <c r="AA126" s="113" t="str">
        <f t="shared" si="26"/>
        <v/>
      </c>
      <c r="AB126" s="113" t="str">
        <f t="shared" si="27"/>
        <v/>
      </c>
      <c r="AC126" s="113" t="str">
        <f t="shared" si="28"/>
        <v/>
      </c>
      <c r="AD126" s="113" t="str">
        <f t="shared" si="29"/>
        <v/>
      </c>
      <c r="AE126" s="113" t="str">
        <f t="shared" si="30"/>
        <v/>
      </c>
      <c r="AF126" s="113" t="str">
        <f t="shared" si="31"/>
        <v/>
      </c>
      <c r="AG126" s="113" t="str">
        <f t="shared" si="32"/>
        <v/>
      </c>
      <c r="AH126" s="113" t="str">
        <f t="shared" si="33"/>
        <v/>
      </c>
    </row>
    <row r="127">
      <c r="B127" s="82">
        <v>107.0</v>
      </c>
      <c r="C127" s="109">
        <f t="shared" si="3"/>
        <v>48335</v>
      </c>
      <c r="D127" s="113"/>
      <c r="E127" s="113" t="str">
        <f t="shared" si="4"/>
        <v/>
      </c>
      <c r="F127" s="113" t="str">
        <f t="shared" si="5"/>
        <v/>
      </c>
      <c r="G127" s="113" t="str">
        <f t="shared" si="6"/>
        <v/>
      </c>
      <c r="H127" s="113" t="str">
        <f t="shared" si="7"/>
        <v/>
      </c>
      <c r="I127" s="113" t="str">
        <f t="shared" si="8"/>
        <v/>
      </c>
      <c r="J127" s="113" t="str">
        <f t="shared" si="9"/>
        <v/>
      </c>
      <c r="K127" s="113" t="str">
        <f t="shared" si="10"/>
        <v/>
      </c>
      <c r="L127" s="113" t="str">
        <f t="shared" si="11"/>
        <v/>
      </c>
      <c r="M127" s="113" t="str">
        <f t="shared" si="12"/>
        <v/>
      </c>
      <c r="N127" s="113">
        <f t="shared" si="13"/>
        <v>1330</v>
      </c>
      <c r="O127" s="113">
        <f t="shared" si="14"/>
        <v>10.54242549</v>
      </c>
      <c r="P127" s="113">
        <f t="shared" si="15"/>
        <v>2897.512621</v>
      </c>
      <c r="Q127" s="113" t="str">
        <f t="shared" si="16"/>
        <v/>
      </c>
      <c r="R127" s="113" t="str">
        <f t="shared" si="17"/>
        <v/>
      </c>
      <c r="S127" s="113" t="str">
        <f t="shared" si="18"/>
        <v/>
      </c>
      <c r="T127" s="113" t="str">
        <f t="shared" si="19"/>
        <v/>
      </c>
      <c r="U127" s="113" t="str">
        <f t="shared" si="20"/>
        <v/>
      </c>
      <c r="V127" s="113" t="str">
        <f t="shared" si="21"/>
        <v/>
      </c>
      <c r="W127" s="113" t="str">
        <f t="shared" si="22"/>
        <v/>
      </c>
      <c r="X127" s="113" t="str">
        <f t="shared" si="23"/>
        <v/>
      </c>
      <c r="Y127" s="113" t="str">
        <f t="shared" si="24"/>
        <v/>
      </c>
      <c r="Z127" s="113" t="str">
        <f t="shared" si="25"/>
        <v/>
      </c>
      <c r="AA127" s="113" t="str">
        <f t="shared" si="26"/>
        <v/>
      </c>
      <c r="AB127" s="113" t="str">
        <f t="shared" si="27"/>
        <v/>
      </c>
      <c r="AC127" s="113" t="str">
        <f t="shared" si="28"/>
        <v/>
      </c>
      <c r="AD127" s="113" t="str">
        <f t="shared" si="29"/>
        <v/>
      </c>
      <c r="AE127" s="113" t="str">
        <f t="shared" si="30"/>
        <v/>
      </c>
      <c r="AF127" s="113" t="str">
        <f t="shared" si="31"/>
        <v/>
      </c>
      <c r="AG127" s="113" t="str">
        <f t="shared" si="32"/>
        <v/>
      </c>
      <c r="AH127" s="113" t="str">
        <f t="shared" si="33"/>
        <v/>
      </c>
    </row>
    <row r="128">
      <c r="B128" s="82">
        <v>108.0</v>
      </c>
      <c r="C128" s="109">
        <f t="shared" si="3"/>
        <v>48366</v>
      </c>
      <c r="D128" s="113"/>
      <c r="E128" s="113" t="str">
        <f t="shared" si="4"/>
        <v/>
      </c>
      <c r="F128" s="113" t="str">
        <f t="shared" si="5"/>
        <v/>
      </c>
      <c r="G128" s="113" t="str">
        <f t="shared" si="6"/>
        <v/>
      </c>
      <c r="H128" s="113" t="str">
        <f t="shared" si="7"/>
        <v/>
      </c>
      <c r="I128" s="113" t="str">
        <f t="shared" si="8"/>
        <v/>
      </c>
      <c r="J128" s="113" t="str">
        <f t="shared" si="9"/>
        <v/>
      </c>
      <c r="K128" s="113" t="str">
        <f t="shared" si="10"/>
        <v/>
      </c>
      <c r="L128" s="113" t="str">
        <f t="shared" si="11"/>
        <v/>
      </c>
      <c r="M128" s="113" t="str">
        <f t="shared" si="12"/>
        <v/>
      </c>
      <c r="N128" s="113">
        <f t="shared" si="13"/>
        <v>1330</v>
      </c>
      <c r="O128" s="113">
        <f t="shared" si="14"/>
        <v>7.243781552</v>
      </c>
      <c r="P128" s="113">
        <f t="shared" si="15"/>
        <v>1574.756403</v>
      </c>
      <c r="Q128" s="113" t="str">
        <f t="shared" si="16"/>
        <v/>
      </c>
      <c r="R128" s="113" t="str">
        <f t="shared" si="17"/>
        <v/>
      </c>
      <c r="S128" s="113" t="str">
        <f t="shared" si="18"/>
        <v/>
      </c>
      <c r="T128" s="113" t="str">
        <f t="shared" si="19"/>
        <v/>
      </c>
      <c r="U128" s="113" t="str">
        <f t="shared" si="20"/>
        <v/>
      </c>
      <c r="V128" s="113" t="str">
        <f t="shared" si="21"/>
        <v/>
      </c>
      <c r="W128" s="113" t="str">
        <f t="shared" si="22"/>
        <v/>
      </c>
      <c r="X128" s="113" t="str">
        <f t="shared" si="23"/>
        <v/>
      </c>
      <c r="Y128" s="113" t="str">
        <f t="shared" si="24"/>
        <v/>
      </c>
      <c r="Z128" s="113" t="str">
        <f t="shared" si="25"/>
        <v/>
      </c>
      <c r="AA128" s="113" t="str">
        <f t="shared" si="26"/>
        <v/>
      </c>
      <c r="AB128" s="113" t="str">
        <f t="shared" si="27"/>
        <v/>
      </c>
      <c r="AC128" s="113" t="str">
        <f t="shared" si="28"/>
        <v/>
      </c>
      <c r="AD128" s="113" t="str">
        <f t="shared" si="29"/>
        <v/>
      </c>
      <c r="AE128" s="113" t="str">
        <f t="shared" si="30"/>
        <v/>
      </c>
      <c r="AF128" s="113" t="str">
        <f t="shared" si="31"/>
        <v/>
      </c>
      <c r="AG128" s="113" t="str">
        <f t="shared" si="32"/>
        <v/>
      </c>
      <c r="AH128" s="113" t="str">
        <f t="shared" si="33"/>
        <v/>
      </c>
    </row>
    <row r="129">
      <c r="B129" s="82">
        <v>109.0</v>
      </c>
      <c r="C129" s="109">
        <f t="shared" si="3"/>
        <v>48396</v>
      </c>
      <c r="D129" s="113"/>
      <c r="E129" s="113" t="str">
        <f t="shared" si="4"/>
        <v/>
      </c>
      <c r="F129" s="113" t="str">
        <f t="shared" si="5"/>
        <v/>
      </c>
      <c r="G129" s="113" t="str">
        <f t="shared" si="6"/>
        <v/>
      </c>
      <c r="H129" s="113" t="str">
        <f t="shared" si="7"/>
        <v/>
      </c>
      <c r="I129" s="113" t="str">
        <f t="shared" si="8"/>
        <v/>
      </c>
      <c r="J129" s="113" t="str">
        <f t="shared" si="9"/>
        <v/>
      </c>
      <c r="K129" s="113" t="str">
        <f t="shared" si="10"/>
        <v/>
      </c>
      <c r="L129" s="113" t="str">
        <f t="shared" si="11"/>
        <v/>
      </c>
      <c r="M129" s="113" t="str">
        <f t="shared" si="12"/>
        <v/>
      </c>
      <c r="N129" s="113">
        <f t="shared" si="13"/>
        <v>1330</v>
      </c>
      <c r="O129" s="113">
        <f t="shared" si="14"/>
        <v>3.936891006</v>
      </c>
      <c r="P129" s="113">
        <f t="shared" si="15"/>
        <v>248.6932935</v>
      </c>
      <c r="Q129" s="113" t="str">
        <f t="shared" si="16"/>
        <v/>
      </c>
      <c r="R129" s="113" t="str">
        <f t="shared" si="17"/>
        <v/>
      </c>
      <c r="S129" s="113" t="str">
        <f t="shared" si="18"/>
        <v/>
      </c>
      <c r="T129" s="113" t="str">
        <f t="shared" si="19"/>
        <v/>
      </c>
      <c r="U129" s="113" t="str">
        <f t="shared" si="20"/>
        <v/>
      </c>
      <c r="V129" s="113" t="str">
        <f t="shared" si="21"/>
        <v/>
      </c>
      <c r="W129" s="113" t="str">
        <f t="shared" si="22"/>
        <v/>
      </c>
      <c r="X129" s="113" t="str">
        <f t="shared" si="23"/>
        <v/>
      </c>
      <c r="Y129" s="113" t="str">
        <f t="shared" si="24"/>
        <v/>
      </c>
      <c r="Z129" s="113" t="str">
        <f t="shared" si="25"/>
        <v/>
      </c>
      <c r="AA129" s="113" t="str">
        <f t="shared" si="26"/>
        <v/>
      </c>
      <c r="AB129" s="113" t="str">
        <f t="shared" si="27"/>
        <v/>
      </c>
      <c r="AC129" s="113" t="str">
        <f t="shared" si="28"/>
        <v/>
      </c>
      <c r="AD129" s="113" t="str">
        <f t="shared" si="29"/>
        <v/>
      </c>
      <c r="AE129" s="113" t="str">
        <f t="shared" si="30"/>
        <v/>
      </c>
      <c r="AF129" s="113" t="str">
        <f t="shared" si="31"/>
        <v/>
      </c>
      <c r="AG129" s="113" t="str">
        <f t="shared" si="32"/>
        <v/>
      </c>
      <c r="AH129" s="113" t="str">
        <f t="shared" si="33"/>
        <v/>
      </c>
    </row>
    <row r="130">
      <c r="B130" s="82">
        <v>110.0</v>
      </c>
      <c r="C130" s="109">
        <f t="shared" si="3"/>
        <v>48427</v>
      </c>
      <c r="D130" s="113"/>
      <c r="E130" s="113" t="str">
        <f t="shared" si="4"/>
        <v/>
      </c>
      <c r="F130" s="113" t="str">
        <f t="shared" si="5"/>
        <v/>
      </c>
      <c r="G130" s="113" t="str">
        <f t="shared" si="6"/>
        <v/>
      </c>
      <c r="H130" s="113" t="str">
        <f t="shared" si="7"/>
        <v/>
      </c>
      <c r="I130" s="113" t="str">
        <f t="shared" si="8"/>
        <v/>
      </c>
      <c r="J130" s="113" t="str">
        <f t="shared" si="9"/>
        <v/>
      </c>
      <c r="K130" s="113" t="str">
        <f t="shared" si="10"/>
        <v/>
      </c>
      <c r="L130" s="113" t="str">
        <f t="shared" si="11"/>
        <v/>
      </c>
      <c r="M130" s="113" t="str">
        <f t="shared" si="12"/>
        <v/>
      </c>
      <c r="N130" s="113">
        <f t="shared" si="13"/>
        <v>249.3150268</v>
      </c>
      <c r="O130" s="113">
        <f t="shared" si="14"/>
        <v>0.6217332338</v>
      </c>
      <c r="P130" s="113">
        <f t="shared" si="15"/>
        <v>0</v>
      </c>
      <c r="Q130" s="113" t="str">
        <f t="shared" si="16"/>
        <v/>
      </c>
      <c r="R130" s="113" t="str">
        <f t="shared" si="17"/>
        <v/>
      </c>
      <c r="S130" s="113" t="str">
        <f t="shared" si="18"/>
        <v/>
      </c>
      <c r="T130" s="113" t="str">
        <f t="shared" si="19"/>
        <v/>
      </c>
      <c r="U130" s="113" t="str">
        <f t="shared" si="20"/>
        <v/>
      </c>
      <c r="V130" s="113" t="str">
        <f t="shared" si="21"/>
        <v/>
      </c>
      <c r="W130" s="113" t="str">
        <f t="shared" si="22"/>
        <v/>
      </c>
      <c r="X130" s="113" t="str">
        <f t="shared" si="23"/>
        <v/>
      </c>
      <c r="Y130" s="113" t="str">
        <f t="shared" si="24"/>
        <v/>
      </c>
      <c r="Z130" s="113" t="str">
        <f t="shared" si="25"/>
        <v/>
      </c>
      <c r="AA130" s="113" t="str">
        <f t="shared" si="26"/>
        <v/>
      </c>
      <c r="AB130" s="113" t="str">
        <f t="shared" si="27"/>
        <v/>
      </c>
      <c r="AC130" s="113" t="str">
        <f t="shared" si="28"/>
        <v/>
      </c>
      <c r="AD130" s="113" t="str">
        <f t="shared" si="29"/>
        <v/>
      </c>
      <c r="AE130" s="113" t="str">
        <f t="shared" si="30"/>
        <v/>
      </c>
      <c r="AF130" s="113" t="str">
        <f t="shared" si="31"/>
        <v/>
      </c>
      <c r="AG130" s="113" t="str">
        <f t="shared" si="32"/>
        <v/>
      </c>
      <c r="AH130" s="113" t="str">
        <f t="shared" si="33"/>
        <v/>
      </c>
    </row>
    <row r="131">
      <c r="B131" s="82">
        <v>111.0</v>
      </c>
      <c r="C131" s="109">
        <f t="shared" si="3"/>
        <v>48458</v>
      </c>
      <c r="D131" s="113"/>
      <c r="E131" s="113" t="str">
        <f t="shared" si="4"/>
        <v/>
      </c>
      <c r="F131" s="113" t="str">
        <f t="shared" si="5"/>
        <v/>
      </c>
      <c r="G131" s="113" t="str">
        <f t="shared" si="6"/>
        <v/>
      </c>
      <c r="H131" s="113" t="str">
        <f t="shared" si="7"/>
        <v/>
      </c>
      <c r="I131" s="113" t="str">
        <f t="shared" si="8"/>
        <v/>
      </c>
      <c r="J131" s="113" t="str">
        <f t="shared" si="9"/>
        <v/>
      </c>
      <c r="K131" s="113" t="str">
        <f t="shared" si="10"/>
        <v/>
      </c>
      <c r="L131" s="113" t="str">
        <f t="shared" si="11"/>
        <v/>
      </c>
      <c r="M131" s="113" t="str">
        <f t="shared" si="12"/>
        <v/>
      </c>
      <c r="N131" s="113" t="str">
        <f t="shared" si="13"/>
        <v/>
      </c>
      <c r="O131" s="113" t="str">
        <f t="shared" si="14"/>
        <v/>
      </c>
      <c r="P131" s="113" t="str">
        <f t="shared" si="15"/>
        <v/>
      </c>
      <c r="Q131" s="113" t="str">
        <f t="shared" si="16"/>
        <v/>
      </c>
      <c r="R131" s="113" t="str">
        <f t="shared" si="17"/>
        <v/>
      </c>
      <c r="S131" s="113" t="str">
        <f t="shared" si="18"/>
        <v/>
      </c>
      <c r="T131" s="113" t="str">
        <f t="shared" si="19"/>
        <v/>
      </c>
      <c r="U131" s="113" t="str">
        <f t="shared" si="20"/>
        <v/>
      </c>
      <c r="V131" s="113" t="str">
        <f t="shared" si="21"/>
        <v/>
      </c>
      <c r="W131" s="113" t="str">
        <f t="shared" si="22"/>
        <v/>
      </c>
      <c r="X131" s="113" t="str">
        <f t="shared" si="23"/>
        <v/>
      </c>
      <c r="Y131" s="113" t="str">
        <f t="shared" si="24"/>
        <v/>
      </c>
      <c r="Z131" s="113" t="str">
        <f t="shared" si="25"/>
        <v/>
      </c>
      <c r="AA131" s="113" t="str">
        <f t="shared" si="26"/>
        <v/>
      </c>
      <c r="AB131" s="113" t="str">
        <f t="shared" si="27"/>
        <v/>
      </c>
      <c r="AC131" s="113" t="str">
        <f t="shared" si="28"/>
        <v/>
      </c>
      <c r="AD131" s="113" t="str">
        <f t="shared" si="29"/>
        <v/>
      </c>
      <c r="AE131" s="113" t="str">
        <f t="shared" si="30"/>
        <v/>
      </c>
      <c r="AF131" s="113" t="str">
        <f t="shared" si="31"/>
        <v/>
      </c>
      <c r="AG131" s="113" t="str">
        <f t="shared" si="32"/>
        <v/>
      </c>
      <c r="AH131" s="113" t="str">
        <f t="shared" si="33"/>
        <v/>
      </c>
    </row>
    <row r="132">
      <c r="B132" s="82">
        <v>112.0</v>
      </c>
      <c r="C132" s="109">
        <f t="shared" si="3"/>
        <v>48488</v>
      </c>
      <c r="D132" s="113"/>
      <c r="E132" s="113" t="str">
        <f t="shared" si="4"/>
        <v/>
      </c>
      <c r="F132" s="113" t="str">
        <f t="shared" si="5"/>
        <v/>
      </c>
      <c r="G132" s="113" t="str">
        <f t="shared" si="6"/>
        <v/>
      </c>
      <c r="H132" s="113" t="str">
        <f t="shared" si="7"/>
        <v/>
      </c>
      <c r="I132" s="113" t="str">
        <f t="shared" si="8"/>
        <v/>
      </c>
      <c r="J132" s="113" t="str">
        <f t="shared" si="9"/>
        <v/>
      </c>
      <c r="K132" s="113" t="str">
        <f t="shared" si="10"/>
        <v/>
      </c>
      <c r="L132" s="113" t="str">
        <f t="shared" si="11"/>
        <v/>
      </c>
      <c r="M132" s="113" t="str">
        <f t="shared" si="12"/>
        <v/>
      </c>
      <c r="N132" s="113" t="str">
        <f t="shared" si="13"/>
        <v/>
      </c>
      <c r="O132" s="113" t="str">
        <f t="shared" si="14"/>
        <v/>
      </c>
      <c r="P132" s="113" t="str">
        <f t="shared" si="15"/>
        <v/>
      </c>
      <c r="Q132" s="113" t="str">
        <f t="shared" si="16"/>
        <v/>
      </c>
      <c r="R132" s="113" t="str">
        <f t="shared" si="17"/>
        <v/>
      </c>
      <c r="S132" s="113" t="str">
        <f t="shared" si="18"/>
        <v/>
      </c>
      <c r="T132" s="113" t="str">
        <f t="shared" si="19"/>
        <v/>
      </c>
      <c r="U132" s="113" t="str">
        <f t="shared" si="20"/>
        <v/>
      </c>
      <c r="V132" s="113" t="str">
        <f t="shared" si="21"/>
        <v/>
      </c>
      <c r="W132" s="113" t="str">
        <f t="shared" si="22"/>
        <v/>
      </c>
      <c r="X132" s="113" t="str">
        <f t="shared" si="23"/>
        <v/>
      </c>
      <c r="Y132" s="113" t="str">
        <f t="shared" si="24"/>
        <v/>
      </c>
      <c r="Z132" s="113" t="str">
        <f t="shared" si="25"/>
        <v/>
      </c>
      <c r="AA132" s="113" t="str">
        <f t="shared" si="26"/>
        <v/>
      </c>
      <c r="AB132" s="113" t="str">
        <f t="shared" si="27"/>
        <v/>
      </c>
      <c r="AC132" s="113" t="str">
        <f t="shared" si="28"/>
        <v/>
      </c>
      <c r="AD132" s="113" t="str">
        <f t="shared" si="29"/>
        <v/>
      </c>
      <c r="AE132" s="113" t="str">
        <f t="shared" si="30"/>
        <v/>
      </c>
      <c r="AF132" s="113" t="str">
        <f t="shared" si="31"/>
        <v/>
      </c>
      <c r="AG132" s="113" t="str">
        <f t="shared" si="32"/>
        <v/>
      </c>
      <c r="AH132" s="113" t="str">
        <f t="shared" si="33"/>
        <v/>
      </c>
    </row>
    <row r="133">
      <c r="B133" s="82">
        <v>113.0</v>
      </c>
      <c r="C133" s="109">
        <f t="shared" si="3"/>
        <v>48519</v>
      </c>
      <c r="D133" s="113"/>
      <c r="E133" s="113" t="str">
        <f t="shared" si="4"/>
        <v/>
      </c>
      <c r="F133" s="113" t="str">
        <f t="shared" si="5"/>
        <v/>
      </c>
      <c r="G133" s="113" t="str">
        <f t="shared" si="6"/>
        <v/>
      </c>
      <c r="H133" s="113" t="str">
        <f t="shared" si="7"/>
        <v/>
      </c>
      <c r="I133" s="113" t="str">
        <f t="shared" si="8"/>
        <v/>
      </c>
      <c r="J133" s="113" t="str">
        <f t="shared" si="9"/>
        <v/>
      </c>
      <c r="K133" s="113" t="str">
        <f t="shared" si="10"/>
        <v/>
      </c>
      <c r="L133" s="113" t="str">
        <f t="shared" si="11"/>
        <v/>
      </c>
      <c r="M133" s="113" t="str">
        <f t="shared" si="12"/>
        <v/>
      </c>
      <c r="N133" s="113" t="str">
        <f t="shared" si="13"/>
        <v/>
      </c>
      <c r="O133" s="113" t="str">
        <f t="shared" si="14"/>
        <v/>
      </c>
      <c r="P133" s="113" t="str">
        <f t="shared" si="15"/>
        <v/>
      </c>
      <c r="Q133" s="113" t="str">
        <f t="shared" si="16"/>
        <v/>
      </c>
      <c r="R133" s="113" t="str">
        <f t="shared" si="17"/>
        <v/>
      </c>
      <c r="S133" s="113" t="str">
        <f t="shared" si="18"/>
        <v/>
      </c>
      <c r="T133" s="113" t="str">
        <f t="shared" si="19"/>
        <v/>
      </c>
      <c r="U133" s="113" t="str">
        <f t="shared" si="20"/>
        <v/>
      </c>
      <c r="V133" s="113" t="str">
        <f t="shared" si="21"/>
        <v/>
      </c>
      <c r="W133" s="113" t="str">
        <f t="shared" si="22"/>
        <v/>
      </c>
      <c r="X133" s="113" t="str">
        <f t="shared" si="23"/>
        <v/>
      </c>
      <c r="Y133" s="113" t="str">
        <f t="shared" si="24"/>
        <v/>
      </c>
      <c r="Z133" s="113" t="str">
        <f t="shared" si="25"/>
        <v/>
      </c>
      <c r="AA133" s="113" t="str">
        <f t="shared" si="26"/>
        <v/>
      </c>
      <c r="AB133" s="113" t="str">
        <f t="shared" si="27"/>
        <v/>
      </c>
      <c r="AC133" s="113" t="str">
        <f t="shared" si="28"/>
        <v/>
      </c>
      <c r="AD133" s="113" t="str">
        <f t="shared" si="29"/>
        <v/>
      </c>
      <c r="AE133" s="113" t="str">
        <f t="shared" si="30"/>
        <v/>
      </c>
      <c r="AF133" s="113" t="str">
        <f t="shared" si="31"/>
        <v/>
      </c>
      <c r="AG133" s="113" t="str">
        <f t="shared" si="32"/>
        <v/>
      </c>
      <c r="AH133" s="113" t="str">
        <f t="shared" si="33"/>
        <v/>
      </c>
    </row>
    <row r="134">
      <c r="B134" s="82">
        <v>114.0</v>
      </c>
      <c r="C134" s="109">
        <f t="shared" si="3"/>
        <v>48549</v>
      </c>
      <c r="D134" s="113"/>
      <c r="E134" s="113" t="str">
        <f t="shared" si="4"/>
        <v/>
      </c>
      <c r="F134" s="113" t="str">
        <f t="shared" si="5"/>
        <v/>
      </c>
      <c r="G134" s="113" t="str">
        <f t="shared" si="6"/>
        <v/>
      </c>
      <c r="H134" s="113" t="str">
        <f t="shared" si="7"/>
        <v/>
      </c>
      <c r="I134" s="113" t="str">
        <f t="shared" si="8"/>
        <v/>
      </c>
      <c r="J134" s="113" t="str">
        <f t="shared" si="9"/>
        <v/>
      </c>
      <c r="K134" s="113" t="str">
        <f t="shared" si="10"/>
        <v/>
      </c>
      <c r="L134" s="113" t="str">
        <f t="shared" si="11"/>
        <v/>
      </c>
      <c r="M134" s="113" t="str">
        <f t="shared" si="12"/>
        <v/>
      </c>
      <c r="N134" s="113" t="str">
        <f t="shared" si="13"/>
        <v/>
      </c>
      <c r="O134" s="113" t="str">
        <f t="shared" si="14"/>
        <v/>
      </c>
      <c r="P134" s="113" t="str">
        <f t="shared" si="15"/>
        <v/>
      </c>
      <c r="Q134" s="113" t="str">
        <f t="shared" si="16"/>
        <v/>
      </c>
      <c r="R134" s="113" t="str">
        <f t="shared" si="17"/>
        <v/>
      </c>
      <c r="S134" s="113" t="str">
        <f t="shared" si="18"/>
        <v/>
      </c>
      <c r="T134" s="113" t="str">
        <f t="shared" si="19"/>
        <v/>
      </c>
      <c r="U134" s="113" t="str">
        <f t="shared" si="20"/>
        <v/>
      </c>
      <c r="V134" s="113" t="str">
        <f t="shared" si="21"/>
        <v/>
      </c>
      <c r="W134" s="113" t="str">
        <f t="shared" si="22"/>
        <v/>
      </c>
      <c r="X134" s="113" t="str">
        <f t="shared" si="23"/>
        <v/>
      </c>
      <c r="Y134" s="113" t="str">
        <f t="shared" si="24"/>
        <v/>
      </c>
      <c r="Z134" s="113" t="str">
        <f t="shared" si="25"/>
        <v/>
      </c>
      <c r="AA134" s="113" t="str">
        <f t="shared" si="26"/>
        <v/>
      </c>
      <c r="AB134" s="113" t="str">
        <f t="shared" si="27"/>
        <v/>
      </c>
      <c r="AC134" s="113" t="str">
        <f t="shared" si="28"/>
        <v/>
      </c>
      <c r="AD134" s="113" t="str">
        <f t="shared" si="29"/>
        <v/>
      </c>
      <c r="AE134" s="113" t="str">
        <f t="shared" si="30"/>
        <v/>
      </c>
      <c r="AF134" s="113" t="str">
        <f t="shared" si="31"/>
        <v/>
      </c>
      <c r="AG134" s="113" t="str">
        <f t="shared" si="32"/>
        <v/>
      </c>
      <c r="AH134" s="113" t="str">
        <f t="shared" si="33"/>
        <v/>
      </c>
    </row>
    <row r="135">
      <c r="B135" s="82">
        <v>115.0</v>
      </c>
      <c r="C135" s="109">
        <f t="shared" si="3"/>
        <v>48580</v>
      </c>
      <c r="D135" s="113"/>
      <c r="E135" s="113" t="str">
        <f t="shared" si="4"/>
        <v/>
      </c>
      <c r="F135" s="113" t="str">
        <f t="shared" si="5"/>
        <v/>
      </c>
      <c r="G135" s="113" t="str">
        <f t="shared" si="6"/>
        <v/>
      </c>
      <c r="H135" s="113" t="str">
        <f t="shared" si="7"/>
        <v/>
      </c>
      <c r="I135" s="113" t="str">
        <f t="shared" si="8"/>
        <v/>
      </c>
      <c r="J135" s="113" t="str">
        <f t="shared" si="9"/>
        <v/>
      </c>
      <c r="K135" s="113" t="str">
        <f t="shared" si="10"/>
        <v/>
      </c>
      <c r="L135" s="113" t="str">
        <f t="shared" si="11"/>
        <v/>
      </c>
      <c r="M135" s="113" t="str">
        <f t="shared" si="12"/>
        <v/>
      </c>
      <c r="N135" s="113" t="str">
        <f t="shared" si="13"/>
        <v/>
      </c>
      <c r="O135" s="113" t="str">
        <f t="shared" si="14"/>
        <v/>
      </c>
      <c r="P135" s="113" t="str">
        <f t="shared" si="15"/>
        <v/>
      </c>
      <c r="Q135" s="113" t="str">
        <f t="shared" si="16"/>
        <v/>
      </c>
      <c r="R135" s="113" t="str">
        <f t="shared" si="17"/>
        <v/>
      </c>
      <c r="S135" s="113" t="str">
        <f t="shared" si="18"/>
        <v/>
      </c>
      <c r="T135" s="113" t="str">
        <f t="shared" si="19"/>
        <v/>
      </c>
      <c r="U135" s="113" t="str">
        <f t="shared" si="20"/>
        <v/>
      </c>
      <c r="V135" s="113" t="str">
        <f t="shared" si="21"/>
        <v/>
      </c>
      <c r="W135" s="113" t="str">
        <f t="shared" si="22"/>
        <v/>
      </c>
      <c r="X135" s="113" t="str">
        <f t="shared" si="23"/>
        <v/>
      </c>
      <c r="Y135" s="113" t="str">
        <f t="shared" si="24"/>
        <v/>
      </c>
      <c r="Z135" s="113" t="str">
        <f t="shared" si="25"/>
        <v/>
      </c>
      <c r="AA135" s="113" t="str">
        <f t="shared" si="26"/>
        <v/>
      </c>
      <c r="AB135" s="113" t="str">
        <f t="shared" si="27"/>
        <v/>
      </c>
      <c r="AC135" s="113" t="str">
        <f t="shared" si="28"/>
        <v/>
      </c>
      <c r="AD135" s="113" t="str">
        <f t="shared" si="29"/>
        <v/>
      </c>
      <c r="AE135" s="113" t="str">
        <f t="shared" si="30"/>
        <v/>
      </c>
      <c r="AF135" s="113" t="str">
        <f t="shared" si="31"/>
        <v/>
      </c>
      <c r="AG135" s="113" t="str">
        <f t="shared" si="32"/>
        <v/>
      </c>
      <c r="AH135" s="113" t="str">
        <f t="shared" si="33"/>
        <v/>
      </c>
    </row>
    <row r="136">
      <c r="B136" s="82">
        <v>116.0</v>
      </c>
      <c r="C136" s="109">
        <f t="shared" si="3"/>
        <v>48611</v>
      </c>
      <c r="D136" s="113"/>
      <c r="E136" s="113" t="str">
        <f t="shared" si="4"/>
        <v/>
      </c>
      <c r="F136" s="113" t="str">
        <f t="shared" si="5"/>
        <v/>
      </c>
      <c r="G136" s="113" t="str">
        <f t="shared" si="6"/>
        <v/>
      </c>
      <c r="H136" s="113" t="str">
        <f t="shared" si="7"/>
        <v/>
      </c>
      <c r="I136" s="113" t="str">
        <f t="shared" si="8"/>
        <v/>
      </c>
      <c r="J136" s="113" t="str">
        <f t="shared" si="9"/>
        <v/>
      </c>
      <c r="K136" s="113" t="str">
        <f t="shared" si="10"/>
        <v/>
      </c>
      <c r="L136" s="113" t="str">
        <f t="shared" si="11"/>
        <v/>
      </c>
      <c r="M136" s="113" t="str">
        <f t="shared" si="12"/>
        <v/>
      </c>
      <c r="N136" s="113" t="str">
        <f t="shared" si="13"/>
        <v/>
      </c>
      <c r="O136" s="113" t="str">
        <f t="shared" si="14"/>
        <v/>
      </c>
      <c r="P136" s="113" t="str">
        <f t="shared" si="15"/>
        <v/>
      </c>
      <c r="Q136" s="113" t="str">
        <f t="shared" si="16"/>
        <v/>
      </c>
      <c r="R136" s="113" t="str">
        <f t="shared" si="17"/>
        <v/>
      </c>
      <c r="S136" s="113" t="str">
        <f t="shared" si="18"/>
        <v/>
      </c>
      <c r="T136" s="113" t="str">
        <f t="shared" si="19"/>
        <v/>
      </c>
      <c r="U136" s="113" t="str">
        <f t="shared" si="20"/>
        <v/>
      </c>
      <c r="V136" s="113" t="str">
        <f t="shared" si="21"/>
        <v/>
      </c>
      <c r="W136" s="113" t="str">
        <f t="shared" si="22"/>
        <v/>
      </c>
      <c r="X136" s="113" t="str">
        <f t="shared" si="23"/>
        <v/>
      </c>
      <c r="Y136" s="113" t="str">
        <f t="shared" si="24"/>
        <v/>
      </c>
      <c r="Z136" s="113" t="str">
        <f t="shared" si="25"/>
        <v/>
      </c>
      <c r="AA136" s="113" t="str">
        <f t="shared" si="26"/>
        <v/>
      </c>
      <c r="AB136" s="113" t="str">
        <f t="shared" si="27"/>
        <v/>
      </c>
      <c r="AC136" s="113" t="str">
        <f t="shared" si="28"/>
        <v/>
      </c>
      <c r="AD136" s="113" t="str">
        <f t="shared" si="29"/>
        <v/>
      </c>
      <c r="AE136" s="113" t="str">
        <f t="shared" si="30"/>
        <v/>
      </c>
      <c r="AF136" s="113" t="str">
        <f t="shared" si="31"/>
        <v/>
      </c>
      <c r="AG136" s="113" t="str">
        <f t="shared" si="32"/>
        <v/>
      </c>
      <c r="AH136" s="113" t="str">
        <f t="shared" si="33"/>
        <v/>
      </c>
    </row>
    <row r="137">
      <c r="B137" s="82">
        <v>117.0</v>
      </c>
      <c r="C137" s="109">
        <f t="shared" si="3"/>
        <v>48639</v>
      </c>
      <c r="D137" s="113"/>
      <c r="E137" s="113" t="str">
        <f t="shared" si="4"/>
        <v/>
      </c>
      <c r="F137" s="113" t="str">
        <f t="shared" si="5"/>
        <v/>
      </c>
      <c r="G137" s="113" t="str">
        <f t="shared" si="6"/>
        <v/>
      </c>
      <c r="H137" s="113" t="str">
        <f t="shared" si="7"/>
        <v/>
      </c>
      <c r="I137" s="113" t="str">
        <f t="shared" si="8"/>
        <v/>
      </c>
      <c r="J137" s="113" t="str">
        <f t="shared" si="9"/>
        <v/>
      </c>
      <c r="K137" s="113" t="str">
        <f t="shared" si="10"/>
        <v/>
      </c>
      <c r="L137" s="113" t="str">
        <f t="shared" si="11"/>
        <v/>
      </c>
      <c r="M137" s="113" t="str">
        <f t="shared" si="12"/>
        <v/>
      </c>
      <c r="N137" s="113" t="str">
        <f t="shared" si="13"/>
        <v/>
      </c>
      <c r="O137" s="113" t="str">
        <f t="shared" si="14"/>
        <v/>
      </c>
      <c r="P137" s="113" t="str">
        <f t="shared" si="15"/>
        <v/>
      </c>
      <c r="Q137" s="113" t="str">
        <f t="shared" si="16"/>
        <v/>
      </c>
      <c r="R137" s="113" t="str">
        <f t="shared" si="17"/>
        <v/>
      </c>
      <c r="S137" s="113" t="str">
        <f t="shared" si="18"/>
        <v/>
      </c>
      <c r="T137" s="113" t="str">
        <f t="shared" si="19"/>
        <v/>
      </c>
      <c r="U137" s="113" t="str">
        <f t="shared" si="20"/>
        <v/>
      </c>
      <c r="V137" s="113" t="str">
        <f t="shared" si="21"/>
        <v/>
      </c>
      <c r="W137" s="113" t="str">
        <f t="shared" si="22"/>
        <v/>
      </c>
      <c r="X137" s="113" t="str">
        <f t="shared" si="23"/>
        <v/>
      </c>
      <c r="Y137" s="113" t="str">
        <f t="shared" si="24"/>
        <v/>
      </c>
      <c r="Z137" s="113" t="str">
        <f t="shared" si="25"/>
        <v/>
      </c>
      <c r="AA137" s="113" t="str">
        <f t="shared" si="26"/>
        <v/>
      </c>
      <c r="AB137" s="113" t="str">
        <f t="shared" si="27"/>
        <v/>
      </c>
      <c r="AC137" s="113" t="str">
        <f t="shared" si="28"/>
        <v/>
      </c>
      <c r="AD137" s="113" t="str">
        <f t="shared" si="29"/>
        <v/>
      </c>
      <c r="AE137" s="113" t="str">
        <f t="shared" si="30"/>
        <v/>
      </c>
      <c r="AF137" s="113" t="str">
        <f t="shared" si="31"/>
        <v/>
      </c>
      <c r="AG137" s="113" t="str">
        <f t="shared" si="32"/>
        <v/>
      </c>
      <c r="AH137" s="113" t="str">
        <f t="shared" si="33"/>
        <v/>
      </c>
    </row>
    <row r="138">
      <c r="B138" s="82">
        <v>118.0</v>
      </c>
      <c r="C138" s="109">
        <f t="shared" si="3"/>
        <v>48670</v>
      </c>
      <c r="D138" s="113"/>
      <c r="E138" s="113" t="str">
        <f t="shared" si="4"/>
        <v/>
      </c>
      <c r="F138" s="113" t="str">
        <f t="shared" si="5"/>
        <v/>
      </c>
      <c r="G138" s="113" t="str">
        <f t="shared" si="6"/>
        <v/>
      </c>
      <c r="H138" s="113" t="str">
        <f t="shared" si="7"/>
        <v/>
      </c>
      <c r="I138" s="113" t="str">
        <f t="shared" si="8"/>
        <v/>
      </c>
      <c r="J138" s="113" t="str">
        <f t="shared" si="9"/>
        <v/>
      </c>
      <c r="K138" s="113" t="str">
        <f t="shared" si="10"/>
        <v/>
      </c>
      <c r="L138" s="113" t="str">
        <f t="shared" si="11"/>
        <v/>
      </c>
      <c r="M138" s="113" t="str">
        <f t="shared" si="12"/>
        <v/>
      </c>
      <c r="N138" s="113" t="str">
        <f t="shared" si="13"/>
        <v/>
      </c>
      <c r="O138" s="113" t="str">
        <f t="shared" si="14"/>
        <v/>
      </c>
      <c r="P138" s="113" t="str">
        <f t="shared" si="15"/>
        <v/>
      </c>
      <c r="Q138" s="113" t="str">
        <f t="shared" si="16"/>
        <v/>
      </c>
      <c r="R138" s="113" t="str">
        <f t="shared" si="17"/>
        <v/>
      </c>
      <c r="S138" s="113" t="str">
        <f t="shared" si="18"/>
        <v/>
      </c>
      <c r="T138" s="113" t="str">
        <f t="shared" si="19"/>
        <v/>
      </c>
      <c r="U138" s="113" t="str">
        <f t="shared" si="20"/>
        <v/>
      </c>
      <c r="V138" s="113" t="str">
        <f t="shared" si="21"/>
        <v/>
      </c>
      <c r="W138" s="113" t="str">
        <f t="shared" si="22"/>
        <v/>
      </c>
      <c r="X138" s="113" t="str">
        <f t="shared" si="23"/>
        <v/>
      </c>
      <c r="Y138" s="113" t="str">
        <f t="shared" si="24"/>
        <v/>
      </c>
      <c r="Z138" s="113" t="str">
        <f t="shared" si="25"/>
        <v/>
      </c>
      <c r="AA138" s="113" t="str">
        <f t="shared" si="26"/>
        <v/>
      </c>
      <c r="AB138" s="113" t="str">
        <f t="shared" si="27"/>
        <v/>
      </c>
      <c r="AC138" s="113" t="str">
        <f t="shared" si="28"/>
        <v/>
      </c>
      <c r="AD138" s="113" t="str">
        <f t="shared" si="29"/>
        <v/>
      </c>
      <c r="AE138" s="113" t="str">
        <f t="shared" si="30"/>
        <v/>
      </c>
      <c r="AF138" s="113" t="str">
        <f t="shared" si="31"/>
        <v/>
      </c>
      <c r="AG138" s="113" t="str">
        <f t="shared" si="32"/>
        <v/>
      </c>
      <c r="AH138" s="113" t="str">
        <f t="shared" si="33"/>
        <v/>
      </c>
    </row>
    <row r="139">
      <c r="B139" s="82">
        <v>119.0</v>
      </c>
      <c r="C139" s="109">
        <f t="shared" si="3"/>
        <v>48700</v>
      </c>
      <c r="D139" s="113"/>
      <c r="E139" s="113" t="str">
        <f t="shared" si="4"/>
        <v/>
      </c>
      <c r="F139" s="113" t="str">
        <f t="shared" si="5"/>
        <v/>
      </c>
      <c r="G139" s="113" t="str">
        <f t="shared" si="6"/>
        <v/>
      </c>
      <c r="H139" s="113" t="str">
        <f t="shared" si="7"/>
        <v/>
      </c>
      <c r="I139" s="113" t="str">
        <f t="shared" si="8"/>
        <v/>
      </c>
      <c r="J139" s="113" t="str">
        <f t="shared" si="9"/>
        <v/>
      </c>
      <c r="K139" s="113" t="str">
        <f t="shared" si="10"/>
        <v/>
      </c>
      <c r="L139" s="113" t="str">
        <f t="shared" si="11"/>
        <v/>
      </c>
      <c r="M139" s="113" t="str">
        <f t="shared" si="12"/>
        <v/>
      </c>
      <c r="N139" s="113" t="str">
        <f t="shared" si="13"/>
        <v/>
      </c>
      <c r="O139" s="113" t="str">
        <f t="shared" si="14"/>
        <v/>
      </c>
      <c r="P139" s="113" t="str">
        <f t="shared" si="15"/>
        <v/>
      </c>
      <c r="Q139" s="113" t="str">
        <f t="shared" si="16"/>
        <v/>
      </c>
      <c r="R139" s="113" t="str">
        <f t="shared" si="17"/>
        <v/>
      </c>
      <c r="S139" s="113" t="str">
        <f t="shared" si="18"/>
        <v/>
      </c>
      <c r="T139" s="113" t="str">
        <f t="shared" si="19"/>
        <v/>
      </c>
      <c r="U139" s="113" t="str">
        <f t="shared" si="20"/>
        <v/>
      </c>
      <c r="V139" s="113" t="str">
        <f t="shared" si="21"/>
        <v/>
      </c>
      <c r="W139" s="113" t="str">
        <f t="shared" si="22"/>
        <v/>
      </c>
      <c r="X139" s="113" t="str">
        <f t="shared" si="23"/>
        <v/>
      </c>
      <c r="Y139" s="113" t="str">
        <f t="shared" si="24"/>
        <v/>
      </c>
      <c r="Z139" s="113" t="str">
        <f t="shared" si="25"/>
        <v/>
      </c>
      <c r="AA139" s="113" t="str">
        <f t="shared" si="26"/>
        <v/>
      </c>
      <c r="AB139" s="113" t="str">
        <f t="shared" si="27"/>
        <v/>
      </c>
      <c r="AC139" s="113" t="str">
        <f t="shared" si="28"/>
        <v/>
      </c>
      <c r="AD139" s="113" t="str">
        <f t="shared" si="29"/>
        <v/>
      </c>
      <c r="AE139" s="113" t="str">
        <f t="shared" si="30"/>
        <v/>
      </c>
      <c r="AF139" s="113" t="str">
        <f t="shared" si="31"/>
        <v/>
      </c>
      <c r="AG139" s="113" t="str">
        <f t="shared" si="32"/>
        <v/>
      </c>
      <c r="AH139" s="113" t="str">
        <f t="shared" si="33"/>
        <v/>
      </c>
    </row>
    <row r="140">
      <c r="B140" s="82">
        <v>120.0</v>
      </c>
      <c r="C140" s="109">
        <f t="shared" si="3"/>
        <v>48731</v>
      </c>
      <c r="D140" s="113"/>
      <c r="E140" s="113" t="str">
        <f t="shared" si="4"/>
        <v/>
      </c>
      <c r="F140" s="113" t="str">
        <f t="shared" si="5"/>
        <v/>
      </c>
      <c r="G140" s="113" t="str">
        <f t="shared" si="6"/>
        <v/>
      </c>
      <c r="H140" s="113" t="str">
        <f t="shared" si="7"/>
        <v/>
      </c>
      <c r="I140" s="113" t="str">
        <f t="shared" si="8"/>
        <v/>
      </c>
      <c r="J140" s="113" t="str">
        <f t="shared" si="9"/>
        <v/>
      </c>
      <c r="K140" s="113" t="str">
        <f t="shared" si="10"/>
        <v/>
      </c>
      <c r="L140" s="113" t="str">
        <f t="shared" si="11"/>
        <v/>
      </c>
      <c r="M140" s="113" t="str">
        <f t="shared" si="12"/>
        <v/>
      </c>
      <c r="N140" s="113" t="str">
        <f t="shared" si="13"/>
        <v/>
      </c>
      <c r="O140" s="113" t="str">
        <f t="shared" si="14"/>
        <v/>
      </c>
      <c r="P140" s="113" t="str">
        <f t="shared" si="15"/>
        <v/>
      </c>
      <c r="Q140" s="113" t="str">
        <f t="shared" si="16"/>
        <v/>
      </c>
      <c r="R140" s="113" t="str">
        <f t="shared" si="17"/>
        <v/>
      </c>
      <c r="S140" s="113" t="str">
        <f t="shared" si="18"/>
        <v/>
      </c>
      <c r="T140" s="113" t="str">
        <f t="shared" si="19"/>
        <v/>
      </c>
      <c r="U140" s="113" t="str">
        <f t="shared" si="20"/>
        <v/>
      </c>
      <c r="V140" s="113" t="str">
        <f t="shared" si="21"/>
        <v/>
      </c>
      <c r="W140" s="113" t="str">
        <f t="shared" si="22"/>
        <v/>
      </c>
      <c r="X140" s="113" t="str">
        <f t="shared" si="23"/>
        <v/>
      </c>
      <c r="Y140" s="113" t="str">
        <f t="shared" si="24"/>
        <v/>
      </c>
      <c r="Z140" s="113" t="str">
        <f t="shared" si="25"/>
        <v/>
      </c>
      <c r="AA140" s="113" t="str">
        <f t="shared" si="26"/>
        <v/>
      </c>
      <c r="AB140" s="113" t="str">
        <f t="shared" si="27"/>
        <v/>
      </c>
      <c r="AC140" s="113" t="str">
        <f t="shared" si="28"/>
        <v/>
      </c>
      <c r="AD140" s="113" t="str">
        <f t="shared" si="29"/>
        <v/>
      </c>
      <c r="AE140" s="113" t="str">
        <f t="shared" si="30"/>
        <v/>
      </c>
      <c r="AF140" s="113" t="str">
        <f t="shared" si="31"/>
        <v/>
      </c>
      <c r="AG140" s="113" t="str">
        <f t="shared" si="32"/>
        <v/>
      </c>
      <c r="AH140" s="113" t="str">
        <f t="shared" si="33"/>
        <v/>
      </c>
    </row>
    <row r="141">
      <c r="B141" s="82">
        <v>121.0</v>
      </c>
      <c r="C141" s="109">
        <f t="shared" si="3"/>
        <v>48761</v>
      </c>
      <c r="D141" s="113"/>
      <c r="E141" s="113" t="str">
        <f t="shared" si="4"/>
        <v/>
      </c>
      <c r="F141" s="113" t="str">
        <f t="shared" si="5"/>
        <v/>
      </c>
      <c r="G141" s="113" t="str">
        <f t="shared" si="6"/>
        <v/>
      </c>
      <c r="H141" s="113" t="str">
        <f t="shared" si="7"/>
        <v/>
      </c>
      <c r="I141" s="113" t="str">
        <f t="shared" si="8"/>
        <v/>
      </c>
      <c r="J141" s="113" t="str">
        <f t="shared" si="9"/>
        <v/>
      </c>
      <c r="K141" s="113" t="str">
        <f t="shared" si="10"/>
        <v/>
      </c>
      <c r="L141" s="113" t="str">
        <f t="shared" si="11"/>
        <v/>
      </c>
      <c r="M141" s="113" t="str">
        <f t="shared" si="12"/>
        <v/>
      </c>
      <c r="N141" s="113" t="str">
        <f t="shared" si="13"/>
        <v/>
      </c>
      <c r="O141" s="113" t="str">
        <f t="shared" si="14"/>
        <v/>
      </c>
      <c r="P141" s="113" t="str">
        <f t="shared" si="15"/>
        <v/>
      </c>
      <c r="Q141" s="113" t="str">
        <f t="shared" si="16"/>
        <v/>
      </c>
      <c r="R141" s="113" t="str">
        <f t="shared" si="17"/>
        <v/>
      </c>
      <c r="S141" s="113" t="str">
        <f t="shared" si="18"/>
        <v/>
      </c>
      <c r="T141" s="113" t="str">
        <f t="shared" si="19"/>
        <v/>
      </c>
      <c r="U141" s="113" t="str">
        <f t="shared" si="20"/>
        <v/>
      </c>
      <c r="V141" s="113" t="str">
        <f t="shared" si="21"/>
        <v/>
      </c>
      <c r="W141" s="113" t="str">
        <f t="shared" si="22"/>
        <v/>
      </c>
      <c r="X141" s="113" t="str">
        <f t="shared" si="23"/>
        <v/>
      </c>
      <c r="Y141" s="113" t="str">
        <f t="shared" si="24"/>
        <v/>
      </c>
      <c r="Z141" s="113" t="str">
        <f t="shared" si="25"/>
        <v/>
      </c>
      <c r="AA141" s="113" t="str">
        <f t="shared" si="26"/>
        <v/>
      </c>
      <c r="AB141" s="113" t="str">
        <f t="shared" si="27"/>
        <v/>
      </c>
      <c r="AC141" s="113" t="str">
        <f t="shared" si="28"/>
        <v/>
      </c>
      <c r="AD141" s="113" t="str">
        <f t="shared" si="29"/>
        <v/>
      </c>
      <c r="AE141" s="113" t="str">
        <f t="shared" si="30"/>
        <v/>
      </c>
      <c r="AF141" s="113" t="str">
        <f t="shared" si="31"/>
        <v/>
      </c>
      <c r="AG141" s="113" t="str">
        <f t="shared" si="32"/>
        <v/>
      </c>
      <c r="AH141" s="113" t="str">
        <f t="shared" si="33"/>
        <v/>
      </c>
    </row>
    <row r="142">
      <c r="B142" s="82">
        <v>122.0</v>
      </c>
      <c r="C142" s="109">
        <f t="shared" si="3"/>
        <v>48792</v>
      </c>
      <c r="D142" s="113"/>
      <c r="E142" s="113" t="str">
        <f t="shared" si="4"/>
        <v/>
      </c>
      <c r="F142" s="113" t="str">
        <f t="shared" si="5"/>
        <v/>
      </c>
      <c r="G142" s="113" t="str">
        <f t="shared" si="6"/>
        <v/>
      </c>
      <c r="H142" s="113" t="str">
        <f t="shared" si="7"/>
        <v/>
      </c>
      <c r="I142" s="113" t="str">
        <f t="shared" si="8"/>
        <v/>
      </c>
      <c r="J142" s="113" t="str">
        <f t="shared" si="9"/>
        <v/>
      </c>
      <c r="K142" s="113" t="str">
        <f t="shared" si="10"/>
        <v/>
      </c>
      <c r="L142" s="113" t="str">
        <f t="shared" si="11"/>
        <v/>
      </c>
      <c r="M142" s="113" t="str">
        <f t="shared" si="12"/>
        <v/>
      </c>
      <c r="N142" s="113" t="str">
        <f t="shared" si="13"/>
        <v/>
      </c>
      <c r="O142" s="113" t="str">
        <f t="shared" si="14"/>
        <v/>
      </c>
      <c r="P142" s="113" t="str">
        <f t="shared" si="15"/>
        <v/>
      </c>
      <c r="Q142" s="113" t="str">
        <f t="shared" si="16"/>
        <v/>
      </c>
      <c r="R142" s="113" t="str">
        <f t="shared" si="17"/>
        <v/>
      </c>
      <c r="S142" s="113" t="str">
        <f t="shared" si="18"/>
        <v/>
      </c>
      <c r="T142" s="113" t="str">
        <f t="shared" si="19"/>
        <v/>
      </c>
      <c r="U142" s="113" t="str">
        <f t="shared" si="20"/>
        <v/>
      </c>
      <c r="V142" s="113" t="str">
        <f t="shared" si="21"/>
        <v/>
      </c>
      <c r="W142" s="113" t="str">
        <f t="shared" si="22"/>
        <v/>
      </c>
      <c r="X142" s="113" t="str">
        <f t="shared" si="23"/>
        <v/>
      </c>
      <c r="Y142" s="113" t="str">
        <f t="shared" si="24"/>
        <v/>
      </c>
      <c r="Z142" s="113" t="str">
        <f t="shared" si="25"/>
        <v/>
      </c>
      <c r="AA142" s="113" t="str">
        <f t="shared" si="26"/>
        <v/>
      </c>
      <c r="AB142" s="113" t="str">
        <f t="shared" si="27"/>
        <v/>
      </c>
      <c r="AC142" s="113" t="str">
        <f t="shared" si="28"/>
        <v/>
      </c>
      <c r="AD142" s="113" t="str">
        <f t="shared" si="29"/>
        <v/>
      </c>
      <c r="AE142" s="113" t="str">
        <f t="shared" si="30"/>
        <v/>
      </c>
      <c r="AF142" s="113" t="str">
        <f t="shared" si="31"/>
        <v/>
      </c>
      <c r="AG142" s="113" t="str">
        <f t="shared" si="32"/>
        <v/>
      </c>
      <c r="AH142" s="113" t="str">
        <f t="shared" si="33"/>
        <v/>
      </c>
    </row>
    <row r="143">
      <c r="B143" s="82">
        <v>123.0</v>
      </c>
      <c r="C143" s="109">
        <f t="shared" si="3"/>
        <v>48823</v>
      </c>
      <c r="D143" s="113"/>
      <c r="E143" s="113" t="str">
        <f t="shared" si="4"/>
        <v/>
      </c>
      <c r="F143" s="113" t="str">
        <f t="shared" si="5"/>
        <v/>
      </c>
      <c r="G143" s="113" t="str">
        <f t="shared" si="6"/>
        <v/>
      </c>
      <c r="H143" s="113" t="str">
        <f t="shared" si="7"/>
        <v/>
      </c>
      <c r="I143" s="113" t="str">
        <f t="shared" si="8"/>
        <v/>
      </c>
      <c r="J143" s="113" t="str">
        <f t="shared" si="9"/>
        <v/>
      </c>
      <c r="K143" s="113" t="str">
        <f t="shared" si="10"/>
        <v/>
      </c>
      <c r="L143" s="113" t="str">
        <f t="shared" si="11"/>
        <v/>
      </c>
      <c r="M143" s="113" t="str">
        <f t="shared" si="12"/>
        <v/>
      </c>
      <c r="N143" s="113" t="str">
        <f t="shared" si="13"/>
        <v/>
      </c>
      <c r="O143" s="113" t="str">
        <f t="shared" si="14"/>
        <v/>
      </c>
      <c r="P143" s="113" t="str">
        <f t="shared" si="15"/>
        <v/>
      </c>
      <c r="Q143" s="113" t="str">
        <f t="shared" si="16"/>
        <v/>
      </c>
      <c r="R143" s="113" t="str">
        <f t="shared" si="17"/>
        <v/>
      </c>
      <c r="S143" s="113" t="str">
        <f t="shared" si="18"/>
        <v/>
      </c>
      <c r="T143" s="113" t="str">
        <f t="shared" si="19"/>
        <v/>
      </c>
      <c r="U143" s="113" t="str">
        <f t="shared" si="20"/>
        <v/>
      </c>
      <c r="V143" s="113" t="str">
        <f t="shared" si="21"/>
        <v/>
      </c>
      <c r="W143" s="113" t="str">
        <f t="shared" si="22"/>
        <v/>
      </c>
      <c r="X143" s="113" t="str">
        <f t="shared" si="23"/>
        <v/>
      </c>
      <c r="Y143" s="113" t="str">
        <f t="shared" si="24"/>
        <v/>
      </c>
      <c r="Z143" s="113" t="str">
        <f t="shared" si="25"/>
        <v/>
      </c>
      <c r="AA143" s="113" t="str">
        <f t="shared" si="26"/>
        <v/>
      </c>
      <c r="AB143" s="113" t="str">
        <f t="shared" si="27"/>
        <v/>
      </c>
      <c r="AC143" s="113" t="str">
        <f t="shared" si="28"/>
        <v/>
      </c>
      <c r="AD143" s="113" t="str">
        <f t="shared" si="29"/>
        <v/>
      </c>
      <c r="AE143" s="113" t="str">
        <f t="shared" si="30"/>
        <v/>
      </c>
      <c r="AF143" s="113" t="str">
        <f t="shared" si="31"/>
        <v/>
      </c>
      <c r="AG143" s="113" t="str">
        <f t="shared" si="32"/>
        <v/>
      </c>
      <c r="AH143" s="113" t="str">
        <f t="shared" si="33"/>
        <v/>
      </c>
    </row>
    <row r="144">
      <c r="B144" s="82">
        <v>124.0</v>
      </c>
      <c r="C144" s="109">
        <f t="shared" si="3"/>
        <v>48853</v>
      </c>
      <c r="D144" s="113"/>
      <c r="E144" s="113" t="str">
        <f t="shared" si="4"/>
        <v/>
      </c>
      <c r="F144" s="113" t="str">
        <f t="shared" si="5"/>
        <v/>
      </c>
      <c r="G144" s="113" t="str">
        <f t="shared" si="6"/>
        <v/>
      </c>
      <c r="H144" s="113" t="str">
        <f t="shared" si="7"/>
        <v/>
      </c>
      <c r="I144" s="113" t="str">
        <f t="shared" si="8"/>
        <v/>
      </c>
      <c r="J144" s="113" t="str">
        <f t="shared" si="9"/>
        <v/>
      </c>
      <c r="K144" s="113" t="str">
        <f t="shared" si="10"/>
        <v/>
      </c>
      <c r="L144" s="113" t="str">
        <f t="shared" si="11"/>
        <v/>
      </c>
      <c r="M144" s="113" t="str">
        <f t="shared" si="12"/>
        <v/>
      </c>
      <c r="N144" s="113" t="str">
        <f t="shared" si="13"/>
        <v/>
      </c>
      <c r="O144" s="113" t="str">
        <f t="shared" si="14"/>
        <v/>
      </c>
      <c r="P144" s="113" t="str">
        <f t="shared" si="15"/>
        <v/>
      </c>
      <c r="Q144" s="113" t="str">
        <f t="shared" si="16"/>
        <v/>
      </c>
      <c r="R144" s="113" t="str">
        <f t="shared" si="17"/>
        <v/>
      </c>
      <c r="S144" s="113" t="str">
        <f t="shared" si="18"/>
        <v/>
      </c>
      <c r="T144" s="113" t="str">
        <f t="shared" si="19"/>
        <v/>
      </c>
      <c r="U144" s="113" t="str">
        <f t="shared" si="20"/>
        <v/>
      </c>
      <c r="V144" s="113" t="str">
        <f t="shared" si="21"/>
        <v/>
      </c>
      <c r="W144" s="113" t="str">
        <f t="shared" si="22"/>
        <v/>
      </c>
      <c r="X144" s="113" t="str">
        <f t="shared" si="23"/>
        <v/>
      </c>
      <c r="Y144" s="113" t="str">
        <f t="shared" si="24"/>
        <v/>
      </c>
      <c r="Z144" s="113" t="str">
        <f t="shared" si="25"/>
        <v/>
      </c>
      <c r="AA144" s="113" t="str">
        <f t="shared" si="26"/>
        <v/>
      </c>
      <c r="AB144" s="113" t="str">
        <f t="shared" si="27"/>
        <v/>
      </c>
      <c r="AC144" s="113" t="str">
        <f t="shared" si="28"/>
        <v/>
      </c>
      <c r="AD144" s="113" t="str">
        <f t="shared" si="29"/>
        <v/>
      </c>
      <c r="AE144" s="113" t="str">
        <f t="shared" si="30"/>
        <v/>
      </c>
      <c r="AF144" s="113" t="str">
        <f t="shared" si="31"/>
        <v/>
      </c>
      <c r="AG144" s="113" t="str">
        <f t="shared" si="32"/>
        <v/>
      </c>
      <c r="AH144" s="113" t="str">
        <f t="shared" si="33"/>
        <v/>
      </c>
    </row>
    <row r="145">
      <c r="B145" s="82">
        <v>125.0</v>
      </c>
      <c r="C145" s="109">
        <f t="shared" si="3"/>
        <v>48884</v>
      </c>
      <c r="D145" s="113"/>
      <c r="E145" s="113" t="str">
        <f t="shared" si="4"/>
        <v/>
      </c>
      <c r="F145" s="113" t="str">
        <f t="shared" si="5"/>
        <v/>
      </c>
      <c r="G145" s="113" t="str">
        <f t="shared" si="6"/>
        <v/>
      </c>
      <c r="H145" s="113" t="str">
        <f t="shared" si="7"/>
        <v/>
      </c>
      <c r="I145" s="113" t="str">
        <f t="shared" si="8"/>
        <v/>
      </c>
      <c r="J145" s="113" t="str">
        <f t="shared" si="9"/>
        <v/>
      </c>
      <c r="K145" s="113" t="str">
        <f t="shared" si="10"/>
        <v/>
      </c>
      <c r="L145" s="113" t="str">
        <f t="shared" si="11"/>
        <v/>
      </c>
      <c r="M145" s="113" t="str">
        <f t="shared" si="12"/>
        <v/>
      </c>
      <c r="N145" s="113" t="str">
        <f t="shared" si="13"/>
        <v/>
      </c>
      <c r="O145" s="113" t="str">
        <f t="shared" si="14"/>
        <v/>
      </c>
      <c r="P145" s="113" t="str">
        <f t="shared" si="15"/>
        <v/>
      </c>
      <c r="Q145" s="113" t="str">
        <f t="shared" si="16"/>
        <v/>
      </c>
      <c r="R145" s="113" t="str">
        <f t="shared" si="17"/>
        <v/>
      </c>
      <c r="S145" s="113" t="str">
        <f t="shared" si="18"/>
        <v/>
      </c>
      <c r="T145" s="113" t="str">
        <f t="shared" si="19"/>
        <v/>
      </c>
      <c r="U145" s="113" t="str">
        <f t="shared" si="20"/>
        <v/>
      </c>
      <c r="V145" s="113" t="str">
        <f t="shared" si="21"/>
        <v/>
      </c>
      <c r="W145" s="113" t="str">
        <f t="shared" si="22"/>
        <v/>
      </c>
      <c r="X145" s="113" t="str">
        <f t="shared" si="23"/>
        <v/>
      </c>
      <c r="Y145" s="113" t="str">
        <f t="shared" si="24"/>
        <v/>
      </c>
      <c r="Z145" s="113" t="str">
        <f t="shared" si="25"/>
        <v/>
      </c>
      <c r="AA145" s="113" t="str">
        <f t="shared" si="26"/>
        <v/>
      </c>
      <c r="AB145" s="113" t="str">
        <f t="shared" si="27"/>
        <v/>
      </c>
      <c r="AC145" s="113" t="str">
        <f t="shared" si="28"/>
        <v/>
      </c>
      <c r="AD145" s="113" t="str">
        <f t="shared" si="29"/>
        <v/>
      </c>
      <c r="AE145" s="113" t="str">
        <f t="shared" si="30"/>
        <v/>
      </c>
      <c r="AF145" s="113" t="str">
        <f t="shared" si="31"/>
        <v/>
      </c>
      <c r="AG145" s="113" t="str">
        <f t="shared" si="32"/>
        <v/>
      </c>
      <c r="AH145" s="113" t="str">
        <f t="shared" si="33"/>
        <v/>
      </c>
    </row>
    <row r="146">
      <c r="B146" s="82">
        <v>126.0</v>
      </c>
      <c r="C146" s="109">
        <f t="shared" si="3"/>
        <v>48914</v>
      </c>
      <c r="D146" s="113"/>
      <c r="E146" s="113" t="str">
        <f t="shared" si="4"/>
        <v/>
      </c>
      <c r="F146" s="113" t="str">
        <f t="shared" si="5"/>
        <v/>
      </c>
      <c r="G146" s="113" t="str">
        <f t="shared" si="6"/>
        <v/>
      </c>
      <c r="H146" s="113" t="str">
        <f t="shared" si="7"/>
        <v/>
      </c>
      <c r="I146" s="113" t="str">
        <f t="shared" si="8"/>
        <v/>
      </c>
      <c r="J146" s="113" t="str">
        <f t="shared" si="9"/>
        <v/>
      </c>
      <c r="K146" s="113" t="str">
        <f t="shared" si="10"/>
        <v/>
      </c>
      <c r="L146" s="113" t="str">
        <f t="shared" si="11"/>
        <v/>
      </c>
      <c r="M146" s="113" t="str">
        <f t="shared" si="12"/>
        <v/>
      </c>
      <c r="N146" s="113" t="str">
        <f t="shared" si="13"/>
        <v/>
      </c>
      <c r="O146" s="113" t="str">
        <f t="shared" si="14"/>
        <v/>
      </c>
      <c r="P146" s="113" t="str">
        <f t="shared" si="15"/>
        <v/>
      </c>
      <c r="Q146" s="113" t="str">
        <f t="shared" si="16"/>
        <v/>
      </c>
      <c r="R146" s="113" t="str">
        <f t="shared" si="17"/>
        <v/>
      </c>
      <c r="S146" s="113" t="str">
        <f t="shared" si="18"/>
        <v/>
      </c>
      <c r="T146" s="113" t="str">
        <f t="shared" si="19"/>
        <v/>
      </c>
      <c r="U146" s="113" t="str">
        <f t="shared" si="20"/>
        <v/>
      </c>
      <c r="V146" s="113" t="str">
        <f t="shared" si="21"/>
        <v/>
      </c>
      <c r="W146" s="113" t="str">
        <f t="shared" si="22"/>
        <v/>
      </c>
      <c r="X146" s="113" t="str">
        <f t="shared" si="23"/>
        <v/>
      </c>
      <c r="Y146" s="113" t="str">
        <f t="shared" si="24"/>
        <v/>
      </c>
      <c r="Z146" s="113" t="str">
        <f t="shared" si="25"/>
        <v/>
      </c>
      <c r="AA146" s="113" t="str">
        <f t="shared" si="26"/>
        <v/>
      </c>
      <c r="AB146" s="113" t="str">
        <f t="shared" si="27"/>
        <v/>
      </c>
      <c r="AC146" s="113" t="str">
        <f t="shared" si="28"/>
        <v/>
      </c>
      <c r="AD146" s="113" t="str">
        <f t="shared" si="29"/>
        <v/>
      </c>
      <c r="AE146" s="113" t="str">
        <f t="shared" si="30"/>
        <v/>
      </c>
      <c r="AF146" s="113" t="str">
        <f t="shared" si="31"/>
        <v/>
      </c>
      <c r="AG146" s="113" t="str">
        <f t="shared" si="32"/>
        <v/>
      </c>
      <c r="AH146" s="113" t="str">
        <f t="shared" si="33"/>
        <v/>
      </c>
    </row>
    <row r="147">
      <c r="B147" s="82">
        <v>127.0</v>
      </c>
      <c r="C147" s="109">
        <f t="shared" si="3"/>
        <v>48945</v>
      </c>
      <c r="D147" s="113"/>
      <c r="E147" s="113" t="str">
        <f t="shared" si="4"/>
        <v/>
      </c>
      <c r="F147" s="113" t="str">
        <f t="shared" si="5"/>
        <v/>
      </c>
      <c r="G147" s="113" t="str">
        <f t="shared" si="6"/>
        <v/>
      </c>
      <c r="H147" s="113" t="str">
        <f t="shared" si="7"/>
        <v/>
      </c>
      <c r="I147" s="113" t="str">
        <f t="shared" si="8"/>
        <v/>
      </c>
      <c r="J147" s="113" t="str">
        <f t="shared" si="9"/>
        <v/>
      </c>
      <c r="K147" s="113" t="str">
        <f t="shared" si="10"/>
        <v/>
      </c>
      <c r="L147" s="113" t="str">
        <f t="shared" si="11"/>
        <v/>
      </c>
      <c r="M147" s="113" t="str">
        <f t="shared" si="12"/>
        <v/>
      </c>
      <c r="N147" s="113" t="str">
        <f t="shared" si="13"/>
        <v/>
      </c>
      <c r="O147" s="113" t="str">
        <f t="shared" si="14"/>
        <v/>
      </c>
      <c r="P147" s="113" t="str">
        <f t="shared" si="15"/>
        <v/>
      </c>
      <c r="Q147" s="113" t="str">
        <f t="shared" si="16"/>
        <v/>
      </c>
      <c r="R147" s="113" t="str">
        <f t="shared" si="17"/>
        <v/>
      </c>
      <c r="S147" s="113" t="str">
        <f t="shared" si="18"/>
        <v/>
      </c>
      <c r="T147" s="113" t="str">
        <f t="shared" si="19"/>
        <v/>
      </c>
      <c r="U147" s="113" t="str">
        <f t="shared" si="20"/>
        <v/>
      </c>
      <c r="V147" s="113" t="str">
        <f t="shared" si="21"/>
        <v/>
      </c>
      <c r="W147" s="113" t="str">
        <f t="shared" si="22"/>
        <v/>
      </c>
      <c r="X147" s="113" t="str">
        <f t="shared" si="23"/>
        <v/>
      </c>
      <c r="Y147" s="113" t="str">
        <f t="shared" si="24"/>
        <v/>
      </c>
      <c r="Z147" s="113" t="str">
        <f t="shared" si="25"/>
        <v/>
      </c>
      <c r="AA147" s="113" t="str">
        <f t="shared" si="26"/>
        <v/>
      </c>
      <c r="AB147" s="113" t="str">
        <f t="shared" si="27"/>
        <v/>
      </c>
      <c r="AC147" s="113" t="str">
        <f t="shared" si="28"/>
        <v/>
      </c>
      <c r="AD147" s="113" t="str">
        <f t="shared" si="29"/>
        <v/>
      </c>
      <c r="AE147" s="113" t="str">
        <f t="shared" si="30"/>
        <v/>
      </c>
      <c r="AF147" s="113" t="str">
        <f t="shared" si="31"/>
        <v/>
      </c>
      <c r="AG147" s="113" t="str">
        <f t="shared" si="32"/>
        <v/>
      </c>
      <c r="AH147" s="113" t="str">
        <f t="shared" si="33"/>
        <v/>
      </c>
    </row>
    <row r="148">
      <c r="B148" s="82">
        <v>128.0</v>
      </c>
      <c r="C148" s="109">
        <f t="shared" si="3"/>
        <v>48976</v>
      </c>
      <c r="D148" s="113"/>
      <c r="E148" s="113" t="str">
        <f t="shared" si="4"/>
        <v/>
      </c>
      <c r="F148" s="113" t="str">
        <f t="shared" si="5"/>
        <v/>
      </c>
      <c r="G148" s="113" t="str">
        <f t="shared" si="6"/>
        <v/>
      </c>
      <c r="H148" s="113" t="str">
        <f t="shared" si="7"/>
        <v/>
      </c>
      <c r="I148" s="113" t="str">
        <f t="shared" si="8"/>
        <v/>
      </c>
      <c r="J148" s="113" t="str">
        <f t="shared" si="9"/>
        <v/>
      </c>
      <c r="K148" s="113" t="str">
        <f t="shared" si="10"/>
        <v/>
      </c>
      <c r="L148" s="113" t="str">
        <f t="shared" si="11"/>
        <v/>
      </c>
      <c r="M148" s="113" t="str">
        <f t="shared" si="12"/>
        <v/>
      </c>
      <c r="N148" s="113" t="str">
        <f t="shared" si="13"/>
        <v/>
      </c>
      <c r="O148" s="113" t="str">
        <f t="shared" si="14"/>
        <v/>
      </c>
      <c r="P148" s="113" t="str">
        <f t="shared" si="15"/>
        <v/>
      </c>
      <c r="Q148" s="113" t="str">
        <f t="shared" si="16"/>
        <v/>
      </c>
      <c r="R148" s="113" t="str">
        <f t="shared" si="17"/>
        <v/>
      </c>
      <c r="S148" s="113" t="str">
        <f t="shared" si="18"/>
        <v/>
      </c>
      <c r="T148" s="113" t="str">
        <f t="shared" si="19"/>
        <v/>
      </c>
      <c r="U148" s="113" t="str">
        <f t="shared" si="20"/>
        <v/>
      </c>
      <c r="V148" s="113" t="str">
        <f t="shared" si="21"/>
        <v/>
      </c>
      <c r="W148" s="113" t="str">
        <f t="shared" si="22"/>
        <v/>
      </c>
      <c r="X148" s="113" t="str">
        <f t="shared" si="23"/>
        <v/>
      </c>
      <c r="Y148" s="113" t="str">
        <f t="shared" si="24"/>
        <v/>
      </c>
      <c r="Z148" s="113" t="str">
        <f t="shared" si="25"/>
        <v/>
      </c>
      <c r="AA148" s="113" t="str">
        <f t="shared" si="26"/>
        <v/>
      </c>
      <c r="AB148" s="113" t="str">
        <f t="shared" si="27"/>
        <v/>
      </c>
      <c r="AC148" s="113" t="str">
        <f t="shared" si="28"/>
        <v/>
      </c>
      <c r="AD148" s="113" t="str">
        <f t="shared" si="29"/>
        <v/>
      </c>
      <c r="AE148" s="113" t="str">
        <f t="shared" si="30"/>
        <v/>
      </c>
      <c r="AF148" s="113" t="str">
        <f t="shared" si="31"/>
        <v/>
      </c>
      <c r="AG148" s="113" t="str">
        <f t="shared" si="32"/>
        <v/>
      </c>
      <c r="AH148" s="113" t="str">
        <f t="shared" si="33"/>
        <v/>
      </c>
    </row>
    <row r="149">
      <c r="B149" s="82">
        <v>129.0</v>
      </c>
      <c r="C149" s="109">
        <f t="shared" si="3"/>
        <v>49004</v>
      </c>
      <c r="D149" s="113"/>
      <c r="E149" s="113" t="str">
        <f t="shared" si="4"/>
        <v/>
      </c>
      <c r="F149" s="113" t="str">
        <f t="shared" si="5"/>
        <v/>
      </c>
      <c r="G149" s="113" t="str">
        <f t="shared" si="6"/>
        <v/>
      </c>
      <c r="H149" s="113" t="str">
        <f t="shared" si="7"/>
        <v/>
      </c>
      <c r="I149" s="113" t="str">
        <f t="shared" si="8"/>
        <v/>
      </c>
      <c r="J149" s="113" t="str">
        <f t="shared" si="9"/>
        <v/>
      </c>
      <c r="K149" s="113" t="str">
        <f t="shared" si="10"/>
        <v/>
      </c>
      <c r="L149" s="113" t="str">
        <f t="shared" si="11"/>
        <v/>
      </c>
      <c r="M149" s="113" t="str">
        <f t="shared" si="12"/>
        <v/>
      </c>
      <c r="N149" s="113" t="str">
        <f t="shared" si="13"/>
        <v/>
      </c>
      <c r="O149" s="113" t="str">
        <f t="shared" si="14"/>
        <v/>
      </c>
      <c r="P149" s="113" t="str">
        <f t="shared" si="15"/>
        <v/>
      </c>
      <c r="Q149" s="113" t="str">
        <f t="shared" si="16"/>
        <v/>
      </c>
      <c r="R149" s="113" t="str">
        <f t="shared" si="17"/>
        <v/>
      </c>
      <c r="S149" s="113" t="str">
        <f t="shared" si="18"/>
        <v/>
      </c>
      <c r="T149" s="113" t="str">
        <f t="shared" si="19"/>
        <v/>
      </c>
      <c r="U149" s="113" t="str">
        <f t="shared" si="20"/>
        <v/>
      </c>
      <c r="V149" s="113" t="str">
        <f t="shared" si="21"/>
        <v/>
      </c>
      <c r="W149" s="113" t="str">
        <f t="shared" si="22"/>
        <v/>
      </c>
      <c r="X149" s="113" t="str">
        <f t="shared" si="23"/>
        <v/>
      </c>
      <c r="Y149" s="113" t="str">
        <f t="shared" si="24"/>
        <v/>
      </c>
      <c r="Z149" s="113" t="str">
        <f t="shared" si="25"/>
        <v/>
      </c>
      <c r="AA149" s="113" t="str">
        <f t="shared" si="26"/>
        <v/>
      </c>
      <c r="AB149" s="113" t="str">
        <f t="shared" si="27"/>
        <v/>
      </c>
      <c r="AC149" s="113" t="str">
        <f t="shared" si="28"/>
        <v/>
      </c>
      <c r="AD149" s="113" t="str">
        <f t="shared" si="29"/>
        <v/>
      </c>
      <c r="AE149" s="113" t="str">
        <f t="shared" si="30"/>
        <v/>
      </c>
      <c r="AF149" s="113" t="str">
        <f t="shared" si="31"/>
        <v/>
      </c>
      <c r="AG149" s="113" t="str">
        <f t="shared" si="32"/>
        <v/>
      </c>
      <c r="AH149" s="113" t="str">
        <f t="shared" si="33"/>
        <v/>
      </c>
    </row>
    <row r="150">
      <c r="B150" s="82">
        <v>130.0</v>
      </c>
      <c r="C150" s="109">
        <f t="shared" si="3"/>
        <v>49035</v>
      </c>
      <c r="D150" s="113"/>
      <c r="E150" s="113" t="str">
        <f t="shared" si="4"/>
        <v/>
      </c>
      <c r="F150" s="113" t="str">
        <f t="shared" si="5"/>
        <v/>
      </c>
      <c r="G150" s="113" t="str">
        <f t="shared" si="6"/>
        <v/>
      </c>
      <c r="H150" s="113" t="str">
        <f t="shared" si="7"/>
        <v/>
      </c>
      <c r="I150" s="113" t="str">
        <f t="shared" si="8"/>
        <v/>
      </c>
      <c r="J150" s="113" t="str">
        <f t="shared" si="9"/>
        <v/>
      </c>
      <c r="K150" s="113" t="str">
        <f t="shared" si="10"/>
        <v/>
      </c>
      <c r="L150" s="113" t="str">
        <f t="shared" si="11"/>
        <v/>
      </c>
      <c r="M150" s="113" t="str">
        <f t="shared" si="12"/>
        <v/>
      </c>
      <c r="N150" s="113" t="str">
        <f t="shared" si="13"/>
        <v/>
      </c>
      <c r="O150" s="113" t="str">
        <f t="shared" si="14"/>
        <v/>
      </c>
      <c r="P150" s="113" t="str">
        <f t="shared" si="15"/>
        <v/>
      </c>
      <c r="Q150" s="113" t="str">
        <f t="shared" si="16"/>
        <v/>
      </c>
      <c r="R150" s="113" t="str">
        <f t="shared" si="17"/>
        <v/>
      </c>
      <c r="S150" s="113" t="str">
        <f t="shared" si="18"/>
        <v/>
      </c>
      <c r="T150" s="113" t="str">
        <f t="shared" si="19"/>
        <v/>
      </c>
      <c r="U150" s="113" t="str">
        <f t="shared" si="20"/>
        <v/>
      </c>
      <c r="V150" s="113" t="str">
        <f t="shared" si="21"/>
        <v/>
      </c>
      <c r="W150" s="113" t="str">
        <f t="shared" si="22"/>
        <v/>
      </c>
      <c r="X150" s="113" t="str">
        <f t="shared" si="23"/>
        <v/>
      </c>
      <c r="Y150" s="113" t="str">
        <f t="shared" si="24"/>
        <v/>
      </c>
      <c r="Z150" s="113" t="str">
        <f t="shared" si="25"/>
        <v/>
      </c>
      <c r="AA150" s="113" t="str">
        <f t="shared" si="26"/>
        <v/>
      </c>
      <c r="AB150" s="113" t="str">
        <f t="shared" si="27"/>
        <v/>
      </c>
      <c r="AC150" s="113" t="str">
        <f t="shared" si="28"/>
        <v/>
      </c>
      <c r="AD150" s="113" t="str">
        <f t="shared" si="29"/>
        <v/>
      </c>
      <c r="AE150" s="113" t="str">
        <f t="shared" si="30"/>
        <v/>
      </c>
      <c r="AF150" s="113" t="str">
        <f t="shared" si="31"/>
        <v/>
      </c>
      <c r="AG150" s="113" t="str">
        <f t="shared" si="32"/>
        <v/>
      </c>
      <c r="AH150" s="113" t="str">
        <f t="shared" si="33"/>
        <v/>
      </c>
    </row>
    <row r="151">
      <c r="B151" s="82">
        <v>131.0</v>
      </c>
      <c r="C151" s="109">
        <f t="shared" si="3"/>
        <v>49065</v>
      </c>
      <c r="D151" s="113"/>
      <c r="E151" s="113" t="str">
        <f t="shared" si="4"/>
        <v/>
      </c>
      <c r="F151" s="113" t="str">
        <f t="shared" si="5"/>
        <v/>
      </c>
      <c r="G151" s="113" t="str">
        <f t="shared" si="6"/>
        <v/>
      </c>
      <c r="H151" s="113" t="str">
        <f t="shared" si="7"/>
        <v/>
      </c>
      <c r="I151" s="113" t="str">
        <f t="shared" si="8"/>
        <v/>
      </c>
      <c r="J151" s="113" t="str">
        <f t="shared" si="9"/>
        <v/>
      </c>
      <c r="K151" s="113" t="str">
        <f t="shared" si="10"/>
        <v/>
      </c>
      <c r="L151" s="113" t="str">
        <f t="shared" si="11"/>
        <v/>
      </c>
      <c r="M151" s="113" t="str">
        <f t="shared" si="12"/>
        <v/>
      </c>
      <c r="N151" s="113" t="str">
        <f t="shared" si="13"/>
        <v/>
      </c>
      <c r="O151" s="113" t="str">
        <f t="shared" si="14"/>
        <v/>
      </c>
      <c r="P151" s="113" t="str">
        <f t="shared" si="15"/>
        <v/>
      </c>
      <c r="Q151" s="113" t="str">
        <f t="shared" si="16"/>
        <v/>
      </c>
      <c r="R151" s="113" t="str">
        <f t="shared" si="17"/>
        <v/>
      </c>
      <c r="S151" s="113" t="str">
        <f t="shared" si="18"/>
        <v/>
      </c>
      <c r="T151" s="113" t="str">
        <f t="shared" si="19"/>
        <v/>
      </c>
      <c r="U151" s="113" t="str">
        <f t="shared" si="20"/>
        <v/>
      </c>
      <c r="V151" s="113" t="str">
        <f t="shared" si="21"/>
        <v/>
      </c>
      <c r="W151" s="113" t="str">
        <f t="shared" si="22"/>
        <v/>
      </c>
      <c r="X151" s="113" t="str">
        <f t="shared" si="23"/>
        <v/>
      </c>
      <c r="Y151" s="113" t="str">
        <f t="shared" si="24"/>
        <v/>
      </c>
      <c r="Z151" s="113" t="str">
        <f t="shared" si="25"/>
        <v/>
      </c>
      <c r="AA151" s="113" t="str">
        <f t="shared" si="26"/>
        <v/>
      </c>
      <c r="AB151" s="113" t="str">
        <f t="shared" si="27"/>
        <v/>
      </c>
      <c r="AC151" s="113" t="str">
        <f t="shared" si="28"/>
        <v/>
      </c>
      <c r="AD151" s="113" t="str">
        <f t="shared" si="29"/>
        <v/>
      </c>
      <c r="AE151" s="113" t="str">
        <f t="shared" si="30"/>
        <v/>
      </c>
      <c r="AF151" s="113" t="str">
        <f t="shared" si="31"/>
        <v/>
      </c>
      <c r="AG151" s="113" t="str">
        <f t="shared" si="32"/>
        <v/>
      </c>
      <c r="AH151" s="113" t="str">
        <f t="shared" si="33"/>
        <v/>
      </c>
    </row>
    <row r="152">
      <c r="B152" s="82">
        <v>132.0</v>
      </c>
      <c r="C152" s="109">
        <f t="shared" si="3"/>
        <v>49096</v>
      </c>
      <c r="D152" s="113"/>
      <c r="E152" s="113" t="str">
        <f t="shared" si="4"/>
        <v/>
      </c>
      <c r="F152" s="113" t="str">
        <f t="shared" si="5"/>
        <v/>
      </c>
      <c r="G152" s="113" t="str">
        <f t="shared" si="6"/>
        <v/>
      </c>
      <c r="H152" s="113" t="str">
        <f t="shared" si="7"/>
        <v/>
      </c>
      <c r="I152" s="113" t="str">
        <f t="shared" si="8"/>
        <v/>
      </c>
      <c r="J152" s="113" t="str">
        <f t="shared" si="9"/>
        <v/>
      </c>
      <c r="K152" s="113" t="str">
        <f t="shared" si="10"/>
        <v/>
      </c>
      <c r="L152" s="113" t="str">
        <f t="shared" si="11"/>
        <v/>
      </c>
      <c r="M152" s="113" t="str">
        <f t="shared" si="12"/>
        <v/>
      </c>
      <c r="N152" s="113" t="str">
        <f t="shared" si="13"/>
        <v/>
      </c>
      <c r="O152" s="113" t="str">
        <f t="shared" si="14"/>
        <v/>
      </c>
      <c r="P152" s="113" t="str">
        <f t="shared" si="15"/>
        <v/>
      </c>
      <c r="Q152" s="113" t="str">
        <f t="shared" si="16"/>
        <v/>
      </c>
      <c r="R152" s="113" t="str">
        <f t="shared" si="17"/>
        <v/>
      </c>
      <c r="S152" s="113" t="str">
        <f t="shared" si="18"/>
        <v/>
      </c>
      <c r="T152" s="113" t="str">
        <f t="shared" si="19"/>
        <v/>
      </c>
      <c r="U152" s="113" t="str">
        <f t="shared" si="20"/>
        <v/>
      </c>
      <c r="V152" s="113" t="str">
        <f t="shared" si="21"/>
        <v/>
      </c>
      <c r="W152" s="113" t="str">
        <f t="shared" si="22"/>
        <v/>
      </c>
      <c r="X152" s="113" t="str">
        <f t="shared" si="23"/>
        <v/>
      </c>
      <c r="Y152" s="113" t="str">
        <f t="shared" si="24"/>
        <v/>
      </c>
      <c r="Z152" s="113" t="str">
        <f t="shared" si="25"/>
        <v/>
      </c>
      <c r="AA152" s="113" t="str">
        <f t="shared" si="26"/>
        <v/>
      </c>
      <c r="AB152" s="113" t="str">
        <f t="shared" si="27"/>
        <v/>
      </c>
      <c r="AC152" s="113" t="str">
        <f t="shared" si="28"/>
        <v/>
      </c>
      <c r="AD152" s="113" t="str">
        <f t="shared" si="29"/>
        <v/>
      </c>
      <c r="AE152" s="113" t="str">
        <f t="shared" si="30"/>
        <v/>
      </c>
      <c r="AF152" s="113" t="str">
        <f t="shared" si="31"/>
        <v/>
      </c>
      <c r="AG152" s="113" t="str">
        <f t="shared" si="32"/>
        <v/>
      </c>
      <c r="AH152" s="113" t="str">
        <f t="shared" si="33"/>
        <v/>
      </c>
    </row>
    <row r="153">
      <c r="B153" s="82">
        <v>133.0</v>
      </c>
      <c r="C153" s="109">
        <f t="shared" si="3"/>
        <v>49126</v>
      </c>
      <c r="D153" s="113"/>
      <c r="E153" s="113" t="str">
        <f t="shared" si="4"/>
        <v/>
      </c>
      <c r="F153" s="113" t="str">
        <f t="shared" si="5"/>
        <v/>
      </c>
      <c r="G153" s="113" t="str">
        <f t="shared" si="6"/>
        <v/>
      </c>
      <c r="H153" s="113" t="str">
        <f t="shared" si="7"/>
        <v/>
      </c>
      <c r="I153" s="113" t="str">
        <f t="shared" si="8"/>
        <v/>
      </c>
      <c r="J153" s="113" t="str">
        <f t="shared" si="9"/>
        <v/>
      </c>
      <c r="K153" s="113" t="str">
        <f t="shared" si="10"/>
        <v/>
      </c>
      <c r="L153" s="113" t="str">
        <f t="shared" si="11"/>
        <v/>
      </c>
      <c r="M153" s="113" t="str">
        <f t="shared" si="12"/>
        <v/>
      </c>
      <c r="N153" s="113" t="str">
        <f t="shared" si="13"/>
        <v/>
      </c>
      <c r="O153" s="113" t="str">
        <f t="shared" si="14"/>
        <v/>
      </c>
      <c r="P153" s="113" t="str">
        <f t="shared" si="15"/>
        <v/>
      </c>
      <c r="Q153" s="113" t="str">
        <f t="shared" si="16"/>
        <v/>
      </c>
      <c r="R153" s="113" t="str">
        <f t="shared" si="17"/>
        <v/>
      </c>
      <c r="S153" s="113" t="str">
        <f t="shared" si="18"/>
        <v/>
      </c>
      <c r="T153" s="113" t="str">
        <f t="shared" si="19"/>
        <v/>
      </c>
      <c r="U153" s="113" t="str">
        <f t="shared" si="20"/>
        <v/>
      </c>
      <c r="V153" s="113" t="str">
        <f t="shared" si="21"/>
        <v/>
      </c>
      <c r="W153" s="113" t="str">
        <f t="shared" si="22"/>
        <v/>
      </c>
      <c r="X153" s="113" t="str">
        <f t="shared" si="23"/>
        <v/>
      </c>
      <c r="Y153" s="113" t="str">
        <f t="shared" si="24"/>
        <v/>
      </c>
      <c r="Z153" s="113" t="str">
        <f t="shared" si="25"/>
        <v/>
      </c>
      <c r="AA153" s="113" t="str">
        <f t="shared" si="26"/>
        <v/>
      </c>
      <c r="AB153" s="113" t="str">
        <f t="shared" si="27"/>
        <v/>
      </c>
      <c r="AC153" s="113" t="str">
        <f t="shared" si="28"/>
        <v/>
      </c>
      <c r="AD153" s="113" t="str">
        <f t="shared" si="29"/>
        <v/>
      </c>
      <c r="AE153" s="113" t="str">
        <f t="shared" si="30"/>
        <v/>
      </c>
      <c r="AF153" s="113" t="str">
        <f t="shared" si="31"/>
        <v/>
      </c>
      <c r="AG153" s="113" t="str">
        <f t="shared" si="32"/>
        <v/>
      </c>
      <c r="AH153" s="113" t="str">
        <f t="shared" si="33"/>
        <v/>
      </c>
    </row>
    <row r="154">
      <c r="B154" s="82">
        <v>134.0</v>
      </c>
      <c r="C154" s="109">
        <f t="shared" si="3"/>
        <v>49157</v>
      </c>
      <c r="D154" s="113"/>
      <c r="E154" s="113" t="str">
        <f t="shared" si="4"/>
        <v/>
      </c>
      <c r="F154" s="113" t="str">
        <f t="shared" si="5"/>
        <v/>
      </c>
      <c r="G154" s="113" t="str">
        <f t="shared" si="6"/>
        <v/>
      </c>
      <c r="H154" s="113" t="str">
        <f t="shared" si="7"/>
        <v/>
      </c>
      <c r="I154" s="113" t="str">
        <f t="shared" si="8"/>
        <v/>
      </c>
      <c r="J154" s="113" t="str">
        <f t="shared" si="9"/>
        <v/>
      </c>
      <c r="K154" s="113" t="str">
        <f t="shared" si="10"/>
        <v/>
      </c>
      <c r="L154" s="113" t="str">
        <f t="shared" si="11"/>
        <v/>
      </c>
      <c r="M154" s="113" t="str">
        <f t="shared" si="12"/>
        <v/>
      </c>
      <c r="N154" s="113" t="str">
        <f t="shared" si="13"/>
        <v/>
      </c>
      <c r="O154" s="113" t="str">
        <f t="shared" si="14"/>
        <v/>
      </c>
      <c r="P154" s="113" t="str">
        <f t="shared" si="15"/>
        <v/>
      </c>
      <c r="Q154" s="113" t="str">
        <f t="shared" si="16"/>
        <v/>
      </c>
      <c r="R154" s="113" t="str">
        <f t="shared" si="17"/>
        <v/>
      </c>
      <c r="S154" s="113" t="str">
        <f t="shared" si="18"/>
        <v/>
      </c>
      <c r="T154" s="113" t="str">
        <f t="shared" si="19"/>
        <v/>
      </c>
      <c r="U154" s="113" t="str">
        <f t="shared" si="20"/>
        <v/>
      </c>
      <c r="V154" s="113" t="str">
        <f t="shared" si="21"/>
        <v/>
      </c>
      <c r="W154" s="113" t="str">
        <f t="shared" si="22"/>
        <v/>
      </c>
      <c r="X154" s="113" t="str">
        <f t="shared" si="23"/>
        <v/>
      </c>
      <c r="Y154" s="113" t="str">
        <f t="shared" si="24"/>
        <v/>
      </c>
      <c r="Z154" s="113" t="str">
        <f t="shared" si="25"/>
        <v/>
      </c>
      <c r="AA154" s="113" t="str">
        <f t="shared" si="26"/>
        <v/>
      </c>
      <c r="AB154" s="113" t="str">
        <f t="shared" si="27"/>
        <v/>
      </c>
      <c r="AC154" s="113" t="str">
        <f t="shared" si="28"/>
        <v/>
      </c>
      <c r="AD154" s="113" t="str">
        <f t="shared" si="29"/>
        <v/>
      </c>
      <c r="AE154" s="113" t="str">
        <f t="shared" si="30"/>
        <v/>
      </c>
      <c r="AF154" s="113" t="str">
        <f t="shared" si="31"/>
        <v/>
      </c>
      <c r="AG154" s="113" t="str">
        <f t="shared" si="32"/>
        <v/>
      </c>
      <c r="AH154" s="113" t="str">
        <f t="shared" si="33"/>
        <v/>
      </c>
    </row>
    <row r="155">
      <c r="B155" s="82">
        <v>135.0</v>
      </c>
      <c r="C155" s="109">
        <f t="shared" si="3"/>
        <v>49188</v>
      </c>
      <c r="D155" s="113"/>
      <c r="E155" s="113" t="str">
        <f t="shared" si="4"/>
        <v/>
      </c>
      <c r="F155" s="113" t="str">
        <f t="shared" si="5"/>
        <v/>
      </c>
      <c r="G155" s="113" t="str">
        <f t="shared" si="6"/>
        <v/>
      </c>
      <c r="H155" s="113" t="str">
        <f t="shared" si="7"/>
        <v/>
      </c>
      <c r="I155" s="113" t="str">
        <f t="shared" si="8"/>
        <v/>
      </c>
      <c r="J155" s="113" t="str">
        <f t="shared" si="9"/>
        <v/>
      </c>
      <c r="K155" s="113" t="str">
        <f t="shared" si="10"/>
        <v/>
      </c>
      <c r="L155" s="113" t="str">
        <f t="shared" si="11"/>
        <v/>
      </c>
      <c r="M155" s="113" t="str">
        <f t="shared" si="12"/>
        <v/>
      </c>
      <c r="N155" s="113" t="str">
        <f t="shared" si="13"/>
        <v/>
      </c>
      <c r="O155" s="113" t="str">
        <f t="shared" si="14"/>
        <v/>
      </c>
      <c r="P155" s="113" t="str">
        <f t="shared" si="15"/>
        <v/>
      </c>
      <c r="Q155" s="113" t="str">
        <f t="shared" si="16"/>
        <v/>
      </c>
      <c r="R155" s="113" t="str">
        <f t="shared" si="17"/>
        <v/>
      </c>
      <c r="S155" s="113" t="str">
        <f t="shared" si="18"/>
        <v/>
      </c>
      <c r="T155" s="113" t="str">
        <f t="shared" si="19"/>
        <v/>
      </c>
      <c r="U155" s="113" t="str">
        <f t="shared" si="20"/>
        <v/>
      </c>
      <c r="V155" s="113" t="str">
        <f t="shared" si="21"/>
        <v/>
      </c>
      <c r="W155" s="113" t="str">
        <f t="shared" si="22"/>
        <v/>
      </c>
      <c r="X155" s="113" t="str">
        <f t="shared" si="23"/>
        <v/>
      </c>
      <c r="Y155" s="113" t="str">
        <f t="shared" si="24"/>
        <v/>
      </c>
      <c r="Z155" s="113" t="str">
        <f t="shared" si="25"/>
        <v/>
      </c>
      <c r="AA155" s="113" t="str">
        <f t="shared" si="26"/>
        <v/>
      </c>
      <c r="AB155" s="113" t="str">
        <f t="shared" si="27"/>
        <v/>
      </c>
      <c r="AC155" s="113" t="str">
        <f t="shared" si="28"/>
        <v/>
      </c>
      <c r="AD155" s="113" t="str">
        <f t="shared" si="29"/>
        <v/>
      </c>
      <c r="AE155" s="113" t="str">
        <f t="shared" si="30"/>
        <v/>
      </c>
      <c r="AF155" s="113" t="str">
        <f t="shared" si="31"/>
        <v/>
      </c>
      <c r="AG155" s="113" t="str">
        <f t="shared" si="32"/>
        <v/>
      </c>
      <c r="AH155" s="113" t="str">
        <f t="shared" si="33"/>
        <v/>
      </c>
    </row>
    <row r="156">
      <c r="B156" s="82">
        <v>136.0</v>
      </c>
      <c r="C156" s="109">
        <f t="shared" si="3"/>
        <v>49218</v>
      </c>
      <c r="D156" s="113"/>
      <c r="E156" s="113" t="str">
        <f t="shared" si="4"/>
        <v/>
      </c>
      <c r="F156" s="113" t="str">
        <f t="shared" si="5"/>
        <v/>
      </c>
      <c r="G156" s="113" t="str">
        <f t="shared" si="6"/>
        <v/>
      </c>
      <c r="H156" s="113" t="str">
        <f t="shared" si="7"/>
        <v/>
      </c>
      <c r="I156" s="113" t="str">
        <f t="shared" si="8"/>
        <v/>
      </c>
      <c r="J156" s="113" t="str">
        <f t="shared" si="9"/>
        <v/>
      </c>
      <c r="K156" s="113" t="str">
        <f t="shared" si="10"/>
        <v/>
      </c>
      <c r="L156" s="113" t="str">
        <f t="shared" si="11"/>
        <v/>
      </c>
      <c r="M156" s="113" t="str">
        <f t="shared" si="12"/>
        <v/>
      </c>
      <c r="N156" s="113" t="str">
        <f t="shared" si="13"/>
        <v/>
      </c>
      <c r="O156" s="113" t="str">
        <f t="shared" si="14"/>
        <v/>
      </c>
      <c r="P156" s="113" t="str">
        <f t="shared" si="15"/>
        <v/>
      </c>
      <c r="Q156" s="113" t="str">
        <f t="shared" si="16"/>
        <v/>
      </c>
      <c r="R156" s="113" t="str">
        <f t="shared" si="17"/>
        <v/>
      </c>
      <c r="S156" s="113" t="str">
        <f t="shared" si="18"/>
        <v/>
      </c>
      <c r="T156" s="113" t="str">
        <f t="shared" si="19"/>
        <v/>
      </c>
      <c r="U156" s="113" t="str">
        <f t="shared" si="20"/>
        <v/>
      </c>
      <c r="V156" s="113" t="str">
        <f t="shared" si="21"/>
        <v/>
      </c>
      <c r="W156" s="113" t="str">
        <f t="shared" si="22"/>
        <v/>
      </c>
      <c r="X156" s="113" t="str">
        <f t="shared" si="23"/>
        <v/>
      </c>
      <c r="Y156" s="113" t="str">
        <f t="shared" si="24"/>
        <v/>
      </c>
      <c r="Z156" s="113" t="str">
        <f t="shared" si="25"/>
        <v/>
      </c>
      <c r="AA156" s="113" t="str">
        <f t="shared" si="26"/>
        <v/>
      </c>
      <c r="AB156" s="113" t="str">
        <f t="shared" si="27"/>
        <v/>
      </c>
      <c r="AC156" s="113" t="str">
        <f t="shared" si="28"/>
        <v/>
      </c>
      <c r="AD156" s="113" t="str">
        <f t="shared" si="29"/>
        <v/>
      </c>
      <c r="AE156" s="113" t="str">
        <f t="shared" si="30"/>
        <v/>
      </c>
      <c r="AF156" s="113" t="str">
        <f t="shared" si="31"/>
        <v/>
      </c>
      <c r="AG156" s="113" t="str">
        <f t="shared" si="32"/>
        <v/>
      </c>
      <c r="AH156" s="113" t="str">
        <f t="shared" si="33"/>
        <v/>
      </c>
    </row>
    <row r="157">
      <c r="B157" s="82">
        <v>137.0</v>
      </c>
      <c r="C157" s="109">
        <f t="shared" si="3"/>
        <v>49249</v>
      </c>
      <c r="D157" s="113"/>
      <c r="E157" s="113" t="str">
        <f t="shared" si="4"/>
        <v/>
      </c>
      <c r="F157" s="113" t="str">
        <f t="shared" si="5"/>
        <v/>
      </c>
      <c r="G157" s="113" t="str">
        <f t="shared" si="6"/>
        <v/>
      </c>
      <c r="H157" s="113" t="str">
        <f t="shared" si="7"/>
        <v/>
      </c>
      <c r="I157" s="113" t="str">
        <f t="shared" si="8"/>
        <v/>
      </c>
      <c r="J157" s="113" t="str">
        <f t="shared" si="9"/>
        <v/>
      </c>
      <c r="K157" s="113" t="str">
        <f t="shared" si="10"/>
        <v/>
      </c>
      <c r="L157" s="113" t="str">
        <f t="shared" si="11"/>
        <v/>
      </c>
      <c r="M157" s="113" t="str">
        <f t="shared" si="12"/>
        <v/>
      </c>
      <c r="N157" s="113" t="str">
        <f t="shared" si="13"/>
        <v/>
      </c>
      <c r="O157" s="113" t="str">
        <f t="shared" si="14"/>
        <v/>
      </c>
      <c r="P157" s="113" t="str">
        <f t="shared" si="15"/>
        <v/>
      </c>
      <c r="Q157" s="113" t="str">
        <f t="shared" si="16"/>
        <v/>
      </c>
      <c r="R157" s="113" t="str">
        <f t="shared" si="17"/>
        <v/>
      </c>
      <c r="S157" s="113" t="str">
        <f t="shared" si="18"/>
        <v/>
      </c>
      <c r="T157" s="113" t="str">
        <f t="shared" si="19"/>
        <v/>
      </c>
      <c r="U157" s="113" t="str">
        <f t="shared" si="20"/>
        <v/>
      </c>
      <c r="V157" s="113" t="str">
        <f t="shared" si="21"/>
        <v/>
      </c>
      <c r="W157" s="113" t="str">
        <f t="shared" si="22"/>
        <v/>
      </c>
      <c r="X157" s="113" t="str">
        <f t="shared" si="23"/>
        <v/>
      </c>
      <c r="Y157" s="113" t="str">
        <f t="shared" si="24"/>
        <v/>
      </c>
      <c r="Z157" s="113" t="str">
        <f t="shared" si="25"/>
        <v/>
      </c>
      <c r="AA157" s="113" t="str">
        <f t="shared" si="26"/>
        <v/>
      </c>
      <c r="AB157" s="113" t="str">
        <f t="shared" si="27"/>
        <v/>
      </c>
      <c r="AC157" s="113" t="str">
        <f t="shared" si="28"/>
        <v/>
      </c>
      <c r="AD157" s="113" t="str">
        <f t="shared" si="29"/>
        <v/>
      </c>
      <c r="AE157" s="113" t="str">
        <f t="shared" si="30"/>
        <v/>
      </c>
      <c r="AF157" s="113" t="str">
        <f t="shared" si="31"/>
        <v/>
      </c>
      <c r="AG157" s="113" t="str">
        <f t="shared" si="32"/>
        <v/>
      </c>
      <c r="AH157" s="113" t="str">
        <f t="shared" si="33"/>
        <v/>
      </c>
    </row>
    <row r="158">
      <c r="B158" s="82">
        <v>138.0</v>
      </c>
      <c r="C158" s="109">
        <f t="shared" si="3"/>
        <v>49279</v>
      </c>
      <c r="D158" s="113"/>
      <c r="E158" s="113" t="str">
        <f t="shared" si="4"/>
        <v/>
      </c>
      <c r="F158" s="113" t="str">
        <f t="shared" si="5"/>
        <v/>
      </c>
      <c r="G158" s="113" t="str">
        <f t="shared" si="6"/>
        <v/>
      </c>
      <c r="H158" s="113" t="str">
        <f t="shared" si="7"/>
        <v/>
      </c>
      <c r="I158" s="113" t="str">
        <f t="shared" si="8"/>
        <v/>
      </c>
      <c r="J158" s="113" t="str">
        <f t="shared" si="9"/>
        <v/>
      </c>
      <c r="K158" s="113" t="str">
        <f t="shared" si="10"/>
        <v/>
      </c>
      <c r="L158" s="113" t="str">
        <f t="shared" si="11"/>
        <v/>
      </c>
      <c r="M158" s="113" t="str">
        <f t="shared" si="12"/>
        <v/>
      </c>
      <c r="N158" s="113" t="str">
        <f t="shared" si="13"/>
        <v/>
      </c>
      <c r="O158" s="113" t="str">
        <f t="shared" si="14"/>
        <v/>
      </c>
      <c r="P158" s="113" t="str">
        <f t="shared" si="15"/>
        <v/>
      </c>
      <c r="Q158" s="113" t="str">
        <f t="shared" si="16"/>
        <v/>
      </c>
      <c r="R158" s="113" t="str">
        <f t="shared" si="17"/>
        <v/>
      </c>
      <c r="S158" s="113" t="str">
        <f t="shared" si="18"/>
        <v/>
      </c>
      <c r="T158" s="113" t="str">
        <f t="shared" si="19"/>
        <v/>
      </c>
      <c r="U158" s="113" t="str">
        <f t="shared" si="20"/>
        <v/>
      </c>
      <c r="V158" s="113" t="str">
        <f t="shared" si="21"/>
        <v/>
      </c>
      <c r="W158" s="113" t="str">
        <f t="shared" si="22"/>
        <v/>
      </c>
      <c r="X158" s="113" t="str">
        <f t="shared" si="23"/>
        <v/>
      </c>
      <c r="Y158" s="113" t="str">
        <f t="shared" si="24"/>
        <v/>
      </c>
      <c r="Z158" s="113" t="str">
        <f t="shared" si="25"/>
        <v/>
      </c>
      <c r="AA158" s="113" t="str">
        <f t="shared" si="26"/>
        <v/>
      </c>
      <c r="AB158" s="113" t="str">
        <f t="shared" si="27"/>
        <v/>
      </c>
      <c r="AC158" s="113" t="str">
        <f t="shared" si="28"/>
        <v/>
      </c>
      <c r="AD158" s="113" t="str">
        <f t="shared" si="29"/>
        <v/>
      </c>
      <c r="AE158" s="113" t="str">
        <f t="shared" si="30"/>
        <v/>
      </c>
      <c r="AF158" s="113" t="str">
        <f t="shared" si="31"/>
        <v/>
      </c>
      <c r="AG158" s="113" t="str">
        <f t="shared" si="32"/>
        <v/>
      </c>
      <c r="AH158" s="113" t="str">
        <f t="shared" si="33"/>
        <v/>
      </c>
    </row>
    <row r="159">
      <c r="B159" s="82">
        <v>139.0</v>
      </c>
      <c r="C159" s="109">
        <f t="shared" si="3"/>
        <v>49310</v>
      </c>
      <c r="D159" s="113"/>
      <c r="E159" s="113" t="str">
        <f t="shared" si="4"/>
        <v/>
      </c>
      <c r="F159" s="113" t="str">
        <f t="shared" si="5"/>
        <v/>
      </c>
      <c r="G159" s="113" t="str">
        <f t="shared" si="6"/>
        <v/>
      </c>
      <c r="H159" s="113" t="str">
        <f t="shared" si="7"/>
        <v/>
      </c>
      <c r="I159" s="113" t="str">
        <f t="shared" si="8"/>
        <v/>
      </c>
      <c r="J159" s="113" t="str">
        <f t="shared" si="9"/>
        <v/>
      </c>
      <c r="K159" s="113" t="str">
        <f t="shared" si="10"/>
        <v/>
      </c>
      <c r="L159" s="113" t="str">
        <f t="shared" si="11"/>
        <v/>
      </c>
      <c r="M159" s="113" t="str">
        <f t="shared" si="12"/>
        <v/>
      </c>
      <c r="N159" s="113" t="str">
        <f t="shared" si="13"/>
        <v/>
      </c>
      <c r="O159" s="113" t="str">
        <f t="shared" si="14"/>
        <v/>
      </c>
      <c r="P159" s="113" t="str">
        <f t="shared" si="15"/>
        <v/>
      </c>
      <c r="Q159" s="113" t="str">
        <f t="shared" si="16"/>
        <v/>
      </c>
      <c r="R159" s="113" t="str">
        <f t="shared" si="17"/>
        <v/>
      </c>
      <c r="S159" s="113" t="str">
        <f t="shared" si="18"/>
        <v/>
      </c>
      <c r="T159" s="113" t="str">
        <f t="shared" si="19"/>
        <v/>
      </c>
      <c r="U159" s="113" t="str">
        <f t="shared" si="20"/>
        <v/>
      </c>
      <c r="V159" s="113" t="str">
        <f t="shared" si="21"/>
        <v/>
      </c>
      <c r="W159" s="113" t="str">
        <f t="shared" si="22"/>
        <v/>
      </c>
      <c r="X159" s="113" t="str">
        <f t="shared" si="23"/>
        <v/>
      </c>
      <c r="Y159" s="113" t="str">
        <f t="shared" si="24"/>
        <v/>
      </c>
      <c r="Z159" s="113" t="str">
        <f t="shared" si="25"/>
        <v/>
      </c>
      <c r="AA159" s="113" t="str">
        <f t="shared" si="26"/>
        <v/>
      </c>
      <c r="AB159" s="113" t="str">
        <f t="shared" si="27"/>
        <v/>
      </c>
      <c r="AC159" s="113" t="str">
        <f t="shared" si="28"/>
        <v/>
      </c>
      <c r="AD159" s="113" t="str">
        <f t="shared" si="29"/>
        <v/>
      </c>
      <c r="AE159" s="113" t="str">
        <f t="shared" si="30"/>
        <v/>
      </c>
      <c r="AF159" s="113" t="str">
        <f t="shared" si="31"/>
        <v/>
      </c>
      <c r="AG159" s="113" t="str">
        <f t="shared" si="32"/>
        <v/>
      </c>
      <c r="AH159" s="113" t="str">
        <f t="shared" si="33"/>
        <v/>
      </c>
    </row>
    <row r="160">
      <c r="B160" s="82">
        <v>140.0</v>
      </c>
      <c r="C160" s="109">
        <f t="shared" si="3"/>
        <v>49341</v>
      </c>
      <c r="D160" s="113"/>
      <c r="E160" s="113" t="str">
        <f t="shared" si="4"/>
        <v/>
      </c>
      <c r="F160" s="113" t="str">
        <f t="shared" si="5"/>
        <v/>
      </c>
      <c r="G160" s="113" t="str">
        <f t="shared" si="6"/>
        <v/>
      </c>
      <c r="H160" s="113" t="str">
        <f t="shared" si="7"/>
        <v/>
      </c>
      <c r="I160" s="113" t="str">
        <f t="shared" si="8"/>
        <v/>
      </c>
      <c r="J160" s="113" t="str">
        <f t="shared" si="9"/>
        <v/>
      </c>
      <c r="K160" s="113" t="str">
        <f t="shared" si="10"/>
        <v/>
      </c>
      <c r="L160" s="113" t="str">
        <f t="shared" si="11"/>
        <v/>
      </c>
      <c r="M160" s="113" t="str">
        <f t="shared" si="12"/>
        <v/>
      </c>
      <c r="N160" s="113" t="str">
        <f t="shared" si="13"/>
        <v/>
      </c>
      <c r="O160" s="113" t="str">
        <f t="shared" si="14"/>
        <v/>
      </c>
      <c r="P160" s="113" t="str">
        <f t="shared" si="15"/>
        <v/>
      </c>
      <c r="Q160" s="113" t="str">
        <f t="shared" si="16"/>
        <v/>
      </c>
      <c r="R160" s="113" t="str">
        <f t="shared" si="17"/>
        <v/>
      </c>
      <c r="S160" s="113" t="str">
        <f t="shared" si="18"/>
        <v/>
      </c>
      <c r="T160" s="113" t="str">
        <f t="shared" si="19"/>
        <v/>
      </c>
      <c r="U160" s="113" t="str">
        <f t="shared" si="20"/>
        <v/>
      </c>
      <c r="V160" s="113" t="str">
        <f t="shared" si="21"/>
        <v/>
      </c>
      <c r="W160" s="113" t="str">
        <f t="shared" si="22"/>
        <v/>
      </c>
      <c r="X160" s="113" t="str">
        <f t="shared" si="23"/>
        <v/>
      </c>
      <c r="Y160" s="113" t="str">
        <f t="shared" si="24"/>
        <v/>
      </c>
      <c r="Z160" s="113" t="str">
        <f t="shared" si="25"/>
        <v/>
      </c>
      <c r="AA160" s="113" t="str">
        <f t="shared" si="26"/>
        <v/>
      </c>
      <c r="AB160" s="113" t="str">
        <f t="shared" si="27"/>
        <v/>
      </c>
      <c r="AC160" s="113" t="str">
        <f t="shared" si="28"/>
        <v/>
      </c>
      <c r="AD160" s="113" t="str">
        <f t="shared" si="29"/>
        <v/>
      </c>
      <c r="AE160" s="113" t="str">
        <f t="shared" si="30"/>
        <v/>
      </c>
      <c r="AF160" s="113" t="str">
        <f t="shared" si="31"/>
        <v/>
      </c>
      <c r="AG160" s="113" t="str">
        <f t="shared" si="32"/>
        <v/>
      </c>
      <c r="AH160" s="113" t="str">
        <f t="shared" si="33"/>
        <v/>
      </c>
    </row>
    <row r="161">
      <c r="B161" s="82">
        <v>141.0</v>
      </c>
      <c r="C161" s="109">
        <f t="shared" si="3"/>
        <v>49369</v>
      </c>
      <c r="D161" s="113"/>
      <c r="E161" s="113" t="str">
        <f t="shared" si="4"/>
        <v/>
      </c>
      <c r="F161" s="113" t="str">
        <f t="shared" si="5"/>
        <v/>
      </c>
      <c r="G161" s="113" t="str">
        <f t="shared" si="6"/>
        <v/>
      </c>
      <c r="H161" s="113" t="str">
        <f t="shared" si="7"/>
        <v/>
      </c>
      <c r="I161" s="113" t="str">
        <f t="shared" si="8"/>
        <v/>
      </c>
      <c r="J161" s="113" t="str">
        <f t="shared" si="9"/>
        <v/>
      </c>
      <c r="K161" s="113" t="str">
        <f t="shared" si="10"/>
        <v/>
      </c>
      <c r="L161" s="113" t="str">
        <f t="shared" si="11"/>
        <v/>
      </c>
      <c r="M161" s="113" t="str">
        <f t="shared" si="12"/>
        <v/>
      </c>
      <c r="N161" s="113" t="str">
        <f t="shared" si="13"/>
        <v/>
      </c>
      <c r="O161" s="113" t="str">
        <f t="shared" si="14"/>
        <v/>
      </c>
      <c r="P161" s="113" t="str">
        <f t="shared" si="15"/>
        <v/>
      </c>
      <c r="Q161" s="113" t="str">
        <f t="shared" si="16"/>
        <v/>
      </c>
      <c r="R161" s="113" t="str">
        <f t="shared" si="17"/>
        <v/>
      </c>
      <c r="S161" s="113" t="str">
        <f t="shared" si="18"/>
        <v/>
      </c>
      <c r="T161" s="113" t="str">
        <f t="shared" si="19"/>
        <v/>
      </c>
      <c r="U161" s="113" t="str">
        <f t="shared" si="20"/>
        <v/>
      </c>
      <c r="V161" s="113" t="str">
        <f t="shared" si="21"/>
        <v/>
      </c>
      <c r="W161" s="113" t="str">
        <f t="shared" si="22"/>
        <v/>
      </c>
      <c r="X161" s="113" t="str">
        <f t="shared" si="23"/>
        <v/>
      </c>
      <c r="Y161" s="113" t="str">
        <f t="shared" si="24"/>
        <v/>
      </c>
      <c r="Z161" s="113" t="str">
        <f t="shared" si="25"/>
        <v/>
      </c>
      <c r="AA161" s="113" t="str">
        <f t="shared" si="26"/>
        <v/>
      </c>
      <c r="AB161" s="113" t="str">
        <f t="shared" si="27"/>
        <v/>
      </c>
      <c r="AC161" s="113" t="str">
        <f t="shared" si="28"/>
        <v/>
      </c>
      <c r="AD161" s="113" t="str">
        <f t="shared" si="29"/>
        <v/>
      </c>
      <c r="AE161" s="113" t="str">
        <f t="shared" si="30"/>
        <v/>
      </c>
      <c r="AF161" s="113" t="str">
        <f t="shared" si="31"/>
        <v/>
      </c>
      <c r="AG161" s="113" t="str">
        <f t="shared" si="32"/>
        <v/>
      </c>
      <c r="AH161" s="113" t="str">
        <f t="shared" si="33"/>
        <v/>
      </c>
    </row>
    <row r="162">
      <c r="B162" s="82">
        <v>142.0</v>
      </c>
      <c r="C162" s="109">
        <f t="shared" si="3"/>
        <v>49400</v>
      </c>
      <c r="D162" s="113"/>
      <c r="E162" s="113" t="str">
        <f t="shared" si="4"/>
        <v/>
      </c>
      <c r="F162" s="113" t="str">
        <f t="shared" si="5"/>
        <v/>
      </c>
      <c r="G162" s="113" t="str">
        <f t="shared" si="6"/>
        <v/>
      </c>
      <c r="H162" s="113" t="str">
        <f t="shared" si="7"/>
        <v/>
      </c>
      <c r="I162" s="113" t="str">
        <f t="shared" si="8"/>
        <v/>
      </c>
      <c r="J162" s="113" t="str">
        <f t="shared" si="9"/>
        <v/>
      </c>
      <c r="K162" s="113" t="str">
        <f t="shared" si="10"/>
        <v/>
      </c>
      <c r="L162" s="113" t="str">
        <f t="shared" si="11"/>
        <v/>
      </c>
      <c r="M162" s="113" t="str">
        <f t="shared" si="12"/>
        <v/>
      </c>
      <c r="N162" s="113" t="str">
        <f t="shared" si="13"/>
        <v/>
      </c>
      <c r="O162" s="113" t="str">
        <f t="shared" si="14"/>
        <v/>
      </c>
      <c r="P162" s="113" t="str">
        <f t="shared" si="15"/>
        <v/>
      </c>
      <c r="Q162" s="113" t="str">
        <f t="shared" si="16"/>
        <v/>
      </c>
      <c r="R162" s="113" t="str">
        <f t="shared" si="17"/>
        <v/>
      </c>
      <c r="S162" s="113" t="str">
        <f t="shared" si="18"/>
        <v/>
      </c>
      <c r="T162" s="113" t="str">
        <f t="shared" si="19"/>
        <v/>
      </c>
      <c r="U162" s="113" t="str">
        <f t="shared" si="20"/>
        <v/>
      </c>
      <c r="V162" s="113" t="str">
        <f t="shared" si="21"/>
        <v/>
      </c>
      <c r="W162" s="113" t="str">
        <f t="shared" si="22"/>
        <v/>
      </c>
      <c r="X162" s="113" t="str">
        <f t="shared" si="23"/>
        <v/>
      </c>
      <c r="Y162" s="113" t="str">
        <f t="shared" si="24"/>
        <v/>
      </c>
      <c r="Z162" s="113" t="str">
        <f t="shared" si="25"/>
        <v/>
      </c>
      <c r="AA162" s="113" t="str">
        <f t="shared" si="26"/>
        <v/>
      </c>
      <c r="AB162" s="113" t="str">
        <f t="shared" si="27"/>
        <v/>
      </c>
      <c r="AC162" s="113" t="str">
        <f t="shared" si="28"/>
        <v/>
      </c>
      <c r="AD162" s="113" t="str">
        <f t="shared" si="29"/>
        <v/>
      </c>
      <c r="AE162" s="113" t="str">
        <f t="shared" si="30"/>
        <v/>
      </c>
      <c r="AF162" s="113" t="str">
        <f t="shared" si="31"/>
        <v/>
      </c>
      <c r="AG162" s="113" t="str">
        <f t="shared" si="32"/>
        <v/>
      </c>
      <c r="AH162" s="113" t="str">
        <f t="shared" si="33"/>
        <v/>
      </c>
    </row>
    <row r="163">
      <c r="B163" s="82">
        <v>143.0</v>
      </c>
      <c r="C163" s="109">
        <f t="shared" si="3"/>
        <v>49430</v>
      </c>
      <c r="D163" s="113"/>
      <c r="E163" s="113" t="str">
        <f t="shared" si="4"/>
        <v/>
      </c>
      <c r="F163" s="113" t="str">
        <f t="shared" si="5"/>
        <v/>
      </c>
      <c r="G163" s="113" t="str">
        <f t="shared" si="6"/>
        <v/>
      </c>
      <c r="H163" s="113" t="str">
        <f t="shared" si="7"/>
        <v/>
      </c>
      <c r="I163" s="113" t="str">
        <f t="shared" si="8"/>
        <v/>
      </c>
      <c r="J163" s="113" t="str">
        <f t="shared" si="9"/>
        <v/>
      </c>
      <c r="K163" s="113" t="str">
        <f t="shared" si="10"/>
        <v/>
      </c>
      <c r="L163" s="113" t="str">
        <f t="shared" si="11"/>
        <v/>
      </c>
      <c r="M163" s="113" t="str">
        <f t="shared" si="12"/>
        <v/>
      </c>
      <c r="N163" s="113" t="str">
        <f t="shared" si="13"/>
        <v/>
      </c>
      <c r="O163" s="113" t="str">
        <f t="shared" si="14"/>
        <v/>
      </c>
      <c r="P163" s="113" t="str">
        <f t="shared" si="15"/>
        <v/>
      </c>
      <c r="Q163" s="113" t="str">
        <f t="shared" si="16"/>
        <v/>
      </c>
      <c r="R163" s="113" t="str">
        <f t="shared" si="17"/>
        <v/>
      </c>
      <c r="S163" s="113" t="str">
        <f t="shared" si="18"/>
        <v/>
      </c>
      <c r="T163" s="113" t="str">
        <f t="shared" si="19"/>
        <v/>
      </c>
      <c r="U163" s="113" t="str">
        <f t="shared" si="20"/>
        <v/>
      </c>
      <c r="V163" s="113" t="str">
        <f t="shared" si="21"/>
        <v/>
      </c>
      <c r="W163" s="113" t="str">
        <f t="shared" si="22"/>
        <v/>
      </c>
      <c r="X163" s="113" t="str">
        <f t="shared" si="23"/>
        <v/>
      </c>
      <c r="Y163" s="113" t="str">
        <f t="shared" si="24"/>
        <v/>
      </c>
      <c r="Z163" s="113" t="str">
        <f t="shared" si="25"/>
        <v/>
      </c>
      <c r="AA163" s="113" t="str">
        <f t="shared" si="26"/>
        <v/>
      </c>
      <c r="AB163" s="113" t="str">
        <f t="shared" si="27"/>
        <v/>
      </c>
      <c r="AC163" s="113" t="str">
        <f t="shared" si="28"/>
        <v/>
      </c>
      <c r="AD163" s="113" t="str">
        <f t="shared" si="29"/>
        <v/>
      </c>
      <c r="AE163" s="113" t="str">
        <f t="shared" si="30"/>
        <v/>
      </c>
      <c r="AF163" s="113" t="str">
        <f t="shared" si="31"/>
        <v/>
      </c>
      <c r="AG163" s="113" t="str">
        <f t="shared" si="32"/>
        <v/>
      </c>
      <c r="AH163" s="113" t="str">
        <f t="shared" si="33"/>
        <v/>
      </c>
    </row>
    <row r="164">
      <c r="B164" s="82">
        <v>144.0</v>
      </c>
      <c r="C164" s="109">
        <f t="shared" si="3"/>
        <v>49461</v>
      </c>
      <c r="D164" s="113"/>
      <c r="E164" s="113" t="str">
        <f t="shared" si="4"/>
        <v/>
      </c>
      <c r="F164" s="113" t="str">
        <f t="shared" si="5"/>
        <v/>
      </c>
      <c r="G164" s="113" t="str">
        <f t="shared" si="6"/>
        <v/>
      </c>
      <c r="H164" s="113" t="str">
        <f t="shared" si="7"/>
        <v/>
      </c>
      <c r="I164" s="113" t="str">
        <f t="shared" si="8"/>
        <v/>
      </c>
      <c r="J164" s="113" t="str">
        <f t="shared" si="9"/>
        <v/>
      </c>
      <c r="K164" s="113" t="str">
        <f t="shared" si="10"/>
        <v/>
      </c>
      <c r="L164" s="113" t="str">
        <f t="shared" si="11"/>
        <v/>
      </c>
      <c r="M164" s="113" t="str">
        <f t="shared" si="12"/>
        <v/>
      </c>
      <c r="N164" s="113" t="str">
        <f t="shared" si="13"/>
        <v/>
      </c>
      <c r="O164" s="113" t="str">
        <f t="shared" si="14"/>
        <v/>
      </c>
      <c r="P164" s="113" t="str">
        <f t="shared" si="15"/>
        <v/>
      </c>
      <c r="Q164" s="113" t="str">
        <f t="shared" si="16"/>
        <v/>
      </c>
      <c r="R164" s="113" t="str">
        <f t="shared" si="17"/>
        <v/>
      </c>
      <c r="S164" s="113" t="str">
        <f t="shared" si="18"/>
        <v/>
      </c>
      <c r="T164" s="113" t="str">
        <f t="shared" si="19"/>
        <v/>
      </c>
      <c r="U164" s="113" t="str">
        <f t="shared" si="20"/>
        <v/>
      </c>
      <c r="V164" s="113" t="str">
        <f t="shared" si="21"/>
        <v/>
      </c>
      <c r="W164" s="113" t="str">
        <f t="shared" si="22"/>
        <v/>
      </c>
      <c r="X164" s="113" t="str">
        <f t="shared" si="23"/>
        <v/>
      </c>
      <c r="Y164" s="113" t="str">
        <f t="shared" si="24"/>
        <v/>
      </c>
      <c r="Z164" s="113" t="str">
        <f t="shared" si="25"/>
        <v/>
      </c>
      <c r="AA164" s="113" t="str">
        <f t="shared" si="26"/>
        <v/>
      </c>
      <c r="AB164" s="113" t="str">
        <f t="shared" si="27"/>
        <v/>
      </c>
      <c r="AC164" s="113" t="str">
        <f t="shared" si="28"/>
        <v/>
      </c>
      <c r="AD164" s="113" t="str">
        <f t="shared" si="29"/>
        <v/>
      </c>
      <c r="AE164" s="113" t="str">
        <f t="shared" si="30"/>
        <v/>
      </c>
      <c r="AF164" s="113" t="str">
        <f t="shared" si="31"/>
        <v/>
      </c>
      <c r="AG164" s="113" t="str">
        <f t="shared" si="32"/>
        <v/>
      </c>
      <c r="AH164" s="113" t="str">
        <f t="shared" si="33"/>
        <v/>
      </c>
    </row>
    <row r="165">
      <c r="B165" s="82">
        <v>145.0</v>
      </c>
      <c r="C165" s="109">
        <f t="shared" si="3"/>
        <v>49491</v>
      </c>
      <c r="D165" s="113"/>
      <c r="E165" s="113" t="str">
        <f t="shared" si="4"/>
        <v/>
      </c>
      <c r="F165" s="113" t="str">
        <f t="shared" si="5"/>
        <v/>
      </c>
      <c r="G165" s="113" t="str">
        <f t="shared" si="6"/>
        <v/>
      </c>
      <c r="H165" s="113" t="str">
        <f t="shared" si="7"/>
        <v/>
      </c>
      <c r="I165" s="113" t="str">
        <f t="shared" si="8"/>
        <v/>
      </c>
      <c r="J165" s="113" t="str">
        <f t="shared" si="9"/>
        <v/>
      </c>
      <c r="K165" s="113" t="str">
        <f t="shared" si="10"/>
        <v/>
      </c>
      <c r="L165" s="113" t="str">
        <f t="shared" si="11"/>
        <v/>
      </c>
      <c r="M165" s="113" t="str">
        <f t="shared" si="12"/>
        <v/>
      </c>
      <c r="N165" s="113" t="str">
        <f t="shared" si="13"/>
        <v/>
      </c>
      <c r="O165" s="113" t="str">
        <f t="shared" si="14"/>
        <v/>
      </c>
      <c r="P165" s="113" t="str">
        <f t="shared" si="15"/>
        <v/>
      </c>
      <c r="Q165" s="113" t="str">
        <f t="shared" si="16"/>
        <v/>
      </c>
      <c r="R165" s="113" t="str">
        <f t="shared" si="17"/>
        <v/>
      </c>
      <c r="S165" s="113" t="str">
        <f t="shared" si="18"/>
        <v/>
      </c>
      <c r="T165" s="113" t="str">
        <f t="shared" si="19"/>
        <v/>
      </c>
      <c r="U165" s="113" t="str">
        <f t="shared" si="20"/>
        <v/>
      </c>
      <c r="V165" s="113" t="str">
        <f t="shared" si="21"/>
        <v/>
      </c>
      <c r="W165" s="113" t="str">
        <f t="shared" si="22"/>
        <v/>
      </c>
      <c r="X165" s="113" t="str">
        <f t="shared" si="23"/>
        <v/>
      </c>
      <c r="Y165" s="113" t="str">
        <f t="shared" si="24"/>
        <v/>
      </c>
      <c r="Z165" s="113" t="str">
        <f t="shared" si="25"/>
        <v/>
      </c>
      <c r="AA165" s="113" t="str">
        <f t="shared" si="26"/>
        <v/>
      </c>
      <c r="AB165" s="113" t="str">
        <f t="shared" si="27"/>
        <v/>
      </c>
      <c r="AC165" s="113" t="str">
        <f t="shared" si="28"/>
        <v/>
      </c>
      <c r="AD165" s="113" t="str">
        <f t="shared" si="29"/>
        <v/>
      </c>
      <c r="AE165" s="113" t="str">
        <f t="shared" si="30"/>
        <v/>
      </c>
      <c r="AF165" s="113" t="str">
        <f t="shared" si="31"/>
        <v/>
      </c>
      <c r="AG165" s="113" t="str">
        <f t="shared" si="32"/>
        <v/>
      </c>
      <c r="AH165" s="113" t="str">
        <f t="shared" si="33"/>
        <v/>
      </c>
    </row>
    <row r="166">
      <c r="B166" s="82">
        <v>146.0</v>
      </c>
      <c r="C166" s="109">
        <f t="shared" si="3"/>
        <v>49522</v>
      </c>
      <c r="D166" s="113"/>
      <c r="E166" s="113" t="str">
        <f t="shared" si="4"/>
        <v/>
      </c>
      <c r="F166" s="113" t="str">
        <f t="shared" si="5"/>
        <v/>
      </c>
      <c r="G166" s="113" t="str">
        <f t="shared" si="6"/>
        <v/>
      </c>
      <c r="H166" s="113" t="str">
        <f t="shared" si="7"/>
        <v/>
      </c>
      <c r="I166" s="113" t="str">
        <f t="shared" si="8"/>
        <v/>
      </c>
      <c r="J166" s="113" t="str">
        <f t="shared" si="9"/>
        <v/>
      </c>
      <c r="K166" s="113" t="str">
        <f t="shared" si="10"/>
        <v/>
      </c>
      <c r="L166" s="113" t="str">
        <f t="shared" si="11"/>
        <v/>
      </c>
      <c r="M166" s="113" t="str">
        <f t="shared" si="12"/>
        <v/>
      </c>
      <c r="N166" s="113" t="str">
        <f t="shared" si="13"/>
        <v/>
      </c>
      <c r="O166" s="113" t="str">
        <f t="shared" si="14"/>
        <v/>
      </c>
      <c r="P166" s="113" t="str">
        <f t="shared" si="15"/>
        <v/>
      </c>
      <c r="Q166" s="113" t="str">
        <f t="shared" si="16"/>
        <v/>
      </c>
      <c r="R166" s="113" t="str">
        <f t="shared" si="17"/>
        <v/>
      </c>
      <c r="S166" s="113" t="str">
        <f t="shared" si="18"/>
        <v/>
      </c>
      <c r="T166" s="113" t="str">
        <f t="shared" si="19"/>
        <v/>
      </c>
      <c r="U166" s="113" t="str">
        <f t="shared" si="20"/>
        <v/>
      </c>
      <c r="V166" s="113" t="str">
        <f t="shared" si="21"/>
        <v/>
      </c>
      <c r="W166" s="113" t="str">
        <f t="shared" si="22"/>
        <v/>
      </c>
      <c r="X166" s="113" t="str">
        <f t="shared" si="23"/>
        <v/>
      </c>
      <c r="Y166" s="113" t="str">
        <f t="shared" si="24"/>
        <v/>
      </c>
      <c r="Z166" s="113" t="str">
        <f t="shared" si="25"/>
        <v/>
      </c>
      <c r="AA166" s="113" t="str">
        <f t="shared" si="26"/>
        <v/>
      </c>
      <c r="AB166" s="113" t="str">
        <f t="shared" si="27"/>
        <v/>
      </c>
      <c r="AC166" s="113" t="str">
        <f t="shared" si="28"/>
        <v/>
      </c>
      <c r="AD166" s="113" t="str">
        <f t="shared" si="29"/>
        <v/>
      </c>
      <c r="AE166" s="113" t="str">
        <f t="shared" si="30"/>
        <v/>
      </c>
      <c r="AF166" s="113" t="str">
        <f t="shared" si="31"/>
        <v/>
      </c>
      <c r="AG166" s="113" t="str">
        <f t="shared" si="32"/>
        <v/>
      </c>
      <c r="AH166" s="113" t="str">
        <f t="shared" si="33"/>
        <v/>
      </c>
    </row>
    <row r="167">
      <c r="B167" s="82">
        <v>147.0</v>
      </c>
      <c r="C167" s="109">
        <f t="shared" si="3"/>
        <v>49553</v>
      </c>
      <c r="D167" s="113"/>
      <c r="E167" s="113" t="str">
        <f t="shared" si="4"/>
        <v/>
      </c>
      <c r="F167" s="113" t="str">
        <f t="shared" si="5"/>
        <v/>
      </c>
      <c r="G167" s="113" t="str">
        <f t="shared" si="6"/>
        <v/>
      </c>
      <c r="H167" s="113" t="str">
        <f t="shared" si="7"/>
        <v/>
      </c>
      <c r="I167" s="113" t="str">
        <f t="shared" si="8"/>
        <v/>
      </c>
      <c r="J167" s="113" t="str">
        <f t="shared" si="9"/>
        <v/>
      </c>
      <c r="K167" s="113" t="str">
        <f t="shared" si="10"/>
        <v/>
      </c>
      <c r="L167" s="113" t="str">
        <f t="shared" si="11"/>
        <v/>
      </c>
      <c r="M167" s="113" t="str">
        <f t="shared" si="12"/>
        <v/>
      </c>
      <c r="N167" s="113" t="str">
        <f t="shared" si="13"/>
        <v/>
      </c>
      <c r="O167" s="113" t="str">
        <f t="shared" si="14"/>
        <v/>
      </c>
      <c r="P167" s="113" t="str">
        <f t="shared" si="15"/>
        <v/>
      </c>
      <c r="Q167" s="113" t="str">
        <f t="shared" si="16"/>
        <v/>
      </c>
      <c r="R167" s="113" t="str">
        <f t="shared" si="17"/>
        <v/>
      </c>
      <c r="S167" s="113" t="str">
        <f t="shared" si="18"/>
        <v/>
      </c>
      <c r="T167" s="113" t="str">
        <f t="shared" si="19"/>
        <v/>
      </c>
      <c r="U167" s="113" t="str">
        <f t="shared" si="20"/>
        <v/>
      </c>
      <c r="V167" s="113" t="str">
        <f t="shared" si="21"/>
        <v/>
      </c>
      <c r="W167" s="113" t="str">
        <f t="shared" si="22"/>
        <v/>
      </c>
      <c r="X167" s="113" t="str">
        <f t="shared" si="23"/>
        <v/>
      </c>
      <c r="Y167" s="113" t="str">
        <f t="shared" si="24"/>
        <v/>
      </c>
      <c r="Z167" s="113" t="str">
        <f t="shared" si="25"/>
        <v/>
      </c>
      <c r="AA167" s="113" t="str">
        <f t="shared" si="26"/>
        <v/>
      </c>
      <c r="AB167" s="113" t="str">
        <f t="shared" si="27"/>
        <v/>
      </c>
      <c r="AC167" s="113" t="str">
        <f t="shared" si="28"/>
        <v/>
      </c>
      <c r="AD167" s="113" t="str">
        <f t="shared" si="29"/>
        <v/>
      </c>
      <c r="AE167" s="113" t="str">
        <f t="shared" si="30"/>
        <v/>
      </c>
      <c r="AF167" s="113" t="str">
        <f t="shared" si="31"/>
        <v/>
      </c>
      <c r="AG167" s="113" t="str">
        <f t="shared" si="32"/>
        <v/>
      </c>
      <c r="AH167" s="113" t="str">
        <f t="shared" si="33"/>
        <v/>
      </c>
    </row>
    <row r="168">
      <c r="B168" s="82">
        <v>148.0</v>
      </c>
      <c r="C168" s="109">
        <f t="shared" si="3"/>
        <v>49583</v>
      </c>
      <c r="D168" s="113"/>
      <c r="E168" s="113" t="str">
        <f t="shared" si="4"/>
        <v/>
      </c>
      <c r="F168" s="113" t="str">
        <f t="shared" si="5"/>
        <v/>
      </c>
      <c r="G168" s="113" t="str">
        <f t="shared" si="6"/>
        <v/>
      </c>
      <c r="H168" s="113" t="str">
        <f t="shared" si="7"/>
        <v/>
      </c>
      <c r="I168" s="113" t="str">
        <f t="shared" si="8"/>
        <v/>
      </c>
      <c r="J168" s="113" t="str">
        <f t="shared" si="9"/>
        <v/>
      </c>
      <c r="K168" s="113" t="str">
        <f t="shared" si="10"/>
        <v/>
      </c>
      <c r="L168" s="113" t="str">
        <f t="shared" si="11"/>
        <v/>
      </c>
      <c r="M168" s="113" t="str">
        <f t="shared" si="12"/>
        <v/>
      </c>
      <c r="N168" s="113" t="str">
        <f t="shared" si="13"/>
        <v/>
      </c>
      <c r="O168" s="113" t="str">
        <f t="shared" si="14"/>
        <v/>
      </c>
      <c r="P168" s="113" t="str">
        <f t="shared" si="15"/>
        <v/>
      </c>
      <c r="Q168" s="113" t="str">
        <f t="shared" si="16"/>
        <v/>
      </c>
      <c r="R168" s="113" t="str">
        <f t="shared" si="17"/>
        <v/>
      </c>
      <c r="S168" s="113" t="str">
        <f t="shared" si="18"/>
        <v/>
      </c>
      <c r="T168" s="113" t="str">
        <f t="shared" si="19"/>
        <v/>
      </c>
      <c r="U168" s="113" t="str">
        <f t="shared" si="20"/>
        <v/>
      </c>
      <c r="V168" s="113" t="str">
        <f t="shared" si="21"/>
        <v/>
      </c>
      <c r="W168" s="113" t="str">
        <f t="shared" si="22"/>
        <v/>
      </c>
      <c r="X168" s="113" t="str">
        <f t="shared" si="23"/>
        <v/>
      </c>
      <c r="Y168" s="113" t="str">
        <f t="shared" si="24"/>
        <v/>
      </c>
      <c r="Z168" s="113" t="str">
        <f t="shared" si="25"/>
        <v/>
      </c>
      <c r="AA168" s="113" t="str">
        <f t="shared" si="26"/>
        <v/>
      </c>
      <c r="AB168" s="113" t="str">
        <f t="shared" si="27"/>
        <v/>
      </c>
      <c r="AC168" s="113" t="str">
        <f t="shared" si="28"/>
        <v/>
      </c>
      <c r="AD168" s="113" t="str">
        <f t="shared" si="29"/>
        <v/>
      </c>
      <c r="AE168" s="113" t="str">
        <f t="shared" si="30"/>
        <v/>
      </c>
      <c r="AF168" s="113" t="str">
        <f t="shared" si="31"/>
        <v/>
      </c>
      <c r="AG168" s="113" t="str">
        <f t="shared" si="32"/>
        <v/>
      </c>
      <c r="AH168" s="113" t="str">
        <f t="shared" si="33"/>
        <v/>
      </c>
    </row>
    <row r="169">
      <c r="B169" s="82">
        <v>149.0</v>
      </c>
      <c r="C169" s="109">
        <f t="shared" si="3"/>
        <v>49614</v>
      </c>
      <c r="D169" s="113"/>
      <c r="E169" s="113" t="str">
        <f t="shared" si="4"/>
        <v/>
      </c>
      <c r="F169" s="113" t="str">
        <f t="shared" si="5"/>
        <v/>
      </c>
      <c r="G169" s="113" t="str">
        <f t="shared" si="6"/>
        <v/>
      </c>
      <c r="H169" s="113" t="str">
        <f t="shared" si="7"/>
        <v/>
      </c>
      <c r="I169" s="113" t="str">
        <f t="shared" si="8"/>
        <v/>
      </c>
      <c r="J169" s="113" t="str">
        <f t="shared" si="9"/>
        <v/>
      </c>
      <c r="K169" s="113" t="str">
        <f t="shared" si="10"/>
        <v/>
      </c>
      <c r="L169" s="113" t="str">
        <f t="shared" si="11"/>
        <v/>
      </c>
      <c r="M169" s="113" t="str">
        <f t="shared" si="12"/>
        <v/>
      </c>
      <c r="N169" s="113" t="str">
        <f t="shared" si="13"/>
        <v/>
      </c>
      <c r="O169" s="113" t="str">
        <f t="shared" si="14"/>
        <v/>
      </c>
      <c r="P169" s="113" t="str">
        <f t="shared" si="15"/>
        <v/>
      </c>
      <c r="Q169" s="113" t="str">
        <f t="shared" si="16"/>
        <v/>
      </c>
      <c r="R169" s="113" t="str">
        <f t="shared" si="17"/>
        <v/>
      </c>
      <c r="S169" s="113" t="str">
        <f t="shared" si="18"/>
        <v/>
      </c>
      <c r="T169" s="113" t="str">
        <f t="shared" si="19"/>
        <v/>
      </c>
      <c r="U169" s="113" t="str">
        <f t="shared" si="20"/>
        <v/>
      </c>
      <c r="V169" s="113" t="str">
        <f t="shared" si="21"/>
        <v/>
      </c>
      <c r="W169" s="113" t="str">
        <f t="shared" si="22"/>
        <v/>
      </c>
      <c r="X169" s="113" t="str">
        <f t="shared" si="23"/>
        <v/>
      </c>
      <c r="Y169" s="113" t="str">
        <f t="shared" si="24"/>
        <v/>
      </c>
      <c r="Z169" s="113" t="str">
        <f t="shared" si="25"/>
        <v/>
      </c>
      <c r="AA169" s="113" t="str">
        <f t="shared" si="26"/>
        <v/>
      </c>
      <c r="AB169" s="113" t="str">
        <f t="shared" si="27"/>
        <v/>
      </c>
      <c r="AC169" s="113" t="str">
        <f t="shared" si="28"/>
        <v/>
      </c>
      <c r="AD169" s="113" t="str">
        <f t="shared" si="29"/>
        <v/>
      </c>
      <c r="AE169" s="113" t="str">
        <f t="shared" si="30"/>
        <v/>
      </c>
      <c r="AF169" s="113" t="str">
        <f t="shared" si="31"/>
        <v/>
      </c>
      <c r="AG169" s="113" t="str">
        <f t="shared" si="32"/>
        <v/>
      </c>
      <c r="AH169" s="113" t="str">
        <f t="shared" si="33"/>
        <v/>
      </c>
    </row>
    <row r="170">
      <c r="B170" s="82">
        <v>150.0</v>
      </c>
      <c r="C170" s="109">
        <f t="shared" si="3"/>
        <v>49644</v>
      </c>
      <c r="D170" s="113"/>
      <c r="E170" s="113" t="str">
        <f t="shared" si="4"/>
        <v/>
      </c>
      <c r="F170" s="113" t="str">
        <f t="shared" si="5"/>
        <v/>
      </c>
      <c r="G170" s="113" t="str">
        <f t="shared" si="6"/>
        <v/>
      </c>
      <c r="H170" s="113" t="str">
        <f t="shared" si="7"/>
        <v/>
      </c>
      <c r="I170" s="113" t="str">
        <f t="shared" si="8"/>
        <v/>
      </c>
      <c r="J170" s="113" t="str">
        <f t="shared" si="9"/>
        <v/>
      </c>
      <c r="K170" s="113" t="str">
        <f t="shared" si="10"/>
        <v/>
      </c>
      <c r="L170" s="113" t="str">
        <f t="shared" si="11"/>
        <v/>
      </c>
      <c r="M170" s="113" t="str">
        <f t="shared" si="12"/>
        <v/>
      </c>
      <c r="N170" s="113" t="str">
        <f t="shared" si="13"/>
        <v/>
      </c>
      <c r="O170" s="113" t="str">
        <f t="shared" si="14"/>
        <v/>
      </c>
      <c r="P170" s="113" t="str">
        <f t="shared" si="15"/>
        <v/>
      </c>
      <c r="Q170" s="113" t="str">
        <f t="shared" si="16"/>
        <v/>
      </c>
      <c r="R170" s="113" t="str">
        <f t="shared" si="17"/>
        <v/>
      </c>
      <c r="S170" s="113" t="str">
        <f t="shared" si="18"/>
        <v/>
      </c>
      <c r="T170" s="113" t="str">
        <f t="shared" si="19"/>
        <v/>
      </c>
      <c r="U170" s="113" t="str">
        <f t="shared" si="20"/>
        <v/>
      </c>
      <c r="V170" s="113" t="str">
        <f t="shared" si="21"/>
        <v/>
      </c>
      <c r="W170" s="113" t="str">
        <f t="shared" si="22"/>
        <v/>
      </c>
      <c r="X170" s="113" t="str">
        <f t="shared" si="23"/>
        <v/>
      </c>
      <c r="Y170" s="113" t="str">
        <f t="shared" si="24"/>
        <v/>
      </c>
      <c r="Z170" s="113" t="str">
        <f t="shared" si="25"/>
        <v/>
      </c>
      <c r="AA170" s="113" t="str">
        <f t="shared" si="26"/>
        <v/>
      </c>
      <c r="AB170" s="113" t="str">
        <f t="shared" si="27"/>
        <v/>
      </c>
      <c r="AC170" s="113" t="str">
        <f t="shared" si="28"/>
        <v/>
      </c>
      <c r="AD170" s="113" t="str">
        <f t="shared" si="29"/>
        <v/>
      </c>
      <c r="AE170" s="113" t="str">
        <f t="shared" si="30"/>
        <v/>
      </c>
      <c r="AF170" s="113" t="str">
        <f t="shared" si="31"/>
        <v/>
      </c>
      <c r="AG170" s="113" t="str">
        <f t="shared" si="32"/>
        <v/>
      </c>
      <c r="AH170" s="113" t="str">
        <f t="shared" si="33"/>
        <v/>
      </c>
    </row>
    <row r="171">
      <c r="B171" s="82">
        <v>151.0</v>
      </c>
      <c r="C171" s="109">
        <f t="shared" si="3"/>
        <v>49675</v>
      </c>
      <c r="D171" s="113"/>
      <c r="E171" s="113" t="str">
        <f t="shared" si="4"/>
        <v/>
      </c>
      <c r="F171" s="113" t="str">
        <f t="shared" si="5"/>
        <v/>
      </c>
      <c r="G171" s="113" t="str">
        <f t="shared" si="6"/>
        <v/>
      </c>
      <c r="H171" s="113" t="str">
        <f t="shared" si="7"/>
        <v/>
      </c>
      <c r="I171" s="113" t="str">
        <f t="shared" si="8"/>
        <v/>
      </c>
      <c r="J171" s="113" t="str">
        <f t="shared" si="9"/>
        <v/>
      </c>
      <c r="K171" s="113" t="str">
        <f t="shared" si="10"/>
        <v/>
      </c>
      <c r="L171" s="113" t="str">
        <f t="shared" si="11"/>
        <v/>
      </c>
      <c r="M171" s="113" t="str">
        <f t="shared" si="12"/>
        <v/>
      </c>
      <c r="N171" s="113" t="str">
        <f t="shared" si="13"/>
        <v/>
      </c>
      <c r="O171" s="113" t="str">
        <f t="shared" si="14"/>
        <v/>
      </c>
      <c r="P171" s="113" t="str">
        <f t="shared" si="15"/>
        <v/>
      </c>
      <c r="Q171" s="113" t="str">
        <f t="shared" si="16"/>
        <v/>
      </c>
      <c r="R171" s="113" t="str">
        <f t="shared" si="17"/>
        <v/>
      </c>
      <c r="S171" s="113" t="str">
        <f t="shared" si="18"/>
        <v/>
      </c>
      <c r="T171" s="113" t="str">
        <f t="shared" si="19"/>
        <v/>
      </c>
      <c r="U171" s="113" t="str">
        <f t="shared" si="20"/>
        <v/>
      </c>
      <c r="V171" s="113" t="str">
        <f t="shared" si="21"/>
        <v/>
      </c>
      <c r="W171" s="113" t="str">
        <f t="shared" si="22"/>
        <v/>
      </c>
      <c r="X171" s="113" t="str">
        <f t="shared" si="23"/>
        <v/>
      </c>
      <c r="Y171" s="113" t="str">
        <f t="shared" si="24"/>
        <v/>
      </c>
      <c r="Z171" s="113" t="str">
        <f t="shared" si="25"/>
        <v/>
      </c>
      <c r="AA171" s="113" t="str">
        <f t="shared" si="26"/>
        <v/>
      </c>
      <c r="AB171" s="113" t="str">
        <f t="shared" si="27"/>
        <v/>
      </c>
      <c r="AC171" s="113" t="str">
        <f t="shared" si="28"/>
        <v/>
      </c>
      <c r="AD171" s="113" t="str">
        <f t="shared" si="29"/>
        <v/>
      </c>
      <c r="AE171" s="113" t="str">
        <f t="shared" si="30"/>
        <v/>
      </c>
      <c r="AF171" s="113" t="str">
        <f t="shared" si="31"/>
        <v/>
      </c>
      <c r="AG171" s="113" t="str">
        <f t="shared" si="32"/>
        <v/>
      </c>
      <c r="AH171" s="113" t="str">
        <f t="shared" si="33"/>
        <v/>
      </c>
    </row>
    <row r="172">
      <c r="B172" s="82">
        <v>152.0</v>
      </c>
      <c r="C172" s="109">
        <f t="shared" si="3"/>
        <v>49706</v>
      </c>
      <c r="D172" s="113"/>
      <c r="E172" s="113" t="str">
        <f t="shared" si="4"/>
        <v/>
      </c>
      <c r="F172" s="113" t="str">
        <f t="shared" si="5"/>
        <v/>
      </c>
      <c r="G172" s="113" t="str">
        <f t="shared" si="6"/>
        <v/>
      </c>
      <c r="H172" s="113" t="str">
        <f t="shared" si="7"/>
        <v/>
      </c>
      <c r="I172" s="113" t="str">
        <f t="shared" si="8"/>
        <v/>
      </c>
      <c r="J172" s="113" t="str">
        <f t="shared" si="9"/>
        <v/>
      </c>
      <c r="K172" s="113" t="str">
        <f t="shared" si="10"/>
        <v/>
      </c>
      <c r="L172" s="113" t="str">
        <f t="shared" si="11"/>
        <v/>
      </c>
      <c r="M172" s="113" t="str">
        <f t="shared" si="12"/>
        <v/>
      </c>
      <c r="N172" s="113" t="str">
        <f t="shared" si="13"/>
        <v/>
      </c>
      <c r="O172" s="113" t="str">
        <f t="shared" si="14"/>
        <v/>
      </c>
      <c r="P172" s="113" t="str">
        <f t="shared" si="15"/>
        <v/>
      </c>
      <c r="Q172" s="113" t="str">
        <f t="shared" si="16"/>
        <v/>
      </c>
      <c r="R172" s="113" t="str">
        <f t="shared" si="17"/>
        <v/>
      </c>
      <c r="S172" s="113" t="str">
        <f t="shared" si="18"/>
        <v/>
      </c>
      <c r="T172" s="113" t="str">
        <f t="shared" si="19"/>
        <v/>
      </c>
      <c r="U172" s="113" t="str">
        <f t="shared" si="20"/>
        <v/>
      </c>
      <c r="V172" s="113" t="str">
        <f t="shared" si="21"/>
        <v/>
      </c>
      <c r="W172" s="113" t="str">
        <f t="shared" si="22"/>
        <v/>
      </c>
      <c r="X172" s="113" t="str">
        <f t="shared" si="23"/>
        <v/>
      </c>
      <c r="Y172" s="113" t="str">
        <f t="shared" si="24"/>
        <v/>
      </c>
      <c r="Z172" s="113" t="str">
        <f t="shared" si="25"/>
        <v/>
      </c>
      <c r="AA172" s="113" t="str">
        <f t="shared" si="26"/>
        <v/>
      </c>
      <c r="AB172" s="113" t="str">
        <f t="shared" si="27"/>
        <v/>
      </c>
      <c r="AC172" s="113" t="str">
        <f t="shared" si="28"/>
        <v/>
      </c>
      <c r="AD172" s="113" t="str">
        <f t="shared" si="29"/>
        <v/>
      </c>
      <c r="AE172" s="113" t="str">
        <f t="shared" si="30"/>
        <v/>
      </c>
      <c r="AF172" s="113" t="str">
        <f t="shared" si="31"/>
        <v/>
      </c>
      <c r="AG172" s="113" t="str">
        <f t="shared" si="32"/>
        <v/>
      </c>
      <c r="AH172" s="113" t="str">
        <f t="shared" si="33"/>
        <v/>
      </c>
    </row>
    <row r="173">
      <c r="B173" s="82">
        <v>153.0</v>
      </c>
      <c r="C173" s="109">
        <f t="shared" si="3"/>
        <v>49735</v>
      </c>
      <c r="D173" s="113"/>
      <c r="E173" s="113" t="str">
        <f t="shared" si="4"/>
        <v/>
      </c>
      <c r="F173" s="113" t="str">
        <f t="shared" si="5"/>
        <v/>
      </c>
      <c r="G173" s="113" t="str">
        <f t="shared" si="6"/>
        <v/>
      </c>
      <c r="H173" s="113" t="str">
        <f t="shared" si="7"/>
        <v/>
      </c>
      <c r="I173" s="113" t="str">
        <f t="shared" si="8"/>
        <v/>
      </c>
      <c r="J173" s="113" t="str">
        <f t="shared" si="9"/>
        <v/>
      </c>
      <c r="K173" s="113" t="str">
        <f t="shared" si="10"/>
        <v/>
      </c>
      <c r="L173" s="113" t="str">
        <f t="shared" si="11"/>
        <v/>
      </c>
      <c r="M173" s="113" t="str">
        <f t="shared" si="12"/>
        <v/>
      </c>
      <c r="N173" s="113" t="str">
        <f t="shared" si="13"/>
        <v/>
      </c>
      <c r="O173" s="113" t="str">
        <f t="shared" si="14"/>
        <v/>
      </c>
      <c r="P173" s="113" t="str">
        <f t="shared" si="15"/>
        <v/>
      </c>
      <c r="Q173" s="113" t="str">
        <f t="shared" si="16"/>
        <v/>
      </c>
      <c r="R173" s="113" t="str">
        <f t="shared" si="17"/>
        <v/>
      </c>
      <c r="S173" s="113" t="str">
        <f t="shared" si="18"/>
        <v/>
      </c>
      <c r="T173" s="113" t="str">
        <f t="shared" si="19"/>
        <v/>
      </c>
      <c r="U173" s="113" t="str">
        <f t="shared" si="20"/>
        <v/>
      </c>
      <c r="V173" s="113" t="str">
        <f t="shared" si="21"/>
        <v/>
      </c>
      <c r="W173" s="113" t="str">
        <f t="shared" si="22"/>
        <v/>
      </c>
      <c r="X173" s="113" t="str">
        <f t="shared" si="23"/>
        <v/>
      </c>
      <c r="Y173" s="113" t="str">
        <f t="shared" si="24"/>
        <v/>
      </c>
      <c r="Z173" s="113" t="str">
        <f t="shared" si="25"/>
        <v/>
      </c>
      <c r="AA173" s="113" t="str">
        <f t="shared" si="26"/>
        <v/>
      </c>
      <c r="AB173" s="113" t="str">
        <f t="shared" si="27"/>
        <v/>
      </c>
      <c r="AC173" s="113" t="str">
        <f t="shared" si="28"/>
        <v/>
      </c>
      <c r="AD173" s="113" t="str">
        <f t="shared" si="29"/>
        <v/>
      </c>
      <c r="AE173" s="113" t="str">
        <f t="shared" si="30"/>
        <v/>
      </c>
      <c r="AF173" s="113" t="str">
        <f t="shared" si="31"/>
        <v/>
      </c>
      <c r="AG173" s="113" t="str">
        <f t="shared" si="32"/>
        <v/>
      </c>
      <c r="AH173" s="113" t="str">
        <f t="shared" si="33"/>
        <v/>
      </c>
    </row>
    <row r="174">
      <c r="B174" s="82">
        <v>154.0</v>
      </c>
      <c r="C174" s="109">
        <f t="shared" si="3"/>
        <v>49766</v>
      </c>
      <c r="D174" s="113"/>
      <c r="E174" s="113" t="str">
        <f t="shared" si="4"/>
        <v/>
      </c>
      <c r="F174" s="113" t="str">
        <f t="shared" si="5"/>
        <v/>
      </c>
      <c r="G174" s="113" t="str">
        <f t="shared" si="6"/>
        <v/>
      </c>
      <c r="H174" s="113" t="str">
        <f t="shared" si="7"/>
        <v/>
      </c>
      <c r="I174" s="113" t="str">
        <f t="shared" si="8"/>
        <v/>
      </c>
      <c r="J174" s="113" t="str">
        <f t="shared" si="9"/>
        <v/>
      </c>
      <c r="K174" s="113" t="str">
        <f t="shared" si="10"/>
        <v/>
      </c>
      <c r="L174" s="113" t="str">
        <f t="shared" si="11"/>
        <v/>
      </c>
      <c r="M174" s="113" t="str">
        <f t="shared" si="12"/>
        <v/>
      </c>
      <c r="N174" s="113" t="str">
        <f t="shared" si="13"/>
        <v/>
      </c>
      <c r="O174" s="113" t="str">
        <f t="shared" si="14"/>
        <v/>
      </c>
      <c r="P174" s="113" t="str">
        <f t="shared" si="15"/>
        <v/>
      </c>
      <c r="Q174" s="113" t="str">
        <f t="shared" si="16"/>
        <v/>
      </c>
      <c r="R174" s="113" t="str">
        <f t="shared" si="17"/>
        <v/>
      </c>
      <c r="S174" s="113" t="str">
        <f t="shared" si="18"/>
        <v/>
      </c>
      <c r="T174" s="113" t="str">
        <f t="shared" si="19"/>
        <v/>
      </c>
      <c r="U174" s="113" t="str">
        <f t="shared" si="20"/>
        <v/>
      </c>
      <c r="V174" s="113" t="str">
        <f t="shared" si="21"/>
        <v/>
      </c>
      <c r="W174" s="113" t="str">
        <f t="shared" si="22"/>
        <v/>
      </c>
      <c r="X174" s="113" t="str">
        <f t="shared" si="23"/>
        <v/>
      </c>
      <c r="Y174" s="113" t="str">
        <f t="shared" si="24"/>
        <v/>
      </c>
      <c r="Z174" s="113" t="str">
        <f t="shared" si="25"/>
        <v/>
      </c>
      <c r="AA174" s="113" t="str">
        <f t="shared" si="26"/>
        <v/>
      </c>
      <c r="AB174" s="113" t="str">
        <f t="shared" si="27"/>
        <v/>
      </c>
      <c r="AC174" s="113" t="str">
        <f t="shared" si="28"/>
        <v/>
      </c>
      <c r="AD174" s="113" t="str">
        <f t="shared" si="29"/>
        <v/>
      </c>
      <c r="AE174" s="113" t="str">
        <f t="shared" si="30"/>
        <v/>
      </c>
      <c r="AF174" s="113" t="str">
        <f t="shared" si="31"/>
        <v/>
      </c>
      <c r="AG174" s="113" t="str">
        <f t="shared" si="32"/>
        <v/>
      </c>
      <c r="AH174" s="113" t="str">
        <f t="shared" si="33"/>
        <v/>
      </c>
    </row>
    <row r="175">
      <c r="B175" s="82">
        <v>155.0</v>
      </c>
      <c r="C175" s="109">
        <f t="shared" si="3"/>
        <v>49796</v>
      </c>
      <c r="D175" s="113"/>
      <c r="E175" s="113" t="str">
        <f t="shared" si="4"/>
        <v/>
      </c>
      <c r="F175" s="113" t="str">
        <f t="shared" si="5"/>
        <v/>
      </c>
      <c r="G175" s="113" t="str">
        <f t="shared" si="6"/>
        <v/>
      </c>
      <c r="H175" s="113" t="str">
        <f t="shared" si="7"/>
        <v/>
      </c>
      <c r="I175" s="113" t="str">
        <f t="shared" si="8"/>
        <v/>
      </c>
      <c r="J175" s="113" t="str">
        <f t="shared" si="9"/>
        <v/>
      </c>
      <c r="K175" s="113" t="str">
        <f t="shared" si="10"/>
        <v/>
      </c>
      <c r="L175" s="113" t="str">
        <f t="shared" si="11"/>
        <v/>
      </c>
      <c r="M175" s="113" t="str">
        <f t="shared" si="12"/>
        <v/>
      </c>
      <c r="N175" s="113" t="str">
        <f t="shared" si="13"/>
        <v/>
      </c>
      <c r="O175" s="113" t="str">
        <f t="shared" si="14"/>
        <v/>
      </c>
      <c r="P175" s="113" t="str">
        <f t="shared" si="15"/>
        <v/>
      </c>
      <c r="Q175" s="113" t="str">
        <f t="shared" si="16"/>
        <v/>
      </c>
      <c r="R175" s="113" t="str">
        <f t="shared" si="17"/>
        <v/>
      </c>
      <c r="S175" s="113" t="str">
        <f t="shared" si="18"/>
        <v/>
      </c>
      <c r="T175" s="113" t="str">
        <f t="shared" si="19"/>
        <v/>
      </c>
      <c r="U175" s="113" t="str">
        <f t="shared" si="20"/>
        <v/>
      </c>
      <c r="V175" s="113" t="str">
        <f t="shared" si="21"/>
        <v/>
      </c>
      <c r="W175" s="113" t="str">
        <f t="shared" si="22"/>
        <v/>
      </c>
      <c r="X175" s="113" t="str">
        <f t="shared" si="23"/>
        <v/>
      </c>
      <c r="Y175" s="113" t="str">
        <f t="shared" si="24"/>
        <v/>
      </c>
      <c r="Z175" s="113" t="str">
        <f t="shared" si="25"/>
        <v/>
      </c>
      <c r="AA175" s="113" t="str">
        <f t="shared" si="26"/>
        <v/>
      </c>
      <c r="AB175" s="113" t="str">
        <f t="shared" si="27"/>
        <v/>
      </c>
      <c r="AC175" s="113" t="str">
        <f t="shared" si="28"/>
        <v/>
      </c>
      <c r="AD175" s="113" t="str">
        <f t="shared" si="29"/>
        <v/>
      </c>
      <c r="AE175" s="113" t="str">
        <f t="shared" si="30"/>
        <v/>
      </c>
      <c r="AF175" s="113" t="str">
        <f t="shared" si="31"/>
        <v/>
      </c>
      <c r="AG175" s="113" t="str">
        <f t="shared" si="32"/>
        <v/>
      </c>
      <c r="AH175" s="113" t="str">
        <f t="shared" si="33"/>
        <v/>
      </c>
    </row>
    <row r="176">
      <c r="B176" s="82">
        <v>156.0</v>
      </c>
      <c r="C176" s="109">
        <f t="shared" si="3"/>
        <v>49827</v>
      </c>
      <c r="D176" s="113"/>
      <c r="E176" s="113" t="str">
        <f t="shared" si="4"/>
        <v/>
      </c>
      <c r="F176" s="113" t="str">
        <f t="shared" si="5"/>
        <v/>
      </c>
      <c r="G176" s="113" t="str">
        <f t="shared" si="6"/>
        <v/>
      </c>
      <c r="H176" s="113" t="str">
        <f t="shared" si="7"/>
        <v/>
      </c>
      <c r="I176" s="113" t="str">
        <f t="shared" si="8"/>
        <v/>
      </c>
      <c r="J176" s="113" t="str">
        <f t="shared" si="9"/>
        <v/>
      </c>
      <c r="K176" s="113" t="str">
        <f t="shared" si="10"/>
        <v/>
      </c>
      <c r="L176" s="113" t="str">
        <f t="shared" si="11"/>
        <v/>
      </c>
      <c r="M176" s="113" t="str">
        <f t="shared" si="12"/>
        <v/>
      </c>
      <c r="N176" s="113" t="str">
        <f t="shared" si="13"/>
        <v/>
      </c>
      <c r="O176" s="113" t="str">
        <f t="shared" si="14"/>
        <v/>
      </c>
      <c r="P176" s="113" t="str">
        <f t="shared" si="15"/>
        <v/>
      </c>
      <c r="Q176" s="113" t="str">
        <f t="shared" si="16"/>
        <v/>
      </c>
      <c r="R176" s="113" t="str">
        <f t="shared" si="17"/>
        <v/>
      </c>
      <c r="S176" s="113" t="str">
        <f t="shared" si="18"/>
        <v/>
      </c>
      <c r="T176" s="113" t="str">
        <f t="shared" si="19"/>
        <v/>
      </c>
      <c r="U176" s="113" t="str">
        <f t="shared" si="20"/>
        <v/>
      </c>
      <c r="V176" s="113" t="str">
        <f t="shared" si="21"/>
        <v/>
      </c>
      <c r="W176" s="113" t="str">
        <f t="shared" si="22"/>
        <v/>
      </c>
      <c r="X176" s="113" t="str">
        <f t="shared" si="23"/>
        <v/>
      </c>
      <c r="Y176" s="113" t="str">
        <f t="shared" si="24"/>
        <v/>
      </c>
      <c r="Z176" s="113" t="str">
        <f t="shared" si="25"/>
        <v/>
      </c>
      <c r="AA176" s="113" t="str">
        <f t="shared" si="26"/>
        <v/>
      </c>
      <c r="AB176" s="113" t="str">
        <f t="shared" si="27"/>
        <v/>
      </c>
      <c r="AC176" s="113" t="str">
        <f t="shared" si="28"/>
        <v/>
      </c>
      <c r="AD176" s="113" t="str">
        <f t="shared" si="29"/>
        <v/>
      </c>
      <c r="AE176" s="113" t="str">
        <f t="shared" si="30"/>
        <v/>
      </c>
      <c r="AF176" s="113" t="str">
        <f t="shared" si="31"/>
        <v/>
      </c>
      <c r="AG176" s="113" t="str">
        <f t="shared" si="32"/>
        <v/>
      </c>
      <c r="AH176" s="113" t="str">
        <f t="shared" si="33"/>
        <v/>
      </c>
    </row>
    <row r="177">
      <c r="B177" s="82">
        <v>157.0</v>
      </c>
      <c r="C177" s="109">
        <f t="shared" si="3"/>
        <v>49857</v>
      </c>
      <c r="D177" s="113"/>
      <c r="E177" s="113" t="str">
        <f t="shared" si="4"/>
        <v/>
      </c>
      <c r="F177" s="113" t="str">
        <f t="shared" si="5"/>
        <v/>
      </c>
      <c r="G177" s="113" t="str">
        <f t="shared" si="6"/>
        <v/>
      </c>
      <c r="H177" s="113" t="str">
        <f t="shared" si="7"/>
        <v/>
      </c>
      <c r="I177" s="113" t="str">
        <f t="shared" si="8"/>
        <v/>
      </c>
      <c r="J177" s="113" t="str">
        <f t="shared" si="9"/>
        <v/>
      </c>
      <c r="K177" s="113" t="str">
        <f t="shared" si="10"/>
        <v/>
      </c>
      <c r="L177" s="113" t="str">
        <f t="shared" si="11"/>
        <v/>
      </c>
      <c r="M177" s="113" t="str">
        <f t="shared" si="12"/>
        <v/>
      </c>
      <c r="N177" s="113" t="str">
        <f t="shared" si="13"/>
        <v/>
      </c>
      <c r="O177" s="113" t="str">
        <f t="shared" si="14"/>
        <v/>
      </c>
      <c r="P177" s="113" t="str">
        <f t="shared" si="15"/>
        <v/>
      </c>
      <c r="Q177" s="113" t="str">
        <f t="shared" si="16"/>
        <v/>
      </c>
      <c r="R177" s="113" t="str">
        <f t="shared" si="17"/>
        <v/>
      </c>
      <c r="S177" s="113" t="str">
        <f t="shared" si="18"/>
        <v/>
      </c>
      <c r="T177" s="113" t="str">
        <f t="shared" si="19"/>
        <v/>
      </c>
      <c r="U177" s="113" t="str">
        <f t="shared" si="20"/>
        <v/>
      </c>
      <c r="V177" s="113" t="str">
        <f t="shared" si="21"/>
        <v/>
      </c>
      <c r="W177" s="113" t="str">
        <f t="shared" si="22"/>
        <v/>
      </c>
      <c r="X177" s="113" t="str">
        <f t="shared" si="23"/>
        <v/>
      </c>
      <c r="Y177" s="113" t="str">
        <f t="shared" si="24"/>
        <v/>
      </c>
      <c r="Z177" s="113" t="str">
        <f t="shared" si="25"/>
        <v/>
      </c>
      <c r="AA177" s="113" t="str">
        <f t="shared" si="26"/>
        <v/>
      </c>
      <c r="AB177" s="113" t="str">
        <f t="shared" si="27"/>
        <v/>
      </c>
      <c r="AC177" s="113" t="str">
        <f t="shared" si="28"/>
        <v/>
      </c>
      <c r="AD177" s="113" t="str">
        <f t="shared" si="29"/>
        <v/>
      </c>
      <c r="AE177" s="113" t="str">
        <f t="shared" si="30"/>
        <v/>
      </c>
      <c r="AF177" s="113" t="str">
        <f t="shared" si="31"/>
        <v/>
      </c>
      <c r="AG177" s="113" t="str">
        <f t="shared" si="32"/>
        <v/>
      </c>
      <c r="AH177" s="113" t="str">
        <f t="shared" si="33"/>
        <v/>
      </c>
    </row>
    <row r="178">
      <c r="B178" s="82">
        <v>158.0</v>
      </c>
      <c r="C178" s="109">
        <f t="shared" si="3"/>
        <v>49888</v>
      </c>
      <c r="D178" s="113"/>
      <c r="E178" s="113" t="str">
        <f t="shared" si="4"/>
        <v/>
      </c>
      <c r="F178" s="113" t="str">
        <f t="shared" si="5"/>
        <v/>
      </c>
      <c r="G178" s="113" t="str">
        <f t="shared" si="6"/>
        <v/>
      </c>
      <c r="H178" s="113" t="str">
        <f t="shared" si="7"/>
        <v/>
      </c>
      <c r="I178" s="113" t="str">
        <f t="shared" si="8"/>
        <v/>
      </c>
      <c r="J178" s="113" t="str">
        <f t="shared" si="9"/>
        <v/>
      </c>
      <c r="K178" s="113" t="str">
        <f t="shared" si="10"/>
        <v/>
      </c>
      <c r="L178" s="113" t="str">
        <f t="shared" si="11"/>
        <v/>
      </c>
      <c r="M178" s="113" t="str">
        <f t="shared" si="12"/>
        <v/>
      </c>
      <c r="N178" s="113" t="str">
        <f t="shared" si="13"/>
        <v/>
      </c>
      <c r="O178" s="113" t="str">
        <f t="shared" si="14"/>
        <v/>
      </c>
      <c r="P178" s="113" t="str">
        <f t="shared" si="15"/>
        <v/>
      </c>
      <c r="Q178" s="113" t="str">
        <f t="shared" si="16"/>
        <v/>
      </c>
      <c r="R178" s="113" t="str">
        <f t="shared" si="17"/>
        <v/>
      </c>
      <c r="S178" s="113" t="str">
        <f t="shared" si="18"/>
        <v/>
      </c>
      <c r="T178" s="113" t="str">
        <f t="shared" si="19"/>
        <v/>
      </c>
      <c r="U178" s="113" t="str">
        <f t="shared" si="20"/>
        <v/>
      </c>
      <c r="V178" s="113" t="str">
        <f t="shared" si="21"/>
        <v/>
      </c>
      <c r="W178" s="113" t="str">
        <f t="shared" si="22"/>
        <v/>
      </c>
      <c r="X178" s="113" t="str">
        <f t="shared" si="23"/>
        <v/>
      </c>
      <c r="Y178" s="113" t="str">
        <f t="shared" si="24"/>
        <v/>
      </c>
      <c r="Z178" s="113" t="str">
        <f t="shared" si="25"/>
        <v/>
      </c>
      <c r="AA178" s="113" t="str">
        <f t="shared" si="26"/>
        <v/>
      </c>
      <c r="AB178" s="113" t="str">
        <f t="shared" si="27"/>
        <v/>
      </c>
      <c r="AC178" s="113" t="str">
        <f t="shared" si="28"/>
        <v/>
      </c>
      <c r="AD178" s="113" t="str">
        <f t="shared" si="29"/>
        <v/>
      </c>
      <c r="AE178" s="113" t="str">
        <f t="shared" si="30"/>
        <v/>
      </c>
      <c r="AF178" s="113" t="str">
        <f t="shared" si="31"/>
        <v/>
      </c>
      <c r="AG178" s="113" t="str">
        <f t="shared" si="32"/>
        <v/>
      </c>
      <c r="AH178" s="113" t="str">
        <f t="shared" si="33"/>
        <v/>
      </c>
    </row>
    <row r="179">
      <c r="B179" s="82">
        <v>159.0</v>
      </c>
      <c r="C179" s="109">
        <f t="shared" si="3"/>
        <v>49919</v>
      </c>
      <c r="D179" s="113"/>
      <c r="E179" s="113" t="str">
        <f t="shared" si="4"/>
        <v/>
      </c>
      <c r="F179" s="113" t="str">
        <f t="shared" si="5"/>
        <v/>
      </c>
      <c r="G179" s="113" t="str">
        <f t="shared" si="6"/>
        <v/>
      </c>
      <c r="H179" s="113" t="str">
        <f t="shared" si="7"/>
        <v/>
      </c>
      <c r="I179" s="113" t="str">
        <f t="shared" si="8"/>
        <v/>
      </c>
      <c r="J179" s="113" t="str">
        <f t="shared" si="9"/>
        <v/>
      </c>
      <c r="K179" s="113" t="str">
        <f t="shared" si="10"/>
        <v/>
      </c>
      <c r="L179" s="113" t="str">
        <f t="shared" si="11"/>
        <v/>
      </c>
      <c r="M179" s="113" t="str">
        <f t="shared" si="12"/>
        <v/>
      </c>
      <c r="N179" s="113" t="str">
        <f t="shared" si="13"/>
        <v/>
      </c>
      <c r="O179" s="113" t="str">
        <f t="shared" si="14"/>
        <v/>
      </c>
      <c r="P179" s="113" t="str">
        <f t="shared" si="15"/>
        <v/>
      </c>
      <c r="Q179" s="113" t="str">
        <f t="shared" si="16"/>
        <v/>
      </c>
      <c r="R179" s="113" t="str">
        <f t="shared" si="17"/>
        <v/>
      </c>
      <c r="S179" s="113" t="str">
        <f t="shared" si="18"/>
        <v/>
      </c>
      <c r="T179" s="113" t="str">
        <f t="shared" si="19"/>
        <v/>
      </c>
      <c r="U179" s="113" t="str">
        <f t="shared" si="20"/>
        <v/>
      </c>
      <c r="V179" s="113" t="str">
        <f t="shared" si="21"/>
        <v/>
      </c>
      <c r="W179" s="113" t="str">
        <f t="shared" si="22"/>
        <v/>
      </c>
      <c r="X179" s="113" t="str">
        <f t="shared" si="23"/>
        <v/>
      </c>
      <c r="Y179" s="113" t="str">
        <f t="shared" si="24"/>
        <v/>
      </c>
      <c r="Z179" s="113" t="str">
        <f t="shared" si="25"/>
        <v/>
      </c>
      <c r="AA179" s="113" t="str">
        <f t="shared" si="26"/>
        <v/>
      </c>
      <c r="AB179" s="113" t="str">
        <f t="shared" si="27"/>
        <v/>
      </c>
      <c r="AC179" s="113" t="str">
        <f t="shared" si="28"/>
        <v/>
      </c>
      <c r="AD179" s="113" t="str">
        <f t="shared" si="29"/>
        <v/>
      </c>
      <c r="AE179" s="113" t="str">
        <f t="shared" si="30"/>
        <v/>
      </c>
      <c r="AF179" s="113" t="str">
        <f t="shared" si="31"/>
        <v/>
      </c>
      <c r="AG179" s="113" t="str">
        <f t="shared" si="32"/>
        <v/>
      </c>
      <c r="AH179" s="113" t="str">
        <f t="shared" si="33"/>
        <v/>
      </c>
    </row>
    <row r="180">
      <c r="B180" s="82">
        <v>160.0</v>
      </c>
      <c r="C180" s="109">
        <f t="shared" si="3"/>
        <v>49949</v>
      </c>
      <c r="D180" s="113"/>
      <c r="E180" s="113" t="str">
        <f t="shared" si="4"/>
        <v/>
      </c>
      <c r="F180" s="113" t="str">
        <f t="shared" si="5"/>
        <v/>
      </c>
      <c r="G180" s="113" t="str">
        <f t="shared" si="6"/>
        <v/>
      </c>
      <c r="H180" s="113" t="str">
        <f t="shared" si="7"/>
        <v/>
      </c>
      <c r="I180" s="113" t="str">
        <f t="shared" si="8"/>
        <v/>
      </c>
      <c r="J180" s="113" t="str">
        <f t="shared" si="9"/>
        <v/>
      </c>
      <c r="K180" s="113" t="str">
        <f t="shared" si="10"/>
        <v/>
      </c>
      <c r="L180" s="113" t="str">
        <f t="shared" si="11"/>
        <v/>
      </c>
      <c r="M180" s="113" t="str">
        <f t="shared" si="12"/>
        <v/>
      </c>
      <c r="N180" s="113" t="str">
        <f t="shared" si="13"/>
        <v/>
      </c>
      <c r="O180" s="113" t="str">
        <f t="shared" si="14"/>
        <v/>
      </c>
      <c r="P180" s="113" t="str">
        <f t="shared" si="15"/>
        <v/>
      </c>
      <c r="Q180" s="113" t="str">
        <f t="shared" si="16"/>
        <v/>
      </c>
      <c r="R180" s="113" t="str">
        <f t="shared" si="17"/>
        <v/>
      </c>
      <c r="S180" s="113" t="str">
        <f t="shared" si="18"/>
        <v/>
      </c>
      <c r="T180" s="113" t="str">
        <f t="shared" si="19"/>
        <v/>
      </c>
      <c r="U180" s="113" t="str">
        <f t="shared" si="20"/>
        <v/>
      </c>
      <c r="V180" s="113" t="str">
        <f t="shared" si="21"/>
        <v/>
      </c>
      <c r="W180" s="113" t="str">
        <f t="shared" si="22"/>
        <v/>
      </c>
      <c r="X180" s="113" t="str">
        <f t="shared" si="23"/>
        <v/>
      </c>
      <c r="Y180" s="113" t="str">
        <f t="shared" si="24"/>
        <v/>
      </c>
      <c r="Z180" s="113" t="str">
        <f t="shared" si="25"/>
        <v/>
      </c>
      <c r="AA180" s="113" t="str">
        <f t="shared" si="26"/>
        <v/>
      </c>
      <c r="AB180" s="113" t="str">
        <f t="shared" si="27"/>
        <v/>
      </c>
      <c r="AC180" s="113" t="str">
        <f t="shared" si="28"/>
        <v/>
      </c>
      <c r="AD180" s="113" t="str">
        <f t="shared" si="29"/>
        <v/>
      </c>
      <c r="AE180" s="113" t="str">
        <f t="shared" si="30"/>
        <v/>
      </c>
      <c r="AF180" s="113" t="str">
        <f t="shared" si="31"/>
        <v/>
      </c>
      <c r="AG180" s="113" t="str">
        <f t="shared" si="32"/>
        <v/>
      </c>
      <c r="AH180" s="113" t="str">
        <f t="shared" si="33"/>
        <v/>
      </c>
    </row>
    <row r="181">
      <c r="B181" s="82">
        <v>161.0</v>
      </c>
      <c r="C181" s="109">
        <f t="shared" si="3"/>
        <v>49980</v>
      </c>
      <c r="D181" s="113"/>
      <c r="E181" s="113" t="str">
        <f t="shared" si="4"/>
        <v/>
      </c>
      <c r="F181" s="113" t="str">
        <f t="shared" si="5"/>
        <v/>
      </c>
      <c r="G181" s="113" t="str">
        <f t="shared" si="6"/>
        <v/>
      </c>
      <c r="H181" s="113" t="str">
        <f t="shared" si="7"/>
        <v/>
      </c>
      <c r="I181" s="113" t="str">
        <f t="shared" si="8"/>
        <v/>
      </c>
      <c r="J181" s="113" t="str">
        <f t="shared" si="9"/>
        <v/>
      </c>
      <c r="K181" s="113" t="str">
        <f t="shared" si="10"/>
        <v/>
      </c>
      <c r="L181" s="113" t="str">
        <f t="shared" si="11"/>
        <v/>
      </c>
      <c r="M181" s="113" t="str">
        <f t="shared" si="12"/>
        <v/>
      </c>
      <c r="N181" s="113" t="str">
        <f t="shared" si="13"/>
        <v/>
      </c>
      <c r="O181" s="113" t="str">
        <f t="shared" si="14"/>
        <v/>
      </c>
      <c r="P181" s="113" t="str">
        <f t="shared" si="15"/>
        <v/>
      </c>
      <c r="Q181" s="113" t="str">
        <f t="shared" si="16"/>
        <v/>
      </c>
      <c r="R181" s="113" t="str">
        <f t="shared" si="17"/>
        <v/>
      </c>
      <c r="S181" s="113" t="str">
        <f t="shared" si="18"/>
        <v/>
      </c>
      <c r="T181" s="113" t="str">
        <f t="shared" si="19"/>
        <v/>
      </c>
      <c r="U181" s="113" t="str">
        <f t="shared" si="20"/>
        <v/>
      </c>
      <c r="V181" s="113" t="str">
        <f t="shared" si="21"/>
        <v/>
      </c>
      <c r="W181" s="113" t="str">
        <f t="shared" si="22"/>
        <v/>
      </c>
      <c r="X181" s="113" t="str">
        <f t="shared" si="23"/>
        <v/>
      </c>
      <c r="Y181" s="113" t="str">
        <f t="shared" si="24"/>
        <v/>
      </c>
      <c r="Z181" s="113" t="str">
        <f t="shared" si="25"/>
        <v/>
      </c>
      <c r="AA181" s="113" t="str">
        <f t="shared" si="26"/>
        <v/>
      </c>
      <c r="AB181" s="113" t="str">
        <f t="shared" si="27"/>
        <v/>
      </c>
      <c r="AC181" s="113" t="str">
        <f t="shared" si="28"/>
        <v/>
      </c>
      <c r="AD181" s="113" t="str">
        <f t="shared" si="29"/>
        <v/>
      </c>
      <c r="AE181" s="113" t="str">
        <f t="shared" si="30"/>
        <v/>
      </c>
      <c r="AF181" s="113" t="str">
        <f t="shared" si="31"/>
        <v/>
      </c>
      <c r="AG181" s="113" t="str">
        <f t="shared" si="32"/>
        <v/>
      </c>
      <c r="AH181" s="113" t="str">
        <f t="shared" si="33"/>
        <v/>
      </c>
    </row>
    <row r="182">
      <c r="B182" s="82">
        <v>162.0</v>
      </c>
      <c r="C182" s="109">
        <f t="shared" si="3"/>
        <v>50010</v>
      </c>
      <c r="D182" s="113"/>
      <c r="E182" s="113" t="str">
        <f t="shared" si="4"/>
        <v/>
      </c>
      <c r="F182" s="113" t="str">
        <f t="shared" si="5"/>
        <v/>
      </c>
      <c r="G182" s="113" t="str">
        <f t="shared" si="6"/>
        <v/>
      </c>
      <c r="H182" s="113" t="str">
        <f t="shared" si="7"/>
        <v/>
      </c>
      <c r="I182" s="113" t="str">
        <f t="shared" si="8"/>
        <v/>
      </c>
      <c r="J182" s="113" t="str">
        <f t="shared" si="9"/>
        <v/>
      </c>
      <c r="K182" s="113" t="str">
        <f t="shared" si="10"/>
        <v/>
      </c>
      <c r="L182" s="113" t="str">
        <f t="shared" si="11"/>
        <v/>
      </c>
      <c r="M182" s="113" t="str">
        <f t="shared" si="12"/>
        <v/>
      </c>
      <c r="N182" s="113" t="str">
        <f t="shared" si="13"/>
        <v/>
      </c>
      <c r="O182" s="113" t="str">
        <f t="shared" si="14"/>
        <v/>
      </c>
      <c r="P182" s="113" t="str">
        <f t="shared" si="15"/>
        <v/>
      </c>
      <c r="Q182" s="113" t="str">
        <f t="shared" si="16"/>
        <v/>
      </c>
      <c r="R182" s="113" t="str">
        <f t="shared" si="17"/>
        <v/>
      </c>
      <c r="S182" s="113" t="str">
        <f t="shared" si="18"/>
        <v/>
      </c>
      <c r="T182" s="113" t="str">
        <f t="shared" si="19"/>
        <v/>
      </c>
      <c r="U182" s="113" t="str">
        <f t="shared" si="20"/>
        <v/>
      </c>
      <c r="V182" s="113" t="str">
        <f t="shared" si="21"/>
        <v/>
      </c>
      <c r="W182" s="113" t="str">
        <f t="shared" si="22"/>
        <v/>
      </c>
      <c r="X182" s="113" t="str">
        <f t="shared" si="23"/>
        <v/>
      </c>
      <c r="Y182" s="113" t="str">
        <f t="shared" si="24"/>
        <v/>
      </c>
      <c r="Z182" s="113" t="str">
        <f t="shared" si="25"/>
        <v/>
      </c>
      <c r="AA182" s="113" t="str">
        <f t="shared" si="26"/>
        <v/>
      </c>
      <c r="AB182" s="113" t="str">
        <f t="shared" si="27"/>
        <v/>
      </c>
      <c r="AC182" s="113" t="str">
        <f t="shared" si="28"/>
        <v/>
      </c>
      <c r="AD182" s="113" t="str">
        <f t="shared" si="29"/>
        <v/>
      </c>
      <c r="AE182" s="113" t="str">
        <f t="shared" si="30"/>
        <v/>
      </c>
      <c r="AF182" s="113" t="str">
        <f t="shared" si="31"/>
        <v/>
      </c>
      <c r="AG182" s="113" t="str">
        <f t="shared" si="32"/>
        <v/>
      </c>
      <c r="AH182" s="113" t="str">
        <f t="shared" si="33"/>
        <v/>
      </c>
    </row>
    <row r="183">
      <c r="B183" s="82">
        <v>163.0</v>
      </c>
      <c r="C183" s="109">
        <f t="shared" si="3"/>
        <v>50041</v>
      </c>
      <c r="D183" s="113"/>
      <c r="E183" s="113" t="str">
        <f t="shared" si="4"/>
        <v/>
      </c>
      <c r="F183" s="113" t="str">
        <f t="shared" si="5"/>
        <v/>
      </c>
      <c r="G183" s="113" t="str">
        <f t="shared" si="6"/>
        <v/>
      </c>
      <c r="H183" s="113" t="str">
        <f t="shared" si="7"/>
        <v/>
      </c>
      <c r="I183" s="113" t="str">
        <f t="shared" si="8"/>
        <v/>
      </c>
      <c r="J183" s="113" t="str">
        <f t="shared" si="9"/>
        <v/>
      </c>
      <c r="K183" s="113" t="str">
        <f t="shared" si="10"/>
        <v/>
      </c>
      <c r="L183" s="113" t="str">
        <f t="shared" si="11"/>
        <v/>
      </c>
      <c r="M183" s="113" t="str">
        <f t="shared" si="12"/>
        <v/>
      </c>
      <c r="N183" s="113" t="str">
        <f t="shared" si="13"/>
        <v/>
      </c>
      <c r="O183" s="113" t="str">
        <f t="shared" si="14"/>
        <v/>
      </c>
      <c r="P183" s="113" t="str">
        <f t="shared" si="15"/>
        <v/>
      </c>
      <c r="Q183" s="113" t="str">
        <f t="shared" si="16"/>
        <v/>
      </c>
      <c r="R183" s="113" t="str">
        <f t="shared" si="17"/>
        <v/>
      </c>
      <c r="S183" s="113" t="str">
        <f t="shared" si="18"/>
        <v/>
      </c>
      <c r="T183" s="113" t="str">
        <f t="shared" si="19"/>
        <v/>
      </c>
      <c r="U183" s="113" t="str">
        <f t="shared" si="20"/>
        <v/>
      </c>
      <c r="V183" s="113" t="str">
        <f t="shared" si="21"/>
        <v/>
      </c>
      <c r="W183" s="113" t="str">
        <f t="shared" si="22"/>
        <v/>
      </c>
      <c r="X183" s="113" t="str">
        <f t="shared" si="23"/>
        <v/>
      </c>
      <c r="Y183" s="113" t="str">
        <f t="shared" si="24"/>
        <v/>
      </c>
      <c r="Z183" s="113" t="str">
        <f t="shared" si="25"/>
        <v/>
      </c>
      <c r="AA183" s="113" t="str">
        <f t="shared" si="26"/>
        <v/>
      </c>
      <c r="AB183" s="113" t="str">
        <f t="shared" si="27"/>
        <v/>
      </c>
      <c r="AC183" s="113" t="str">
        <f t="shared" si="28"/>
        <v/>
      </c>
      <c r="AD183" s="113" t="str">
        <f t="shared" si="29"/>
        <v/>
      </c>
      <c r="AE183" s="113" t="str">
        <f t="shared" si="30"/>
        <v/>
      </c>
      <c r="AF183" s="113" t="str">
        <f t="shared" si="31"/>
        <v/>
      </c>
      <c r="AG183" s="113" t="str">
        <f t="shared" si="32"/>
        <v/>
      </c>
      <c r="AH183" s="113" t="str">
        <f t="shared" si="33"/>
        <v/>
      </c>
    </row>
    <row r="184">
      <c r="B184" s="82">
        <v>164.0</v>
      </c>
      <c r="C184" s="109">
        <f t="shared" si="3"/>
        <v>50072</v>
      </c>
      <c r="D184" s="113"/>
      <c r="E184" s="113" t="str">
        <f t="shared" si="4"/>
        <v/>
      </c>
      <c r="F184" s="113" t="str">
        <f t="shared" si="5"/>
        <v/>
      </c>
      <c r="G184" s="113" t="str">
        <f t="shared" si="6"/>
        <v/>
      </c>
      <c r="H184" s="113" t="str">
        <f t="shared" si="7"/>
        <v/>
      </c>
      <c r="I184" s="113" t="str">
        <f t="shared" si="8"/>
        <v/>
      </c>
      <c r="J184" s="113" t="str">
        <f t="shared" si="9"/>
        <v/>
      </c>
      <c r="K184" s="113" t="str">
        <f t="shared" si="10"/>
        <v/>
      </c>
      <c r="L184" s="113" t="str">
        <f t="shared" si="11"/>
        <v/>
      </c>
      <c r="M184" s="113" t="str">
        <f t="shared" si="12"/>
        <v/>
      </c>
      <c r="N184" s="113" t="str">
        <f t="shared" si="13"/>
        <v/>
      </c>
      <c r="O184" s="113" t="str">
        <f t="shared" si="14"/>
        <v/>
      </c>
      <c r="P184" s="113" t="str">
        <f t="shared" si="15"/>
        <v/>
      </c>
      <c r="Q184" s="113" t="str">
        <f t="shared" si="16"/>
        <v/>
      </c>
      <c r="R184" s="113" t="str">
        <f t="shared" si="17"/>
        <v/>
      </c>
      <c r="S184" s="113" t="str">
        <f t="shared" si="18"/>
        <v/>
      </c>
      <c r="T184" s="113" t="str">
        <f t="shared" si="19"/>
        <v/>
      </c>
      <c r="U184" s="113" t="str">
        <f t="shared" si="20"/>
        <v/>
      </c>
      <c r="V184" s="113" t="str">
        <f t="shared" si="21"/>
        <v/>
      </c>
      <c r="W184" s="113" t="str">
        <f t="shared" si="22"/>
        <v/>
      </c>
      <c r="X184" s="113" t="str">
        <f t="shared" si="23"/>
        <v/>
      </c>
      <c r="Y184" s="113" t="str">
        <f t="shared" si="24"/>
        <v/>
      </c>
      <c r="Z184" s="113" t="str">
        <f t="shared" si="25"/>
        <v/>
      </c>
      <c r="AA184" s="113" t="str">
        <f t="shared" si="26"/>
        <v/>
      </c>
      <c r="AB184" s="113" t="str">
        <f t="shared" si="27"/>
        <v/>
      </c>
      <c r="AC184" s="113" t="str">
        <f t="shared" si="28"/>
        <v/>
      </c>
      <c r="AD184" s="113" t="str">
        <f t="shared" si="29"/>
        <v/>
      </c>
      <c r="AE184" s="113" t="str">
        <f t="shared" si="30"/>
        <v/>
      </c>
      <c r="AF184" s="113" t="str">
        <f t="shared" si="31"/>
        <v/>
      </c>
      <c r="AG184" s="113" t="str">
        <f t="shared" si="32"/>
        <v/>
      </c>
      <c r="AH184" s="113" t="str">
        <f t="shared" si="33"/>
        <v/>
      </c>
    </row>
    <row r="185">
      <c r="B185" s="82">
        <v>165.0</v>
      </c>
      <c r="C185" s="109">
        <f t="shared" si="3"/>
        <v>50100</v>
      </c>
      <c r="D185" s="113"/>
      <c r="E185" s="113" t="str">
        <f t="shared" si="4"/>
        <v/>
      </c>
      <c r="F185" s="113" t="str">
        <f t="shared" si="5"/>
        <v/>
      </c>
      <c r="G185" s="113" t="str">
        <f t="shared" si="6"/>
        <v/>
      </c>
      <c r="H185" s="113" t="str">
        <f t="shared" si="7"/>
        <v/>
      </c>
      <c r="I185" s="113" t="str">
        <f t="shared" si="8"/>
        <v/>
      </c>
      <c r="J185" s="113" t="str">
        <f t="shared" si="9"/>
        <v/>
      </c>
      <c r="K185" s="113" t="str">
        <f t="shared" si="10"/>
        <v/>
      </c>
      <c r="L185" s="113" t="str">
        <f t="shared" si="11"/>
        <v/>
      </c>
      <c r="M185" s="113" t="str">
        <f t="shared" si="12"/>
        <v/>
      </c>
      <c r="N185" s="113" t="str">
        <f t="shared" si="13"/>
        <v/>
      </c>
      <c r="O185" s="113" t="str">
        <f t="shared" si="14"/>
        <v/>
      </c>
      <c r="P185" s="113" t="str">
        <f t="shared" si="15"/>
        <v/>
      </c>
      <c r="Q185" s="113" t="str">
        <f t="shared" si="16"/>
        <v/>
      </c>
      <c r="R185" s="113" t="str">
        <f t="shared" si="17"/>
        <v/>
      </c>
      <c r="S185" s="113" t="str">
        <f t="shared" si="18"/>
        <v/>
      </c>
      <c r="T185" s="113" t="str">
        <f t="shared" si="19"/>
        <v/>
      </c>
      <c r="U185" s="113" t="str">
        <f t="shared" si="20"/>
        <v/>
      </c>
      <c r="V185" s="113" t="str">
        <f t="shared" si="21"/>
        <v/>
      </c>
      <c r="W185" s="113" t="str">
        <f t="shared" si="22"/>
        <v/>
      </c>
      <c r="X185" s="113" t="str">
        <f t="shared" si="23"/>
        <v/>
      </c>
      <c r="Y185" s="113" t="str">
        <f t="shared" si="24"/>
        <v/>
      </c>
      <c r="Z185" s="113" t="str">
        <f t="shared" si="25"/>
        <v/>
      </c>
      <c r="AA185" s="113" t="str">
        <f t="shared" si="26"/>
        <v/>
      </c>
      <c r="AB185" s="113" t="str">
        <f t="shared" si="27"/>
        <v/>
      </c>
      <c r="AC185" s="113" t="str">
        <f t="shared" si="28"/>
        <v/>
      </c>
      <c r="AD185" s="113" t="str">
        <f t="shared" si="29"/>
        <v/>
      </c>
      <c r="AE185" s="113" t="str">
        <f t="shared" si="30"/>
        <v/>
      </c>
      <c r="AF185" s="113" t="str">
        <f t="shared" si="31"/>
        <v/>
      </c>
      <c r="AG185" s="113" t="str">
        <f t="shared" si="32"/>
        <v/>
      </c>
      <c r="AH185" s="113" t="str">
        <f t="shared" si="33"/>
        <v/>
      </c>
    </row>
    <row r="186">
      <c r="B186" s="82">
        <v>166.0</v>
      </c>
      <c r="C186" s="109">
        <f t="shared" si="3"/>
        <v>50131</v>
      </c>
      <c r="D186" s="113"/>
      <c r="E186" s="113" t="str">
        <f t="shared" si="4"/>
        <v/>
      </c>
      <c r="F186" s="113" t="str">
        <f t="shared" si="5"/>
        <v/>
      </c>
      <c r="G186" s="113" t="str">
        <f t="shared" si="6"/>
        <v/>
      </c>
      <c r="H186" s="113" t="str">
        <f t="shared" si="7"/>
        <v/>
      </c>
      <c r="I186" s="113" t="str">
        <f t="shared" si="8"/>
        <v/>
      </c>
      <c r="J186" s="113" t="str">
        <f t="shared" si="9"/>
        <v/>
      </c>
      <c r="K186" s="113" t="str">
        <f t="shared" si="10"/>
        <v/>
      </c>
      <c r="L186" s="113" t="str">
        <f t="shared" si="11"/>
        <v/>
      </c>
      <c r="M186" s="113" t="str">
        <f t="shared" si="12"/>
        <v/>
      </c>
      <c r="N186" s="113" t="str">
        <f t="shared" si="13"/>
        <v/>
      </c>
      <c r="O186" s="113" t="str">
        <f t="shared" si="14"/>
        <v/>
      </c>
      <c r="P186" s="113" t="str">
        <f t="shared" si="15"/>
        <v/>
      </c>
      <c r="Q186" s="113" t="str">
        <f t="shared" si="16"/>
        <v/>
      </c>
      <c r="R186" s="113" t="str">
        <f t="shared" si="17"/>
        <v/>
      </c>
      <c r="S186" s="113" t="str">
        <f t="shared" si="18"/>
        <v/>
      </c>
      <c r="T186" s="113" t="str">
        <f t="shared" si="19"/>
        <v/>
      </c>
      <c r="U186" s="113" t="str">
        <f t="shared" si="20"/>
        <v/>
      </c>
      <c r="V186" s="113" t="str">
        <f t="shared" si="21"/>
        <v/>
      </c>
      <c r="W186" s="113" t="str">
        <f t="shared" si="22"/>
        <v/>
      </c>
      <c r="X186" s="113" t="str">
        <f t="shared" si="23"/>
        <v/>
      </c>
      <c r="Y186" s="113" t="str">
        <f t="shared" si="24"/>
        <v/>
      </c>
      <c r="Z186" s="113" t="str">
        <f t="shared" si="25"/>
        <v/>
      </c>
      <c r="AA186" s="113" t="str">
        <f t="shared" si="26"/>
        <v/>
      </c>
      <c r="AB186" s="113" t="str">
        <f t="shared" si="27"/>
        <v/>
      </c>
      <c r="AC186" s="113" t="str">
        <f t="shared" si="28"/>
        <v/>
      </c>
      <c r="AD186" s="113" t="str">
        <f t="shared" si="29"/>
        <v/>
      </c>
      <c r="AE186" s="113" t="str">
        <f t="shared" si="30"/>
        <v/>
      </c>
      <c r="AF186" s="113" t="str">
        <f t="shared" si="31"/>
        <v/>
      </c>
      <c r="AG186" s="113" t="str">
        <f t="shared" si="32"/>
        <v/>
      </c>
      <c r="AH186" s="113" t="str">
        <f t="shared" si="33"/>
        <v/>
      </c>
    </row>
    <row r="187">
      <c r="B187" s="82">
        <v>167.0</v>
      </c>
      <c r="C187" s="109">
        <f t="shared" si="3"/>
        <v>50161</v>
      </c>
      <c r="D187" s="113"/>
      <c r="E187" s="113" t="str">
        <f t="shared" si="4"/>
        <v/>
      </c>
      <c r="F187" s="113" t="str">
        <f t="shared" si="5"/>
        <v/>
      </c>
      <c r="G187" s="113" t="str">
        <f t="shared" si="6"/>
        <v/>
      </c>
      <c r="H187" s="113" t="str">
        <f t="shared" si="7"/>
        <v/>
      </c>
      <c r="I187" s="113" t="str">
        <f t="shared" si="8"/>
        <v/>
      </c>
      <c r="J187" s="113" t="str">
        <f t="shared" si="9"/>
        <v/>
      </c>
      <c r="K187" s="113" t="str">
        <f t="shared" si="10"/>
        <v/>
      </c>
      <c r="L187" s="113" t="str">
        <f t="shared" si="11"/>
        <v/>
      </c>
      <c r="M187" s="113" t="str">
        <f t="shared" si="12"/>
        <v/>
      </c>
      <c r="N187" s="113" t="str">
        <f t="shared" si="13"/>
        <v/>
      </c>
      <c r="O187" s="113" t="str">
        <f t="shared" si="14"/>
        <v/>
      </c>
      <c r="P187" s="113" t="str">
        <f t="shared" si="15"/>
        <v/>
      </c>
      <c r="Q187" s="113" t="str">
        <f t="shared" si="16"/>
        <v/>
      </c>
      <c r="R187" s="113" t="str">
        <f t="shared" si="17"/>
        <v/>
      </c>
      <c r="S187" s="113" t="str">
        <f t="shared" si="18"/>
        <v/>
      </c>
      <c r="T187" s="113" t="str">
        <f t="shared" si="19"/>
        <v/>
      </c>
      <c r="U187" s="113" t="str">
        <f t="shared" si="20"/>
        <v/>
      </c>
      <c r="V187" s="113" t="str">
        <f t="shared" si="21"/>
        <v/>
      </c>
      <c r="W187" s="113" t="str">
        <f t="shared" si="22"/>
        <v/>
      </c>
      <c r="X187" s="113" t="str">
        <f t="shared" si="23"/>
        <v/>
      </c>
      <c r="Y187" s="113" t="str">
        <f t="shared" si="24"/>
        <v/>
      </c>
      <c r="Z187" s="113" t="str">
        <f t="shared" si="25"/>
        <v/>
      </c>
      <c r="AA187" s="113" t="str">
        <f t="shared" si="26"/>
        <v/>
      </c>
      <c r="AB187" s="113" t="str">
        <f t="shared" si="27"/>
        <v/>
      </c>
      <c r="AC187" s="113" t="str">
        <f t="shared" si="28"/>
        <v/>
      </c>
      <c r="AD187" s="113" t="str">
        <f t="shared" si="29"/>
        <v/>
      </c>
      <c r="AE187" s="113" t="str">
        <f t="shared" si="30"/>
        <v/>
      </c>
      <c r="AF187" s="113" t="str">
        <f t="shared" si="31"/>
        <v/>
      </c>
      <c r="AG187" s="113" t="str">
        <f t="shared" si="32"/>
        <v/>
      </c>
      <c r="AH187" s="113" t="str">
        <f t="shared" si="33"/>
        <v/>
      </c>
    </row>
    <row r="188">
      <c r="B188" s="82">
        <v>168.0</v>
      </c>
      <c r="C188" s="109">
        <f t="shared" si="3"/>
        <v>50192</v>
      </c>
      <c r="D188" s="113"/>
      <c r="E188" s="113" t="str">
        <f t="shared" si="4"/>
        <v/>
      </c>
      <c r="F188" s="113" t="str">
        <f t="shared" si="5"/>
        <v/>
      </c>
      <c r="G188" s="113" t="str">
        <f t="shared" si="6"/>
        <v/>
      </c>
      <c r="H188" s="113" t="str">
        <f t="shared" si="7"/>
        <v/>
      </c>
      <c r="I188" s="113" t="str">
        <f t="shared" si="8"/>
        <v/>
      </c>
      <c r="J188" s="113" t="str">
        <f t="shared" si="9"/>
        <v/>
      </c>
      <c r="K188" s="113" t="str">
        <f t="shared" si="10"/>
        <v/>
      </c>
      <c r="L188" s="113" t="str">
        <f t="shared" si="11"/>
        <v/>
      </c>
      <c r="M188" s="113" t="str">
        <f t="shared" si="12"/>
        <v/>
      </c>
      <c r="N188" s="113" t="str">
        <f t="shared" si="13"/>
        <v/>
      </c>
      <c r="O188" s="113" t="str">
        <f t="shared" si="14"/>
        <v/>
      </c>
      <c r="P188" s="113" t="str">
        <f t="shared" si="15"/>
        <v/>
      </c>
      <c r="Q188" s="113" t="str">
        <f t="shared" si="16"/>
        <v/>
      </c>
      <c r="R188" s="113" t="str">
        <f t="shared" si="17"/>
        <v/>
      </c>
      <c r="S188" s="113" t="str">
        <f t="shared" si="18"/>
        <v/>
      </c>
      <c r="T188" s="113" t="str">
        <f t="shared" si="19"/>
        <v/>
      </c>
      <c r="U188" s="113" t="str">
        <f t="shared" si="20"/>
        <v/>
      </c>
      <c r="V188" s="113" t="str">
        <f t="shared" si="21"/>
        <v/>
      </c>
      <c r="W188" s="113" t="str">
        <f t="shared" si="22"/>
        <v/>
      </c>
      <c r="X188" s="113" t="str">
        <f t="shared" si="23"/>
        <v/>
      </c>
      <c r="Y188" s="113" t="str">
        <f t="shared" si="24"/>
        <v/>
      </c>
      <c r="Z188" s="113" t="str">
        <f t="shared" si="25"/>
        <v/>
      </c>
      <c r="AA188" s="113" t="str">
        <f t="shared" si="26"/>
        <v/>
      </c>
      <c r="AB188" s="113" t="str">
        <f t="shared" si="27"/>
        <v/>
      </c>
      <c r="AC188" s="113" t="str">
        <f t="shared" si="28"/>
        <v/>
      </c>
      <c r="AD188" s="113" t="str">
        <f t="shared" si="29"/>
        <v/>
      </c>
      <c r="AE188" s="113" t="str">
        <f t="shared" si="30"/>
        <v/>
      </c>
      <c r="AF188" s="113" t="str">
        <f t="shared" si="31"/>
        <v/>
      </c>
      <c r="AG188" s="113" t="str">
        <f t="shared" si="32"/>
        <v/>
      </c>
      <c r="AH188" s="113" t="str">
        <f t="shared" si="33"/>
        <v/>
      </c>
    </row>
    <row r="189">
      <c r="B189" s="82">
        <v>169.0</v>
      </c>
      <c r="C189" s="109">
        <f t="shared" si="3"/>
        <v>50222</v>
      </c>
      <c r="D189" s="113"/>
      <c r="E189" s="113" t="str">
        <f t="shared" si="4"/>
        <v/>
      </c>
      <c r="F189" s="113" t="str">
        <f t="shared" si="5"/>
        <v/>
      </c>
      <c r="G189" s="113" t="str">
        <f t="shared" si="6"/>
        <v/>
      </c>
      <c r="H189" s="113" t="str">
        <f t="shared" si="7"/>
        <v/>
      </c>
      <c r="I189" s="113" t="str">
        <f t="shared" si="8"/>
        <v/>
      </c>
      <c r="J189" s="113" t="str">
        <f t="shared" si="9"/>
        <v/>
      </c>
      <c r="K189" s="113" t="str">
        <f t="shared" si="10"/>
        <v/>
      </c>
      <c r="L189" s="113" t="str">
        <f t="shared" si="11"/>
        <v/>
      </c>
      <c r="M189" s="113" t="str">
        <f t="shared" si="12"/>
        <v/>
      </c>
      <c r="N189" s="113" t="str">
        <f t="shared" si="13"/>
        <v/>
      </c>
      <c r="O189" s="113" t="str">
        <f t="shared" si="14"/>
        <v/>
      </c>
      <c r="P189" s="113" t="str">
        <f t="shared" si="15"/>
        <v/>
      </c>
      <c r="Q189" s="113" t="str">
        <f t="shared" si="16"/>
        <v/>
      </c>
      <c r="R189" s="113" t="str">
        <f t="shared" si="17"/>
        <v/>
      </c>
      <c r="S189" s="113" t="str">
        <f t="shared" si="18"/>
        <v/>
      </c>
      <c r="T189" s="113" t="str">
        <f t="shared" si="19"/>
        <v/>
      </c>
      <c r="U189" s="113" t="str">
        <f t="shared" si="20"/>
        <v/>
      </c>
      <c r="V189" s="113" t="str">
        <f t="shared" si="21"/>
        <v/>
      </c>
      <c r="W189" s="113" t="str">
        <f t="shared" si="22"/>
        <v/>
      </c>
      <c r="X189" s="113" t="str">
        <f t="shared" si="23"/>
        <v/>
      </c>
      <c r="Y189" s="113" t="str">
        <f t="shared" si="24"/>
        <v/>
      </c>
      <c r="Z189" s="113" t="str">
        <f t="shared" si="25"/>
        <v/>
      </c>
      <c r="AA189" s="113" t="str">
        <f t="shared" si="26"/>
        <v/>
      </c>
      <c r="AB189" s="113" t="str">
        <f t="shared" si="27"/>
        <v/>
      </c>
      <c r="AC189" s="113" t="str">
        <f t="shared" si="28"/>
        <v/>
      </c>
      <c r="AD189" s="113" t="str">
        <f t="shared" si="29"/>
        <v/>
      </c>
      <c r="AE189" s="113" t="str">
        <f t="shared" si="30"/>
        <v/>
      </c>
      <c r="AF189" s="113" t="str">
        <f t="shared" si="31"/>
        <v/>
      </c>
      <c r="AG189" s="113" t="str">
        <f t="shared" si="32"/>
        <v/>
      </c>
      <c r="AH189" s="113" t="str">
        <f t="shared" si="33"/>
        <v/>
      </c>
    </row>
    <row r="190">
      <c r="B190" s="82">
        <v>170.0</v>
      </c>
      <c r="C190" s="109">
        <f t="shared" si="3"/>
        <v>50253</v>
      </c>
      <c r="D190" s="113"/>
      <c r="E190" s="113" t="str">
        <f t="shared" si="4"/>
        <v/>
      </c>
      <c r="F190" s="113" t="str">
        <f t="shared" si="5"/>
        <v/>
      </c>
      <c r="G190" s="113" t="str">
        <f t="shared" si="6"/>
        <v/>
      </c>
      <c r="H190" s="113" t="str">
        <f t="shared" si="7"/>
        <v/>
      </c>
      <c r="I190" s="113" t="str">
        <f t="shared" si="8"/>
        <v/>
      </c>
      <c r="J190" s="113" t="str">
        <f t="shared" si="9"/>
        <v/>
      </c>
      <c r="K190" s="113" t="str">
        <f t="shared" si="10"/>
        <v/>
      </c>
      <c r="L190" s="113" t="str">
        <f t="shared" si="11"/>
        <v/>
      </c>
      <c r="M190" s="113" t="str">
        <f t="shared" si="12"/>
        <v/>
      </c>
      <c r="N190" s="113" t="str">
        <f t="shared" si="13"/>
        <v/>
      </c>
      <c r="O190" s="113" t="str">
        <f t="shared" si="14"/>
        <v/>
      </c>
      <c r="P190" s="113" t="str">
        <f t="shared" si="15"/>
        <v/>
      </c>
      <c r="Q190" s="113" t="str">
        <f t="shared" si="16"/>
        <v/>
      </c>
      <c r="R190" s="113" t="str">
        <f t="shared" si="17"/>
        <v/>
      </c>
      <c r="S190" s="113" t="str">
        <f t="shared" si="18"/>
        <v/>
      </c>
      <c r="T190" s="113" t="str">
        <f t="shared" si="19"/>
        <v/>
      </c>
      <c r="U190" s="113" t="str">
        <f t="shared" si="20"/>
        <v/>
      </c>
      <c r="V190" s="113" t="str">
        <f t="shared" si="21"/>
        <v/>
      </c>
      <c r="W190" s="113" t="str">
        <f t="shared" si="22"/>
        <v/>
      </c>
      <c r="X190" s="113" t="str">
        <f t="shared" si="23"/>
        <v/>
      </c>
      <c r="Y190" s="113" t="str">
        <f t="shared" si="24"/>
        <v/>
      </c>
      <c r="Z190" s="113" t="str">
        <f t="shared" si="25"/>
        <v/>
      </c>
      <c r="AA190" s="113" t="str">
        <f t="shared" si="26"/>
        <v/>
      </c>
      <c r="AB190" s="113" t="str">
        <f t="shared" si="27"/>
        <v/>
      </c>
      <c r="AC190" s="113" t="str">
        <f t="shared" si="28"/>
        <v/>
      </c>
      <c r="AD190" s="113" t="str">
        <f t="shared" si="29"/>
        <v/>
      </c>
      <c r="AE190" s="113" t="str">
        <f t="shared" si="30"/>
        <v/>
      </c>
      <c r="AF190" s="113" t="str">
        <f t="shared" si="31"/>
        <v/>
      </c>
      <c r="AG190" s="113" t="str">
        <f t="shared" si="32"/>
        <v/>
      </c>
      <c r="AH190" s="113" t="str">
        <f t="shared" si="33"/>
        <v/>
      </c>
    </row>
    <row r="191">
      <c r="B191" s="82">
        <v>171.0</v>
      </c>
      <c r="C191" s="109">
        <f t="shared" si="3"/>
        <v>50284</v>
      </c>
      <c r="D191" s="113"/>
      <c r="E191" s="113" t="str">
        <f t="shared" si="4"/>
        <v/>
      </c>
      <c r="F191" s="113" t="str">
        <f t="shared" si="5"/>
        <v/>
      </c>
      <c r="G191" s="113" t="str">
        <f t="shared" si="6"/>
        <v/>
      </c>
      <c r="H191" s="113" t="str">
        <f t="shared" si="7"/>
        <v/>
      </c>
      <c r="I191" s="113" t="str">
        <f t="shared" si="8"/>
        <v/>
      </c>
      <c r="J191" s="113" t="str">
        <f t="shared" si="9"/>
        <v/>
      </c>
      <c r="K191" s="113" t="str">
        <f t="shared" si="10"/>
        <v/>
      </c>
      <c r="L191" s="113" t="str">
        <f t="shared" si="11"/>
        <v/>
      </c>
      <c r="M191" s="113" t="str">
        <f t="shared" si="12"/>
        <v/>
      </c>
      <c r="N191" s="113" t="str">
        <f t="shared" si="13"/>
        <v/>
      </c>
      <c r="O191" s="113" t="str">
        <f t="shared" si="14"/>
        <v/>
      </c>
      <c r="P191" s="113" t="str">
        <f t="shared" si="15"/>
        <v/>
      </c>
      <c r="Q191" s="113" t="str">
        <f t="shared" si="16"/>
        <v/>
      </c>
      <c r="R191" s="113" t="str">
        <f t="shared" si="17"/>
        <v/>
      </c>
      <c r="S191" s="113" t="str">
        <f t="shared" si="18"/>
        <v/>
      </c>
      <c r="T191" s="113" t="str">
        <f t="shared" si="19"/>
        <v/>
      </c>
      <c r="U191" s="113" t="str">
        <f t="shared" si="20"/>
        <v/>
      </c>
      <c r="V191" s="113" t="str">
        <f t="shared" si="21"/>
        <v/>
      </c>
      <c r="W191" s="113" t="str">
        <f t="shared" si="22"/>
        <v/>
      </c>
      <c r="X191" s="113" t="str">
        <f t="shared" si="23"/>
        <v/>
      </c>
      <c r="Y191" s="113" t="str">
        <f t="shared" si="24"/>
        <v/>
      </c>
      <c r="Z191" s="113" t="str">
        <f t="shared" si="25"/>
        <v/>
      </c>
      <c r="AA191" s="113" t="str">
        <f t="shared" si="26"/>
        <v/>
      </c>
      <c r="AB191" s="113" t="str">
        <f t="shared" si="27"/>
        <v/>
      </c>
      <c r="AC191" s="113" t="str">
        <f t="shared" si="28"/>
        <v/>
      </c>
      <c r="AD191" s="113" t="str">
        <f t="shared" si="29"/>
        <v/>
      </c>
      <c r="AE191" s="113" t="str">
        <f t="shared" si="30"/>
        <v/>
      </c>
      <c r="AF191" s="113" t="str">
        <f t="shared" si="31"/>
        <v/>
      </c>
      <c r="AG191" s="113" t="str">
        <f t="shared" si="32"/>
        <v/>
      </c>
      <c r="AH191" s="113" t="str">
        <f t="shared" si="33"/>
        <v/>
      </c>
    </row>
    <row r="192">
      <c r="B192" s="82">
        <v>172.0</v>
      </c>
      <c r="C192" s="109">
        <f t="shared" si="3"/>
        <v>50314</v>
      </c>
      <c r="D192" s="113"/>
      <c r="E192" s="113" t="str">
        <f t="shared" si="4"/>
        <v/>
      </c>
      <c r="F192" s="113" t="str">
        <f t="shared" si="5"/>
        <v/>
      </c>
      <c r="G192" s="113" t="str">
        <f t="shared" si="6"/>
        <v/>
      </c>
      <c r="H192" s="113" t="str">
        <f t="shared" si="7"/>
        <v/>
      </c>
      <c r="I192" s="113" t="str">
        <f t="shared" si="8"/>
        <v/>
      </c>
      <c r="J192" s="113" t="str">
        <f t="shared" si="9"/>
        <v/>
      </c>
      <c r="K192" s="113" t="str">
        <f t="shared" si="10"/>
        <v/>
      </c>
      <c r="L192" s="113" t="str">
        <f t="shared" si="11"/>
        <v/>
      </c>
      <c r="M192" s="113" t="str">
        <f t="shared" si="12"/>
        <v/>
      </c>
      <c r="N192" s="113" t="str">
        <f t="shared" si="13"/>
        <v/>
      </c>
      <c r="O192" s="113" t="str">
        <f t="shared" si="14"/>
        <v/>
      </c>
      <c r="P192" s="113" t="str">
        <f t="shared" si="15"/>
        <v/>
      </c>
      <c r="Q192" s="113" t="str">
        <f t="shared" si="16"/>
        <v/>
      </c>
      <c r="R192" s="113" t="str">
        <f t="shared" si="17"/>
        <v/>
      </c>
      <c r="S192" s="113" t="str">
        <f t="shared" si="18"/>
        <v/>
      </c>
      <c r="T192" s="113" t="str">
        <f t="shared" si="19"/>
        <v/>
      </c>
      <c r="U192" s="113" t="str">
        <f t="shared" si="20"/>
        <v/>
      </c>
      <c r="V192" s="113" t="str">
        <f t="shared" si="21"/>
        <v/>
      </c>
      <c r="W192" s="113" t="str">
        <f t="shared" si="22"/>
        <v/>
      </c>
      <c r="X192" s="113" t="str">
        <f t="shared" si="23"/>
        <v/>
      </c>
      <c r="Y192" s="113" t="str">
        <f t="shared" si="24"/>
        <v/>
      </c>
      <c r="Z192" s="113" t="str">
        <f t="shared" si="25"/>
        <v/>
      </c>
      <c r="AA192" s="113" t="str">
        <f t="shared" si="26"/>
        <v/>
      </c>
      <c r="AB192" s="113" t="str">
        <f t="shared" si="27"/>
        <v/>
      </c>
      <c r="AC192" s="113" t="str">
        <f t="shared" si="28"/>
        <v/>
      </c>
      <c r="AD192" s="113" t="str">
        <f t="shared" si="29"/>
        <v/>
      </c>
      <c r="AE192" s="113" t="str">
        <f t="shared" si="30"/>
        <v/>
      </c>
      <c r="AF192" s="113" t="str">
        <f t="shared" si="31"/>
        <v/>
      </c>
      <c r="AG192" s="113" t="str">
        <f t="shared" si="32"/>
        <v/>
      </c>
      <c r="AH192" s="113" t="str">
        <f t="shared" si="33"/>
        <v/>
      </c>
    </row>
    <row r="193">
      <c r="B193" s="82">
        <v>173.0</v>
      </c>
      <c r="C193" s="109">
        <f t="shared" si="3"/>
        <v>50345</v>
      </c>
      <c r="D193" s="113"/>
      <c r="E193" s="113" t="str">
        <f t="shared" si="4"/>
        <v/>
      </c>
      <c r="F193" s="113" t="str">
        <f t="shared" si="5"/>
        <v/>
      </c>
      <c r="G193" s="113" t="str">
        <f t="shared" si="6"/>
        <v/>
      </c>
      <c r="H193" s="113" t="str">
        <f t="shared" si="7"/>
        <v/>
      </c>
      <c r="I193" s="113" t="str">
        <f t="shared" si="8"/>
        <v/>
      </c>
      <c r="J193" s="113" t="str">
        <f t="shared" si="9"/>
        <v/>
      </c>
      <c r="K193" s="113" t="str">
        <f t="shared" si="10"/>
        <v/>
      </c>
      <c r="L193" s="113" t="str">
        <f t="shared" si="11"/>
        <v/>
      </c>
      <c r="M193" s="113" t="str">
        <f t="shared" si="12"/>
        <v/>
      </c>
      <c r="N193" s="113" t="str">
        <f t="shared" si="13"/>
        <v/>
      </c>
      <c r="O193" s="113" t="str">
        <f t="shared" si="14"/>
        <v/>
      </c>
      <c r="P193" s="113" t="str">
        <f t="shared" si="15"/>
        <v/>
      </c>
      <c r="Q193" s="113" t="str">
        <f t="shared" si="16"/>
        <v/>
      </c>
      <c r="R193" s="113" t="str">
        <f t="shared" si="17"/>
        <v/>
      </c>
      <c r="S193" s="113" t="str">
        <f t="shared" si="18"/>
        <v/>
      </c>
      <c r="T193" s="113" t="str">
        <f t="shared" si="19"/>
        <v/>
      </c>
      <c r="U193" s="113" t="str">
        <f t="shared" si="20"/>
        <v/>
      </c>
      <c r="V193" s="113" t="str">
        <f t="shared" si="21"/>
        <v/>
      </c>
      <c r="W193" s="113" t="str">
        <f t="shared" si="22"/>
        <v/>
      </c>
      <c r="X193" s="113" t="str">
        <f t="shared" si="23"/>
        <v/>
      </c>
      <c r="Y193" s="113" t="str">
        <f t="shared" si="24"/>
        <v/>
      </c>
      <c r="Z193" s="113" t="str">
        <f t="shared" si="25"/>
        <v/>
      </c>
      <c r="AA193" s="113" t="str">
        <f t="shared" si="26"/>
        <v/>
      </c>
      <c r="AB193" s="113" t="str">
        <f t="shared" si="27"/>
        <v/>
      </c>
      <c r="AC193" s="113" t="str">
        <f t="shared" si="28"/>
        <v/>
      </c>
      <c r="AD193" s="113" t="str">
        <f t="shared" si="29"/>
        <v/>
      </c>
      <c r="AE193" s="113" t="str">
        <f t="shared" si="30"/>
        <v/>
      </c>
      <c r="AF193" s="113" t="str">
        <f t="shared" si="31"/>
        <v/>
      </c>
      <c r="AG193" s="113" t="str">
        <f t="shared" si="32"/>
        <v/>
      </c>
      <c r="AH193" s="113" t="str">
        <f t="shared" si="33"/>
        <v/>
      </c>
    </row>
    <row r="194">
      <c r="B194" s="82">
        <v>174.0</v>
      </c>
      <c r="C194" s="109">
        <f t="shared" si="3"/>
        <v>50375</v>
      </c>
      <c r="D194" s="113"/>
      <c r="E194" s="113" t="str">
        <f t="shared" si="4"/>
        <v/>
      </c>
      <c r="F194" s="113" t="str">
        <f t="shared" si="5"/>
        <v/>
      </c>
      <c r="G194" s="113" t="str">
        <f t="shared" si="6"/>
        <v/>
      </c>
      <c r="H194" s="113" t="str">
        <f t="shared" si="7"/>
        <v/>
      </c>
      <c r="I194" s="113" t="str">
        <f t="shared" si="8"/>
        <v/>
      </c>
      <c r="J194" s="113" t="str">
        <f t="shared" si="9"/>
        <v/>
      </c>
      <c r="K194" s="113" t="str">
        <f t="shared" si="10"/>
        <v/>
      </c>
      <c r="L194" s="113" t="str">
        <f t="shared" si="11"/>
        <v/>
      </c>
      <c r="M194" s="113" t="str">
        <f t="shared" si="12"/>
        <v/>
      </c>
      <c r="N194" s="113" t="str">
        <f t="shared" si="13"/>
        <v/>
      </c>
      <c r="O194" s="113" t="str">
        <f t="shared" si="14"/>
        <v/>
      </c>
      <c r="P194" s="113" t="str">
        <f t="shared" si="15"/>
        <v/>
      </c>
      <c r="Q194" s="113" t="str">
        <f t="shared" si="16"/>
        <v/>
      </c>
      <c r="R194" s="113" t="str">
        <f t="shared" si="17"/>
        <v/>
      </c>
      <c r="S194" s="113" t="str">
        <f t="shared" si="18"/>
        <v/>
      </c>
      <c r="T194" s="113" t="str">
        <f t="shared" si="19"/>
        <v/>
      </c>
      <c r="U194" s="113" t="str">
        <f t="shared" si="20"/>
        <v/>
      </c>
      <c r="V194" s="113" t="str">
        <f t="shared" si="21"/>
        <v/>
      </c>
      <c r="W194" s="113" t="str">
        <f t="shared" si="22"/>
        <v/>
      </c>
      <c r="X194" s="113" t="str">
        <f t="shared" si="23"/>
        <v/>
      </c>
      <c r="Y194" s="113" t="str">
        <f t="shared" si="24"/>
        <v/>
      </c>
      <c r="Z194" s="113" t="str">
        <f t="shared" si="25"/>
        <v/>
      </c>
      <c r="AA194" s="113" t="str">
        <f t="shared" si="26"/>
        <v/>
      </c>
      <c r="AB194" s="113" t="str">
        <f t="shared" si="27"/>
        <v/>
      </c>
      <c r="AC194" s="113" t="str">
        <f t="shared" si="28"/>
        <v/>
      </c>
      <c r="AD194" s="113" t="str">
        <f t="shared" si="29"/>
        <v/>
      </c>
      <c r="AE194" s="113" t="str">
        <f t="shared" si="30"/>
        <v/>
      </c>
      <c r="AF194" s="113" t="str">
        <f t="shared" si="31"/>
        <v/>
      </c>
      <c r="AG194" s="113" t="str">
        <f t="shared" si="32"/>
        <v/>
      </c>
      <c r="AH194" s="113" t="str">
        <f t="shared" si="33"/>
        <v/>
      </c>
    </row>
    <row r="195">
      <c r="B195" s="82">
        <v>175.0</v>
      </c>
      <c r="C195" s="109">
        <f t="shared" si="3"/>
        <v>50406</v>
      </c>
      <c r="D195" s="113"/>
      <c r="E195" s="113" t="str">
        <f t="shared" si="4"/>
        <v/>
      </c>
      <c r="F195" s="113" t="str">
        <f t="shared" si="5"/>
        <v/>
      </c>
      <c r="G195" s="113" t="str">
        <f t="shared" si="6"/>
        <v/>
      </c>
      <c r="H195" s="113" t="str">
        <f t="shared" si="7"/>
        <v/>
      </c>
      <c r="I195" s="113" t="str">
        <f t="shared" si="8"/>
        <v/>
      </c>
      <c r="J195" s="113" t="str">
        <f t="shared" si="9"/>
        <v/>
      </c>
      <c r="K195" s="113" t="str">
        <f t="shared" si="10"/>
        <v/>
      </c>
      <c r="L195" s="113" t="str">
        <f t="shared" si="11"/>
        <v/>
      </c>
      <c r="M195" s="113" t="str">
        <f t="shared" si="12"/>
        <v/>
      </c>
      <c r="N195" s="113" t="str">
        <f t="shared" si="13"/>
        <v/>
      </c>
      <c r="O195" s="113" t="str">
        <f t="shared" si="14"/>
        <v/>
      </c>
      <c r="P195" s="113" t="str">
        <f t="shared" si="15"/>
        <v/>
      </c>
      <c r="Q195" s="113" t="str">
        <f t="shared" si="16"/>
        <v/>
      </c>
      <c r="R195" s="113" t="str">
        <f t="shared" si="17"/>
        <v/>
      </c>
      <c r="S195" s="113" t="str">
        <f t="shared" si="18"/>
        <v/>
      </c>
      <c r="T195" s="113" t="str">
        <f t="shared" si="19"/>
        <v/>
      </c>
      <c r="U195" s="113" t="str">
        <f t="shared" si="20"/>
        <v/>
      </c>
      <c r="V195" s="113" t="str">
        <f t="shared" si="21"/>
        <v/>
      </c>
      <c r="W195" s="113" t="str">
        <f t="shared" si="22"/>
        <v/>
      </c>
      <c r="X195" s="113" t="str">
        <f t="shared" si="23"/>
        <v/>
      </c>
      <c r="Y195" s="113" t="str">
        <f t="shared" si="24"/>
        <v/>
      </c>
      <c r="Z195" s="113" t="str">
        <f t="shared" si="25"/>
        <v/>
      </c>
      <c r="AA195" s="113" t="str">
        <f t="shared" si="26"/>
        <v/>
      </c>
      <c r="AB195" s="113" t="str">
        <f t="shared" si="27"/>
        <v/>
      </c>
      <c r="AC195" s="113" t="str">
        <f t="shared" si="28"/>
        <v/>
      </c>
      <c r="AD195" s="113" t="str">
        <f t="shared" si="29"/>
        <v/>
      </c>
      <c r="AE195" s="113" t="str">
        <f t="shared" si="30"/>
        <v/>
      </c>
      <c r="AF195" s="113" t="str">
        <f t="shared" si="31"/>
        <v/>
      </c>
      <c r="AG195" s="113" t="str">
        <f t="shared" si="32"/>
        <v/>
      </c>
      <c r="AH195" s="113" t="str">
        <f t="shared" si="33"/>
        <v/>
      </c>
    </row>
    <row r="196">
      <c r="B196" s="82">
        <v>176.0</v>
      </c>
      <c r="C196" s="109">
        <f t="shared" si="3"/>
        <v>50437</v>
      </c>
      <c r="D196" s="113"/>
      <c r="E196" s="113" t="str">
        <f t="shared" si="4"/>
        <v/>
      </c>
      <c r="F196" s="113" t="str">
        <f t="shared" si="5"/>
        <v/>
      </c>
      <c r="G196" s="113" t="str">
        <f t="shared" si="6"/>
        <v/>
      </c>
      <c r="H196" s="113" t="str">
        <f t="shared" si="7"/>
        <v/>
      </c>
      <c r="I196" s="113" t="str">
        <f t="shared" si="8"/>
        <v/>
      </c>
      <c r="J196" s="113" t="str">
        <f t="shared" si="9"/>
        <v/>
      </c>
      <c r="K196" s="113" t="str">
        <f t="shared" si="10"/>
        <v/>
      </c>
      <c r="L196" s="113" t="str">
        <f t="shared" si="11"/>
        <v/>
      </c>
      <c r="M196" s="113" t="str">
        <f t="shared" si="12"/>
        <v/>
      </c>
      <c r="N196" s="113" t="str">
        <f t="shared" si="13"/>
        <v/>
      </c>
      <c r="O196" s="113" t="str">
        <f t="shared" si="14"/>
        <v/>
      </c>
      <c r="P196" s="113" t="str">
        <f t="shared" si="15"/>
        <v/>
      </c>
      <c r="Q196" s="113" t="str">
        <f t="shared" si="16"/>
        <v/>
      </c>
      <c r="R196" s="113" t="str">
        <f t="shared" si="17"/>
        <v/>
      </c>
      <c r="S196" s="113" t="str">
        <f t="shared" si="18"/>
        <v/>
      </c>
      <c r="T196" s="113" t="str">
        <f t="shared" si="19"/>
        <v/>
      </c>
      <c r="U196" s="113" t="str">
        <f t="shared" si="20"/>
        <v/>
      </c>
      <c r="V196" s="113" t="str">
        <f t="shared" si="21"/>
        <v/>
      </c>
      <c r="W196" s="113" t="str">
        <f t="shared" si="22"/>
        <v/>
      </c>
      <c r="X196" s="113" t="str">
        <f t="shared" si="23"/>
        <v/>
      </c>
      <c r="Y196" s="113" t="str">
        <f t="shared" si="24"/>
        <v/>
      </c>
      <c r="Z196" s="113" t="str">
        <f t="shared" si="25"/>
        <v/>
      </c>
      <c r="AA196" s="113" t="str">
        <f t="shared" si="26"/>
        <v/>
      </c>
      <c r="AB196" s="113" t="str">
        <f t="shared" si="27"/>
        <v/>
      </c>
      <c r="AC196" s="113" t="str">
        <f t="shared" si="28"/>
        <v/>
      </c>
      <c r="AD196" s="113" t="str">
        <f t="shared" si="29"/>
        <v/>
      </c>
      <c r="AE196" s="113" t="str">
        <f t="shared" si="30"/>
        <v/>
      </c>
      <c r="AF196" s="113" t="str">
        <f t="shared" si="31"/>
        <v/>
      </c>
      <c r="AG196" s="113" t="str">
        <f t="shared" si="32"/>
        <v/>
      </c>
      <c r="AH196" s="113" t="str">
        <f t="shared" si="33"/>
        <v/>
      </c>
    </row>
    <row r="197">
      <c r="B197" s="82">
        <v>177.0</v>
      </c>
      <c r="C197" s="109">
        <f t="shared" si="3"/>
        <v>50465</v>
      </c>
      <c r="D197" s="113"/>
      <c r="E197" s="113" t="str">
        <f t="shared" si="4"/>
        <v/>
      </c>
      <c r="F197" s="113" t="str">
        <f t="shared" si="5"/>
        <v/>
      </c>
      <c r="G197" s="113" t="str">
        <f t="shared" si="6"/>
        <v/>
      </c>
      <c r="H197" s="113" t="str">
        <f t="shared" si="7"/>
        <v/>
      </c>
      <c r="I197" s="113" t="str">
        <f t="shared" si="8"/>
        <v/>
      </c>
      <c r="J197" s="113" t="str">
        <f t="shared" si="9"/>
        <v/>
      </c>
      <c r="K197" s="113" t="str">
        <f t="shared" si="10"/>
        <v/>
      </c>
      <c r="L197" s="113" t="str">
        <f t="shared" si="11"/>
        <v/>
      </c>
      <c r="M197" s="113" t="str">
        <f t="shared" si="12"/>
        <v/>
      </c>
      <c r="N197" s="113" t="str">
        <f t="shared" si="13"/>
        <v/>
      </c>
      <c r="O197" s="113" t="str">
        <f t="shared" si="14"/>
        <v/>
      </c>
      <c r="P197" s="113" t="str">
        <f t="shared" si="15"/>
        <v/>
      </c>
      <c r="Q197" s="113" t="str">
        <f t="shared" si="16"/>
        <v/>
      </c>
      <c r="R197" s="113" t="str">
        <f t="shared" si="17"/>
        <v/>
      </c>
      <c r="S197" s="113" t="str">
        <f t="shared" si="18"/>
        <v/>
      </c>
      <c r="T197" s="113" t="str">
        <f t="shared" si="19"/>
        <v/>
      </c>
      <c r="U197" s="113" t="str">
        <f t="shared" si="20"/>
        <v/>
      </c>
      <c r="V197" s="113" t="str">
        <f t="shared" si="21"/>
        <v/>
      </c>
      <c r="W197" s="113" t="str">
        <f t="shared" si="22"/>
        <v/>
      </c>
      <c r="X197" s="113" t="str">
        <f t="shared" si="23"/>
        <v/>
      </c>
      <c r="Y197" s="113" t="str">
        <f t="shared" si="24"/>
        <v/>
      </c>
      <c r="Z197" s="113" t="str">
        <f t="shared" si="25"/>
        <v/>
      </c>
      <c r="AA197" s="113" t="str">
        <f t="shared" si="26"/>
        <v/>
      </c>
      <c r="AB197" s="113" t="str">
        <f t="shared" si="27"/>
        <v/>
      </c>
      <c r="AC197" s="113" t="str">
        <f t="shared" si="28"/>
        <v/>
      </c>
      <c r="AD197" s="113" t="str">
        <f t="shared" si="29"/>
        <v/>
      </c>
      <c r="AE197" s="113" t="str">
        <f t="shared" si="30"/>
        <v/>
      </c>
      <c r="AF197" s="113" t="str">
        <f t="shared" si="31"/>
        <v/>
      </c>
      <c r="AG197" s="113" t="str">
        <f t="shared" si="32"/>
        <v/>
      </c>
      <c r="AH197" s="113" t="str">
        <f t="shared" si="33"/>
        <v/>
      </c>
    </row>
    <row r="198">
      <c r="B198" s="82">
        <v>178.0</v>
      </c>
      <c r="C198" s="109">
        <f t="shared" si="3"/>
        <v>50496</v>
      </c>
      <c r="D198" s="113"/>
      <c r="E198" s="113" t="str">
        <f t="shared" si="4"/>
        <v/>
      </c>
      <c r="F198" s="113" t="str">
        <f t="shared" si="5"/>
        <v/>
      </c>
      <c r="G198" s="113" t="str">
        <f t="shared" si="6"/>
        <v/>
      </c>
      <c r="H198" s="113" t="str">
        <f t="shared" si="7"/>
        <v/>
      </c>
      <c r="I198" s="113" t="str">
        <f t="shared" si="8"/>
        <v/>
      </c>
      <c r="J198" s="113" t="str">
        <f t="shared" si="9"/>
        <v/>
      </c>
      <c r="K198" s="113" t="str">
        <f t="shared" si="10"/>
        <v/>
      </c>
      <c r="L198" s="113" t="str">
        <f t="shared" si="11"/>
        <v/>
      </c>
      <c r="M198" s="113" t="str">
        <f t="shared" si="12"/>
        <v/>
      </c>
      <c r="N198" s="113" t="str">
        <f t="shared" si="13"/>
        <v/>
      </c>
      <c r="O198" s="113" t="str">
        <f t="shared" si="14"/>
        <v/>
      </c>
      <c r="P198" s="113" t="str">
        <f t="shared" si="15"/>
        <v/>
      </c>
      <c r="Q198" s="113" t="str">
        <f t="shared" si="16"/>
        <v/>
      </c>
      <c r="R198" s="113" t="str">
        <f t="shared" si="17"/>
        <v/>
      </c>
      <c r="S198" s="113" t="str">
        <f t="shared" si="18"/>
        <v/>
      </c>
      <c r="T198" s="113" t="str">
        <f t="shared" si="19"/>
        <v/>
      </c>
      <c r="U198" s="113" t="str">
        <f t="shared" si="20"/>
        <v/>
      </c>
      <c r="V198" s="113" t="str">
        <f t="shared" si="21"/>
        <v/>
      </c>
      <c r="W198" s="113" t="str">
        <f t="shared" si="22"/>
        <v/>
      </c>
      <c r="X198" s="113" t="str">
        <f t="shared" si="23"/>
        <v/>
      </c>
      <c r="Y198" s="113" t="str">
        <f t="shared" si="24"/>
        <v/>
      </c>
      <c r="Z198" s="113" t="str">
        <f t="shared" si="25"/>
        <v/>
      </c>
      <c r="AA198" s="113" t="str">
        <f t="shared" si="26"/>
        <v/>
      </c>
      <c r="AB198" s="113" t="str">
        <f t="shared" si="27"/>
        <v/>
      </c>
      <c r="AC198" s="113" t="str">
        <f t="shared" si="28"/>
        <v/>
      </c>
      <c r="AD198" s="113" t="str">
        <f t="shared" si="29"/>
        <v/>
      </c>
      <c r="AE198" s="113" t="str">
        <f t="shared" si="30"/>
        <v/>
      </c>
      <c r="AF198" s="113" t="str">
        <f t="shared" si="31"/>
        <v/>
      </c>
      <c r="AG198" s="113" t="str">
        <f t="shared" si="32"/>
        <v/>
      </c>
      <c r="AH198" s="113" t="str">
        <f t="shared" si="33"/>
        <v/>
      </c>
    </row>
    <row r="199">
      <c r="B199" s="82">
        <v>179.0</v>
      </c>
      <c r="C199" s="109">
        <f t="shared" si="3"/>
        <v>50526</v>
      </c>
      <c r="D199" s="113"/>
      <c r="E199" s="113" t="str">
        <f t="shared" si="4"/>
        <v/>
      </c>
      <c r="F199" s="113" t="str">
        <f t="shared" si="5"/>
        <v/>
      </c>
      <c r="G199" s="113" t="str">
        <f t="shared" si="6"/>
        <v/>
      </c>
      <c r="H199" s="113" t="str">
        <f t="shared" si="7"/>
        <v/>
      </c>
      <c r="I199" s="113" t="str">
        <f t="shared" si="8"/>
        <v/>
      </c>
      <c r="J199" s="113" t="str">
        <f t="shared" si="9"/>
        <v/>
      </c>
      <c r="K199" s="113" t="str">
        <f t="shared" si="10"/>
        <v/>
      </c>
      <c r="L199" s="113" t="str">
        <f t="shared" si="11"/>
        <v/>
      </c>
      <c r="M199" s="113" t="str">
        <f t="shared" si="12"/>
        <v/>
      </c>
      <c r="N199" s="113" t="str">
        <f t="shared" si="13"/>
        <v/>
      </c>
      <c r="O199" s="113" t="str">
        <f t="shared" si="14"/>
        <v/>
      </c>
      <c r="P199" s="113" t="str">
        <f t="shared" si="15"/>
        <v/>
      </c>
      <c r="Q199" s="113" t="str">
        <f t="shared" si="16"/>
        <v/>
      </c>
      <c r="R199" s="113" t="str">
        <f t="shared" si="17"/>
        <v/>
      </c>
      <c r="S199" s="113" t="str">
        <f t="shared" si="18"/>
        <v/>
      </c>
      <c r="T199" s="113" t="str">
        <f t="shared" si="19"/>
        <v/>
      </c>
      <c r="U199" s="113" t="str">
        <f t="shared" si="20"/>
        <v/>
      </c>
      <c r="V199" s="113" t="str">
        <f t="shared" si="21"/>
        <v/>
      </c>
      <c r="W199" s="113" t="str">
        <f t="shared" si="22"/>
        <v/>
      </c>
      <c r="X199" s="113" t="str">
        <f t="shared" si="23"/>
        <v/>
      </c>
      <c r="Y199" s="113" t="str">
        <f t="shared" si="24"/>
        <v/>
      </c>
      <c r="Z199" s="113" t="str">
        <f t="shared" si="25"/>
        <v/>
      </c>
      <c r="AA199" s="113" t="str">
        <f t="shared" si="26"/>
        <v/>
      </c>
      <c r="AB199" s="113" t="str">
        <f t="shared" si="27"/>
        <v/>
      </c>
      <c r="AC199" s="113" t="str">
        <f t="shared" si="28"/>
        <v/>
      </c>
      <c r="AD199" s="113" t="str">
        <f t="shared" si="29"/>
        <v/>
      </c>
      <c r="AE199" s="113" t="str">
        <f t="shared" si="30"/>
        <v/>
      </c>
      <c r="AF199" s="113" t="str">
        <f t="shared" si="31"/>
        <v/>
      </c>
      <c r="AG199" s="113" t="str">
        <f t="shared" si="32"/>
        <v/>
      </c>
      <c r="AH199" s="113" t="str">
        <f t="shared" si="33"/>
        <v/>
      </c>
    </row>
    <row r="200">
      <c r="B200" s="82">
        <v>180.0</v>
      </c>
      <c r="C200" s="109">
        <f t="shared" si="3"/>
        <v>50557</v>
      </c>
      <c r="D200" s="113"/>
      <c r="E200" s="113" t="str">
        <f t="shared" si="4"/>
        <v/>
      </c>
      <c r="F200" s="113" t="str">
        <f t="shared" si="5"/>
        <v/>
      </c>
      <c r="G200" s="113" t="str">
        <f t="shared" si="6"/>
        <v/>
      </c>
      <c r="H200" s="113" t="str">
        <f t="shared" si="7"/>
        <v/>
      </c>
      <c r="I200" s="113" t="str">
        <f t="shared" si="8"/>
        <v/>
      </c>
      <c r="J200" s="113" t="str">
        <f t="shared" si="9"/>
        <v/>
      </c>
      <c r="K200" s="113" t="str">
        <f t="shared" si="10"/>
        <v/>
      </c>
      <c r="L200" s="113" t="str">
        <f t="shared" si="11"/>
        <v/>
      </c>
      <c r="M200" s="113" t="str">
        <f t="shared" si="12"/>
        <v/>
      </c>
      <c r="N200" s="113" t="str">
        <f t="shared" si="13"/>
        <v/>
      </c>
      <c r="O200" s="113" t="str">
        <f t="shared" si="14"/>
        <v/>
      </c>
      <c r="P200" s="113" t="str">
        <f t="shared" si="15"/>
        <v/>
      </c>
      <c r="Q200" s="113" t="str">
        <f t="shared" si="16"/>
        <v/>
      </c>
      <c r="R200" s="113" t="str">
        <f t="shared" si="17"/>
        <v/>
      </c>
      <c r="S200" s="113" t="str">
        <f t="shared" si="18"/>
        <v/>
      </c>
      <c r="T200" s="113" t="str">
        <f t="shared" si="19"/>
        <v/>
      </c>
      <c r="U200" s="113" t="str">
        <f t="shared" si="20"/>
        <v/>
      </c>
      <c r="V200" s="113" t="str">
        <f t="shared" si="21"/>
        <v/>
      </c>
      <c r="W200" s="113" t="str">
        <f t="shared" si="22"/>
        <v/>
      </c>
      <c r="X200" s="113" t="str">
        <f t="shared" si="23"/>
        <v/>
      </c>
      <c r="Y200" s="113" t="str">
        <f t="shared" si="24"/>
        <v/>
      </c>
      <c r="Z200" s="113" t="str">
        <f t="shared" si="25"/>
        <v/>
      </c>
      <c r="AA200" s="113" t="str">
        <f t="shared" si="26"/>
        <v/>
      </c>
      <c r="AB200" s="113" t="str">
        <f t="shared" si="27"/>
        <v/>
      </c>
      <c r="AC200" s="113" t="str">
        <f t="shared" si="28"/>
        <v/>
      </c>
      <c r="AD200" s="113" t="str">
        <f t="shared" si="29"/>
        <v/>
      </c>
      <c r="AE200" s="113" t="str">
        <f t="shared" si="30"/>
        <v/>
      </c>
      <c r="AF200" s="113" t="str">
        <f t="shared" si="31"/>
        <v/>
      </c>
      <c r="AG200" s="113" t="str">
        <f t="shared" si="32"/>
        <v/>
      </c>
      <c r="AH200" s="113" t="str">
        <f t="shared" si="33"/>
        <v/>
      </c>
    </row>
    <row r="201">
      <c r="B201" s="82">
        <v>181.0</v>
      </c>
      <c r="C201" s="109">
        <f t="shared" si="3"/>
        <v>50587</v>
      </c>
      <c r="D201" s="113"/>
      <c r="E201" s="113" t="str">
        <f t="shared" si="4"/>
        <v/>
      </c>
      <c r="F201" s="113" t="str">
        <f t="shared" si="5"/>
        <v/>
      </c>
      <c r="G201" s="113" t="str">
        <f t="shared" si="6"/>
        <v/>
      </c>
      <c r="H201" s="113" t="str">
        <f t="shared" si="7"/>
        <v/>
      </c>
      <c r="I201" s="113" t="str">
        <f t="shared" si="8"/>
        <v/>
      </c>
      <c r="J201" s="113" t="str">
        <f t="shared" si="9"/>
        <v/>
      </c>
      <c r="K201" s="113" t="str">
        <f t="shared" si="10"/>
        <v/>
      </c>
      <c r="L201" s="113" t="str">
        <f t="shared" si="11"/>
        <v/>
      </c>
      <c r="M201" s="113" t="str">
        <f t="shared" si="12"/>
        <v/>
      </c>
      <c r="N201" s="113" t="str">
        <f t="shared" si="13"/>
        <v/>
      </c>
      <c r="O201" s="113" t="str">
        <f t="shared" si="14"/>
        <v/>
      </c>
      <c r="P201" s="113" t="str">
        <f t="shared" si="15"/>
        <v/>
      </c>
      <c r="Q201" s="113" t="str">
        <f t="shared" si="16"/>
        <v/>
      </c>
      <c r="R201" s="113" t="str">
        <f t="shared" si="17"/>
        <v/>
      </c>
      <c r="S201" s="113" t="str">
        <f t="shared" si="18"/>
        <v/>
      </c>
      <c r="T201" s="113" t="str">
        <f t="shared" si="19"/>
        <v/>
      </c>
      <c r="U201" s="113" t="str">
        <f t="shared" si="20"/>
        <v/>
      </c>
      <c r="V201" s="113" t="str">
        <f t="shared" si="21"/>
        <v/>
      </c>
      <c r="W201" s="113" t="str">
        <f t="shared" si="22"/>
        <v/>
      </c>
      <c r="X201" s="113" t="str">
        <f t="shared" si="23"/>
        <v/>
      </c>
      <c r="Y201" s="113" t="str">
        <f t="shared" si="24"/>
        <v/>
      </c>
      <c r="Z201" s="113" t="str">
        <f t="shared" si="25"/>
        <v/>
      </c>
      <c r="AA201" s="113" t="str">
        <f t="shared" si="26"/>
        <v/>
      </c>
      <c r="AB201" s="113" t="str">
        <f t="shared" si="27"/>
        <v/>
      </c>
      <c r="AC201" s="113" t="str">
        <f t="shared" si="28"/>
        <v/>
      </c>
      <c r="AD201" s="113" t="str">
        <f t="shared" si="29"/>
        <v/>
      </c>
      <c r="AE201" s="113" t="str">
        <f t="shared" si="30"/>
        <v/>
      </c>
      <c r="AF201" s="113" t="str">
        <f t="shared" si="31"/>
        <v/>
      </c>
      <c r="AG201" s="113" t="str">
        <f t="shared" si="32"/>
        <v/>
      </c>
      <c r="AH201" s="113" t="str">
        <f t="shared" si="33"/>
        <v/>
      </c>
    </row>
    <row r="202">
      <c r="B202" s="82">
        <v>182.0</v>
      </c>
      <c r="C202" s="109">
        <f t="shared" si="3"/>
        <v>50618</v>
      </c>
      <c r="D202" s="113"/>
      <c r="E202" s="113" t="str">
        <f t="shared" si="4"/>
        <v/>
      </c>
      <c r="F202" s="113" t="str">
        <f t="shared" si="5"/>
        <v/>
      </c>
      <c r="G202" s="113" t="str">
        <f t="shared" si="6"/>
        <v/>
      </c>
      <c r="H202" s="113" t="str">
        <f t="shared" si="7"/>
        <v/>
      </c>
      <c r="I202" s="113" t="str">
        <f t="shared" si="8"/>
        <v/>
      </c>
      <c r="J202" s="113" t="str">
        <f t="shared" si="9"/>
        <v/>
      </c>
      <c r="K202" s="113" t="str">
        <f t="shared" si="10"/>
        <v/>
      </c>
      <c r="L202" s="113" t="str">
        <f t="shared" si="11"/>
        <v/>
      </c>
      <c r="M202" s="113" t="str">
        <f t="shared" si="12"/>
        <v/>
      </c>
      <c r="N202" s="113" t="str">
        <f t="shared" si="13"/>
        <v/>
      </c>
      <c r="O202" s="113" t="str">
        <f t="shared" si="14"/>
        <v/>
      </c>
      <c r="P202" s="113" t="str">
        <f t="shared" si="15"/>
        <v/>
      </c>
      <c r="Q202" s="113" t="str">
        <f t="shared" si="16"/>
        <v/>
      </c>
      <c r="R202" s="113" t="str">
        <f t="shared" si="17"/>
        <v/>
      </c>
      <c r="S202" s="113" t="str">
        <f t="shared" si="18"/>
        <v/>
      </c>
      <c r="T202" s="113" t="str">
        <f t="shared" si="19"/>
        <v/>
      </c>
      <c r="U202" s="113" t="str">
        <f t="shared" si="20"/>
        <v/>
      </c>
      <c r="V202" s="113" t="str">
        <f t="shared" si="21"/>
        <v/>
      </c>
      <c r="W202" s="113" t="str">
        <f t="shared" si="22"/>
        <v/>
      </c>
      <c r="X202" s="113" t="str">
        <f t="shared" si="23"/>
        <v/>
      </c>
      <c r="Y202" s="113" t="str">
        <f t="shared" si="24"/>
        <v/>
      </c>
      <c r="Z202" s="113" t="str">
        <f t="shared" si="25"/>
        <v/>
      </c>
      <c r="AA202" s="113" t="str">
        <f t="shared" si="26"/>
        <v/>
      </c>
      <c r="AB202" s="113" t="str">
        <f t="shared" si="27"/>
        <v/>
      </c>
      <c r="AC202" s="113" t="str">
        <f t="shared" si="28"/>
        <v/>
      </c>
      <c r="AD202" s="113" t="str">
        <f t="shared" si="29"/>
        <v/>
      </c>
      <c r="AE202" s="113" t="str">
        <f t="shared" si="30"/>
        <v/>
      </c>
      <c r="AF202" s="113" t="str">
        <f t="shared" si="31"/>
        <v/>
      </c>
      <c r="AG202" s="113" t="str">
        <f t="shared" si="32"/>
        <v/>
      </c>
      <c r="AH202" s="113" t="str">
        <f t="shared" si="33"/>
        <v/>
      </c>
    </row>
    <row r="203">
      <c r="B203" s="82">
        <v>183.0</v>
      </c>
      <c r="C203" s="109">
        <f t="shared" si="3"/>
        <v>50649</v>
      </c>
      <c r="D203" s="113"/>
      <c r="E203" s="113" t="str">
        <f t="shared" si="4"/>
        <v/>
      </c>
      <c r="F203" s="113" t="str">
        <f t="shared" si="5"/>
        <v/>
      </c>
      <c r="G203" s="113" t="str">
        <f t="shared" si="6"/>
        <v/>
      </c>
      <c r="H203" s="113" t="str">
        <f t="shared" si="7"/>
        <v/>
      </c>
      <c r="I203" s="113" t="str">
        <f t="shared" si="8"/>
        <v/>
      </c>
      <c r="J203" s="113" t="str">
        <f t="shared" si="9"/>
        <v/>
      </c>
      <c r="K203" s="113" t="str">
        <f t="shared" si="10"/>
        <v/>
      </c>
      <c r="L203" s="113" t="str">
        <f t="shared" si="11"/>
        <v/>
      </c>
      <c r="M203" s="113" t="str">
        <f t="shared" si="12"/>
        <v/>
      </c>
      <c r="N203" s="113" t="str">
        <f t="shared" si="13"/>
        <v/>
      </c>
      <c r="O203" s="113" t="str">
        <f t="shared" si="14"/>
        <v/>
      </c>
      <c r="P203" s="113" t="str">
        <f t="shared" si="15"/>
        <v/>
      </c>
      <c r="Q203" s="113" t="str">
        <f t="shared" si="16"/>
        <v/>
      </c>
      <c r="R203" s="113" t="str">
        <f t="shared" si="17"/>
        <v/>
      </c>
      <c r="S203" s="113" t="str">
        <f t="shared" si="18"/>
        <v/>
      </c>
      <c r="T203" s="113" t="str">
        <f t="shared" si="19"/>
        <v/>
      </c>
      <c r="U203" s="113" t="str">
        <f t="shared" si="20"/>
        <v/>
      </c>
      <c r="V203" s="113" t="str">
        <f t="shared" si="21"/>
        <v/>
      </c>
      <c r="W203" s="113" t="str">
        <f t="shared" si="22"/>
        <v/>
      </c>
      <c r="X203" s="113" t="str">
        <f t="shared" si="23"/>
        <v/>
      </c>
      <c r="Y203" s="113" t="str">
        <f t="shared" si="24"/>
        <v/>
      </c>
      <c r="Z203" s="113" t="str">
        <f t="shared" si="25"/>
        <v/>
      </c>
      <c r="AA203" s="113" t="str">
        <f t="shared" si="26"/>
        <v/>
      </c>
      <c r="AB203" s="113" t="str">
        <f t="shared" si="27"/>
        <v/>
      </c>
      <c r="AC203" s="113" t="str">
        <f t="shared" si="28"/>
        <v/>
      </c>
      <c r="AD203" s="113" t="str">
        <f t="shared" si="29"/>
        <v/>
      </c>
      <c r="AE203" s="113" t="str">
        <f t="shared" si="30"/>
        <v/>
      </c>
      <c r="AF203" s="113" t="str">
        <f t="shared" si="31"/>
        <v/>
      </c>
      <c r="AG203" s="113" t="str">
        <f t="shared" si="32"/>
        <v/>
      </c>
      <c r="AH203" s="113" t="str">
        <f t="shared" si="33"/>
        <v/>
      </c>
    </row>
    <row r="204">
      <c r="B204" s="82">
        <v>184.0</v>
      </c>
      <c r="C204" s="109">
        <f t="shared" si="3"/>
        <v>50679</v>
      </c>
      <c r="D204" s="113"/>
      <c r="E204" s="113" t="str">
        <f t="shared" si="4"/>
        <v/>
      </c>
      <c r="F204" s="113" t="str">
        <f t="shared" si="5"/>
        <v/>
      </c>
      <c r="G204" s="113" t="str">
        <f t="shared" si="6"/>
        <v/>
      </c>
      <c r="H204" s="113" t="str">
        <f t="shared" si="7"/>
        <v/>
      </c>
      <c r="I204" s="113" t="str">
        <f t="shared" si="8"/>
        <v/>
      </c>
      <c r="J204" s="113" t="str">
        <f t="shared" si="9"/>
        <v/>
      </c>
      <c r="K204" s="113" t="str">
        <f t="shared" si="10"/>
        <v/>
      </c>
      <c r="L204" s="113" t="str">
        <f t="shared" si="11"/>
        <v/>
      </c>
      <c r="M204" s="113" t="str">
        <f t="shared" si="12"/>
        <v/>
      </c>
      <c r="N204" s="113" t="str">
        <f t="shared" si="13"/>
        <v/>
      </c>
      <c r="O204" s="113" t="str">
        <f t="shared" si="14"/>
        <v/>
      </c>
      <c r="P204" s="113" t="str">
        <f t="shared" si="15"/>
        <v/>
      </c>
      <c r="Q204" s="113" t="str">
        <f t="shared" si="16"/>
        <v/>
      </c>
      <c r="R204" s="113" t="str">
        <f t="shared" si="17"/>
        <v/>
      </c>
      <c r="S204" s="113" t="str">
        <f t="shared" si="18"/>
        <v/>
      </c>
      <c r="T204" s="113" t="str">
        <f t="shared" si="19"/>
        <v/>
      </c>
      <c r="U204" s="113" t="str">
        <f t="shared" si="20"/>
        <v/>
      </c>
      <c r="V204" s="113" t="str">
        <f t="shared" si="21"/>
        <v/>
      </c>
      <c r="W204" s="113" t="str">
        <f t="shared" si="22"/>
        <v/>
      </c>
      <c r="X204" s="113" t="str">
        <f t="shared" si="23"/>
        <v/>
      </c>
      <c r="Y204" s="113" t="str">
        <f t="shared" si="24"/>
        <v/>
      </c>
      <c r="Z204" s="113" t="str">
        <f t="shared" si="25"/>
        <v/>
      </c>
      <c r="AA204" s="113" t="str">
        <f t="shared" si="26"/>
        <v/>
      </c>
      <c r="AB204" s="113" t="str">
        <f t="shared" si="27"/>
        <v/>
      </c>
      <c r="AC204" s="113" t="str">
        <f t="shared" si="28"/>
        <v/>
      </c>
      <c r="AD204" s="113" t="str">
        <f t="shared" si="29"/>
        <v/>
      </c>
      <c r="AE204" s="113" t="str">
        <f t="shared" si="30"/>
        <v/>
      </c>
      <c r="AF204" s="113" t="str">
        <f t="shared" si="31"/>
        <v/>
      </c>
      <c r="AG204" s="113" t="str">
        <f t="shared" si="32"/>
        <v/>
      </c>
      <c r="AH204" s="113" t="str">
        <f t="shared" si="33"/>
        <v/>
      </c>
    </row>
    <row r="205">
      <c r="B205" s="82">
        <v>185.0</v>
      </c>
      <c r="C205" s="109">
        <f t="shared" si="3"/>
        <v>50710</v>
      </c>
      <c r="D205" s="113"/>
      <c r="E205" s="113" t="str">
        <f t="shared" si="4"/>
        <v/>
      </c>
      <c r="F205" s="113" t="str">
        <f t="shared" si="5"/>
        <v/>
      </c>
      <c r="G205" s="113" t="str">
        <f t="shared" si="6"/>
        <v/>
      </c>
      <c r="H205" s="113" t="str">
        <f t="shared" si="7"/>
        <v/>
      </c>
      <c r="I205" s="113" t="str">
        <f t="shared" si="8"/>
        <v/>
      </c>
      <c r="J205" s="113" t="str">
        <f t="shared" si="9"/>
        <v/>
      </c>
      <c r="K205" s="113" t="str">
        <f t="shared" si="10"/>
        <v/>
      </c>
      <c r="L205" s="113" t="str">
        <f t="shared" si="11"/>
        <v/>
      </c>
      <c r="M205" s="113" t="str">
        <f t="shared" si="12"/>
        <v/>
      </c>
      <c r="N205" s="113" t="str">
        <f t="shared" si="13"/>
        <v/>
      </c>
      <c r="O205" s="113" t="str">
        <f t="shared" si="14"/>
        <v/>
      </c>
      <c r="P205" s="113" t="str">
        <f t="shared" si="15"/>
        <v/>
      </c>
      <c r="Q205" s="113" t="str">
        <f t="shared" si="16"/>
        <v/>
      </c>
      <c r="R205" s="113" t="str">
        <f t="shared" si="17"/>
        <v/>
      </c>
      <c r="S205" s="113" t="str">
        <f t="shared" si="18"/>
        <v/>
      </c>
      <c r="T205" s="113" t="str">
        <f t="shared" si="19"/>
        <v/>
      </c>
      <c r="U205" s="113" t="str">
        <f t="shared" si="20"/>
        <v/>
      </c>
      <c r="V205" s="113" t="str">
        <f t="shared" si="21"/>
        <v/>
      </c>
      <c r="W205" s="113" t="str">
        <f t="shared" si="22"/>
        <v/>
      </c>
      <c r="X205" s="113" t="str">
        <f t="shared" si="23"/>
        <v/>
      </c>
      <c r="Y205" s="113" t="str">
        <f t="shared" si="24"/>
        <v/>
      </c>
      <c r="Z205" s="113" t="str">
        <f t="shared" si="25"/>
        <v/>
      </c>
      <c r="AA205" s="113" t="str">
        <f t="shared" si="26"/>
        <v/>
      </c>
      <c r="AB205" s="113" t="str">
        <f t="shared" si="27"/>
        <v/>
      </c>
      <c r="AC205" s="113" t="str">
        <f t="shared" si="28"/>
        <v/>
      </c>
      <c r="AD205" s="113" t="str">
        <f t="shared" si="29"/>
        <v/>
      </c>
      <c r="AE205" s="113" t="str">
        <f t="shared" si="30"/>
        <v/>
      </c>
      <c r="AF205" s="113" t="str">
        <f t="shared" si="31"/>
        <v/>
      </c>
      <c r="AG205" s="113" t="str">
        <f t="shared" si="32"/>
        <v/>
      </c>
      <c r="AH205" s="113" t="str">
        <f t="shared" si="33"/>
        <v/>
      </c>
    </row>
    <row r="206">
      <c r="B206" s="82">
        <v>186.0</v>
      </c>
      <c r="C206" s="109">
        <f t="shared" si="3"/>
        <v>50740</v>
      </c>
      <c r="D206" s="113"/>
      <c r="E206" s="113" t="str">
        <f t="shared" si="4"/>
        <v/>
      </c>
      <c r="F206" s="113" t="str">
        <f t="shared" si="5"/>
        <v/>
      </c>
      <c r="G206" s="113" t="str">
        <f t="shared" si="6"/>
        <v/>
      </c>
      <c r="H206" s="113" t="str">
        <f t="shared" si="7"/>
        <v/>
      </c>
      <c r="I206" s="113" t="str">
        <f t="shared" si="8"/>
        <v/>
      </c>
      <c r="J206" s="113" t="str">
        <f t="shared" si="9"/>
        <v/>
      </c>
      <c r="K206" s="113" t="str">
        <f t="shared" si="10"/>
        <v/>
      </c>
      <c r="L206" s="113" t="str">
        <f t="shared" si="11"/>
        <v/>
      </c>
      <c r="M206" s="113" t="str">
        <f t="shared" si="12"/>
        <v/>
      </c>
      <c r="N206" s="113" t="str">
        <f t="shared" si="13"/>
        <v/>
      </c>
      <c r="O206" s="113" t="str">
        <f t="shared" si="14"/>
        <v/>
      </c>
      <c r="P206" s="113" t="str">
        <f t="shared" si="15"/>
        <v/>
      </c>
      <c r="Q206" s="113" t="str">
        <f t="shared" si="16"/>
        <v/>
      </c>
      <c r="R206" s="113" t="str">
        <f t="shared" si="17"/>
        <v/>
      </c>
      <c r="S206" s="113" t="str">
        <f t="shared" si="18"/>
        <v/>
      </c>
      <c r="T206" s="113" t="str">
        <f t="shared" si="19"/>
        <v/>
      </c>
      <c r="U206" s="113" t="str">
        <f t="shared" si="20"/>
        <v/>
      </c>
      <c r="V206" s="113" t="str">
        <f t="shared" si="21"/>
        <v/>
      </c>
      <c r="W206" s="113" t="str">
        <f t="shared" si="22"/>
        <v/>
      </c>
      <c r="X206" s="113" t="str">
        <f t="shared" si="23"/>
        <v/>
      </c>
      <c r="Y206" s="113" t="str">
        <f t="shared" si="24"/>
        <v/>
      </c>
      <c r="Z206" s="113" t="str">
        <f t="shared" si="25"/>
        <v/>
      </c>
      <c r="AA206" s="113" t="str">
        <f t="shared" si="26"/>
        <v/>
      </c>
      <c r="AB206" s="113" t="str">
        <f t="shared" si="27"/>
        <v/>
      </c>
      <c r="AC206" s="113" t="str">
        <f t="shared" si="28"/>
        <v/>
      </c>
      <c r="AD206" s="113" t="str">
        <f t="shared" si="29"/>
        <v/>
      </c>
      <c r="AE206" s="113" t="str">
        <f t="shared" si="30"/>
        <v/>
      </c>
      <c r="AF206" s="113" t="str">
        <f t="shared" si="31"/>
        <v/>
      </c>
      <c r="AG206" s="113" t="str">
        <f t="shared" si="32"/>
        <v/>
      </c>
      <c r="AH206" s="113" t="str">
        <f t="shared" si="33"/>
        <v/>
      </c>
    </row>
    <row r="207">
      <c r="B207" s="82">
        <v>187.0</v>
      </c>
      <c r="C207" s="109">
        <f t="shared" si="3"/>
        <v>50771</v>
      </c>
      <c r="D207" s="113"/>
      <c r="E207" s="113" t="str">
        <f t="shared" si="4"/>
        <v/>
      </c>
      <c r="F207" s="113" t="str">
        <f t="shared" si="5"/>
        <v/>
      </c>
      <c r="G207" s="113" t="str">
        <f t="shared" si="6"/>
        <v/>
      </c>
      <c r="H207" s="113" t="str">
        <f t="shared" si="7"/>
        <v/>
      </c>
      <c r="I207" s="113" t="str">
        <f t="shared" si="8"/>
        <v/>
      </c>
      <c r="J207" s="113" t="str">
        <f t="shared" si="9"/>
        <v/>
      </c>
      <c r="K207" s="113" t="str">
        <f t="shared" si="10"/>
        <v/>
      </c>
      <c r="L207" s="113" t="str">
        <f t="shared" si="11"/>
        <v/>
      </c>
      <c r="M207" s="113" t="str">
        <f t="shared" si="12"/>
        <v/>
      </c>
      <c r="N207" s="113" t="str">
        <f t="shared" si="13"/>
        <v/>
      </c>
      <c r="O207" s="113" t="str">
        <f t="shared" si="14"/>
        <v/>
      </c>
      <c r="P207" s="113" t="str">
        <f t="shared" si="15"/>
        <v/>
      </c>
      <c r="Q207" s="113" t="str">
        <f t="shared" si="16"/>
        <v/>
      </c>
      <c r="R207" s="113" t="str">
        <f t="shared" si="17"/>
        <v/>
      </c>
      <c r="S207" s="113" t="str">
        <f t="shared" si="18"/>
        <v/>
      </c>
      <c r="T207" s="113" t="str">
        <f t="shared" si="19"/>
        <v/>
      </c>
      <c r="U207" s="113" t="str">
        <f t="shared" si="20"/>
        <v/>
      </c>
      <c r="V207" s="113" t="str">
        <f t="shared" si="21"/>
        <v/>
      </c>
      <c r="W207" s="113" t="str">
        <f t="shared" si="22"/>
        <v/>
      </c>
      <c r="X207" s="113" t="str">
        <f t="shared" si="23"/>
        <v/>
      </c>
      <c r="Y207" s="113" t="str">
        <f t="shared" si="24"/>
        <v/>
      </c>
      <c r="Z207" s="113" t="str">
        <f t="shared" si="25"/>
        <v/>
      </c>
      <c r="AA207" s="113" t="str">
        <f t="shared" si="26"/>
        <v/>
      </c>
      <c r="AB207" s="113" t="str">
        <f t="shared" si="27"/>
        <v/>
      </c>
      <c r="AC207" s="113" t="str">
        <f t="shared" si="28"/>
        <v/>
      </c>
      <c r="AD207" s="113" t="str">
        <f t="shared" si="29"/>
        <v/>
      </c>
      <c r="AE207" s="113" t="str">
        <f t="shared" si="30"/>
        <v/>
      </c>
      <c r="AF207" s="113" t="str">
        <f t="shared" si="31"/>
        <v/>
      </c>
      <c r="AG207" s="113" t="str">
        <f t="shared" si="32"/>
        <v/>
      </c>
      <c r="AH207" s="113" t="str">
        <f t="shared" si="33"/>
        <v/>
      </c>
    </row>
    <row r="208">
      <c r="B208" s="82">
        <v>188.0</v>
      </c>
      <c r="C208" s="109">
        <f t="shared" si="3"/>
        <v>50802</v>
      </c>
      <c r="D208" s="113"/>
      <c r="E208" s="113" t="str">
        <f t="shared" si="4"/>
        <v/>
      </c>
      <c r="F208" s="113" t="str">
        <f t="shared" si="5"/>
        <v/>
      </c>
      <c r="G208" s="113" t="str">
        <f t="shared" si="6"/>
        <v/>
      </c>
      <c r="H208" s="113" t="str">
        <f t="shared" si="7"/>
        <v/>
      </c>
      <c r="I208" s="113" t="str">
        <f t="shared" si="8"/>
        <v/>
      </c>
      <c r="J208" s="113" t="str">
        <f t="shared" si="9"/>
        <v/>
      </c>
      <c r="K208" s="113" t="str">
        <f t="shared" si="10"/>
        <v/>
      </c>
      <c r="L208" s="113" t="str">
        <f t="shared" si="11"/>
        <v/>
      </c>
      <c r="M208" s="113" t="str">
        <f t="shared" si="12"/>
        <v/>
      </c>
      <c r="N208" s="113" t="str">
        <f t="shared" si="13"/>
        <v/>
      </c>
      <c r="O208" s="113" t="str">
        <f t="shared" si="14"/>
        <v/>
      </c>
      <c r="P208" s="113" t="str">
        <f t="shared" si="15"/>
        <v/>
      </c>
      <c r="Q208" s="113" t="str">
        <f t="shared" si="16"/>
        <v/>
      </c>
      <c r="R208" s="113" t="str">
        <f t="shared" si="17"/>
        <v/>
      </c>
      <c r="S208" s="113" t="str">
        <f t="shared" si="18"/>
        <v/>
      </c>
      <c r="T208" s="113" t="str">
        <f t="shared" si="19"/>
        <v/>
      </c>
      <c r="U208" s="113" t="str">
        <f t="shared" si="20"/>
        <v/>
      </c>
      <c r="V208" s="113" t="str">
        <f t="shared" si="21"/>
        <v/>
      </c>
      <c r="W208" s="113" t="str">
        <f t="shared" si="22"/>
        <v/>
      </c>
      <c r="X208" s="113" t="str">
        <f t="shared" si="23"/>
        <v/>
      </c>
      <c r="Y208" s="113" t="str">
        <f t="shared" si="24"/>
        <v/>
      </c>
      <c r="Z208" s="113" t="str">
        <f t="shared" si="25"/>
        <v/>
      </c>
      <c r="AA208" s="113" t="str">
        <f t="shared" si="26"/>
        <v/>
      </c>
      <c r="AB208" s="113" t="str">
        <f t="shared" si="27"/>
        <v/>
      </c>
      <c r="AC208" s="113" t="str">
        <f t="shared" si="28"/>
        <v/>
      </c>
      <c r="AD208" s="113" t="str">
        <f t="shared" si="29"/>
        <v/>
      </c>
      <c r="AE208" s="113" t="str">
        <f t="shared" si="30"/>
        <v/>
      </c>
      <c r="AF208" s="113" t="str">
        <f t="shared" si="31"/>
        <v/>
      </c>
      <c r="AG208" s="113" t="str">
        <f t="shared" si="32"/>
        <v/>
      </c>
      <c r="AH208" s="113" t="str">
        <f t="shared" si="33"/>
        <v/>
      </c>
    </row>
    <row r="209">
      <c r="B209" s="82">
        <v>189.0</v>
      </c>
      <c r="C209" s="109">
        <f t="shared" si="3"/>
        <v>50830</v>
      </c>
      <c r="D209" s="113"/>
      <c r="E209" s="113" t="str">
        <f t="shared" si="4"/>
        <v/>
      </c>
      <c r="F209" s="113" t="str">
        <f t="shared" si="5"/>
        <v/>
      </c>
      <c r="G209" s="113" t="str">
        <f t="shared" si="6"/>
        <v/>
      </c>
      <c r="H209" s="113" t="str">
        <f t="shared" si="7"/>
        <v/>
      </c>
      <c r="I209" s="113" t="str">
        <f t="shared" si="8"/>
        <v/>
      </c>
      <c r="J209" s="113" t="str">
        <f t="shared" si="9"/>
        <v/>
      </c>
      <c r="K209" s="113" t="str">
        <f t="shared" si="10"/>
        <v/>
      </c>
      <c r="L209" s="113" t="str">
        <f t="shared" si="11"/>
        <v/>
      </c>
      <c r="M209" s="113" t="str">
        <f t="shared" si="12"/>
        <v/>
      </c>
      <c r="N209" s="113" t="str">
        <f t="shared" si="13"/>
        <v/>
      </c>
      <c r="O209" s="113" t="str">
        <f t="shared" si="14"/>
        <v/>
      </c>
      <c r="P209" s="113" t="str">
        <f t="shared" si="15"/>
        <v/>
      </c>
      <c r="Q209" s="113" t="str">
        <f t="shared" si="16"/>
        <v/>
      </c>
      <c r="R209" s="113" t="str">
        <f t="shared" si="17"/>
        <v/>
      </c>
      <c r="S209" s="113" t="str">
        <f t="shared" si="18"/>
        <v/>
      </c>
      <c r="T209" s="113" t="str">
        <f t="shared" si="19"/>
        <v/>
      </c>
      <c r="U209" s="113" t="str">
        <f t="shared" si="20"/>
        <v/>
      </c>
      <c r="V209" s="113" t="str">
        <f t="shared" si="21"/>
        <v/>
      </c>
      <c r="W209" s="113" t="str">
        <f t="shared" si="22"/>
        <v/>
      </c>
      <c r="X209" s="113" t="str">
        <f t="shared" si="23"/>
        <v/>
      </c>
      <c r="Y209" s="113" t="str">
        <f t="shared" si="24"/>
        <v/>
      </c>
      <c r="Z209" s="113" t="str">
        <f t="shared" si="25"/>
        <v/>
      </c>
      <c r="AA209" s="113" t="str">
        <f t="shared" si="26"/>
        <v/>
      </c>
      <c r="AB209" s="113" t="str">
        <f t="shared" si="27"/>
        <v/>
      </c>
      <c r="AC209" s="113" t="str">
        <f t="shared" si="28"/>
        <v/>
      </c>
      <c r="AD209" s="113" t="str">
        <f t="shared" si="29"/>
        <v/>
      </c>
      <c r="AE209" s="113" t="str">
        <f t="shared" si="30"/>
        <v/>
      </c>
      <c r="AF209" s="113" t="str">
        <f t="shared" si="31"/>
        <v/>
      </c>
      <c r="AG209" s="113" t="str">
        <f t="shared" si="32"/>
        <v/>
      </c>
      <c r="AH209" s="113" t="str">
        <f t="shared" si="33"/>
        <v/>
      </c>
    </row>
    <row r="210">
      <c r="B210" s="82">
        <v>190.0</v>
      </c>
      <c r="C210" s="109">
        <f t="shared" si="3"/>
        <v>50861</v>
      </c>
      <c r="D210" s="113"/>
      <c r="E210" s="113" t="str">
        <f t="shared" si="4"/>
        <v/>
      </c>
      <c r="F210" s="113" t="str">
        <f t="shared" si="5"/>
        <v/>
      </c>
      <c r="G210" s="113" t="str">
        <f t="shared" si="6"/>
        <v/>
      </c>
      <c r="H210" s="113" t="str">
        <f t="shared" si="7"/>
        <v/>
      </c>
      <c r="I210" s="113" t="str">
        <f t="shared" si="8"/>
        <v/>
      </c>
      <c r="J210" s="113" t="str">
        <f t="shared" si="9"/>
        <v/>
      </c>
      <c r="K210" s="113" t="str">
        <f t="shared" si="10"/>
        <v/>
      </c>
      <c r="L210" s="113" t="str">
        <f t="shared" si="11"/>
        <v/>
      </c>
      <c r="M210" s="113" t="str">
        <f t="shared" si="12"/>
        <v/>
      </c>
      <c r="N210" s="113" t="str">
        <f t="shared" si="13"/>
        <v/>
      </c>
      <c r="O210" s="113" t="str">
        <f t="shared" si="14"/>
        <v/>
      </c>
      <c r="P210" s="113" t="str">
        <f t="shared" si="15"/>
        <v/>
      </c>
      <c r="Q210" s="113" t="str">
        <f t="shared" si="16"/>
        <v/>
      </c>
      <c r="R210" s="113" t="str">
        <f t="shared" si="17"/>
        <v/>
      </c>
      <c r="S210" s="113" t="str">
        <f t="shared" si="18"/>
        <v/>
      </c>
      <c r="T210" s="113" t="str">
        <f t="shared" si="19"/>
        <v/>
      </c>
      <c r="U210" s="113" t="str">
        <f t="shared" si="20"/>
        <v/>
      </c>
      <c r="V210" s="113" t="str">
        <f t="shared" si="21"/>
        <v/>
      </c>
      <c r="W210" s="113" t="str">
        <f t="shared" si="22"/>
        <v/>
      </c>
      <c r="X210" s="113" t="str">
        <f t="shared" si="23"/>
        <v/>
      </c>
      <c r="Y210" s="113" t="str">
        <f t="shared" si="24"/>
        <v/>
      </c>
      <c r="Z210" s="113" t="str">
        <f t="shared" si="25"/>
        <v/>
      </c>
      <c r="AA210" s="113" t="str">
        <f t="shared" si="26"/>
        <v/>
      </c>
      <c r="AB210" s="113" t="str">
        <f t="shared" si="27"/>
        <v/>
      </c>
      <c r="AC210" s="113" t="str">
        <f t="shared" si="28"/>
        <v/>
      </c>
      <c r="AD210" s="113" t="str">
        <f t="shared" si="29"/>
        <v/>
      </c>
      <c r="AE210" s="113" t="str">
        <f t="shared" si="30"/>
        <v/>
      </c>
      <c r="AF210" s="113" t="str">
        <f t="shared" si="31"/>
        <v/>
      </c>
      <c r="AG210" s="113" t="str">
        <f t="shared" si="32"/>
        <v/>
      </c>
      <c r="AH210" s="113" t="str">
        <f t="shared" si="33"/>
        <v/>
      </c>
    </row>
    <row r="211">
      <c r="B211" s="82">
        <v>191.0</v>
      </c>
      <c r="C211" s="109">
        <f t="shared" si="3"/>
        <v>50891</v>
      </c>
      <c r="D211" s="113"/>
      <c r="E211" s="113" t="str">
        <f t="shared" si="4"/>
        <v/>
      </c>
      <c r="F211" s="113" t="str">
        <f t="shared" si="5"/>
        <v/>
      </c>
      <c r="G211" s="113" t="str">
        <f t="shared" si="6"/>
        <v/>
      </c>
      <c r="H211" s="113" t="str">
        <f t="shared" si="7"/>
        <v/>
      </c>
      <c r="I211" s="113" t="str">
        <f t="shared" si="8"/>
        <v/>
      </c>
      <c r="J211" s="113" t="str">
        <f t="shared" si="9"/>
        <v/>
      </c>
      <c r="K211" s="113" t="str">
        <f t="shared" si="10"/>
        <v/>
      </c>
      <c r="L211" s="113" t="str">
        <f t="shared" si="11"/>
        <v/>
      </c>
      <c r="M211" s="113" t="str">
        <f t="shared" si="12"/>
        <v/>
      </c>
      <c r="N211" s="113" t="str">
        <f t="shared" si="13"/>
        <v/>
      </c>
      <c r="O211" s="113" t="str">
        <f t="shared" si="14"/>
        <v/>
      </c>
      <c r="P211" s="113" t="str">
        <f t="shared" si="15"/>
        <v/>
      </c>
      <c r="Q211" s="113" t="str">
        <f t="shared" si="16"/>
        <v/>
      </c>
      <c r="R211" s="113" t="str">
        <f t="shared" si="17"/>
        <v/>
      </c>
      <c r="S211" s="113" t="str">
        <f t="shared" si="18"/>
        <v/>
      </c>
      <c r="T211" s="113" t="str">
        <f t="shared" si="19"/>
        <v/>
      </c>
      <c r="U211" s="113" t="str">
        <f t="shared" si="20"/>
        <v/>
      </c>
      <c r="V211" s="113" t="str">
        <f t="shared" si="21"/>
        <v/>
      </c>
      <c r="W211" s="113" t="str">
        <f t="shared" si="22"/>
        <v/>
      </c>
      <c r="X211" s="113" t="str">
        <f t="shared" si="23"/>
        <v/>
      </c>
      <c r="Y211" s="113" t="str">
        <f t="shared" si="24"/>
        <v/>
      </c>
      <c r="Z211" s="113" t="str">
        <f t="shared" si="25"/>
        <v/>
      </c>
      <c r="AA211" s="113" t="str">
        <f t="shared" si="26"/>
        <v/>
      </c>
      <c r="AB211" s="113" t="str">
        <f t="shared" si="27"/>
        <v/>
      </c>
      <c r="AC211" s="113" t="str">
        <f t="shared" si="28"/>
        <v/>
      </c>
      <c r="AD211" s="113" t="str">
        <f t="shared" si="29"/>
        <v/>
      </c>
      <c r="AE211" s="113" t="str">
        <f t="shared" si="30"/>
        <v/>
      </c>
      <c r="AF211" s="113" t="str">
        <f t="shared" si="31"/>
        <v/>
      </c>
      <c r="AG211" s="113" t="str">
        <f t="shared" si="32"/>
        <v/>
      </c>
      <c r="AH211" s="113" t="str">
        <f t="shared" si="33"/>
        <v/>
      </c>
    </row>
    <row r="212">
      <c r="B212" s="82">
        <v>192.0</v>
      </c>
      <c r="C212" s="109">
        <f t="shared" si="3"/>
        <v>50922</v>
      </c>
      <c r="D212" s="113"/>
      <c r="E212" s="113" t="str">
        <f t="shared" si="4"/>
        <v/>
      </c>
      <c r="F212" s="113" t="str">
        <f t="shared" si="5"/>
        <v/>
      </c>
      <c r="G212" s="113" t="str">
        <f t="shared" si="6"/>
        <v/>
      </c>
      <c r="H212" s="113" t="str">
        <f t="shared" si="7"/>
        <v/>
      </c>
      <c r="I212" s="113" t="str">
        <f t="shared" si="8"/>
        <v/>
      </c>
      <c r="J212" s="113" t="str">
        <f t="shared" si="9"/>
        <v/>
      </c>
      <c r="K212" s="113" t="str">
        <f t="shared" si="10"/>
        <v/>
      </c>
      <c r="L212" s="113" t="str">
        <f t="shared" si="11"/>
        <v/>
      </c>
      <c r="M212" s="113" t="str">
        <f t="shared" si="12"/>
        <v/>
      </c>
      <c r="N212" s="113" t="str">
        <f t="shared" si="13"/>
        <v/>
      </c>
      <c r="O212" s="113" t="str">
        <f t="shared" si="14"/>
        <v/>
      </c>
      <c r="P212" s="113" t="str">
        <f t="shared" si="15"/>
        <v/>
      </c>
      <c r="Q212" s="113" t="str">
        <f t="shared" si="16"/>
        <v/>
      </c>
      <c r="R212" s="113" t="str">
        <f t="shared" si="17"/>
        <v/>
      </c>
      <c r="S212" s="113" t="str">
        <f t="shared" si="18"/>
        <v/>
      </c>
      <c r="T212" s="113" t="str">
        <f t="shared" si="19"/>
        <v/>
      </c>
      <c r="U212" s="113" t="str">
        <f t="shared" si="20"/>
        <v/>
      </c>
      <c r="V212" s="113" t="str">
        <f t="shared" si="21"/>
        <v/>
      </c>
      <c r="W212" s="113" t="str">
        <f t="shared" si="22"/>
        <v/>
      </c>
      <c r="X212" s="113" t="str">
        <f t="shared" si="23"/>
        <v/>
      </c>
      <c r="Y212" s="113" t="str">
        <f t="shared" si="24"/>
        <v/>
      </c>
      <c r="Z212" s="113" t="str">
        <f t="shared" si="25"/>
        <v/>
      </c>
      <c r="AA212" s="113" t="str">
        <f t="shared" si="26"/>
        <v/>
      </c>
      <c r="AB212" s="113" t="str">
        <f t="shared" si="27"/>
        <v/>
      </c>
      <c r="AC212" s="113" t="str">
        <f t="shared" si="28"/>
        <v/>
      </c>
      <c r="AD212" s="113" t="str">
        <f t="shared" si="29"/>
        <v/>
      </c>
      <c r="AE212" s="113" t="str">
        <f t="shared" si="30"/>
        <v/>
      </c>
      <c r="AF212" s="113" t="str">
        <f t="shared" si="31"/>
        <v/>
      </c>
      <c r="AG212" s="113" t="str">
        <f t="shared" si="32"/>
        <v/>
      </c>
      <c r="AH212" s="113" t="str">
        <f t="shared" si="33"/>
        <v/>
      </c>
    </row>
    <row r="213">
      <c r="B213" s="82">
        <v>193.0</v>
      </c>
      <c r="C213" s="109">
        <f t="shared" si="3"/>
        <v>50952</v>
      </c>
      <c r="D213" s="113"/>
      <c r="E213" s="113" t="str">
        <f t="shared" si="4"/>
        <v/>
      </c>
      <c r="F213" s="113" t="str">
        <f t="shared" si="5"/>
        <v/>
      </c>
      <c r="G213" s="113" t="str">
        <f t="shared" si="6"/>
        <v/>
      </c>
      <c r="H213" s="113" t="str">
        <f t="shared" si="7"/>
        <v/>
      </c>
      <c r="I213" s="113" t="str">
        <f t="shared" si="8"/>
        <v/>
      </c>
      <c r="J213" s="113" t="str">
        <f t="shared" si="9"/>
        <v/>
      </c>
      <c r="K213" s="113" t="str">
        <f t="shared" si="10"/>
        <v/>
      </c>
      <c r="L213" s="113" t="str">
        <f t="shared" si="11"/>
        <v/>
      </c>
      <c r="M213" s="113" t="str">
        <f t="shared" si="12"/>
        <v/>
      </c>
      <c r="N213" s="113" t="str">
        <f t="shared" si="13"/>
        <v/>
      </c>
      <c r="O213" s="113" t="str">
        <f t="shared" si="14"/>
        <v/>
      </c>
      <c r="P213" s="113" t="str">
        <f t="shared" si="15"/>
        <v/>
      </c>
      <c r="Q213" s="113" t="str">
        <f t="shared" si="16"/>
        <v/>
      </c>
      <c r="R213" s="113" t="str">
        <f t="shared" si="17"/>
        <v/>
      </c>
      <c r="S213" s="113" t="str">
        <f t="shared" si="18"/>
        <v/>
      </c>
      <c r="T213" s="113" t="str">
        <f t="shared" si="19"/>
        <v/>
      </c>
      <c r="U213" s="113" t="str">
        <f t="shared" si="20"/>
        <v/>
      </c>
      <c r="V213" s="113" t="str">
        <f t="shared" si="21"/>
        <v/>
      </c>
      <c r="W213" s="113" t="str">
        <f t="shared" si="22"/>
        <v/>
      </c>
      <c r="X213" s="113" t="str">
        <f t="shared" si="23"/>
        <v/>
      </c>
      <c r="Y213" s="113" t="str">
        <f t="shared" si="24"/>
        <v/>
      </c>
      <c r="Z213" s="113" t="str">
        <f t="shared" si="25"/>
        <v/>
      </c>
      <c r="AA213" s="113" t="str">
        <f t="shared" si="26"/>
        <v/>
      </c>
      <c r="AB213" s="113" t="str">
        <f t="shared" si="27"/>
        <v/>
      </c>
      <c r="AC213" s="113" t="str">
        <f t="shared" si="28"/>
        <v/>
      </c>
      <c r="AD213" s="113" t="str">
        <f t="shared" si="29"/>
        <v/>
      </c>
      <c r="AE213" s="113" t="str">
        <f t="shared" si="30"/>
        <v/>
      </c>
      <c r="AF213" s="113" t="str">
        <f t="shared" si="31"/>
        <v/>
      </c>
      <c r="AG213" s="113" t="str">
        <f t="shared" si="32"/>
        <v/>
      </c>
      <c r="AH213" s="113" t="str">
        <f t="shared" si="33"/>
        <v/>
      </c>
    </row>
    <row r="214">
      <c r="B214" s="82">
        <v>194.0</v>
      </c>
      <c r="C214" s="109">
        <f t="shared" si="3"/>
        <v>50983</v>
      </c>
      <c r="D214" s="113"/>
      <c r="E214" s="113" t="str">
        <f t="shared" si="4"/>
        <v/>
      </c>
      <c r="F214" s="113" t="str">
        <f t="shared" si="5"/>
        <v/>
      </c>
      <c r="G214" s="113" t="str">
        <f t="shared" si="6"/>
        <v/>
      </c>
      <c r="H214" s="113" t="str">
        <f t="shared" si="7"/>
        <v/>
      </c>
      <c r="I214" s="113" t="str">
        <f t="shared" si="8"/>
        <v/>
      </c>
      <c r="J214" s="113" t="str">
        <f t="shared" si="9"/>
        <v/>
      </c>
      <c r="K214" s="113" t="str">
        <f t="shared" si="10"/>
        <v/>
      </c>
      <c r="L214" s="113" t="str">
        <f t="shared" si="11"/>
        <v/>
      </c>
      <c r="M214" s="113" t="str">
        <f t="shared" si="12"/>
        <v/>
      </c>
      <c r="N214" s="113" t="str">
        <f t="shared" si="13"/>
        <v/>
      </c>
      <c r="O214" s="113" t="str">
        <f t="shared" si="14"/>
        <v/>
      </c>
      <c r="P214" s="113" t="str">
        <f t="shared" si="15"/>
        <v/>
      </c>
      <c r="Q214" s="113" t="str">
        <f t="shared" si="16"/>
        <v/>
      </c>
      <c r="R214" s="113" t="str">
        <f t="shared" si="17"/>
        <v/>
      </c>
      <c r="S214" s="113" t="str">
        <f t="shared" si="18"/>
        <v/>
      </c>
      <c r="T214" s="113" t="str">
        <f t="shared" si="19"/>
        <v/>
      </c>
      <c r="U214" s="113" t="str">
        <f t="shared" si="20"/>
        <v/>
      </c>
      <c r="V214" s="113" t="str">
        <f t="shared" si="21"/>
        <v/>
      </c>
      <c r="W214" s="113" t="str">
        <f t="shared" si="22"/>
        <v/>
      </c>
      <c r="X214" s="113" t="str">
        <f t="shared" si="23"/>
        <v/>
      </c>
      <c r="Y214" s="113" t="str">
        <f t="shared" si="24"/>
        <v/>
      </c>
      <c r="Z214" s="113" t="str">
        <f t="shared" si="25"/>
        <v/>
      </c>
      <c r="AA214" s="113" t="str">
        <f t="shared" si="26"/>
        <v/>
      </c>
      <c r="AB214" s="113" t="str">
        <f t="shared" si="27"/>
        <v/>
      </c>
      <c r="AC214" s="113" t="str">
        <f t="shared" si="28"/>
        <v/>
      </c>
      <c r="AD214" s="113" t="str">
        <f t="shared" si="29"/>
        <v/>
      </c>
      <c r="AE214" s="113" t="str">
        <f t="shared" si="30"/>
        <v/>
      </c>
      <c r="AF214" s="113" t="str">
        <f t="shared" si="31"/>
        <v/>
      </c>
      <c r="AG214" s="113" t="str">
        <f t="shared" si="32"/>
        <v/>
      </c>
      <c r="AH214" s="113" t="str">
        <f t="shared" si="33"/>
        <v/>
      </c>
    </row>
    <row r="215">
      <c r="B215" s="82">
        <v>195.0</v>
      </c>
      <c r="C215" s="109">
        <f t="shared" si="3"/>
        <v>51014</v>
      </c>
      <c r="D215" s="113"/>
      <c r="E215" s="113" t="str">
        <f t="shared" si="4"/>
        <v/>
      </c>
      <c r="F215" s="113" t="str">
        <f t="shared" si="5"/>
        <v/>
      </c>
      <c r="G215" s="113" t="str">
        <f t="shared" si="6"/>
        <v/>
      </c>
      <c r="H215" s="113" t="str">
        <f t="shared" si="7"/>
        <v/>
      </c>
      <c r="I215" s="113" t="str">
        <f t="shared" si="8"/>
        <v/>
      </c>
      <c r="J215" s="113" t="str">
        <f t="shared" si="9"/>
        <v/>
      </c>
      <c r="K215" s="113" t="str">
        <f t="shared" si="10"/>
        <v/>
      </c>
      <c r="L215" s="113" t="str">
        <f t="shared" si="11"/>
        <v/>
      </c>
      <c r="M215" s="113" t="str">
        <f t="shared" si="12"/>
        <v/>
      </c>
      <c r="N215" s="113" t="str">
        <f t="shared" si="13"/>
        <v/>
      </c>
      <c r="O215" s="113" t="str">
        <f t="shared" si="14"/>
        <v/>
      </c>
      <c r="P215" s="113" t="str">
        <f t="shared" si="15"/>
        <v/>
      </c>
      <c r="Q215" s="113" t="str">
        <f t="shared" si="16"/>
        <v/>
      </c>
      <c r="R215" s="113" t="str">
        <f t="shared" si="17"/>
        <v/>
      </c>
      <c r="S215" s="113" t="str">
        <f t="shared" si="18"/>
        <v/>
      </c>
      <c r="T215" s="113" t="str">
        <f t="shared" si="19"/>
        <v/>
      </c>
      <c r="U215" s="113" t="str">
        <f t="shared" si="20"/>
        <v/>
      </c>
      <c r="V215" s="113" t="str">
        <f t="shared" si="21"/>
        <v/>
      </c>
      <c r="W215" s="113" t="str">
        <f t="shared" si="22"/>
        <v/>
      </c>
      <c r="X215" s="113" t="str">
        <f t="shared" si="23"/>
        <v/>
      </c>
      <c r="Y215" s="113" t="str">
        <f t="shared" si="24"/>
        <v/>
      </c>
      <c r="Z215" s="113" t="str">
        <f t="shared" si="25"/>
        <v/>
      </c>
      <c r="AA215" s="113" t="str">
        <f t="shared" si="26"/>
        <v/>
      </c>
      <c r="AB215" s="113" t="str">
        <f t="shared" si="27"/>
        <v/>
      </c>
      <c r="AC215" s="113" t="str">
        <f t="shared" si="28"/>
        <v/>
      </c>
      <c r="AD215" s="113" t="str">
        <f t="shared" si="29"/>
        <v/>
      </c>
      <c r="AE215" s="113" t="str">
        <f t="shared" si="30"/>
        <v/>
      </c>
      <c r="AF215" s="113" t="str">
        <f t="shared" si="31"/>
        <v/>
      </c>
      <c r="AG215" s="113" t="str">
        <f t="shared" si="32"/>
        <v/>
      </c>
      <c r="AH215" s="113" t="str">
        <f t="shared" si="33"/>
        <v/>
      </c>
    </row>
    <row r="216">
      <c r="B216" s="82">
        <v>196.0</v>
      </c>
      <c r="C216" s="109">
        <f t="shared" si="3"/>
        <v>51044</v>
      </c>
      <c r="D216" s="113"/>
      <c r="E216" s="113" t="str">
        <f t="shared" si="4"/>
        <v/>
      </c>
      <c r="F216" s="113" t="str">
        <f t="shared" si="5"/>
        <v/>
      </c>
      <c r="G216" s="113" t="str">
        <f t="shared" si="6"/>
        <v/>
      </c>
      <c r="H216" s="113" t="str">
        <f t="shared" si="7"/>
        <v/>
      </c>
      <c r="I216" s="113" t="str">
        <f t="shared" si="8"/>
        <v/>
      </c>
      <c r="J216" s="113" t="str">
        <f t="shared" si="9"/>
        <v/>
      </c>
      <c r="K216" s="113" t="str">
        <f t="shared" si="10"/>
        <v/>
      </c>
      <c r="L216" s="113" t="str">
        <f t="shared" si="11"/>
        <v/>
      </c>
      <c r="M216" s="113" t="str">
        <f t="shared" si="12"/>
        <v/>
      </c>
      <c r="N216" s="113" t="str">
        <f t="shared" si="13"/>
        <v/>
      </c>
      <c r="O216" s="113" t="str">
        <f t="shared" si="14"/>
        <v/>
      </c>
      <c r="P216" s="113" t="str">
        <f t="shared" si="15"/>
        <v/>
      </c>
      <c r="Q216" s="113" t="str">
        <f t="shared" si="16"/>
        <v/>
      </c>
      <c r="R216" s="113" t="str">
        <f t="shared" si="17"/>
        <v/>
      </c>
      <c r="S216" s="113" t="str">
        <f t="shared" si="18"/>
        <v/>
      </c>
      <c r="T216" s="113" t="str">
        <f t="shared" si="19"/>
        <v/>
      </c>
      <c r="U216" s="113" t="str">
        <f t="shared" si="20"/>
        <v/>
      </c>
      <c r="V216" s="113" t="str">
        <f t="shared" si="21"/>
        <v/>
      </c>
      <c r="W216" s="113" t="str">
        <f t="shared" si="22"/>
        <v/>
      </c>
      <c r="X216" s="113" t="str">
        <f t="shared" si="23"/>
        <v/>
      </c>
      <c r="Y216" s="113" t="str">
        <f t="shared" si="24"/>
        <v/>
      </c>
      <c r="Z216" s="113" t="str">
        <f t="shared" si="25"/>
        <v/>
      </c>
      <c r="AA216" s="113" t="str">
        <f t="shared" si="26"/>
        <v/>
      </c>
      <c r="AB216" s="113" t="str">
        <f t="shared" si="27"/>
        <v/>
      </c>
      <c r="AC216" s="113" t="str">
        <f t="shared" si="28"/>
        <v/>
      </c>
      <c r="AD216" s="113" t="str">
        <f t="shared" si="29"/>
        <v/>
      </c>
      <c r="AE216" s="113" t="str">
        <f t="shared" si="30"/>
        <v/>
      </c>
      <c r="AF216" s="113" t="str">
        <f t="shared" si="31"/>
        <v/>
      </c>
      <c r="AG216" s="113" t="str">
        <f t="shared" si="32"/>
        <v/>
      </c>
      <c r="AH216" s="113" t="str">
        <f t="shared" si="33"/>
        <v/>
      </c>
    </row>
    <row r="217">
      <c r="B217" s="82">
        <v>197.0</v>
      </c>
      <c r="C217" s="109">
        <f t="shared" si="3"/>
        <v>51075</v>
      </c>
      <c r="D217" s="113"/>
      <c r="E217" s="113" t="str">
        <f t="shared" si="4"/>
        <v/>
      </c>
      <c r="F217" s="113" t="str">
        <f t="shared" si="5"/>
        <v/>
      </c>
      <c r="G217" s="113" t="str">
        <f t="shared" si="6"/>
        <v/>
      </c>
      <c r="H217" s="113" t="str">
        <f t="shared" si="7"/>
        <v/>
      </c>
      <c r="I217" s="113" t="str">
        <f t="shared" si="8"/>
        <v/>
      </c>
      <c r="J217" s="113" t="str">
        <f t="shared" si="9"/>
        <v/>
      </c>
      <c r="K217" s="113" t="str">
        <f t="shared" si="10"/>
        <v/>
      </c>
      <c r="L217" s="113" t="str">
        <f t="shared" si="11"/>
        <v/>
      </c>
      <c r="M217" s="113" t="str">
        <f t="shared" si="12"/>
        <v/>
      </c>
      <c r="N217" s="113" t="str">
        <f t="shared" si="13"/>
        <v/>
      </c>
      <c r="O217" s="113" t="str">
        <f t="shared" si="14"/>
        <v/>
      </c>
      <c r="P217" s="113" t="str">
        <f t="shared" si="15"/>
        <v/>
      </c>
      <c r="Q217" s="113" t="str">
        <f t="shared" si="16"/>
        <v/>
      </c>
      <c r="R217" s="113" t="str">
        <f t="shared" si="17"/>
        <v/>
      </c>
      <c r="S217" s="113" t="str">
        <f t="shared" si="18"/>
        <v/>
      </c>
      <c r="T217" s="113" t="str">
        <f t="shared" si="19"/>
        <v/>
      </c>
      <c r="U217" s="113" t="str">
        <f t="shared" si="20"/>
        <v/>
      </c>
      <c r="V217" s="113" t="str">
        <f t="shared" si="21"/>
        <v/>
      </c>
      <c r="W217" s="113" t="str">
        <f t="shared" si="22"/>
        <v/>
      </c>
      <c r="X217" s="113" t="str">
        <f t="shared" si="23"/>
        <v/>
      </c>
      <c r="Y217" s="113" t="str">
        <f t="shared" si="24"/>
        <v/>
      </c>
      <c r="Z217" s="113" t="str">
        <f t="shared" si="25"/>
        <v/>
      </c>
      <c r="AA217" s="113" t="str">
        <f t="shared" si="26"/>
        <v/>
      </c>
      <c r="AB217" s="113" t="str">
        <f t="shared" si="27"/>
        <v/>
      </c>
      <c r="AC217" s="113" t="str">
        <f t="shared" si="28"/>
        <v/>
      </c>
      <c r="AD217" s="113" t="str">
        <f t="shared" si="29"/>
        <v/>
      </c>
      <c r="AE217" s="113" t="str">
        <f t="shared" si="30"/>
        <v/>
      </c>
      <c r="AF217" s="113" t="str">
        <f t="shared" si="31"/>
        <v/>
      </c>
      <c r="AG217" s="113" t="str">
        <f t="shared" si="32"/>
        <v/>
      </c>
      <c r="AH217" s="113" t="str">
        <f t="shared" si="33"/>
        <v/>
      </c>
    </row>
    <row r="218">
      <c r="B218" s="82">
        <v>198.0</v>
      </c>
      <c r="C218" s="109">
        <f t="shared" si="3"/>
        <v>51105</v>
      </c>
      <c r="D218" s="113"/>
      <c r="E218" s="113" t="str">
        <f t="shared" si="4"/>
        <v/>
      </c>
      <c r="F218" s="113" t="str">
        <f t="shared" si="5"/>
        <v/>
      </c>
      <c r="G218" s="113" t="str">
        <f t="shared" si="6"/>
        <v/>
      </c>
      <c r="H218" s="113" t="str">
        <f t="shared" si="7"/>
        <v/>
      </c>
      <c r="I218" s="113" t="str">
        <f t="shared" si="8"/>
        <v/>
      </c>
      <c r="J218" s="113" t="str">
        <f t="shared" si="9"/>
        <v/>
      </c>
      <c r="K218" s="113" t="str">
        <f t="shared" si="10"/>
        <v/>
      </c>
      <c r="L218" s="113" t="str">
        <f t="shared" si="11"/>
        <v/>
      </c>
      <c r="M218" s="113" t="str">
        <f t="shared" si="12"/>
        <v/>
      </c>
      <c r="N218" s="113" t="str">
        <f t="shared" si="13"/>
        <v/>
      </c>
      <c r="O218" s="113" t="str">
        <f t="shared" si="14"/>
        <v/>
      </c>
      <c r="P218" s="113" t="str">
        <f t="shared" si="15"/>
        <v/>
      </c>
      <c r="Q218" s="113" t="str">
        <f t="shared" si="16"/>
        <v/>
      </c>
      <c r="R218" s="113" t="str">
        <f t="shared" si="17"/>
        <v/>
      </c>
      <c r="S218" s="113" t="str">
        <f t="shared" si="18"/>
        <v/>
      </c>
      <c r="T218" s="113" t="str">
        <f t="shared" si="19"/>
        <v/>
      </c>
      <c r="U218" s="113" t="str">
        <f t="shared" si="20"/>
        <v/>
      </c>
      <c r="V218" s="113" t="str">
        <f t="shared" si="21"/>
        <v/>
      </c>
      <c r="W218" s="113" t="str">
        <f t="shared" si="22"/>
        <v/>
      </c>
      <c r="X218" s="113" t="str">
        <f t="shared" si="23"/>
        <v/>
      </c>
      <c r="Y218" s="113" t="str">
        <f t="shared" si="24"/>
        <v/>
      </c>
      <c r="Z218" s="113" t="str">
        <f t="shared" si="25"/>
        <v/>
      </c>
      <c r="AA218" s="113" t="str">
        <f t="shared" si="26"/>
        <v/>
      </c>
      <c r="AB218" s="113" t="str">
        <f t="shared" si="27"/>
        <v/>
      </c>
      <c r="AC218" s="113" t="str">
        <f t="shared" si="28"/>
        <v/>
      </c>
      <c r="AD218" s="113" t="str">
        <f t="shared" si="29"/>
        <v/>
      </c>
      <c r="AE218" s="113" t="str">
        <f t="shared" si="30"/>
        <v/>
      </c>
      <c r="AF218" s="113" t="str">
        <f t="shared" si="31"/>
        <v/>
      </c>
      <c r="AG218" s="113" t="str">
        <f t="shared" si="32"/>
        <v/>
      </c>
      <c r="AH218" s="113" t="str">
        <f t="shared" si="33"/>
        <v/>
      </c>
    </row>
    <row r="219">
      <c r="B219" s="82">
        <v>199.0</v>
      </c>
      <c r="C219" s="109">
        <f t="shared" si="3"/>
        <v>51136</v>
      </c>
      <c r="D219" s="113"/>
      <c r="E219" s="113" t="str">
        <f t="shared" si="4"/>
        <v/>
      </c>
      <c r="F219" s="113" t="str">
        <f t="shared" si="5"/>
        <v/>
      </c>
      <c r="G219" s="113" t="str">
        <f t="shared" si="6"/>
        <v/>
      </c>
      <c r="H219" s="113" t="str">
        <f t="shared" si="7"/>
        <v/>
      </c>
      <c r="I219" s="113" t="str">
        <f t="shared" si="8"/>
        <v/>
      </c>
      <c r="J219" s="113" t="str">
        <f t="shared" si="9"/>
        <v/>
      </c>
      <c r="K219" s="113" t="str">
        <f t="shared" si="10"/>
        <v/>
      </c>
      <c r="L219" s="113" t="str">
        <f t="shared" si="11"/>
        <v/>
      </c>
      <c r="M219" s="113" t="str">
        <f t="shared" si="12"/>
        <v/>
      </c>
      <c r="N219" s="113" t="str">
        <f t="shared" si="13"/>
        <v/>
      </c>
      <c r="O219" s="113" t="str">
        <f t="shared" si="14"/>
        <v/>
      </c>
      <c r="P219" s="113" t="str">
        <f t="shared" si="15"/>
        <v/>
      </c>
      <c r="Q219" s="113" t="str">
        <f t="shared" si="16"/>
        <v/>
      </c>
      <c r="R219" s="113" t="str">
        <f t="shared" si="17"/>
        <v/>
      </c>
      <c r="S219" s="113" t="str">
        <f t="shared" si="18"/>
        <v/>
      </c>
      <c r="T219" s="113" t="str">
        <f t="shared" si="19"/>
        <v/>
      </c>
      <c r="U219" s="113" t="str">
        <f t="shared" si="20"/>
        <v/>
      </c>
      <c r="V219" s="113" t="str">
        <f t="shared" si="21"/>
        <v/>
      </c>
      <c r="W219" s="113" t="str">
        <f t="shared" si="22"/>
        <v/>
      </c>
      <c r="X219" s="113" t="str">
        <f t="shared" si="23"/>
        <v/>
      </c>
      <c r="Y219" s="113" t="str">
        <f t="shared" si="24"/>
        <v/>
      </c>
      <c r="Z219" s="113" t="str">
        <f t="shared" si="25"/>
        <v/>
      </c>
      <c r="AA219" s="113" t="str">
        <f t="shared" si="26"/>
        <v/>
      </c>
      <c r="AB219" s="113" t="str">
        <f t="shared" si="27"/>
        <v/>
      </c>
      <c r="AC219" s="113" t="str">
        <f t="shared" si="28"/>
        <v/>
      </c>
      <c r="AD219" s="113" t="str">
        <f t="shared" si="29"/>
        <v/>
      </c>
      <c r="AE219" s="113" t="str">
        <f t="shared" si="30"/>
        <v/>
      </c>
      <c r="AF219" s="113" t="str">
        <f t="shared" si="31"/>
        <v/>
      </c>
      <c r="AG219" s="113" t="str">
        <f t="shared" si="32"/>
        <v/>
      </c>
      <c r="AH219" s="113" t="str">
        <f t="shared" si="33"/>
        <v/>
      </c>
    </row>
    <row r="220">
      <c r="B220" s="82">
        <v>200.0</v>
      </c>
      <c r="C220" s="109">
        <f t="shared" si="3"/>
        <v>51167</v>
      </c>
      <c r="D220" s="113"/>
      <c r="E220" s="113" t="str">
        <f t="shared" si="4"/>
        <v/>
      </c>
      <c r="F220" s="113" t="str">
        <f t="shared" si="5"/>
        <v/>
      </c>
      <c r="G220" s="113" t="str">
        <f t="shared" si="6"/>
        <v/>
      </c>
      <c r="H220" s="113" t="str">
        <f t="shared" si="7"/>
        <v/>
      </c>
      <c r="I220" s="113" t="str">
        <f t="shared" si="8"/>
        <v/>
      </c>
      <c r="J220" s="113" t="str">
        <f t="shared" si="9"/>
        <v/>
      </c>
      <c r="K220" s="113" t="str">
        <f t="shared" si="10"/>
        <v/>
      </c>
      <c r="L220" s="113" t="str">
        <f t="shared" si="11"/>
        <v/>
      </c>
      <c r="M220" s="113" t="str">
        <f t="shared" si="12"/>
        <v/>
      </c>
      <c r="N220" s="113" t="str">
        <f t="shared" si="13"/>
        <v/>
      </c>
      <c r="O220" s="113" t="str">
        <f t="shared" si="14"/>
        <v/>
      </c>
      <c r="P220" s="113" t="str">
        <f t="shared" si="15"/>
        <v/>
      </c>
      <c r="Q220" s="113" t="str">
        <f t="shared" si="16"/>
        <v/>
      </c>
      <c r="R220" s="113" t="str">
        <f t="shared" si="17"/>
        <v/>
      </c>
      <c r="S220" s="113" t="str">
        <f t="shared" si="18"/>
        <v/>
      </c>
      <c r="T220" s="113" t="str">
        <f t="shared" si="19"/>
        <v/>
      </c>
      <c r="U220" s="113" t="str">
        <f t="shared" si="20"/>
        <v/>
      </c>
      <c r="V220" s="113" t="str">
        <f t="shared" si="21"/>
        <v/>
      </c>
      <c r="W220" s="113" t="str">
        <f t="shared" si="22"/>
        <v/>
      </c>
      <c r="X220" s="113" t="str">
        <f t="shared" si="23"/>
        <v/>
      </c>
      <c r="Y220" s="113" t="str">
        <f t="shared" si="24"/>
        <v/>
      </c>
      <c r="Z220" s="113" t="str">
        <f t="shared" si="25"/>
        <v/>
      </c>
      <c r="AA220" s="113" t="str">
        <f t="shared" si="26"/>
        <v/>
      </c>
      <c r="AB220" s="113" t="str">
        <f t="shared" si="27"/>
        <v/>
      </c>
      <c r="AC220" s="113" t="str">
        <f t="shared" si="28"/>
        <v/>
      </c>
      <c r="AD220" s="113" t="str">
        <f t="shared" si="29"/>
        <v/>
      </c>
      <c r="AE220" s="113" t="str">
        <f t="shared" si="30"/>
        <v/>
      </c>
      <c r="AF220" s="113" t="str">
        <f t="shared" si="31"/>
        <v/>
      </c>
      <c r="AG220" s="113" t="str">
        <f t="shared" si="32"/>
        <v/>
      </c>
      <c r="AH220" s="113" t="str">
        <f t="shared" si="33"/>
        <v/>
      </c>
    </row>
    <row r="221">
      <c r="B221" s="82">
        <v>201.0</v>
      </c>
      <c r="C221" s="109">
        <f t="shared" si="3"/>
        <v>51196</v>
      </c>
      <c r="D221" s="113"/>
      <c r="E221" s="113" t="str">
        <f t="shared" si="4"/>
        <v/>
      </c>
      <c r="F221" s="113" t="str">
        <f t="shared" si="5"/>
        <v/>
      </c>
      <c r="G221" s="113" t="str">
        <f t="shared" si="6"/>
        <v/>
      </c>
      <c r="H221" s="113" t="str">
        <f t="shared" si="7"/>
        <v/>
      </c>
      <c r="I221" s="113" t="str">
        <f t="shared" si="8"/>
        <v/>
      </c>
      <c r="J221" s="113" t="str">
        <f t="shared" si="9"/>
        <v/>
      </c>
      <c r="K221" s="113" t="str">
        <f t="shared" si="10"/>
        <v/>
      </c>
      <c r="L221" s="113" t="str">
        <f t="shared" si="11"/>
        <v/>
      </c>
      <c r="M221" s="113" t="str">
        <f t="shared" si="12"/>
        <v/>
      </c>
      <c r="N221" s="113" t="str">
        <f t="shared" si="13"/>
        <v/>
      </c>
      <c r="O221" s="113" t="str">
        <f t="shared" si="14"/>
        <v/>
      </c>
      <c r="P221" s="113" t="str">
        <f t="shared" si="15"/>
        <v/>
      </c>
      <c r="Q221" s="113" t="str">
        <f t="shared" si="16"/>
        <v/>
      </c>
      <c r="R221" s="113" t="str">
        <f t="shared" si="17"/>
        <v/>
      </c>
      <c r="S221" s="113" t="str">
        <f t="shared" si="18"/>
        <v/>
      </c>
      <c r="T221" s="113" t="str">
        <f t="shared" si="19"/>
        <v/>
      </c>
      <c r="U221" s="113" t="str">
        <f t="shared" si="20"/>
        <v/>
      </c>
      <c r="V221" s="113" t="str">
        <f t="shared" si="21"/>
        <v/>
      </c>
      <c r="W221" s="113" t="str">
        <f t="shared" si="22"/>
        <v/>
      </c>
      <c r="X221" s="113" t="str">
        <f t="shared" si="23"/>
        <v/>
      </c>
      <c r="Y221" s="113" t="str">
        <f t="shared" si="24"/>
        <v/>
      </c>
      <c r="Z221" s="113" t="str">
        <f t="shared" si="25"/>
        <v/>
      </c>
      <c r="AA221" s="113" t="str">
        <f t="shared" si="26"/>
        <v/>
      </c>
      <c r="AB221" s="113" t="str">
        <f t="shared" si="27"/>
        <v/>
      </c>
      <c r="AC221" s="113" t="str">
        <f t="shared" si="28"/>
        <v/>
      </c>
      <c r="AD221" s="113" t="str">
        <f t="shared" si="29"/>
        <v/>
      </c>
      <c r="AE221" s="113" t="str">
        <f t="shared" si="30"/>
        <v/>
      </c>
      <c r="AF221" s="113" t="str">
        <f t="shared" si="31"/>
        <v/>
      </c>
      <c r="AG221" s="113" t="str">
        <f t="shared" si="32"/>
        <v/>
      </c>
      <c r="AH221" s="113" t="str">
        <f t="shared" si="33"/>
        <v/>
      </c>
    </row>
    <row r="222">
      <c r="B222" s="82">
        <v>202.0</v>
      </c>
      <c r="C222" s="109">
        <f t="shared" si="3"/>
        <v>51227</v>
      </c>
      <c r="D222" s="113"/>
      <c r="E222" s="113" t="str">
        <f t="shared" si="4"/>
        <v/>
      </c>
      <c r="F222" s="113" t="str">
        <f t="shared" si="5"/>
        <v/>
      </c>
      <c r="G222" s="113" t="str">
        <f t="shared" si="6"/>
        <v/>
      </c>
      <c r="H222" s="113" t="str">
        <f t="shared" si="7"/>
        <v/>
      </c>
      <c r="I222" s="113" t="str">
        <f t="shared" si="8"/>
        <v/>
      </c>
      <c r="J222" s="113" t="str">
        <f t="shared" si="9"/>
        <v/>
      </c>
      <c r="K222" s="113" t="str">
        <f t="shared" si="10"/>
        <v/>
      </c>
      <c r="L222" s="113" t="str">
        <f t="shared" si="11"/>
        <v/>
      </c>
      <c r="M222" s="113" t="str">
        <f t="shared" si="12"/>
        <v/>
      </c>
      <c r="N222" s="113" t="str">
        <f t="shared" si="13"/>
        <v/>
      </c>
      <c r="O222" s="113" t="str">
        <f t="shared" si="14"/>
        <v/>
      </c>
      <c r="P222" s="113" t="str">
        <f t="shared" si="15"/>
        <v/>
      </c>
      <c r="Q222" s="113" t="str">
        <f t="shared" si="16"/>
        <v/>
      </c>
      <c r="R222" s="113" t="str">
        <f t="shared" si="17"/>
        <v/>
      </c>
      <c r="S222" s="113" t="str">
        <f t="shared" si="18"/>
        <v/>
      </c>
      <c r="T222" s="113" t="str">
        <f t="shared" si="19"/>
        <v/>
      </c>
      <c r="U222" s="113" t="str">
        <f t="shared" si="20"/>
        <v/>
      </c>
      <c r="V222" s="113" t="str">
        <f t="shared" si="21"/>
        <v/>
      </c>
      <c r="W222" s="113" t="str">
        <f t="shared" si="22"/>
        <v/>
      </c>
      <c r="X222" s="113" t="str">
        <f t="shared" si="23"/>
        <v/>
      </c>
      <c r="Y222" s="113" t="str">
        <f t="shared" si="24"/>
        <v/>
      </c>
      <c r="Z222" s="113" t="str">
        <f t="shared" si="25"/>
        <v/>
      </c>
      <c r="AA222" s="113" t="str">
        <f t="shared" si="26"/>
        <v/>
      </c>
      <c r="AB222" s="113" t="str">
        <f t="shared" si="27"/>
        <v/>
      </c>
      <c r="AC222" s="113" t="str">
        <f t="shared" si="28"/>
        <v/>
      </c>
      <c r="AD222" s="113" t="str">
        <f t="shared" si="29"/>
        <v/>
      </c>
      <c r="AE222" s="113" t="str">
        <f t="shared" si="30"/>
        <v/>
      </c>
      <c r="AF222" s="113" t="str">
        <f t="shared" si="31"/>
        <v/>
      </c>
      <c r="AG222" s="113" t="str">
        <f t="shared" si="32"/>
        <v/>
      </c>
      <c r="AH222" s="113" t="str">
        <f t="shared" si="33"/>
        <v/>
      </c>
    </row>
    <row r="223">
      <c r="B223" s="82">
        <v>203.0</v>
      </c>
      <c r="C223" s="109">
        <f t="shared" si="3"/>
        <v>51257</v>
      </c>
      <c r="D223" s="113"/>
      <c r="E223" s="113" t="str">
        <f t="shared" si="4"/>
        <v/>
      </c>
      <c r="F223" s="113" t="str">
        <f t="shared" si="5"/>
        <v/>
      </c>
      <c r="G223" s="113" t="str">
        <f t="shared" si="6"/>
        <v/>
      </c>
      <c r="H223" s="113" t="str">
        <f t="shared" si="7"/>
        <v/>
      </c>
      <c r="I223" s="113" t="str">
        <f t="shared" si="8"/>
        <v/>
      </c>
      <c r="J223" s="113" t="str">
        <f t="shared" si="9"/>
        <v/>
      </c>
      <c r="K223" s="113" t="str">
        <f t="shared" si="10"/>
        <v/>
      </c>
      <c r="L223" s="113" t="str">
        <f t="shared" si="11"/>
        <v/>
      </c>
      <c r="M223" s="113" t="str">
        <f t="shared" si="12"/>
        <v/>
      </c>
      <c r="N223" s="113" t="str">
        <f t="shared" si="13"/>
        <v/>
      </c>
      <c r="O223" s="113" t="str">
        <f t="shared" si="14"/>
        <v/>
      </c>
      <c r="P223" s="113" t="str">
        <f t="shared" si="15"/>
        <v/>
      </c>
      <c r="Q223" s="113" t="str">
        <f t="shared" si="16"/>
        <v/>
      </c>
      <c r="R223" s="113" t="str">
        <f t="shared" si="17"/>
        <v/>
      </c>
      <c r="S223" s="113" t="str">
        <f t="shared" si="18"/>
        <v/>
      </c>
      <c r="T223" s="113" t="str">
        <f t="shared" si="19"/>
        <v/>
      </c>
      <c r="U223" s="113" t="str">
        <f t="shared" si="20"/>
        <v/>
      </c>
      <c r="V223" s="113" t="str">
        <f t="shared" si="21"/>
        <v/>
      </c>
      <c r="W223" s="113" t="str">
        <f t="shared" si="22"/>
        <v/>
      </c>
      <c r="X223" s="113" t="str">
        <f t="shared" si="23"/>
        <v/>
      </c>
      <c r="Y223" s="113" t="str">
        <f t="shared" si="24"/>
        <v/>
      </c>
      <c r="Z223" s="113" t="str">
        <f t="shared" si="25"/>
        <v/>
      </c>
      <c r="AA223" s="113" t="str">
        <f t="shared" si="26"/>
        <v/>
      </c>
      <c r="AB223" s="113" t="str">
        <f t="shared" si="27"/>
        <v/>
      </c>
      <c r="AC223" s="113" t="str">
        <f t="shared" si="28"/>
        <v/>
      </c>
      <c r="AD223" s="113" t="str">
        <f t="shared" si="29"/>
        <v/>
      </c>
      <c r="AE223" s="113" t="str">
        <f t="shared" si="30"/>
        <v/>
      </c>
      <c r="AF223" s="113" t="str">
        <f t="shared" si="31"/>
        <v/>
      </c>
      <c r="AG223" s="113" t="str">
        <f t="shared" si="32"/>
        <v/>
      </c>
      <c r="AH223" s="113" t="str">
        <f t="shared" si="33"/>
        <v/>
      </c>
    </row>
    <row r="224">
      <c r="B224" s="82">
        <v>204.0</v>
      </c>
      <c r="C224" s="109">
        <f t="shared" si="3"/>
        <v>51288</v>
      </c>
      <c r="D224" s="113"/>
      <c r="E224" s="113" t="str">
        <f t="shared" si="4"/>
        <v/>
      </c>
      <c r="F224" s="113" t="str">
        <f t="shared" si="5"/>
        <v/>
      </c>
      <c r="G224" s="113" t="str">
        <f t="shared" si="6"/>
        <v/>
      </c>
      <c r="H224" s="113" t="str">
        <f t="shared" si="7"/>
        <v/>
      </c>
      <c r="I224" s="113" t="str">
        <f t="shared" si="8"/>
        <v/>
      </c>
      <c r="J224" s="113" t="str">
        <f t="shared" si="9"/>
        <v/>
      </c>
      <c r="K224" s="113" t="str">
        <f t="shared" si="10"/>
        <v/>
      </c>
      <c r="L224" s="113" t="str">
        <f t="shared" si="11"/>
        <v/>
      </c>
      <c r="M224" s="113" t="str">
        <f t="shared" si="12"/>
        <v/>
      </c>
      <c r="N224" s="113" t="str">
        <f t="shared" si="13"/>
        <v/>
      </c>
      <c r="O224" s="113" t="str">
        <f t="shared" si="14"/>
        <v/>
      </c>
      <c r="P224" s="113" t="str">
        <f t="shared" si="15"/>
        <v/>
      </c>
      <c r="Q224" s="113" t="str">
        <f t="shared" si="16"/>
        <v/>
      </c>
      <c r="R224" s="113" t="str">
        <f t="shared" si="17"/>
        <v/>
      </c>
      <c r="S224" s="113" t="str">
        <f t="shared" si="18"/>
        <v/>
      </c>
      <c r="T224" s="113" t="str">
        <f t="shared" si="19"/>
        <v/>
      </c>
      <c r="U224" s="113" t="str">
        <f t="shared" si="20"/>
        <v/>
      </c>
      <c r="V224" s="113" t="str">
        <f t="shared" si="21"/>
        <v/>
      </c>
      <c r="W224" s="113" t="str">
        <f t="shared" si="22"/>
        <v/>
      </c>
      <c r="X224" s="113" t="str">
        <f t="shared" si="23"/>
        <v/>
      </c>
      <c r="Y224" s="113" t="str">
        <f t="shared" si="24"/>
        <v/>
      </c>
      <c r="Z224" s="113" t="str">
        <f t="shared" si="25"/>
        <v/>
      </c>
      <c r="AA224" s="113" t="str">
        <f t="shared" si="26"/>
        <v/>
      </c>
      <c r="AB224" s="113" t="str">
        <f t="shared" si="27"/>
        <v/>
      </c>
      <c r="AC224" s="113" t="str">
        <f t="shared" si="28"/>
        <v/>
      </c>
      <c r="AD224" s="113" t="str">
        <f t="shared" si="29"/>
        <v/>
      </c>
      <c r="AE224" s="113" t="str">
        <f t="shared" si="30"/>
        <v/>
      </c>
      <c r="AF224" s="113" t="str">
        <f t="shared" si="31"/>
        <v/>
      </c>
      <c r="AG224" s="113" t="str">
        <f t="shared" si="32"/>
        <v/>
      </c>
      <c r="AH224" s="113" t="str">
        <f t="shared" si="33"/>
        <v/>
      </c>
    </row>
    <row r="225">
      <c r="B225" s="82">
        <v>205.0</v>
      </c>
      <c r="C225" s="109">
        <f t="shared" si="3"/>
        <v>51318</v>
      </c>
      <c r="D225" s="113"/>
      <c r="E225" s="113" t="str">
        <f t="shared" si="4"/>
        <v/>
      </c>
      <c r="F225" s="113" t="str">
        <f t="shared" si="5"/>
        <v/>
      </c>
      <c r="G225" s="113" t="str">
        <f t="shared" si="6"/>
        <v/>
      </c>
      <c r="H225" s="113" t="str">
        <f t="shared" si="7"/>
        <v/>
      </c>
      <c r="I225" s="113" t="str">
        <f t="shared" si="8"/>
        <v/>
      </c>
      <c r="J225" s="113" t="str">
        <f t="shared" si="9"/>
        <v/>
      </c>
      <c r="K225" s="113" t="str">
        <f t="shared" si="10"/>
        <v/>
      </c>
      <c r="L225" s="113" t="str">
        <f t="shared" si="11"/>
        <v/>
      </c>
      <c r="M225" s="113" t="str">
        <f t="shared" si="12"/>
        <v/>
      </c>
      <c r="N225" s="113" t="str">
        <f t="shared" si="13"/>
        <v/>
      </c>
      <c r="O225" s="113" t="str">
        <f t="shared" si="14"/>
        <v/>
      </c>
      <c r="P225" s="113" t="str">
        <f t="shared" si="15"/>
        <v/>
      </c>
      <c r="Q225" s="113" t="str">
        <f t="shared" si="16"/>
        <v/>
      </c>
      <c r="R225" s="113" t="str">
        <f t="shared" si="17"/>
        <v/>
      </c>
      <c r="S225" s="113" t="str">
        <f t="shared" si="18"/>
        <v/>
      </c>
      <c r="T225" s="113" t="str">
        <f t="shared" si="19"/>
        <v/>
      </c>
      <c r="U225" s="113" t="str">
        <f t="shared" si="20"/>
        <v/>
      </c>
      <c r="V225" s="113" t="str">
        <f t="shared" si="21"/>
        <v/>
      </c>
      <c r="W225" s="113" t="str">
        <f t="shared" si="22"/>
        <v/>
      </c>
      <c r="X225" s="113" t="str">
        <f t="shared" si="23"/>
        <v/>
      </c>
      <c r="Y225" s="113" t="str">
        <f t="shared" si="24"/>
        <v/>
      </c>
      <c r="Z225" s="113" t="str">
        <f t="shared" si="25"/>
        <v/>
      </c>
      <c r="AA225" s="113" t="str">
        <f t="shared" si="26"/>
        <v/>
      </c>
      <c r="AB225" s="113" t="str">
        <f t="shared" si="27"/>
        <v/>
      </c>
      <c r="AC225" s="113" t="str">
        <f t="shared" si="28"/>
        <v/>
      </c>
      <c r="AD225" s="113" t="str">
        <f t="shared" si="29"/>
        <v/>
      </c>
      <c r="AE225" s="113" t="str">
        <f t="shared" si="30"/>
        <v/>
      </c>
      <c r="AF225" s="113" t="str">
        <f t="shared" si="31"/>
        <v/>
      </c>
      <c r="AG225" s="113" t="str">
        <f t="shared" si="32"/>
        <v/>
      </c>
      <c r="AH225" s="113" t="str">
        <f t="shared" si="33"/>
        <v/>
      </c>
    </row>
    <row r="226">
      <c r="B226" s="82">
        <v>206.0</v>
      </c>
      <c r="C226" s="109">
        <f t="shared" si="3"/>
        <v>51349</v>
      </c>
      <c r="D226" s="113"/>
      <c r="E226" s="113" t="str">
        <f t="shared" si="4"/>
        <v/>
      </c>
      <c r="F226" s="113" t="str">
        <f t="shared" si="5"/>
        <v/>
      </c>
      <c r="G226" s="113" t="str">
        <f t="shared" si="6"/>
        <v/>
      </c>
      <c r="H226" s="113" t="str">
        <f t="shared" si="7"/>
        <v/>
      </c>
      <c r="I226" s="113" t="str">
        <f t="shared" si="8"/>
        <v/>
      </c>
      <c r="J226" s="113" t="str">
        <f t="shared" si="9"/>
        <v/>
      </c>
      <c r="K226" s="113" t="str">
        <f t="shared" si="10"/>
        <v/>
      </c>
      <c r="L226" s="113" t="str">
        <f t="shared" si="11"/>
        <v/>
      </c>
      <c r="M226" s="113" t="str">
        <f t="shared" si="12"/>
        <v/>
      </c>
      <c r="N226" s="113" t="str">
        <f t="shared" si="13"/>
        <v/>
      </c>
      <c r="O226" s="113" t="str">
        <f t="shared" si="14"/>
        <v/>
      </c>
      <c r="P226" s="113" t="str">
        <f t="shared" si="15"/>
        <v/>
      </c>
      <c r="Q226" s="113" t="str">
        <f t="shared" si="16"/>
        <v/>
      </c>
      <c r="R226" s="113" t="str">
        <f t="shared" si="17"/>
        <v/>
      </c>
      <c r="S226" s="113" t="str">
        <f t="shared" si="18"/>
        <v/>
      </c>
      <c r="T226" s="113" t="str">
        <f t="shared" si="19"/>
        <v/>
      </c>
      <c r="U226" s="113" t="str">
        <f t="shared" si="20"/>
        <v/>
      </c>
      <c r="V226" s="113" t="str">
        <f t="shared" si="21"/>
        <v/>
      </c>
      <c r="W226" s="113" t="str">
        <f t="shared" si="22"/>
        <v/>
      </c>
      <c r="X226" s="113" t="str">
        <f t="shared" si="23"/>
        <v/>
      </c>
      <c r="Y226" s="113" t="str">
        <f t="shared" si="24"/>
        <v/>
      </c>
      <c r="Z226" s="113" t="str">
        <f t="shared" si="25"/>
        <v/>
      </c>
      <c r="AA226" s="113" t="str">
        <f t="shared" si="26"/>
        <v/>
      </c>
      <c r="AB226" s="113" t="str">
        <f t="shared" si="27"/>
        <v/>
      </c>
      <c r="AC226" s="113" t="str">
        <f t="shared" si="28"/>
        <v/>
      </c>
      <c r="AD226" s="113" t="str">
        <f t="shared" si="29"/>
        <v/>
      </c>
      <c r="AE226" s="113" t="str">
        <f t="shared" si="30"/>
        <v/>
      </c>
      <c r="AF226" s="113" t="str">
        <f t="shared" si="31"/>
        <v/>
      </c>
      <c r="AG226" s="113" t="str">
        <f t="shared" si="32"/>
        <v/>
      </c>
      <c r="AH226" s="113" t="str">
        <f t="shared" si="33"/>
        <v/>
      </c>
    </row>
    <row r="227">
      <c r="B227" s="82">
        <v>207.0</v>
      </c>
      <c r="C227" s="109">
        <f t="shared" si="3"/>
        <v>51380</v>
      </c>
      <c r="D227" s="113"/>
      <c r="E227" s="113" t="str">
        <f t="shared" si="4"/>
        <v/>
      </c>
      <c r="F227" s="113" t="str">
        <f t="shared" si="5"/>
        <v/>
      </c>
      <c r="G227" s="113" t="str">
        <f t="shared" si="6"/>
        <v/>
      </c>
      <c r="H227" s="113" t="str">
        <f t="shared" si="7"/>
        <v/>
      </c>
      <c r="I227" s="113" t="str">
        <f t="shared" si="8"/>
        <v/>
      </c>
      <c r="J227" s="113" t="str">
        <f t="shared" si="9"/>
        <v/>
      </c>
      <c r="K227" s="113" t="str">
        <f t="shared" si="10"/>
        <v/>
      </c>
      <c r="L227" s="113" t="str">
        <f t="shared" si="11"/>
        <v/>
      </c>
      <c r="M227" s="113" t="str">
        <f t="shared" si="12"/>
        <v/>
      </c>
      <c r="N227" s="113" t="str">
        <f t="shared" si="13"/>
        <v/>
      </c>
      <c r="O227" s="113" t="str">
        <f t="shared" si="14"/>
        <v/>
      </c>
      <c r="P227" s="113" t="str">
        <f t="shared" si="15"/>
        <v/>
      </c>
      <c r="Q227" s="113" t="str">
        <f t="shared" si="16"/>
        <v/>
      </c>
      <c r="R227" s="113" t="str">
        <f t="shared" si="17"/>
        <v/>
      </c>
      <c r="S227" s="113" t="str">
        <f t="shared" si="18"/>
        <v/>
      </c>
      <c r="T227" s="113" t="str">
        <f t="shared" si="19"/>
        <v/>
      </c>
      <c r="U227" s="113" t="str">
        <f t="shared" si="20"/>
        <v/>
      </c>
      <c r="V227" s="113" t="str">
        <f t="shared" si="21"/>
        <v/>
      </c>
      <c r="W227" s="113" t="str">
        <f t="shared" si="22"/>
        <v/>
      </c>
      <c r="X227" s="113" t="str">
        <f t="shared" si="23"/>
        <v/>
      </c>
      <c r="Y227" s="113" t="str">
        <f t="shared" si="24"/>
        <v/>
      </c>
      <c r="Z227" s="113" t="str">
        <f t="shared" si="25"/>
        <v/>
      </c>
      <c r="AA227" s="113" t="str">
        <f t="shared" si="26"/>
        <v/>
      </c>
      <c r="AB227" s="113" t="str">
        <f t="shared" si="27"/>
        <v/>
      </c>
      <c r="AC227" s="113" t="str">
        <f t="shared" si="28"/>
        <v/>
      </c>
      <c r="AD227" s="113" t="str">
        <f t="shared" si="29"/>
        <v/>
      </c>
      <c r="AE227" s="113" t="str">
        <f t="shared" si="30"/>
        <v/>
      </c>
      <c r="AF227" s="113" t="str">
        <f t="shared" si="31"/>
        <v/>
      </c>
      <c r="AG227" s="113" t="str">
        <f t="shared" si="32"/>
        <v/>
      </c>
      <c r="AH227" s="113" t="str">
        <f t="shared" si="33"/>
        <v/>
      </c>
    </row>
    <row r="228">
      <c r="B228" s="82">
        <v>208.0</v>
      </c>
      <c r="C228" s="109">
        <f t="shared" si="3"/>
        <v>51410</v>
      </c>
      <c r="D228" s="113"/>
      <c r="E228" s="113" t="str">
        <f t="shared" si="4"/>
        <v/>
      </c>
      <c r="F228" s="113" t="str">
        <f t="shared" si="5"/>
        <v/>
      </c>
      <c r="G228" s="113" t="str">
        <f t="shared" si="6"/>
        <v/>
      </c>
      <c r="H228" s="113" t="str">
        <f t="shared" si="7"/>
        <v/>
      </c>
      <c r="I228" s="113" t="str">
        <f t="shared" si="8"/>
        <v/>
      </c>
      <c r="J228" s="113" t="str">
        <f t="shared" si="9"/>
        <v/>
      </c>
      <c r="K228" s="113" t="str">
        <f t="shared" si="10"/>
        <v/>
      </c>
      <c r="L228" s="113" t="str">
        <f t="shared" si="11"/>
        <v/>
      </c>
      <c r="M228" s="113" t="str">
        <f t="shared" si="12"/>
        <v/>
      </c>
      <c r="N228" s="113" t="str">
        <f t="shared" si="13"/>
        <v/>
      </c>
      <c r="O228" s="113" t="str">
        <f t="shared" si="14"/>
        <v/>
      </c>
      <c r="P228" s="113" t="str">
        <f t="shared" si="15"/>
        <v/>
      </c>
      <c r="Q228" s="113" t="str">
        <f t="shared" si="16"/>
        <v/>
      </c>
      <c r="R228" s="113" t="str">
        <f t="shared" si="17"/>
        <v/>
      </c>
      <c r="S228" s="113" t="str">
        <f t="shared" si="18"/>
        <v/>
      </c>
      <c r="T228" s="113" t="str">
        <f t="shared" si="19"/>
        <v/>
      </c>
      <c r="U228" s="113" t="str">
        <f t="shared" si="20"/>
        <v/>
      </c>
      <c r="V228" s="113" t="str">
        <f t="shared" si="21"/>
        <v/>
      </c>
      <c r="W228" s="113" t="str">
        <f t="shared" si="22"/>
        <v/>
      </c>
      <c r="X228" s="113" t="str">
        <f t="shared" si="23"/>
        <v/>
      </c>
      <c r="Y228" s="113" t="str">
        <f t="shared" si="24"/>
        <v/>
      </c>
      <c r="Z228" s="113" t="str">
        <f t="shared" si="25"/>
        <v/>
      </c>
      <c r="AA228" s="113" t="str">
        <f t="shared" si="26"/>
        <v/>
      </c>
      <c r="AB228" s="113" t="str">
        <f t="shared" si="27"/>
        <v/>
      </c>
      <c r="AC228" s="113" t="str">
        <f t="shared" si="28"/>
        <v/>
      </c>
      <c r="AD228" s="113" t="str">
        <f t="shared" si="29"/>
        <v/>
      </c>
      <c r="AE228" s="113" t="str">
        <f t="shared" si="30"/>
        <v/>
      </c>
      <c r="AF228" s="113" t="str">
        <f t="shared" si="31"/>
        <v/>
      </c>
      <c r="AG228" s="113" t="str">
        <f t="shared" si="32"/>
        <v/>
      </c>
      <c r="AH228" s="113" t="str">
        <f t="shared" si="33"/>
        <v/>
      </c>
    </row>
    <row r="229">
      <c r="B229" s="82">
        <v>209.0</v>
      </c>
      <c r="C229" s="109">
        <f t="shared" si="3"/>
        <v>51441</v>
      </c>
      <c r="D229" s="113"/>
      <c r="E229" s="113" t="str">
        <f t="shared" si="4"/>
        <v/>
      </c>
      <c r="F229" s="113" t="str">
        <f t="shared" si="5"/>
        <v/>
      </c>
      <c r="G229" s="113" t="str">
        <f t="shared" si="6"/>
        <v/>
      </c>
      <c r="H229" s="113" t="str">
        <f t="shared" si="7"/>
        <v/>
      </c>
      <c r="I229" s="113" t="str">
        <f t="shared" si="8"/>
        <v/>
      </c>
      <c r="J229" s="113" t="str">
        <f t="shared" si="9"/>
        <v/>
      </c>
      <c r="K229" s="113" t="str">
        <f t="shared" si="10"/>
        <v/>
      </c>
      <c r="L229" s="113" t="str">
        <f t="shared" si="11"/>
        <v/>
      </c>
      <c r="M229" s="113" t="str">
        <f t="shared" si="12"/>
        <v/>
      </c>
      <c r="N229" s="113" t="str">
        <f t="shared" si="13"/>
        <v/>
      </c>
      <c r="O229" s="113" t="str">
        <f t="shared" si="14"/>
        <v/>
      </c>
      <c r="P229" s="113" t="str">
        <f t="shared" si="15"/>
        <v/>
      </c>
      <c r="Q229" s="113" t="str">
        <f t="shared" si="16"/>
        <v/>
      </c>
      <c r="R229" s="113" t="str">
        <f t="shared" si="17"/>
        <v/>
      </c>
      <c r="S229" s="113" t="str">
        <f t="shared" si="18"/>
        <v/>
      </c>
      <c r="T229" s="113" t="str">
        <f t="shared" si="19"/>
        <v/>
      </c>
      <c r="U229" s="113" t="str">
        <f t="shared" si="20"/>
        <v/>
      </c>
      <c r="V229" s="113" t="str">
        <f t="shared" si="21"/>
        <v/>
      </c>
      <c r="W229" s="113" t="str">
        <f t="shared" si="22"/>
        <v/>
      </c>
      <c r="X229" s="113" t="str">
        <f t="shared" si="23"/>
        <v/>
      </c>
      <c r="Y229" s="113" t="str">
        <f t="shared" si="24"/>
        <v/>
      </c>
      <c r="Z229" s="113" t="str">
        <f t="shared" si="25"/>
        <v/>
      </c>
      <c r="AA229" s="113" t="str">
        <f t="shared" si="26"/>
        <v/>
      </c>
      <c r="AB229" s="113" t="str">
        <f t="shared" si="27"/>
        <v/>
      </c>
      <c r="AC229" s="113" t="str">
        <f t="shared" si="28"/>
        <v/>
      </c>
      <c r="AD229" s="113" t="str">
        <f t="shared" si="29"/>
        <v/>
      </c>
      <c r="AE229" s="113" t="str">
        <f t="shared" si="30"/>
        <v/>
      </c>
      <c r="AF229" s="113" t="str">
        <f t="shared" si="31"/>
        <v/>
      </c>
      <c r="AG229" s="113" t="str">
        <f t="shared" si="32"/>
        <v/>
      </c>
      <c r="AH229" s="113" t="str">
        <f t="shared" si="33"/>
        <v/>
      </c>
    </row>
    <row r="230">
      <c r="B230" s="82">
        <v>210.0</v>
      </c>
      <c r="C230" s="109">
        <f t="shared" si="3"/>
        <v>51471</v>
      </c>
      <c r="D230" s="113"/>
      <c r="E230" s="113" t="str">
        <f t="shared" si="4"/>
        <v/>
      </c>
      <c r="F230" s="113" t="str">
        <f t="shared" si="5"/>
        <v/>
      </c>
      <c r="G230" s="113" t="str">
        <f t="shared" si="6"/>
        <v/>
      </c>
      <c r="H230" s="113" t="str">
        <f t="shared" si="7"/>
        <v/>
      </c>
      <c r="I230" s="113" t="str">
        <f t="shared" si="8"/>
        <v/>
      </c>
      <c r="J230" s="113" t="str">
        <f t="shared" si="9"/>
        <v/>
      </c>
      <c r="K230" s="113" t="str">
        <f t="shared" si="10"/>
        <v/>
      </c>
      <c r="L230" s="113" t="str">
        <f t="shared" si="11"/>
        <v/>
      </c>
      <c r="M230" s="113" t="str">
        <f t="shared" si="12"/>
        <v/>
      </c>
      <c r="N230" s="113" t="str">
        <f t="shared" si="13"/>
        <v/>
      </c>
      <c r="O230" s="113" t="str">
        <f t="shared" si="14"/>
        <v/>
      </c>
      <c r="P230" s="113" t="str">
        <f t="shared" si="15"/>
        <v/>
      </c>
      <c r="Q230" s="113" t="str">
        <f t="shared" si="16"/>
        <v/>
      </c>
      <c r="R230" s="113" t="str">
        <f t="shared" si="17"/>
        <v/>
      </c>
      <c r="S230" s="113" t="str">
        <f t="shared" si="18"/>
        <v/>
      </c>
      <c r="T230" s="113" t="str">
        <f t="shared" si="19"/>
        <v/>
      </c>
      <c r="U230" s="113" t="str">
        <f t="shared" si="20"/>
        <v/>
      </c>
      <c r="V230" s="113" t="str">
        <f t="shared" si="21"/>
        <v/>
      </c>
      <c r="W230" s="113" t="str">
        <f t="shared" si="22"/>
        <v/>
      </c>
      <c r="X230" s="113" t="str">
        <f t="shared" si="23"/>
        <v/>
      </c>
      <c r="Y230" s="113" t="str">
        <f t="shared" si="24"/>
        <v/>
      </c>
      <c r="Z230" s="113" t="str">
        <f t="shared" si="25"/>
        <v/>
      </c>
      <c r="AA230" s="113" t="str">
        <f t="shared" si="26"/>
        <v/>
      </c>
      <c r="AB230" s="113" t="str">
        <f t="shared" si="27"/>
        <v/>
      </c>
      <c r="AC230" s="113" t="str">
        <f t="shared" si="28"/>
        <v/>
      </c>
      <c r="AD230" s="113" t="str">
        <f t="shared" si="29"/>
        <v/>
      </c>
      <c r="AE230" s="113" t="str">
        <f t="shared" si="30"/>
        <v/>
      </c>
      <c r="AF230" s="113" t="str">
        <f t="shared" si="31"/>
        <v/>
      </c>
      <c r="AG230" s="113" t="str">
        <f t="shared" si="32"/>
        <v/>
      </c>
      <c r="AH230" s="113" t="str">
        <f t="shared" si="33"/>
        <v/>
      </c>
    </row>
    <row r="231">
      <c r="B231" s="82">
        <v>211.0</v>
      </c>
      <c r="C231" s="109">
        <f t="shared" si="3"/>
        <v>51502</v>
      </c>
      <c r="D231" s="113"/>
      <c r="E231" s="113" t="str">
        <f t="shared" si="4"/>
        <v/>
      </c>
      <c r="F231" s="113" t="str">
        <f t="shared" si="5"/>
        <v/>
      </c>
      <c r="G231" s="113" t="str">
        <f t="shared" si="6"/>
        <v/>
      </c>
      <c r="H231" s="113" t="str">
        <f t="shared" si="7"/>
        <v/>
      </c>
      <c r="I231" s="113" t="str">
        <f t="shared" si="8"/>
        <v/>
      </c>
      <c r="J231" s="113" t="str">
        <f t="shared" si="9"/>
        <v/>
      </c>
      <c r="K231" s="113" t="str">
        <f t="shared" si="10"/>
        <v/>
      </c>
      <c r="L231" s="113" t="str">
        <f t="shared" si="11"/>
        <v/>
      </c>
      <c r="M231" s="113" t="str">
        <f t="shared" si="12"/>
        <v/>
      </c>
      <c r="N231" s="113" t="str">
        <f t="shared" si="13"/>
        <v/>
      </c>
      <c r="O231" s="113" t="str">
        <f t="shared" si="14"/>
        <v/>
      </c>
      <c r="P231" s="113" t="str">
        <f t="shared" si="15"/>
        <v/>
      </c>
      <c r="Q231" s="113" t="str">
        <f t="shared" si="16"/>
        <v/>
      </c>
      <c r="R231" s="113" t="str">
        <f t="shared" si="17"/>
        <v/>
      </c>
      <c r="S231" s="113" t="str">
        <f t="shared" si="18"/>
        <v/>
      </c>
      <c r="T231" s="113" t="str">
        <f t="shared" si="19"/>
        <v/>
      </c>
      <c r="U231" s="113" t="str">
        <f t="shared" si="20"/>
        <v/>
      </c>
      <c r="V231" s="113" t="str">
        <f t="shared" si="21"/>
        <v/>
      </c>
      <c r="W231" s="113" t="str">
        <f t="shared" si="22"/>
        <v/>
      </c>
      <c r="X231" s="113" t="str">
        <f t="shared" si="23"/>
        <v/>
      </c>
      <c r="Y231" s="113" t="str">
        <f t="shared" si="24"/>
        <v/>
      </c>
      <c r="Z231" s="113" t="str">
        <f t="shared" si="25"/>
        <v/>
      </c>
      <c r="AA231" s="113" t="str">
        <f t="shared" si="26"/>
        <v/>
      </c>
      <c r="AB231" s="113" t="str">
        <f t="shared" si="27"/>
        <v/>
      </c>
      <c r="AC231" s="113" t="str">
        <f t="shared" si="28"/>
        <v/>
      </c>
      <c r="AD231" s="113" t="str">
        <f t="shared" si="29"/>
        <v/>
      </c>
      <c r="AE231" s="113" t="str">
        <f t="shared" si="30"/>
        <v/>
      </c>
      <c r="AF231" s="113" t="str">
        <f t="shared" si="31"/>
        <v/>
      </c>
      <c r="AG231" s="113" t="str">
        <f t="shared" si="32"/>
        <v/>
      </c>
      <c r="AH231" s="113" t="str">
        <f t="shared" si="33"/>
        <v/>
      </c>
    </row>
    <row r="232">
      <c r="B232" s="82">
        <v>212.0</v>
      </c>
      <c r="C232" s="109">
        <f t="shared" si="3"/>
        <v>51533</v>
      </c>
      <c r="D232" s="113"/>
      <c r="E232" s="113" t="str">
        <f t="shared" si="4"/>
        <v/>
      </c>
      <c r="F232" s="113" t="str">
        <f t="shared" si="5"/>
        <v/>
      </c>
      <c r="G232" s="113" t="str">
        <f t="shared" si="6"/>
        <v/>
      </c>
      <c r="H232" s="113" t="str">
        <f t="shared" si="7"/>
        <v/>
      </c>
      <c r="I232" s="113" t="str">
        <f t="shared" si="8"/>
        <v/>
      </c>
      <c r="J232" s="113" t="str">
        <f t="shared" si="9"/>
        <v/>
      </c>
      <c r="K232" s="113" t="str">
        <f t="shared" si="10"/>
        <v/>
      </c>
      <c r="L232" s="113" t="str">
        <f t="shared" si="11"/>
        <v/>
      </c>
      <c r="M232" s="113" t="str">
        <f t="shared" si="12"/>
        <v/>
      </c>
      <c r="N232" s="113" t="str">
        <f t="shared" si="13"/>
        <v/>
      </c>
      <c r="O232" s="113" t="str">
        <f t="shared" si="14"/>
        <v/>
      </c>
      <c r="P232" s="113" t="str">
        <f t="shared" si="15"/>
        <v/>
      </c>
      <c r="Q232" s="113" t="str">
        <f t="shared" si="16"/>
        <v/>
      </c>
      <c r="R232" s="113" t="str">
        <f t="shared" si="17"/>
        <v/>
      </c>
      <c r="S232" s="113" t="str">
        <f t="shared" si="18"/>
        <v/>
      </c>
      <c r="T232" s="113" t="str">
        <f t="shared" si="19"/>
        <v/>
      </c>
      <c r="U232" s="113" t="str">
        <f t="shared" si="20"/>
        <v/>
      </c>
      <c r="V232" s="113" t="str">
        <f t="shared" si="21"/>
        <v/>
      </c>
      <c r="W232" s="113" t="str">
        <f t="shared" si="22"/>
        <v/>
      </c>
      <c r="X232" s="113" t="str">
        <f t="shared" si="23"/>
        <v/>
      </c>
      <c r="Y232" s="113" t="str">
        <f t="shared" si="24"/>
        <v/>
      </c>
      <c r="Z232" s="113" t="str">
        <f t="shared" si="25"/>
        <v/>
      </c>
      <c r="AA232" s="113" t="str">
        <f t="shared" si="26"/>
        <v/>
      </c>
      <c r="AB232" s="113" t="str">
        <f t="shared" si="27"/>
        <v/>
      </c>
      <c r="AC232" s="113" t="str">
        <f t="shared" si="28"/>
        <v/>
      </c>
      <c r="AD232" s="113" t="str">
        <f t="shared" si="29"/>
        <v/>
      </c>
      <c r="AE232" s="113" t="str">
        <f t="shared" si="30"/>
        <v/>
      </c>
      <c r="AF232" s="113" t="str">
        <f t="shared" si="31"/>
        <v/>
      </c>
      <c r="AG232" s="113" t="str">
        <f t="shared" si="32"/>
        <v/>
      </c>
      <c r="AH232" s="113" t="str">
        <f t="shared" si="33"/>
        <v/>
      </c>
    </row>
    <row r="233">
      <c r="B233" s="82">
        <v>213.0</v>
      </c>
      <c r="C233" s="109">
        <f t="shared" si="3"/>
        <v>51561</v>
      </c>
      <c r="D233" s="113"/>
      <c r="E233" s="113" t="str">
        <f t="shared" si="4"/>
        <v/>
      </c>
      <c r="F233" s="113" t="str">
        <f t="shared" si="5"/>
        <v/>
      </c>
      <c r="G233" s="113" t="str">
        <f t="shared" si="6"/>
        <v/>
      </c>
      <c r="H233" s="113" t="str">
        <f t="shared" si="7"/>
        <v/>
      </c>
      <c r="I233" s="113" t="str">
        <f t="shared" si="8"/>
        <v/>
      </c>
      <c r="J233" s="113" t="str">
        <f t="shared" si="9"/>
        <v/>
      </c>
      <c r="K233" s="113" t="str">
        <f t="shared" si="10"/>
        <v/>
      </c>
      <c r="L233" s="113" t="str">
        <f t="shared" si="11"/>
        <v/>
      </c>
      <c r="M233" s="113" t="str">
        <f t="shared" si="12"/>
        <v/>
      </c>
      <c r="N233" s="113" t="str">
        <f t="shared" si="13"/>
        <v/>
      </c>
      <c r="O233" s="113" t="str">
        <f t="shared" si="14"/>
        <v/>
      </c>
      <c r="P233" s="113" t="str">
        <f t="shared" si="15"/>
        <v/>
      </c>
      <c r="Q233" s="113" t="str">
        <f t="shared" si="16"/>
        <v/>
      </c>
      <c r="R233" s="113" t="str">
        <f t="shared" si="17"/>
        <v/>
      </c>
      <c r="S233" s="113" t="str">
        <f t="shared" si="18"/>
        <v/>
      </c>
      <c r="T233" s="113" t="str">
        <f t="shared" si="19"/>
        <v/>
      </c>
      <c r="U233" s="113" t="str">
        <f t="shared" si="20"/>
        <v/>
      </c>
      <c r="V233" s="113" t="str">
        <f t="shared" si="21"/>
        <v/>
      </c>
      <c r="W233" s="113" t="str">
        <f t="shared" si="22"/>
        <v/>
      </c>
      <c r="X233" s="113" t="str">
        <f t="shared" si="23"/>
        <v/>
      </c>
      <c r="Y233" s="113" t="str">
        <f t="shared" si="24"/>
        <v/>
      </c>
      <c r="Z233" s="113" t="str">
        <f t="shared" si="25"/>
        <v/>
      </c>
      <c r="AA233" s="113" t="str">
        <f t="shared" si="26"/>
        <v/>
      </c>
      <c r="AB233" s="113" t="str">
        <f t="shared" si="27"/>
        <v/>
      </c>
      <c r="AC233" s="113" t="str">
        <f t="shared" si="28"/>
        <v/>
      </c>
      <c r="AD233" s="113" t="str">
        <f t="shared" si="29"/>
        <v/>
      </c>
      <c r="AE233" s="113" t="str">
        <f t="shared" si="30"/>
        <v/>
      </c>
      <c r="AF233" s="113" t="str">
        <f t="shared" si="31"/>
        <v/>
      </c>
      <c r="AG233" s="113" t="str">
        <f t="shared" si="32"/>
        <v/>
      </c>
      <c r="AH233" s="113" t="str">
        <f t="shared" si="33"/>
        <v/>
      </c>
    </row>
    <row r="234">
      <c r="B234" s="82">
        <v>214.0</v>
      </c>
      <c r="C234" s="109">
        <f t="shared" si="3"/>
        <v>51592</v>
      </c>
      <c r="D234" s="113"/>
      <c r="E234" s="113" t="str">
        <f t="shared" si="4"/>
        <v/>
      </c>
      <c r="F234" s="113" t="str">
        <f t="shared" si="5"/>
        <v/>
      </c>
      <c r="G234" s="113" t="str">
        <f t="shared" si="6"/>
        <v/>
      </c>
      <c r="H234" s="113" t="str">
        <f t="shared" si="7"/>
        <v/>
      </c>
      <c r="I234" s="113" t="str">
        <f t="shared" si="8"/>
        <v/>
      </c>
      <c r="J234" s="113" t="str">
        <f t="shared" si="9"/>
        <v/>
      </c>
      <c r="K234" s="113" t="str">
        <f t="shared" si="10"/>
        <v/>
      </c>
      <c r="L234" s="113" t="str">
        <f t="shared" si="11"/>
        <v/>
      </c>
      <c r="M234" s="113" t="str">
        <f t="shared" si="12"/>
        <v/>
      </c>
      <c r="N234" s="113" t="str">
        <f t="shared" si="13"/>
        <v/>
      </c>
      <c r="O234" s="113" t="str">
        <f t="shared" si="14"/>
        <v/>
      </c>
      <c r="P234" s="113" t="str">
        <f t="shared" si="15"/>
        <v/>
      </c>
      <c r="Q234" s="113" t="str">
        <f t="shared" si="16"/>
        <v/>
      </c>
      <c r="R234" s="113" t="str">
        <f t="shared" si="17"/>
        <v/>
      </c>
      <c r="S234" s="113" t="str">
        <f t="shared" si="18"/>
        <v/>
      </c>
      <c r="T234" s="113" t="str">
        <f t="shared" si="19"/>
        <v/>
      </c>
      <c r="U234" s="113" t="str">
        <f t="shared" si="20"/>
        <v/>
      </c>
      <c r="V234" s="113" t="str">
        <f t="shared" si="21"/>
        <v/>
      </c>
      <c r="W234" s="113" t="str">
        <f t="shared" si="22"/>
        <v/>
      </c>
      <c r="X234" s="113" t="str">
        <f t="shared" si="23"/>
        <v/>
      </c>
      <c r="Y234" s="113" t="str">
        <f t="shared" si="24"/>
        <v/>
      </c>
      <c r="Z234" s="113" t="str">
        <f t="shared" si="25"/>
        <v/>
      </c>
      <c r="AA234" s="113" t="str">
        <f t="shared" si="26"/>
        <v/>
      </c>
      <c r="AB234" s="113" t="str">
        <f t="shared" si="27"/>
        <v/>
      </c>
      <c r="AC234" s="113" t="str">
        <f t="shared" si="28"/>
        <v/>
      </c>
      <c r="AD234" s="113" t="str">
        <f t="shared" si="29"/>
        <v/>
      </c>
      <c r="AE234" s="113" t="str">
        <f t="shared" si="30"/>
        <v/>
      </c>
      <c r="AF234" s="113" t="str">
        <f t="shared" si="31"/>
        <v/>
      </c>
      <c r="AG234" s="113" t="str">
        <f t="shared" si="32"/>
        <v/>
      </c>
      <c r="AH234" s="113" t="str">
        <f t="shared" si="33"/>
        <v/>
      </c>
    </row>
    <row r="235">
      <c r="B235" s="82">
        <v>215.0</v>
      </c>
      <c r="C235" s="109">
        <f t="shared" si="3"/>
        <v>51622</v>
      </c>
      <c r="D235" s="113"/>
      <c r="E235" s="113" t="str">
        <f t="shared" si="4"/>
        <v/>
      </c>
      <c r="F235" s="113" t="str">
        <f t="shared" si="5"/>
        <v/>
      </c>
      <c r="G235" s="113" t="str">
        <f t="shared" si="6"/>
        <v/>
      </c>
      <c r="H235" s="113" t="str">
        <f t="shared" si="7"/>
        <v/>
      </c>
      <c r="I235" s="113" t="str">
        <f t="shared" si="8"/>
        <v/>
      </c>
      <c r="J235" s="113" t="str">
        <f t="shared" si="9"/>
        <v/>
      </c>
      <c r="K235" s="113" t="str">
        <f t="shared" si="10"/>
        <v/>
      </c>
      <c r="L235" s="113" t="str">
        <f t="shared" si="11"/>
        <v/>
      </c>
      <c r="M235" s="113" t="str">
        <f t="shared" si="12"/>
        <v/>
      </c>
      <c r="N235" s="113" t="str">
        <f t="shared" si="13"/>
        <v/>
      </c>
      <c r="O235" s="113" t="str">
        <f t="shared" si="14"/>
        <v/>
      </c>
      <c r="P235" s="113" t="str">
        <f t="shared" si="15"/>
        <v/>
      </c>
      <c r="Q235" s="113" t="str">
        <f t="shared" si="16"/>
        <v/>
      </c>
      <c r="R235" s="113" t="str">
        <f t="shared" si="17"/>
        <v/>
      </c>
      <c r="S235" s="113" t="str">
        <f t="shared" si="18"/>
        <v/>
      </c>
      <c r="T235" s="113" t="str">
        <f t="shared" si="19"/>
        <v/>
      </c>
      <c r="U235" s="113" t="str">
        <f t="shared" si="20"/>
        <v/>
      </c>
      <c r="V235" s="113" t="str">
        <f t="shared" si="21"/>
        <v/>
      </c>
      <c r="W235" s="113" t="str">
        <f t="shared" si="22"/>
        <v/>
      </c>
      <c r="X235" s="113" t="str">
        <f t="shared" si="23"/>
        <v/>
      </c>
      <c r="Y235" s="113" t="str">
        <f t="shared" si="24"/>
        <v/>
      </c>
      <c r="Z235" s="113" t="str">
        <f t="shared" si="25"/>
        <v/>
      </c>
      <c r="AA235" s="113" t="str">
        <f t="shared" si="26"/>
        <v/>
      </c>
      <c r="AB235" s="113" t="str">
        <f t="shared" si="27"/>
        <v/>
      </c>
      <c r="AC235" s="113" t="str">
        <f t="shared" si="28"/>
        <v/>
      </c>
      <c r="AD235" s="113" t="str">
        <f t="shared" si="29"/>
        <v/>
      </c>
      <c r="AE235" s="113" t="str">
        <f t="shared" si="30"/>
        <v/>
      </c>
      <c r="AF235" s="113" t="str">
        <f t="shared" si="31"/>
        <v/>
      </c>
      <c r="AG235" s="113" t="str">
        <f t="shared" si="32"/>
        <v/>
      </c>
      <c r="AH235" s="113" t="str">
        <f t="shared" si="33"/>
        <v/>
      </c>
    </row>
    <row r="236">
      <c r="B236" s="82">
        <v>216.0</v>
      </c>
      <c r="C236" s="109">
        <f t="shared" si="3"/>
        <v>51653</v>
      </c>
      <c r="D236" s="113"/>
      <c r="E236" s="113" t="str">
        <f t="shared" si="4"/>
        <v/>
      </c>
      <c r="F236" s="113" t="str">
        <f t="shared" si="5"/>
        <v/>
      </c>
      <c r="G236" s="113" t="str">
        <f t="shared" si="6"/>
        <v/>
      </c>
      <c r="H236" s="113" t="str">
        <f t="shared" si="7"/>
        <v/>
      </c>
      <c r="I236" s="113" t="str">
        <f t="shared" si="8"/>
        <v/>
      </c>
      <c r="J236" s="113" t="str">
        <f t="shared" si="9"/>
        <v/>
      </c>
      <c r="K236" s="113" t="str">
        <f t="shared" si="10"/>
        <v/>
      </c>
      <c r="L236" s="113" t="str">
        <f t="shared" si="11"/>
        <v/>
      </c>
      <c r="M236" s="113" t="str">
        <f t="shared" si="12"/>
        <v/>
      </c>
      <c r="N236" s="113" t="str">
        <f t="shared" si="13"/>
        <v/>
      </c>
      <c r="O236" s="113" t="str">
        <f t="shared" si="14"/>
        <v/>
      </c>
      <c r="P236" s="113" t="str">
        <f t="shared" si="15"/>
        <v/>
      </c>
      <c r="Q236" s="113" t="str">
        <f t="shared" si="16"/>
        <v/>
      </c>
      <c r="R236" s="113" t="str">
        <f t="shared" si="17"/>
        <v/>
      </c>
      <c r="S236" s="113" t="str">
        <f t="shared" si="18"/>
        <v/>
      </c>
      <c r="T236" s="113" t="str">
        <f t="shared" si="19"/>
        <v/>
      </c>
      <c r="U236" s="113" t="str">
        <f t="shared" si="20"/>
        <v/>
      </c>
      <c r="V236" s="113" t="str">
        <f t="shared" si="21"/>
        <v/>
      </c>
      <c r="W236" s="113" t="str">
        <f t="shared" si="22"/>
        <v/>
      </c>
      <c r="X236" s="113" t="str">
        <f t="shared" si="23"/>
        <v/>
      </c>
      <c r="Y236" s="113" t="str">
        <f t="shared" si="24"/>
        <v/>
      </c>
      <c r="Z236" s="113" t="str">
        <f t="shared" si="25"/>
        <v/>
      </c>
      <c r="AA236" s="113" t="str">
        <f t="shared" si="26"/>
        <v/>
      </c>
      <c r="AB236" s="113" t="str">
        <f t="shared" si="27"/>
        <v/>
      </c>
      <c r="AC236" s="113" t="str">
        <f t="shared" si="28"/>
        <v/>
      </c>
      <c r="AD236" s="113" t="str">
        <f t="shared" si="29"/>
        <v/>
      </c>
      <c r="AE236" s="113" t="str">
        <f t="shared" si="30"/>
        <v/>
      </c>
      <c r="AF236" s="113" t="str">
        <f t="shared" si="31"/>
        <v/>
      </c>
      <c r="AG236" s="113" t="str">
        <f t="shared" si="32"/>
        <v/>
      </c>
      <c r="AH236" s="113" t="str">
        <f t="shared" si="33"/>
        <v/>
      </c>
    </row>
    <row r="237">
      <c r="B237" s="82">
        <v>217.0</v>
      </c>
      <c r="C237" s="109">
        <f t="shared" si="3"/>
        <v>51683</v>
      </c>
      <c r="D237" s="113"/>
      <c r="E237" s="113" t="str">
        <f t="shared" si="4"/>
        <v/>
      </c>
      <c r="F237" s="113" t="str">
        <f t="shared" si="5"/>
        <v/>
      </c>
      <c r="G237" s="113" t="str">
        <f t="shared" si="6"/>
        <v/>
      </c>
      <c r="H237" s="113" t="str">
        <f t="shared" si="7"/>
        <v/>
      </c>
      <c r="I237" s="113" t="str">
        <f t="shared" si="8"/>
        <v/>
      </c>
      <c r="J237" s="113" t="str">
        <f t="shared" si="9"/>
        <v/>
      </c>
      <c r="K237" s="113" t="str">
        <f t="shared" si="10"/>
        <v/>
      </c>
      <c r="L237" s="113" t="str">
        <f t="shared" si="11"/>
        <v/>
      </c>
      <c r="M237" s="113" t="str">
        <f t="shared" si="12"/>
        <v/>
      </c>
      <c r="N237" s="113" t="str">
        <f t="shared" si="13"/>
        <v/>
      </c>
      <c r="O237" s="113" t="str">
        <f t="shared" si="14"/>
        <v/>
      </c>
      <c r="P237" s="113" t="str">
        <f t="shared" si="15"/>
        <v/>
      </c>
      <c r="Q237" s="113" t="str">
        <f t="shared" si="16"/>
        <v/>
      </c>
      <c r="R237" s="113" t="str">
        <f t="shared" si="17"/>
        <v/>
      </c>
      <c r="S237" s="113" t="str">
        <f t="shared" si="18"/>
        <v/>
      </c>
      <c r="T237" s="113" t="str">
        <f t="shared" si="19"/>
        <v/>
      </c>
      <c r="U237" s="113" t="str">
        <f t="shared" si="20"/>
        <v/>
      </c>
      <c r="V237" s="113" t="str">
        <f t="shared" si="21"/>
        <v/>
      </c>
      <c r="W237" s="113" t="str">
        <f t="shared" si="22"/>
        <v/>
      </c>
      <c r="X237" s="113" t="str">
        <f t="shared" si="23"/>
        <v/>
      </c>
      <c r="Y237" s="113" t="str">
        <f t="shared" si="24"/>
        <v/>
      </c>
      <c r="Z237" s="113" t="str">
        <f t="shared" si="25"/>
        <v/>
      </c>
      <c r="AA237" s="113" t="str">
        <f t="shared" si="26"/>
        <v/>
      </c>
      <c r="AB237" s="113" t="str">
        <f t="shared" si="27"/>
        <v/>
      </c>
      <c r="AC237" s="113" t="str">
        <f t="shared" si="28"/>
        <v/>
      </c>
      <c r="AD237" s="113" t="str">
        <f t="shared" si="29"/>
        <v/>
      </c>
      <c r="AE237" s="113" t="str">
        <f t="shared" si="30"/>
        <v/>
      </c>
      <c r="AF237" s="113" t="str">
        <f t="shared" si="31"/>
        <v/>
      </c>
      <c r="AG237" s="113" t="str">
        <f t="shared" si="32"/>
        <v/>
      </c>
      <c r="AH237" s="113" t="str">
        <f t="shared" si="33"/>
        <v/>
      </c>
    </row>
    <row r="238">
      <c r="B238" s="82">
        <v>218.0</v>
      </c>
      <c r="C238" s="109">
        <f t="shared" si="3"/>
        <v>51714</v>
      </c>
      <c r="D238" s="113"/>
      <c r="E238" s="113" t="str">
        <f t="shared" si="4"/>
        <v/>
      </c>
      <c r="F238" s="113" t="str">
        <f t="shared" si="5"/>
        <v/>
      </c>
      <c r="G238" s="113" t="str">
        <f t="shared" si="6"/>
        <v/>
      </c>
      <c r="H238" s="113" t="str">
        <f t="shared" si="7"/>
        <v/>
      </c>
      <c r="I238" s="113" t="str">
        <f t="shared" si="8"/>
        <v/>
      </c>
      <c r="J238" s="113" t="str">
        <f t="shared" si="9"/>
        <v/>
      </c>
      <c r="K238" s="113" t="str">
        <f t="shared" si="10"/>
        <v/>
      </c>
      <c r="L238" s="113" t="str">
        <f t="shared" si="11"/>
        <v/>
      </c>
      <c r="M238" s="113" t="str">
        <f t="shared" si="12"/>
        <v/>
      </c>
      <c r="N238" s="113" t="str">
        <f t="shared" si="13"/>
        <v/>
      </c>
      <c r="O238" s="113" t="str">
        <f t="shared" si="14"/>
        <v/>
      </c>
      <c r="P238" s="113" t="str">
        <f t="shared" si="15"/>
        <v/>
      </c>
      <c r="Q238" s="113" t="str">
        <f t="shared" si="16"/>
        <v/>
      </c>
      <c r="R238" s="113" t="str">
        <f t="shared" si="17"/>
        <v/>
      </c>
      <c r="S238" s="113" t="str">
        <f t="shared" si="18"/>
        <v/>
      </c>
      <c r="T238" s="113" t="str">
        <f t="shared" si="19"/>
        <v/>
      </c>
      <c r="U238" s="113" t="str">
        <f t="shared" si="20"/>
        <v/>
      </c>
      <c r="V238" s="113" t="str">
        <f t="shared" si="21"/>
        <v/>
      </c>
      <c r="W238" s="113" t="str">
        <f t="shared" si="22"/>
        <v/>
      </c>
      <c r="X238" s="113" t="str">
        <f t="shared" si="23"/>
        <v/>
      </c>
      <c r="Y238" s="113" t="str">
        <f t="shared" si="24"/>
        <v/>
      </c>
      <c r="Z238" s="113" t="str">
        <f t="shared" si="25"/>
        <v/>
      </c>
      <c r="AA238" s="113" t="str">
        <f t="shared" si="26"/>
        <v/>
      </c>
      <c r="AB238" s="113" t="str">
        <f t="shared" si="27"/>
        <v/>
      </c>
      <c r="AC238" s="113" t="str">
        <f t="shared" si="28"/>
        <v/>
      </c>
      <c r="AD238" s="113" t="str">
        <f t="shared" si="29"/>
        <v/>
      </c>
      <c r="AE238" s="113" t="str">
        <f t="shared" si="30"/>
        <v/>
      </c>
      <c r="AF238" s="113" t="str">
        <f t="shared" si="31"/>
        <v/>
      </c>
      <c r="AG238" s="113" t="str">
        <f t="shared" si="32"/>
        <v/>
      </c>
      <c r="AH238" s="113" t="str">
        <f t="shared" si="33"/>
        <v/>
      </c>
    </row>
    <row r="239">
      <c r="B239" s="82">
        <v>219.0</v>
      </c>
      <c r="C239" s="109">
        <f t="shared" si="3"/>
        <v>51745</v>
      </c>
      <c r="D239" s="113"/>
      <c r="E239" s="113" t="str">
        <f t="shared" si="4"/>
        <v/>
      </c>
      <c r="F239" s="113" t="str">
        <f t="shared" si="5"/>
        <v/>
      </c>
      <c r="G239" s="113" t="str">
        <f t="shared" si="6"/>
        <v/>
      </c>
      <c r="H239" s="113" t="str">
        <f t="shared" si="7"/>
        <v/>
      </c>
      <c r="I239" s="113" t="str">
        <f t="shared" si="8"/>
        <v/>
      </c>
      <c r="J239" s="113" t="str">
        <f t="shared" si="9"/>
        <v/>
      </c>
      <c r="K239" s="113" t="str">
        <f t="shared" si="10"/>
        <v/>
      </c>
      <c r="L239" s="113" t="str">
        <f t="shared" si="11"/>
        <v/>
      </c>
      <c r="M239" s="113" t="str">
        <f t="shared" si="12"/>
        <v/>
      </c>
      <c r="N239" s="113" t="str">
        <f t="shared" si="13"/>
        <v/>
      </c>
      <c r="O239" s="113" t="str">
        <f t="shared" si="14"/>
        <v/>
      </c>
      <c r="P239" s="113" t="str">
        <f t="shared" si="15"/>
        <v/>
      </c>
      <c r="Q239" s="113" t="str">
        <f t="shared" si="16"/>
        <v/>
      </c>
      <c r="R239" s="113" t="str">
        <f t="shared" si="17"/>
        <v/>
      </c>
      <c r="S239" s="113" t="str">
        <f t="shared" si="18"/>
        <v/>
      </c>
      <c r="T239" s="113" t="str">
        <f t="shared" si="19"/>
        <v/>
      </c>
      <c r="U239" s="113" t="str">
        <f t="shared" si="20"/>
        <v/>
      </c>
      <c r="V239" s="113" t="str">
        <f t="shared" si="21"/>
        <v/>
      </c>
      <c r="W239" s="113" t="str">
        <f t="shared" si="22"/>
        <v/>
      </c>
      <c r="X239" s="113" t="str">
        <f t="shared" si="23"/>
        <v/>
      </c>
      <c r="Y239" s="113" t="str">
        <f t="shared" si="24"/>
        <v/>
      </c>
      <c r="Z239" s="113" t="str">
        <f t="shared" si="25"/>
        <v/>
      </c>
      <c r="AA239" s="113" t="str">
        <f t="shared" si="26"/>
        <v/>
      </c>
      <c r="AB239" s="113" t="str">
        <f t="shared" si="27"/>
        <v/>
      </c>
      <c r="AC239" s="113" t="str">
        <f t="shared" si="28"/>
        <v/>
      </c>
      <c r="AD239" s="113" t="str">
        <f t="shared" si="29"/>
        <v/>
      </c>
      <c r="AE239" s="113" t="str">
        <f t="shared" si="30"/>
        <v/>
      </c>
      <c r="AF239" s="113" t="str">
        <f t="shared" si="31"/>
        <v/>
      </c>
      <c r="AG239" s="113" t="str">
        <f t="shared" si="32"/>
        <v/>
      </c>
      <c r="AH239" s="113" t="str">
        <f t="shared" si="33"/>
        <v/>
      </c>
    </row>
    <row r="240">
      <c r="B240" s="82">
        <v>220.0</v>
      </c>
      <c r="C240" s="109">
        <f t="shared" si="3"/>
        <v>51775</v>
      </c>
      <c r="D240" s="113"/>
      <c r="E240" s="113" t="str">
        <f t="shared" si="4"/>
        <v/>
      </c>
      <c r="F240" s="113" t="str">
        <f t="shared" si="5"/>
        <v/>
      </c>
      <c r="G240" s="113" t="str">
        <f t="shared" si="6"/>
        <v/>
      </c>
      <c r="H240" s="113" t="str">
        <f t="shared" si="7"/>
        <v/>
      </c>
      <c r="I240" s="113" t="str">
        <f t="shared" si="8"/>
        <v/>
      </c>
      <c r="J240" s="113" t="str">
        <f t="shared" si="9"/>
        <v/>
      </c>
      <c r="K240" s="113" t="str">
        <f t="shared" si="10"/>
        <v/>
      </c>
      <c r="L240" s="113" t="str">
        <f t="shared" si="11"/>
        <v/>
      </c>
      <c r="M240" s="113" t="str">
        <f t="shared" si="12"/>
        <v/>
      </c>
      <c r="N240" s="113" t="str">
        <f t="shared" si="13"/>
        <v/>
      </c>
      <c r="O240" s="113" t="str">
        <f t="shared" si="14"/>
        <v/>
      </c>
      <c r="P240" s="113" t="str">
        <f t="shared" si="15"/>
        <v/>
      </c>
      <c r="Q240" s="113" t="str">
        <f t="shared" si="16"/>
        <v/>
      </c>
      <c r="R240" s="113" t="str">
        <f t="shared" si="17"/>
        <v/>
      </c>
      <c r="S240" s="113" t="str">
        <f t="shared" si="18"/>
        <v/>
      </c>
      <c r="T240" s="113" t="str">
        <f t="shared" si="19"/>
        <v/>
      </c>
      <c r="U240" s="113" t="str">
        <f t="shared" si="20"/>
        <v/>
      </c>
      <c r="V240" s="113" t="str">
        <f t="shared" si="21"/>
        <v/>
      </c>
      <c r="W240" s="113" t="str">
        <f t="shared" si="22"/>
        <v/>
      </c>
      <c r="X240" s="113" t="str">
        <f t="shared" si="23"/>
        <v/>
      </c>
      <c r="Y240" s="113" t="str">
        <f t="shared" si="24"/>
        <v/>
      </c>
      <c r="Z240" s="113" t="str">
        <f t="shared" si="25"/>
        <v/>
      </c>
      <c r="AA240" s="113" t="str">
        <f t="shared" si="26"/>
        <v/>
      </c>
      <c r="AB240" s="113" t="str">
        <f t="shared" si="27"/>
        <v/>
      </c>
      <c r="AC240" s="113" t="str">
        <f t="shared" si="28"/>
        <v/>
      </c>
      <c r="AD240" s="113" t="str">
        <f t="shared" si="29"/>
        <v/>
      </c>
      <c r="AE240" s="113" t="str">
        <f t="shared" si="30"/>
        <v/>
      </c>
      <c r="AF240" s="113" t="str">
        <f t="shared" si="31"/>
        <v/>
      </c>
      <c r="AG240" s="113" t="str">
        <f t="shared" si="32"/>
        <v/>
      </c>
      <c r="AH240" s="113" t="str">
        <f t="shared" si="33"/>
        <v/>
      </c>
    </row>
    <row r="241">
      <c r="B241" s="82">
        <v>221.0</v>
      </c>
      <c r="C241" s="109">
        <f t="shared" si="3"/>
        <v>51806</v>
      </c>
      <c r="D241" s="113"/>
      <c r="E241" s="113" t="str">
        <f t="shared" si="4"/>
        <v/>
      </c>
      <c r="F241" s="113" t="str">
        <f t="shared" si="5"/>
        <v/>
      </c>
      <c r="G241" s="113" t="str">
        <f t="shared" si="6"/>
        <v/>
      </c>
      <c r="H241" s="113" t="str">
        <f t="shared" si="7"/>
        <v/>
      </c>
      <c r="I241" s="113" t="str">
        <f t="shared" si="8"/>
        <v/>
      </c>
      <c r="J241" s="113" t="str">
        <f t="shared" si="9"/>
        <v/>
      </c>
      <c r="K241" s="113" t="str">
        <f t="shared" si="10"/>
        <v/>
      </c>
      <c r="L241" s="113" t="str">
        <f t="shared" si="11"/>
        <v/>
      </c>
      <c r="M241" s="113" t="str">
        <f t="shared" si="12"/>
        <v/>
      </c>
      <c r="N241" s="113" t="str">
        <f t="shared" si="13"/>
        <v/>
      </c>
      <c r="O241" s="113" t="str">
        <f t="shared" si="14"/>
        <v/>
      </c>
      <c r="P241" s="113" t="str">
        <f t="shared" si="15"/>
        <v/>
      </c>
      <c r="Q241" s="113" t="str">
        <f t="shared" si="16"/>
        <v/>
      </c>
      <c r="R241" s="113" t="str">
        <f t="shared" si="17"/>
        <v/>
      </c>
      <c r="S241" s="113" t="str">
        <f t="shared" si="18"/>
        <v/>
      </c>
      <c r="T241" s="113" t="str">
        <f t="shared" si="19"/>
        <v/>
      </c>
      <c r="U241" s="113" t="str">
        <f t="shared" si="20"/>
        <v/>
      </c>
      <c r="V241" s="113" t="str">
        <f t="shared" si="21"/>
        <v/>
      </c>
      <c r="W241" s="113" t="str">
        <f t="shared" si="22"/>
        <v/>
      </c>
      <c r="X241" s="113" t="str">
        <f t="shared" si="23"/>
        <v/>
      </c>
      <c r="Y241" s="113" t="str">
        <f t="shared" si="24"/>
        <v/>
      </c>
      <c r="Z241" s="113" t="str">
        <f t="shared" si="25"/>
        <v/>
      </c>
      <c r="AA241" s="113" t="str">
        <f t="shared" si="26"/>
        <v/>
      </c>
      <c r="AB241" s="113" t="str">
        <f t="shared" si="27"/>
        <v/>
      </c>
      <c r="AC241" s="113" t="str">
        <f t="shared" si="28"/>
        <v/>
      </c>
      <c r="AD241" s="113" t="str">
        <f t="shared" si="29"/>
        <v/>
      </c>
      <c r="AE241" s="113" t="str">
        <f t="shared" si="30"/>
        <v/>
      </c>
      <c r="AF241" s="113" t="str">
        <f t="shared" si="31"/>
        <v/>
      </c>
      <c r="AG241" s="113" t="str">
        <f t="shared" si="32"/>
        <v/>
      </c>
      <c r="AH241" s="113" t="str">
        <f t="shared" si="33"/>
        <v/>
      </c>
    </row>
    <row r="242">
      <c r="B242" s="82">
        <v>222.0</v>
      </c>
      <c r="C242" s="109">
        <f t="shared" si="3"/>
        <v>51836</v>
      </c>
      <c r="D242" s="113"/>
      <c r="E242" s="113" t="str">
        <f t="shared" si="4"/>
        <v/>
      </c>
      <c r="F242" s="113" t="str">
        <f t="shared" si="5"/>
        <v/>
      </c>
      <c r="G242" s="113" t="str">
        <f t="shared" si="6"/>
        <v/>
      </c>
      <c r="H242" s="113" t="str">
        <f t="shared" si="7"/>
        <v/>
      </c>
      <c r="I242" s="113" t="str">
        <f t="shared" si="8"/>
        <v/>
      </c>
      <c r="J242" s="113" t="str">
        <f t="shared" si="9"/>
        <v/>
      </c>
      <c r="K242" s="113" t="str">
        <f t="shared" si="10"/>
        <v/>
      </c>
      <c r="L242" s="113" t="str">
        <f t="shared" si="11"/>
        <v/>
      </c>
      <c r="M242" s="113" t="str">
        <f t="shared" si="12"/>
        <v/>
      </c>
      <c r="N242" s="113" t="str">
        <f t="shared" si="13"/>
        <v/>
      </c>
      <c r="O242" s="113" t="str">
        <f t="shared" si="14"/>
        <v/>
      </c>
      <c r="P242" s="113" t="str">
        <f t="shared" si="15"/>
        <v/>
      </c>
      <c r="Q242" s="113" t="str">
        <f t="shared" si="16"/>
        <v/>
      </c>
      <c r="R242" s="113" t="str">
        <f t="shared" si="17"/>
        <v/>
      </c>
      <c r="S242" s="113" t="str">
        <f t="shared" si="18"/>
        <v/>
      </c>
      <c r="T242" s="113" t="str">
        <f t="shared" si="19"/>
        <v/>
      </c>
      <c r="U242" s="113" t="str">
        <f t="shared" si="20"/>
        <v/>
      </c>
      <c r="V242" s="113" t="str">
        <f t="shared" si="21"/>
        <v/>
      </c>
      <c r="W242" s="113" t="str">
        <f t="shared" si="22"/>
        <v/>
      </c>
      <c r="X242" s="113" t="str">
        <f t="shared" si="23"/>
        <v/>
      </c>
      <c r="Y242" s="113" t="str">
        <f t="shared" si="24"/>
        <v/>
      </c>
      <c r="Z242" s="113" t="str">
        <f t="shared" si="25"/>
        <v/>
      </c>
      <c r="AA242" s="113" t="str">
        <f t="shared" si="26"/>
        <v/>
      </c>
      <c r="AB242" s="113" t="str">
        <f t="shared" si="27"/>
        <v/>
      </c>
      <c r="AC242" s="113" t="str">
        <f t="shared" si="28"/>
        <v/>
      </c>
      <c r="AD242" s="113" t="str">
        <f t="shared" si="29"/>
        <v/>
      </c>
      <c r="AE242" s="113" t="str">
        <f t="shared" si="30"/>
        <v/>
      </c>
      <c r="AF242" s="113" t="str">
        <f t="shared" si="31"/>
        <v/>
      </c>
      <c r="AG242" s="113" t="str">
        <f t="shared" si="32"/>
        <v/>
      </c>
      <c r="AH242" s="113" t="str">
        <f t="shared" si="33"/>
        <v/>
      </c>
    </row>
    <row r="243">
      <c r="B243" s="82">
        <v>223.0</v>
      </c>
      <c r="C243" s="109">
        <f t="shared" si="3"/>
        <v>51867</v>
      </c>
      <c r="D243" s="113"/>
      <c r="E243" s="113" t="str">
        <f t="shared" si="4"/>
        <v/>
      </c>
      <c r="F243" s="113" t="str">
        <f t="shared" si="5"/>
        <v/>
      </c>
      <c r="G243" s="113" t="str">
        <f t="shared" si="6"/>
        <v/>
      </c>
      <c r="H243" s="113" t="str">
        <f t="shared" si="7"/>
        <v/>
      </c>
      <c r="I243" s="113" t="str">
        <f t="shared" si="8"/>
        <v/>
      </c>
      <c r="J243" s="113" t="str">
        <f t="shared" si="9"/>
        <v/>
      </c>
      <c r="K243" s="113" t="str">
        <f t="shared" si="10"/>
        <v/>
      </c>
      <c r="L243" s="113" t="str">
        <f t="shared" si="11"/>
        <v/>
      </c>
      <c r="M243" s="113" t="str">
        <f t="shared" si="12"/>
        <v/>
      </c>
      <c r="N243" s="113" t="str">
        <f t="shared" si="13"/>
        <v/>
      </c>
      <c r="O243" s="113" t="str">
        <f t="shared" si="14"/>
        <v/>
      </c>
      <c r="P243" s="113" t="str">
        <f t="shared" si="15"/>
        <v/>
      </c>
      <c r="Q243" s="113" t="str">
        <f t="shared" si="16"/>
        <v/>
      </c>
      <c r="R243" s="113" t="str">
        <f t="shared" si="17"/>
        <v/>
      </c>
      <c r="S243" s="113" t="str">
        <f t="shared" si="18"/>
        <v/>
      </c>
      <c r="T243" s="113" t="str">
        <f t="shared" si="19"/>
        <v/>
      </c>
      <c r="U243" s="113" t="str">
        <f t="shared" si="20"/>
        <v/>
      </c>
      <c r="V243" s="113" t="str">
        <f t="shared" si="21"/>
        <v/>
      </c>
      <c r="W243" s="113" t="str">
        <f t="shared" si="22"/>
        <v/>
      </c>
      <c r="X243" s="113" t="str">
        <f t="shared" si="23"/>
        <v/>
      </c>
      <c r="Y243" s="113" t="str">
        <f t="shared" si="24"/>
        <v/>
      </c>
      <c r="Z243" s="113" t="str">
        <f t="shared" si="25"/>
        <v/>
      </c>
      <c r="AA243" s="113" t="str">
        <f t="shared" si="26"/>
        <v/>
      </c>
      <c r="AB243" s="113" t="str">
        <f t="shared" si="27"/>
        <v/>
      </c>
      <c r="AC243" s="113" t="str">
        <f t="shared" si="28"/>
        <v/>
      </c>
      <c r="AD243" s="113" t="str">
        <f t="shared" si="29"/>
        <v/>
      </c>
      <c r="AE243" s="113" t="str">
        <f t="shared" si="30"/>
        <v/>
      </c>
      <c r="AF243" s="113" t="str">
        <f t="shared" si="31"/>
        <v/>
      </c>
      <c r="AG243" s="113" t="str">
        <f t="shared" si="32"/>
        <v/>
      </c>
      <c r="AH243" s="113" t="str">
        <f t="shared" si="33"/>
        <v/>
      </c>
    </row>
    <row r="244">
      <c r="B244" s="82">
        <v>224.0</v>
      </c>
      <c r="C244" s="109">
        <f t="shared" si="3"/>
        <v>51898</v>
      </c>
      <c r="D244" s="113"/>
      <c r="E244" s="113" t="str">
        <f t="shared" si="4"/>
        <v/>
      </c>
      <c r="F244" s="113" t="str">
        <f t="shared" si="5"/>
        <v/>
      </c>
      <c r="G244" s="113" t="str">
        <f t="shared" si="6"/>
        <v/>
      </c>
      <c r="H244" s="113" t="str">
        <f t="shared" si="7"/>
        <v/>
      </c>
      <c r="I244" s="113" t="str">
        <f t="shared" si="8"/>
        <v/>
      </c>
      <c r="J244" s="113" t="str">
        <f t="shared" si="9"/>
        <v/>
      </c>
      <c r="K244" s="113" t="str">
        <f t="shared" si="10"/>
        <v/>
      </c>
      <c r="L244" s="113" t="str">
        <f t="shared" si="11"/>
        <v/>
      </c>
      <c r="M244" s="113" t="str">
        <f t="shared" si="12"/>
        <v/>
      </c>
      <c r="N244" s="113" t="str">
        <f t="shared" si="13"/>
        <v/>
      </c>
      <c r="O244" s="113" t="str">
        <f t="shared" si="14"/>
        <v/>
      </c>
      <c r="P244" s="113" t="str">
        <f t="shared" si="15"/>
        <v/>
      </c>
      <c r="Q244" s="113" t="str">
        <f t="shared" si="16"/>
        <v/>
      </c>
      <c r="R244" s="113" t="str">
        <f t="shared" si="17"/>
        <v/>
      </c>
      <c r="S244" s="113" t="str">
        <f t="shared" si="18"/>
        <v/>
      </c>
      <c r="T244" s="113" t="str">
        <f t="shared" si="19"/>
        <v/>
      </c>
      <c r="U244" s="113" t="str">
        <f t="shared" si="20"/>
        <v/>
      </c>
      <c r="V244" s="113" t="str">
        <f t="shared" si="21"/>
        <v/>
      </c>
      <c r="W244" s="113" t="str">
        <f t="shared" si="22"/>
        <v/>
      </c>
      <c r="X244" s="113" t="str">
        <f t="shared" si="23"/>
        <v/>
      </c>
      <c r="Y244" s="113" t="str">
        <f t="shared" si="24"/>
        <v/>
      </c>
      <c r="Z244" s="113" t="str">
        <f t="shared" si="25"/>
        <v/>
      </c>
      <c r="AA244" s="113" t="str">
        <f t="shared" si="26"/>
        <v/>
      </c>
      <c r="AB244" s="113" t="str">
        <f t="shared" si="27"/>
        <v/>
      </c>
      <c r="AC244" s="113" t="str">
        <f t="shared" si="28"/>
        <v/>
      </c>
      <c r="AD244" s="113" t="str">
        <f t="shared" si="29"/>
        <v/>
      </c>
      <c r="AE244" s="113" t="str">
        <f t="shared" si="30"/>
        <v/>
      </c>
      <c r="AF244" s="113" t="str">
        <f t="shared" si="31"/>
        <v/>
      </c>
      <c r="AG244" s="113" t="str">
        <f t="shared" si="32"/>
        <v/>
      </c>
      <c r="AH244" s="113" t="str">
        <f t="shared" si="33"/>
        <v/>
      </c>
    </row>
    <row r="245">
      <c r="B245" s="82">
        <v>225.0</v>
      </c>
      <c r="C245" s="109">
        <f t="shared" si="3"/>
        <v>51926</v>
      </c>
      <c r="D245" s="113"/>
      <c r="E245" s="113" t="str">
        <f t="shared" si="4"/>
        <v/>
      </c>
      <c r="F245" s="113" t="str">
        <f t="shared" si="5"/>
        <v/>
      </c>
      <c r="G245" s="113" t="str">
        <f t="shared" si="6"/>
        <v/>
      </c>
      <c r="H245" s="113" t="str">
        <f t="shared" si="7"/>
        <v/>
      </c>
      <c r="I245" s="113" t="str">
        <f t="shared" si="8"/>
        <v/>
      </c>
      <c r="J245" s="113" t="str">
        <f t="shared" si="9"/>
        <v/>
      </c>
      <c r="K245" s="113" t="str">
        <f t="shared" si="10"/>
        <v/>
      </c>
      <c r="L245" s="113" t="str">
        <f t="shared" si="11"/>
        <v/>
      </c>
      <c r="M245" s="113" t="str">
        <f t="shared" si="12"/>
        <v/>
      </c>
      <c r="N245" s="113" t="str">
        <f t="shared" si="13"/>
        <v/>
      </c>
      <c r="O245" s="113" t="str">
        <f t="shared" si="14"/>
        <v/>
      </c>
      <c r="P245" s="113" t="str">
        <f t="shared" si="15"/>
        <v/>
      </c>
      <c r="Q245" s="113" t="str">
        <f t="shared" si="16"/>
        <v/>
      </c>
      <c r="R245" s="113" t="str">
        <f t="shared" si="17"/>
        <v/>
      </c>
      <c r="S245" s="113" t="str">
        <f t="shared" si="18"/>
        <v/>
      </c>
      <c r="T245" s="113" t="str">
        <f t="shared" si="19"/>
        <v/>
      </c>
      <c r="U245" s="113" t="str">
        <f t="shared" si="20"/>
        <v/>
      </c>
      <c r="V245" s="113" t="str">
        <f t="shared" si="21"/>
        <v/>
      </c>
      <c r="W245" s="113" t="str">
        <f t="shared" si="22"/>
        <v/>
      </c>
      <c r="X245" s="113" t="str">
        <f t="shared" si="23"/>
        <v/>
      </c>
      <c r="Y245" s="113" t="str">
        <f t="shared" si="24"/>
        <v/>
      </c>
      <c r="Z245" s="113" t="str">
        <f t="shared" si="25"/>
        <v/>
      </c>
      <c r="AA245" s="113" t="str">
        <f t="shared" si="26"/>
        <v/>
      </c>
      <c r="AB245" s="113" t="str">
        <f t="shared" si="27"/>
        <v/>
      </c>
      <c r="AC245" s="113" t="str">
        <f t="shared" si="28"/>
        <v/>
      </c>
      <c r="AD245" s="113" t="str">
        <f t="shared" si="29"/>
        <v/>
      </c>
      <c r="AE245" s="113" t="str">
        <f t="shared" si="30"/>
        <v/>
      </c>
      <c r="AF245" s="113" t="str">
        <f t="shared" si="31"/>
        <v/>
      </c>
      <c r="AG245" s="113" t="str">
        <f t="shared" si="32"/>
        <v/>
      </c>
      <c r="AH245" s="113" t="str">
        <f t="shared" si="33"/>
        <v/>
      </c>
    </row>
    <row r="246">
      <c r="B246" s="82">
        <v>226.0</v>
      </c>
      <c r="C246" s="109">
        <f t="shared" si="3"/>
        <v>51957</v>
      </c>
      <c r="D246" s="113"/>
      <c r="E246" s="113" t="str">
        <f t="shared" si="4"/>
        <v/>
      </c>
      <c r="F246" s="113" t="str">
        <f t="shared" si="5"/>
        <v/>
      </c>
      <c r="G246" s="113" t="str">
        <f t="shared" si="6"/>
        <v/>
      </c>
      <c r="H246" s="113" t="str">
        <f t="shared" si="7"/>
        <v/>
      </c>
      <c r="I246" s="113" t="str">
        <f t="shared" si="8"/>
        <v/>
      </c>
      <c r="J246" s="113" t="str">
        <f t="shared" si="9"/>
        <v/>
      </c>
      <c r="K246" s="113" t="str">
        <f t="shared" si="10"/>
        <v/>
      </c>
      <c r="L246" s="113" t="str">
        <f t="shared" si="11"/>
        <v/>
      </c>
      <c r="M246" s="113" t="str">
        <f t="shared" si="12"/>
        <v/>
      </c>
      <c r="N246" s="113" t="str">
        <f t="shared" si="13"/>
        <v/>
      </c>
      <c r="O246" s="113" t="str">
        <f t="shared" si="14"/>
        <v/>
      </c>
      <c r="P246" s="113" t="str">
        <f t="shared" si="15"/>
        <v/>
      </c>
      <c r="Q246" s="113" t="str">
        <f t="shared" si="16"/>
        <v/>
      </c>
      <c r="R246" s="113" t="str">
        <f t="shared" si="17"/>
        <v/>
      </c>
      <c r="S246" s="113" t="str">
        <f t="shared" si="18"/>
        <v/>
      </c>
      <c r="T246" s="113" t="str">
        <f t="shared" si="19"/>
        <v/>
      </c>
      <c r="U246" s="113" t="str">
        <f t="shared" si="20"/>
        <v/>
      </c>
      <c r="V246" s="113" t="str">
        <f t="shared" si="21"/>
        <v/>
      </c>
      <c r="W246" s="113" t="str">
        <f t="shared" si="22"/>
        <v/>
      </c>
      <c r="X246" s="113" t="str">
        <f t="shared" si="23"/>
        <v/>
      </c>
      <c r="Y246" s="113" t="str">
        <f t="shared" si="24"/>
        <v/>
      </c>
      <c r="Z246" s="113" t="str">
        <f t="shared" si="25"/>
        <v/>
      </c>
      <c r="AA246" s="113" t="str">
        <f t="shared" si="26"/>
        <v/>
      </c>
      <c r="AB246" s="113" t="str">
        <f t="shared" si="27"/>
        <v/>
      </c>
      <c r="AC246" s="113" t="str">
        <f t="shared" si="28"/>
        <v/>
      </c>
      <c r="AD246" s="113" t="str">
        <f t="shared" si="29"/>
        <v/>
      </c>
      <c r="AE246" s="113" t="str">
        <f t="shared" si="30"/>
        <v/>
      </c>
      <c r="AF246" s="113" t="str">
        <f t="shared" si="31"/>
        <v/>
      </c>
      <c r="AG246" s="113" t="str">
        <f t="shared" si="32"/>
        <v/>
      </c>
      <c r="AH246" s="113" t="str">
        <f t="shared" si="33"/>
        <v/>
      </c>
    </row>
    <row r="247">
      <c r="B247" s="82">
        <v>227.0</v>
      </c>
      <c r="C247" s="109">
        <f t="shared" si="3"/>
        <v>51987</v>
      </c>
      <c r="D247" s="113"/>
      <c r="E247" s="113" t="str">
        <f t="shared" si="4"/>
        <v/>
      </c>
      <c r="F247" s="113" t="str">
        <f t="shared" si="5"/>
        <v/>
      </c>
      <c r="G247" s="113" t="str">
        <f t="shared" si="6"/>
        <v/>
      </c>
      <c r="H247" s="113" t="str">
        <f t="shared" si="7"/>
        <v/>
      </c>
      <c r="I247" s="113" t="str">
        <f t="shared" si="8"/>
        <v/>
      </c>
      <c r="J247" s="113" t="str">
        <f t="shared" si="9"/>
        <v/>
      </c>
      <c r="K247" s="113" t="str">
        <f t="shared" si="10"/>
        <v/>
      </c>
      <c r="L247" s="113" t="str">
        <f t="shared" si="11"/>
        <v/>
      </c>
      <c r="M247" s="113" t="str">
        <f t="shared" si="12"/>
        <v/>
      </c>
      <c r="N247" s="113" t="str">
        <f t="shared" si="13"/>
        <v/>
      </c>
      <c r="O247" s="113" t="str">
        <f t="shared" si="14"/>
        <v/>
      </c>
      <c r="P247" s="113" t="str">
        <f t="shared" si="15"/>
        <v/>
      </c>
      <c r="Q247" s="113" t="str">
        <f t="shared" si="16"/>
        <v/>
      </c>
      <c r="R247" s="113" t="str">
        <f t="shared" si="17"/>
        <v/>
      </c>
      <c r="S247" s="113" t="str">
        <f t="shared" si="18"/>
        <v/>
      </c>
      <c r="T247" s="113" t="str">
        <f t="shared" si="19"/>
        <v/>
      </c>
      <c r="U247" s="113" t="str">
        <f t="shared" si="20"/>
        <v/>
      </c>
      <c r="V247" s="113" t="str">
        <f t="shared" si="21"/>
        <v/>
      </c>
      <c r="W247" s="113" t="str">
        <f t="shared" si="22"/>
        <v/>
      </c>
      <c r="X247" s="113" t="str">
        <f t="shared" si="23"/>
        <v/>
      </c>
      <c r="Y247" s="113" t="str">
        <f t="shared" si="24"/>
        <v/>
      </c>
      <c r="Z247" s="113" t="str">
        <f t="shared" si="25"/>
        <v/>
      </c>
      <c r="AA247" s="113" t="str">
        <f t="shared" si="26"/>
        <v/>
      </c>
      <c r="AB247" s="113" t="str">
        <f t="shared" si="27"/>
        <v/>
      </c>
      <c r="AC247" s="113" t="str">
        <f t="shared" si="28"/>
        <v/>
      </c>
      <c r="AD247" s="113" t="str">
        <f t="shared" si="29"/>
        <v/>
      </c>
      <c r="AE247" s="113" t="str">
        <f t="shared" si="30"/>
        <v/>
      </c>
      <c r="AF247" s="113" t="str">
        <f t="shared" si="31"/>
        <v/>
      </c>
      <c r="AG247" s="113" t="str">
        <f t="shared" si="32"/>
        <v/>
      </c>
      <c r="AH247" s="113" t="str">
        <f t="shared" si="33"/>
        <v/>
      </c>
    </row>
    <row r="248">
      <c r="B248" s="82">
        <v>228.0</v>
      </c>
      <c r="C248" s="109">
        <f t="shared" si="3"/>
        <v>52018</v>
      </c>
      <c r="D248" s="113"/>
      <c r="E248" s="113" t="str">
        <f t="shared" si="4"/>
        <v/>
      </c>
      <c r="F248" s="113" t="str">
        <f t="shared" si="5"/>
        <v/>
      </c>
      <c r="G248" s="113" t="str">
        <f t="shared" si="6"/>
        <v/>
      </c>
      <c r="H248" s="113" t="str">
        <f t="shared" si="7"/>
        <v/>
      </c>
      <c r="I248" s="113" t="str">
        <f t="shared" si="8"/>
        <v/>
      </c>
      <c r="J248" s="113" t="str">
        <f t="shared" si="9"/>
        <v/>
      </c>
      <c r="K248" s="113" t="str">
        <f t="shared" si="10"/>
        <v/>
      </c>
      <c r="L248" s="113" t="str">
        <f t="shared" si="11"/>
        <v/>
      </c>
      <c r="M248" s="113" t="str">
        <f t="shared" si="12"/>
        <v/>
      </c>
      <c r="N248" s="113" t="str">
        <f t="shared" si="13"/>
        <v/>
      </c>
      <c r="O248" s="113" t="str">
        <f t="shared" si="14"/>
        <v/>
      </c>
      <c r="P248" s="113" t="str">
        <f t="shared" si="15"/>
        <v/>
      </c>
      <c r="Q248" s="113" t="str">
        <f t="shared" si="16"/>
        <v/>
      </c>
      <c r="R248" s="113" t="str">
        <f t="shared" si="17"/>
        <v/>
      </c>
      <c r="S248" s="113" t="str">
        <f t="shared" si="18"/>
        <v/>
      </c>
      <c r="T248" s="113" t="str">
        <f t="shared" si="19"/>
        <v/>
      </c>
      <c r="U248" s="113" t="str">
        <f t="shared" si="20"/>
        <v/>
      </c>
      <c r="V248" s="113" t="str">
        <f t="shared" si="21"/>
        <v/>
      </c>
      <c r="W248" s="113" t="str">
        <f t="shared" si="22"/>
        <v/>
      </c>
      <c r="X248" s="113" t="str">
        <f t="shared" si="23"/>
        <v/>
      </c>
      <c r="Y248" s="113" t="str">
        <f t="shared" si="24"/>
        <v/>
      </c>
      <c r="Z248" s="113" t="str">
        <f t="shared" si="25"/>
        <v/>
      </c>
      <c r="AA248" s="113" t="str">
        <f t="shared" si="26"/>
        <v/>
      </c>
      <c r="AB248" s="113" t="str">
        <f t="shared" si="27"/>
        <v/>
      </c>
      <c r="AC248" s="113" t="str">
        <f t="shared" si="28"/>
        <v/>
      </c>
      <c r="AD248" s="113" t="str">
        <f t="shared" si="29"/>
        <v/>
      </c>
      <c r="AE248" s="113" t="str">
        <f t="shared" si="30"/>
        <v/>
      </c>
      <c r="AF248" s="113" t="str">
        <f t="shared" si="31"/>
        <v/>
      </c>
      <c r="AG248" s="113" t="str">
        <f t="shared" si="32"/>
        <v/>
      </c>
      <c r="AH248" s="113" t="str">
        <f t="shared" si="33"/>
        <v/>
      </c>
    </row>
    <row r="249">
      <c r="B249" s="82">
        <v>229.0</v>
      </c>
      <c r="C249" s="109">
        <f t="shared" si="3"/>
        <v>52048</v>
      </c>
      <c r="D249" s="113"/>
      <c r="E249" s="113" t="str">
        <f t="shared" si="4"/>
        <v/>
      </c>
      <c r="F249" s="113" t="str">
        <f t="shared" si="5"/>
        <v/>
      </c>
      <c r="G249" s="113" t="str">
        <f t="shared" si="6"/>
        <v/>
      </c>
      <c r="H249" s="113" t="str">
        <f t="shared" si="7"/>
        <v/>
      </c>
      <c r="I249" s="113" t="str">
        <f t="shared" si="8"/>
        <v/>
      </c>
      <c r="J249" s="113" t="str">
        <f t="shared" si="9"/>
        <v/>
      </c>
      <c r="K249" s="113" t="str">
        <f t="shared" si="10"/>
        <v/>
      </c>
      <c r="L249" s="113" t="str">
        <f t="shared" si="11"/>
        <v/>
      </c>
      <c r="M249" s="113" t="str">
        <f t="shared" si="12"/>
        <v/>
      </c>
      <c r="N249" s="113" t="str">
        <f t="shared" si="13"/>
        <v/>
      </c>
      <c r="O249" s="113" t="str">
        <f t="shared" si="14"/>
        <v/>
      </c>
      <c r="P249" s="113" t="str">
        <f t="shared" si="15"/>
        <v/>
      </c>
      <c r="Q249" s="113" t="str">
        <f t="shared" si="16"/>
        <v/>
      </c>
      <c r="R249" s="113" t="str">
        <f t="shared" si="17"/>
        <v/>
      </c>
      <c r="S249" s="113" t="str">
        <f t="shared" si="18"/>
        <v/>
      </c>
      <c r="T249" s="113" t="str">
        <f t="shared" si="19"/>
        <v/>
      </c>
      <c r="U249" s="113" t="str">
        <f t="shared" si="20"/>
        <v/>
      </c>
      <c r="V249" s="113" t="str">
        <f t="shared" si="21"/>
        <v/>
      </c>
      <c r="W249" s="113" t="str">
        <f t="shared" si="22"/>
        <v/>
      </c>
      <c r="X249" s="113" t="str">
        <f t="shared" si="23"/>
        <v/>
      </c>
      <c r="Y249" s="113" t="str">
        <f t="shared" si="24"/>
        <v/>
      </c>
      <c r="Z249" s="113" t="str">
        <f t="shared" si="25"/>
        <v/>
      </c>
      <c r="AA249" s="113" t="str">
        <f t="shared" si="26"/>
        <v/>
      </c>
      <c r="AB249" s="113" t="str">
        <f t="shared" si="27"/>
        <v/>
      </c>
      <c r="AC249" s="113" t="str">
        <f t="shared" si="28"/>
        <v/>
      </c>
      <c r="AD249" s="113" t="str">
        <f t="shared" si="29"/>
        <v/>
      </c>
      <c r="AE249" s="113" t="str">
        <f t="shared" si="30"/>
        <v/>
      </c>
      <c r="AF249" s="113" t="str">
        <f t="shared" si="31"/>
        <v/>
      </c>
      <c r="AG249" s="113" t="str">
        <f t="shared" si="32"/>
        <v/>
      </c>
      <c r="AH249" s="113" t="str">
        <f t="shared" si="33"/>
        <v/>
      </c>
    </row>
    <row r="250">
      <c r="B250" s="82">
        <v>230.0</v>
      </c>
      <c r="C250" s="109">
        <f t="shared" si="3"/>
        <v>52079</v>
      </c>
      <c r="D250" s="113"/>
      <c r="E250" s="113" t="str">
        <f t="shared" si="4"/>
        <v/>
      </c>
      <c r="F250" s="113" t="str">
        <f t="shared" si="5"/>
        <v/>
      </c>
      <c r="G250" s="113" t="str">
        <f t="shared" si="6"/>
        <v/>
      </c>
      <c r="H250" s="113" t="str">
        <f t="shared" si="7"/>
        <v/>
      </c>
      <c r="I250" s="113" t="str">
        <f t="shared" si="8"/>
        <v/>
      </c>
      <c r="J250" s="113" t="str">
        <f t="shared" si="9"/>
        <v/>
      </c>
      <c r="K250" s="113" t="str">
        <f t="shared" si="10"/>
        <v/>
      </c>
      <c r="L250" s="113" t="str">
        <f t="shared" si="11"/>
        <v/>
      </c>
      <c r="M250" s="113" t="str">
        <f t="shared" si="12"/>
        <v/>
      </c>
      <c r="N250" s="113" t="str">
        <f t="shared" si="13"/>
        <v/>
      </c>
      <c r="O250" s="113" t="str">
        <f t="shared" si="14"/>
        <v/>
      </c>
      <c r="P250" s="113" t="str">
        <f t="shared" si="15"/>
        <v/>
      </c>
      <c r="Q250" s="113" t="str">
        <f t="shared" si="16"/>
        <v/>
      </c>
      <c r="R250" s="113" t="str">
        <f t="shared" si="17"/>
        <v/>
      </c>
      <c r="S250" s="113" t="str">
        <f t="shared" si="18"/>
        <v/>
      </c>
      <c r="T250" s="113" t="str">
        <f t="shared" si="19"/>
        <v/>
      </c>
      <c r="U250" s="113" t="str">
        <f t="shared" si="20"/>
        <v/>
      </c>
      <c r="V250" s="113" t="str">
        <f t="shared" si="21"/>
        <v/>
      </c>
      <c r="W250" s="113" t="str">
        <f t="shared" si="22"/>
        <v/>
      </c>
      <c r="X250" s="113" t="str">
        <f t="shared" si="23"/>
        <v/>
      </c>
      <c r="Y250" s="113" t="str">
        <f t="shared" si="24"/>
        <v/>
      </c>
      <c r="Z250" s="113" t="str">
        <f t="shared" si="25"/>
        <v/>
      </c>
      <c r="AA250" s="113" t="str">
        <f t="shared" si="26"/>
        <v/>
      </c>
      <c r="AB250" s="113" t="str">
        <f t="shared" si="27"/>
        <v/>
      </c>
      <c r="AC250" s="113" t="str">
        <f t="shared" si="28"/>
        <v/>
      </c>
      <c r="AD250" s="113" t="str">
        <f t="shared" si="29"/>
        <v/>
      </c>
      <c r="AE250" s="113" t="str">
        <f t="shared" si="30"/>
        <v/>
      </c>
      <c r="AF250" s="113" t="str">
        <f t="shared" si="31"/>
        <v/>
      </c>
      <c r="AG250" s="113" t="str">
        <f t="shared" si="32"/>
        <v/>
      </c>
      <c r="AH250" s="113" t="str">
        <f t="shared" si="33"/>
        <v/>
      </c>
    </row>
    <row r="251">
      <c r="B251" s="82">
        <v>231.0</v>
      </c>
      <c r="C251" s="109">
        <f t="shared" si="3"/>
        <v>52110</v>
      </c>
      <c r="D251" s="113"/>
      <c r="E251" s="113" t="str">
        <f t="shared" si="4"/>
        <v/>
      </c>
      <c r="F251" s="113" t="str">
        <f t="shared" si="5"/>
        <v/>
      </c>
      <c r="G251" s="113" t="str">
        <f t="shared" si="6"/>
        <v/>
      </c>
      <c r="H251" s="113" t="str">
        <f t="shared" si="7"/>
        <v/>
      </c>
      <c r="I251" s="113" t="str">
        <f t="shared" si="8"/>
        <v/>
      </c>
      <c r="J251" s="113" t="str">
        <f t="shared" si="9"/>
        <v/>
      </c>
      <c r="K251" s="113" t="str">
        <f t="shared" si="10"/>
        <v/>
      </c>
      <c r="L251" s="113" t="str">
        <f t="shared" si="11"/>
        <v/>
      </c>
      <c r="M251" s="113" t="str">
        <f t="shared" si="12"/>
        <v/>
      </c>
      <c r="N251" s="113" t="str">
        <f t="shared" si="13"/>
        <v/>
      </c>
      <c r="O251" s="113" t="str">
        <f t="shared" si="14"/>
        <v/>
      </c>
      <c r="P251" s="113" t="str">
        <f t="shared" si="15"/>
        <v/>
      </c>
      <c r="Q251" s="113" t="str">
        <f t="shared" si="16"/>
        <v/>
      </c>
      <c r="R251" s="113" t="str">
        <f t="shared" si="17"/>
        <v/>
      </c>
      <c r="S251" s="113" t="str">
        <f t="shared" si="18"/>
        <v/>
      </c>
      <c r="T251" s="113" t="str">
        <f t="shared" si="19"/>
        <v/>
      </c>
      <c r="U251" s="113" t="str">
        <f t="shared" si="20"/>
        <v/>
      </c>
      <c r="V251" s="113" t="str">
        <f t="shared" si="21"/>
        <v/>
      </c>
      <c r="W251" s="113" t="str">
        <f t="shared" si="22"/>
        <v/>
      </c>
      <c r="X251" s="113" t="str">
        <f t="shared" si="23"/>
        <v/>
      </c>
      <c r="Y251" s="113" t="str">
        <f t="shared" si="24"/>
        <v/>
      </c>
      <c r="Z251" s="113" t="str">
        <f t="shared" si="25"/>
        <v/>
      </c>
      <c r="AA251" s="113" t="str">
        <f t="shared" si="26"/>
        <v/>
      </c>
      <c r="AB251" s="113" t="str">
        <f t="shared" si="27"/>
        <v/>
      </c>
      <c r="AC251" s="113" t="str">
        <f t="shared" si="28"/>
        <v/>
      </c>
      <c r="AD251" s="113" t="str">
        <f t="shared" si="29"/>
        <v/>
      </c>
      <c r="AE251" s="113" t="str">
        <f t="shared" si="30"/>
        <v/>
      </c>
      <c r="AF251" s="113" t="str">
        <f t="shared" si="31"/>
        <v/>
      </c>
      <c r="AG251" s="113" t="str">
        <f t="shared" si="32"/>
        <v/>
      </c>
      <c r="AH251" s="113" t="str">
        <f t="shared" si="33"/>
        <v/>
      </c>
    </row>
    <row r="252">
      <c r="B252" s="82">
        <v>232.0</v>
      </c>
      <c r="C252" s="109">
        <f t="shared" si="3"/>
        <v>52140</v>
      </c>
      <c r="D252" s="113"/>
      <c r="E252" s="113" t="str">
        <f t="shared" si="4"/>
        <v/>
      </c>
      <c r="F252" s="113" t="str">
        <f t="shared" si="5"/>
        <v/>
      </c>
      <c r="G252" s="113" t="str">
        <f t="shared" si="6"/>
        <v/>
      </c>
      <c r="H252" s="113" t="str">
        <f t="shared" si="7"/>
        <v/>
      </c>
      <c r="I252" s="113" t="str">
        <f t="shared" si="8"/>
        <v/>
      </c>
      <c r="J252" s="113" t="str">
        <f t="shared" si="9"/>
        <v/>
      </c>
      <c r="K252" s="113" t="str">
        <f t="shared" si="10"/>
        <v/>
      </c>
      <c r="L252" s="113" t="str">
        <f t="shared" si="11"/>
        <v/>
      </c>
      <c r="M252" s="113" t="str">
        <f t="shared" si="12"/>
        <v/>
      </c>
      <c r="N252" s="113" t="str">
        <f t="shared" si="13"/>
        <v/>
      </c>
      <c r="O252" s="113" t="str">
        <f t="shared" si="14"/>
        <v/>
      </c>
      <c r="P252" s="113" t="str">
        <f t="shared" si="15"/>
        <v/>
      </c>
      <c r="Q252" s="113" t="str">
        <f t="shared" si="16"/>
        <v/>
      </c>
      <c r="R252" s="113" t="str">
        <f t="shared" si="17"/>
        <v/>
      </c>
      <c r="S252" s="113" t="str">
        <f t="shared" si="18"/>
        <v/>
      </c>
      <c r="T252" s="113" t="str">
        <f t="shared" si="19"/>
        <v/>
      </c>
      <c r="U252" s="113" t="str">
        <f t="shared" si="20"/>
        <v/>
      </c>
      <c r="V252" s="113" t="str">
        <f t="shared" si="21"/>
        <v/>
      </c>
      <c r="W252" s="113" t="str">
        <f t="shared" si="22"/>
        <v/>
      </c>
      <c r="X252" s="113" t="str">
        <f t="shared" si="23"/>
        <v/>
      </c>
      <c r="Y252" s="113" t="str">
        <f t="shared" si="24"/>
        <v/>
      </c>
      <c r="Z252" s="113" t="str">
        <f t="shared" si="25"/>
        <v/>
      </c>
      <c r="AA252" s="113" t="str">
        <f t="shared" si="26"/>
        <v/>
      </c>
      <c r="AB252" s="113" t="str">
        <f t="shared" si="27"/>
        <v/>
      </c>
      <c r="AC252" s="113" t="str">
        <f t="shared" si="28"/>
        <v/>
      </c>
      <c r="AD252" s="113" t="str">
        <f t="shared" si="29"/>
        <v/>
      </c>
      <c r="AE252" s="113" t="str">
        <f t="shared" si="30"/>
        <v/>
      </c>
      <c r="AF252" s="113" t="str">
        <f t="shared" si="31"/>
        <v/>
      </c>
      <c r="AG252" s="113" t="str">
        <f t="shared" si="32"/>
        <v/>
      </c>
      <c r="AH252" s="113" t="str">
        <f t="shared" si="33"/>
        <v/>
      </c>
    </row>
    <row r="253">
      <c r="B253" s="82">
        <v>233.0</v>
      </c>
      <c r="C253" s="109">
        <f t="shared" si="3"/>
        <v>52171</v>
      </c>
      <c r="D253" s="113"/>
      <c r="E253" s="113" t="str">
        <f t="shared" si="4"/>
        <v/>
      </c>
      <c r="F253" s="113" t="str">
        <f t="shared" si="5"/>
        <v/>
      </c>
      <c r="G253" s="113" t="str">
        <f t="shared" si="6"/>
        <v/>
      </c>
      <c r="H253" s="113" t="str">
        <f t="shared" si="7"/>
        <v/>
      </c>
      <c r="I253" s="113" t="str">
        <f t="shared" si="8"/>
        <v/>
      </c>
      <c r="J253" s="113" t="str">
        <f t="shared" si="9"/>
        <v/>
      </c>
      <c r="K253" s="113" t="str">
        <f t="shared" si="10"/>
        <v/>
      </c>
      <c r="L253" s="113" t="str">
        <f t="shared" si="11"/>
        <v/>
      </c>
      <c r="M253" s="113" t="str">
        <f t="shared" si="12"/>
        <v/>
      </c>
      <c r="N253" s="113" t="str">
        <f t="shared" si="13"/>
        <v/>
      </c>
      <c r="O253" s="113" t="str">
        <f t="shared" si="14"/>
        <v/>
      </c>
      <c r="P253" s="113" t="str">
        <f t="shared" si="15"/>
        <v/>
      </c>
      <c r="Q253" s="113" t="str">
        <f t="shared" si="16"/>
        <v/>
      </c>
      <c r="R253" s="113" t="str">
        <f t="shared" si="17"/>
        <v/>
      </c>
      <c r="S253" s="113" t="str">
        <f t="shared" si="18"/>
        <v/>
      </c>
      <c r="T253" s="113" t="str">
        <f t="shared" si="19"/>
        <v/>
      </c>
      <c r="U253" s="113" t="str">
        <f t="shared" si="20"/>
        <v/>
      </c>
      <c r="V253" s="113" t="str">
        <f t="shared" si="21"/>
        <v/>
      </c>
      <c r="W253" s="113" t="str">
        <f t="shared" si="22"/>
        <v/>
      </c>
      <c r="X253" s="113" t="str">
        <f t="shared" si="23"/>
        <v/>
      </c>
      <c r="Y253" s="113" t="str">
        <f t="shared" si="24"/>
        <v/>
      </c>
      <c r="Z253" s="113" t="str">
        <f t="shared" si="25"/>
        <v/>
      </c>
      <c r="AA253" s="113" t="str">
        <f t="shared" si="26"/>
        <v/>
      </c>
      <c r="AB253" s="113" t="str">
        <f t="shared" si="27"/>
        <v/>
      </c>
      <c r="AC253" s="113" t="str">
        <f t="shared" si="28"/>
        <v/>
      </c>
      <c r="AD253" s="113" t="str">
        <f t="shared" si="29"/>
        <v/>
      </c>
      <c r="AE253" s="113" t="str">
        <f t="shared" si="30"/>
        <v/>
      </c>
      <c r="AF253" s="113" t="str">
        <f t="shared" si="31"/>
        <v/>
      </c>
      <c r="AG253" s="113" t="str">
        <f t="shared" si="32"/>
        <v/>
      </c>
      <c r="AH253" s="113" t="str">
        <f t="shared" si="33"/>
        <v/>
      </c>
    </row>
    <row r="254">
      <c r="B254" s="82">
        <v>234.0</v>
      </c>
      <c r="C254" s="109">
        <f t="shared" si="3"/>
        <v>52201</v>
      </c>
      <c r="D254" s="113"/>
      <c r="E254" s="113" t="str">
        <f t="shared" si="4"/>
        <v/>
      </c>
      <c r="F254" s="113" t="str">
        <f t="shared" si="5"/>
        <v/>
      </c>
      <c r="G254" s="113" t="str">
        <f t="shared" si="6"/>
        <v/>
      </c>
      <c r="H254" s="113" t="str">
        <f t="shared" si="7"/>
        <v/>
      </c>
      <c r="I254" s="113" t="str">
        <f t="shared" si="8"/>
        <v/>
      </c>
      <c r="J254" s="113" t="str">
        <f t="shared" si="9"/>
        <v/>
      </c>
      <c r="K254" s="113" t="str">
        <f t="shared" si="10"/>
        <v/>
      </c>
      <c r="L254" s="113" t="str">
        <f t="shared" si="11"/>
        <v/>
      </c>
      <c r="M254" s="113" t="str">
        <f t="shared" si="12"/>
        <v/>
      </c>
      <c r="N254" s="113" t="str">
        <f t="shared" si="13"/>
        <v/>
      </c>
      <c r="O254" s="113" t="str">
        <f t="shared" si="14"/>
        <v/>
      </c>
      <c r="P254" s="113" t="str">
        <f t="shared" si="15"/>
        <v/>
      </c>
      <c r="Q254" s="113" t="str">
        <f t="shared" si="16"/>
        <v/>
      </c>
      <c r="R254" s="113" t="str">
        <f t="shared" si="17"/>
        <v/>
      </c>
      <c r="S254" s="113" t="str">
        <f t="shared" si="18"/>
        <v/>
      </c>
      <c r="T254" s="113" t="str">
        <f t="shared" si="19"/>
        <v/>
      </c>
      <c r="U254" s="113" t="str">
        <f t="shared" si="20"/>
        <v/>
      </c>
      <c r="V254" s="113" t="str">
        <f t="shared" si="21"/>
        <v/>
      </c>
      <c r="W254" s="113" t="str">
        <f t="shared" si="22"/>
        <v/>
      </c>
      <c r="X254" s="113" t="str">
        <f t="shared" si="23"/>
        <v/>
      </c>
      <c r="Y254" s="113" t="str">
        <f t="shared" si="24"/>
        <v/>
      </c>
      <c r="Z254" s="113" t="str">
        <f t="shared" si="25"/>
        <v/>
      </c>
      <c r="AA254" s="113" t="str">
        <f t="shared" si="26"/>
        <v/>
      </c>
      <c r="AB254" s="113" t="str">
        <f t="shared" si="27"/>
        <v/>
      </c>
      <c r="AC254" s="113" t="str">
        <f t="shared" si="28"/>
        <v/>
      </c>
      <c r="AD254" s="113" t="str">
        <f t="shared" si="29"/>
        <v/>
      </c>
      <c r="AE254" s="113" t="str">
        <f t="shared" si="30"/>
        <v/>
      </c>
      <c r="AF254" s="113" t="str">
        <f t="shared" si="31"/>
        <v/>
      </c>
      <c r="AG254" s="113" t="str">
        <f t="shared" si="32"/>
        <v/>
      </c>
      <c r="AH254" s="113" t="str">
        <f t="shared" si="33"/>
        <v/>
      </c>
    </row>
    <row r="255">
      <c r="B255" s="82">
        <v>235.0</v>
      </c>
      <c r="C255" s="109">
        <f t="shared" si="3"/>
        <v>52232</v>
      </c>
      <c r="D255" s="113"/>
      <c r="E255" s="113" t="str">
        <f t="shared" si="4"/>
        <v/>
      </c>
      <c r="F255" s="113" t="str">
        <f t="shared" si="5"/>
        <v/>
      </c>
      <c r="G255" s="113" t="str">
        <f t="shared" si="6"/>
        <v/>
      </c>
      <c r="H255" s="113" t="str">
        <f t="shared" si="7"/>
        <v/>
      </c>
      <c r="I255" s="113" t="str">
        <f t="shared" si="8"/>
        <v/>
      </c>
      <c r="J255" s="113" t="str">
        <f t="shared" si="9"/>
        <v/>
      </c>
      <c r="K255" s="113" t="str">
        <f t="shared" si="10"/>
        <v/>
      </c>
      <c r="L255" s="113" t="str">
        <f t="shared" si="11"/>
        <v/>
      </c>
      <c r="M255" s="113" t="str">
        <f t="shared" si="12"/>
        <v/>
      </c>
      <c r="N255" s="113" t="str">
        <f t="shared" si="13"/>
        <v/>
      </c>
      <c r="O255" s="113" t="str">
        <f t="shared" si="14"/>
        <v/>
      </c>
      <c r="P255" s="113" t="str">
        <f t="shared" si="15"/>
        <v/>
      </c>
      <c r="Q255" s="113" t="str">
        <f t="shared" si="16"/>
        <v/>
      </c>
      <c r="R255" s="113" t="str">
        <f t="shared" si="17"/>
        <v/>
      </c>
      <c r="S255" s="113" t="str">
        <f t="shared" si="18"/>
        <v/>
      </c>
      <c r="T255" s="113" t="str">
        <f t="shared" si="19"/>
        <v/>
      </c>
      <c r="U255" s="113" t="str">
        <f t="shared" si="20"/>
        <v/>
      </c>
      <c r="V255" s="113" t="str">
        <f t="shared" si="21"/>
        <v/>
      </c>
      <c r="W255" s="113" t="str">
        <f t="shared" si="22"/>
        <v/>
      </c>
      <c r="X255" s="113" t="str">
        <f t="shared" si="23"/>
        <v/>
      </c>
      <c r="Y255" s="113" t="str">
        <f t="shared" si="24"/>
        <v/>
      </c>
      <c r="Z255" s="113" t="str">
        <f t="shared" si="25"/>
        <v/>
      </c>
      <c r="AA255" s="113" t="str">
        <f t="shared" si="26"/>
        <v/>
      </c>
      <c r="AB255" s="113" t="str">
        <f t="shared" si="27"/>
        <v/>
      </c>
      <c r="AC255" s="113" t="str">
        <f t="shared" si="28"/>
        <v/>
      </c>
      <c r="AD255" s="113" t="str">
        <f t="shared" si="29"/>
        <v/>
      </c>
      <c r="AE255" s="113" t="str">
        <f t="shared" si="30"/>
        <v/>
      </c>
      <c r="AF255" s="113" t="str">
        <f t="shared" si="31"/>
        <v/>
      </c>
      <c r="AG255" s="113" t="str">
        <f t="shared" si="32"/>
        <v/>
      </c>
      <c r="AH255" s="113" t="str">
        <f t="shared" si="33"/>
        <v/>
      </c>
    </row>
    <row r="256">
      <c r="B256" s="82">
        <v>236.0</v>
      </c>
      <c r="C256" s="109">
        <f t="shared" si="3"/>
        <v>52263</v>
      </c>
      <c r="D256" s="113"/>
      <c r="E256" s="113" t="str">
        <f t="shared" si="4"/>
        <v/>
      </c>
      <c r="F256" s="113" t="str">
        <f t="shared" si="5"/>
        <v/>
      </c>
      <c r="G256" s="113" t="str">
        <f t="shared" si="6"/>
        <v/>
      </c>
      <c r="H256" s="113" t="str">
        <f t="shared" si="7"/>
        <v/>
      </c>
      <c r="I256" s="113" t="str">
        <f t="shared" si="8"/>
        <v/>
      </c>
      <c r="J256" s="113" t="str">
        <f t="shared" si="9"/>
        <v/>
      </c>
      <c r="K256" s="113" t="str">
        <f t="shared" si="10"/>
        <v/>
      </c>
      <c r="L256" s="113" t="str">
        <f t="shared" si="11"/>
        <v/>
      </c>
      <c r="M256" s="113" t="str">
        <f t="shared" si="12"/>
        <v/>
      </c>
      <c r="N256" s="113" t="str">
        <f t="shared" si="13"/>
        <v/>
      </c>
      <c r="O256" s="113" t="str">
        <f t="shared" si="14"/>
        <v/>
      </c>
      <c r="P256" s="113" t="str">
        <f t="shared" si="15"/>
        <v/>
      </c>
      <c r="Q256" s="113" t="str">
        <f t="shared" si="16"/>
        <v/>
      </c>
      <c r="R256" s="113" t="str">
        <f t="shared" si="17"/>
        <v/>
      </c>
      <c r="S256" s="113" t="str">
        <f t="shared" si="18"/>
        <v/>
      </c>
      <c r="T256" s="113" t="str">
        <f t="shared" si="19"/>
        <v/>
      </c>
      <c r="U256" s="113" t="str">
        <f t="shared" si="20"/>
        <v/>
      </c>
      <c r="V256" s="113" t="str">
        <f t="shared" si="21"/>
        <v/>
      </c>
      <c r="W256" s="113" t="str">
        <f t="shared" si="22"/>
        <v/>
      </c>
      <c r="X256" s="113" t="str">
        <f t="shared" si="23"/>
        <v/>
      </c>
      <c r="Y256" s="113" t="str">
        <f t="shared" si="24"/>
        <v/>
      </c>
      <c r="Z256" s="113" t="str">
        <f t="shared" si="25"/>
        <v/>
      </c>
      <c r="AA256" s="113" t="str">
        <f t="shared" si="26"/>
        <v/>
      </c>
      <c r="AB256" s="113" t="str">
        <f t="shared" si="27"/>
        <v/>
      </c>
      <c r="AC256" s="113" t="str">
        <f t="shared" si="28"/>
        <v/>
      </c>
      <c r="AD256" s="113" t="str">
        <f t="shared" si="29"/>
        <v/>
      </c>
      <c r="AE256" s="113" t="str">
        <f t="shared" si="30"/>
        <v/>
      </c>
      <c r="AF256" s="113" t="str">
        <f t="shared" si="31"/>
        <v/>
      </c>
      <c r="AG256" s="113" t="str">
        <f t="shared" si="32"/>
        <v/>
      </c>
      <c r="AH256" s="113" t="str">
        <f t="shared" si="33"/>
        <v/>
      </c>
    </row>
    <row r="257">
      <c r="B257" s="82">
        <v>237.0</v>
      </c>
      <c r="C257" s="109">
        <f t="shared" si="3"/>
        <v>52291</v>
      </c>
      <c r="D257" s="113"/>
      <c r="E257" s="113" t="str">
        <f t="shared" si="4"/>
        <v/>
      </c>
      <c r="F257" s="113" t="str">
        <f t="shared" si="5"/>
        <v/>
      </c>
      <c r="G257" s="113" t="str">
        <f t="shared" si="6"/>
        <v/>
      </c>
      <c r="H257" s="113" t="str">
        <f t="shared" si="7"/>
        <v/>
      </c>
      <c r="I257" s="113" t="str">
        <f t="shared" si="8"/>
        <v/>
      </c>
      <c r="J257" s="113" t="str">
        <f t="shared" si="9"/>
        <v/>
      </c>
      <c r="K257" s="113" t="str">
        <f t="shared" si="10"/>
        <v/>
      </c>
      <c r="L257" s="113" t="str">
        <f t="shared" si="11"/>
        <v/>
      </c>
      <c r="M257" s="113" t="str">
        <f t="shared" si="12"/>
        <v/>
      </c>
      <c r="N257" s="113" t="str">
        <f t="shared" si="13"/>
        <v/>
      </c>
      <c r="O257" s="113" t="str">
        <f t="shared" si="14"/>
        <v/>
      </c>
      <c r="P257" s="113" t="str">
        <f t="shared" si="15"/>
        <v/>
      </c>
      <c r="Q257" s="113" t="str">
        <f t="shared" si="16"/>
        <v/>
      </c>
      <c r="R257" s="113" t="str">
        <f t="shared" si="17"/>
        <v/>
      </c>
      <c r="S257" s="113" t="str">
        <f t="shared" si="18"/>
        <v/>
      </c>
      <c r="T257" s="113" t="str">
        <f t="shared" si="19"/>
        <v/>
      </c>
      <c r="U257" s="113" t="str">
        <f t="shared" si="20"/>
        <v/>
      </c>
      <c r="V257" s="113" t="str">
        <f t="shared" si="21"/>
        <v/>
      </c>
      <c r="W257" s="113" t="str">
        <f t="shared" si="22"/>
        <v/>
      </c>
      <c r="X257" s="113" t="str">
        <f t="shared" si="23"/>
        <v/>
      </c>
      <c r="Y257" s="113" t="str">
        <f t="shared" si="24"/>
        <v/>
      </c>
      <c r="Z257" s="113" t="str">
        <f t="shared" si="25"/>
        <v/>
      </c>
      <c r="AA257" s="113" t="str">
        <f t="shared" si="26"/>
        <v/>
      </c>
      <c r="AB257" s="113" t="str">
        <f t="shared" si="27"/>
        <v/>
      </c>
      <c r="AC257" s="113" t="str">
        <f t="shared" si="28"/>
        <v/>
      </c>
      <c r="AD257" s="113" t="str">
        <f t="shared" si="29"/>
        <v/>
      </c>
      <c r="AE257" s="113" t="str">
        <f t="shared" si="30"/>
        <v/>
      </c>
      <c r="AF257" s="113" t="str">
        <f t="shared" si="31"/>
        <v/>
      </c>
      <c r="AG257" s="113" t="str">
        <f t="shared" si="32"/>
        <v/>
      </c>
      <c r="AH257" s="113" t="str">
        <f t="shared" si="33"/>
        <v/>
      </c>
    </row>
    <row r="258">
      <c r="B258" s="82">
        <v>238.0</v>
      </c>
      <c r="C258" s="109">
        <f t="shared" si="3"/>
        <v>52322</v>
      </c>
      <c r="D258" s="113"/>
      <c r="E258" s="113" t="str">
        <f t="shared" si="4"/>
        <v/>
      </c>
      <c r="F258" s="113" t="str">
        <f t="shared" si="5"/>
        <v/>
      </c>
      <c r="G258" s="113" t="str">
        <f t="shared" si="6"/>
        <v/>
      </c>
      <c r="H258" s="113" t="str">
        <f t="shared" si="7"/>
        <v/>
      </c>
      <c r="I258" s="113" t="str">
        <f t="shared" si="8"/>
        <v/>
      </c>
      <c r="J258" s="113" t="str">
        <f t="shared" si="9"/>
        <v/>
      </c>
      <c r="K258" s="113" t="str">
        <f t="shared" si="10"/>
        <v/>
      </c>
      <c r="L258" s="113" t="str">
        <f t="shared" si="11"/>
        <v/>
      </c>
      <c r="M258" s="113" t="str">
        <f t="shared" si="12"/>
        <v/>
      </c>
      <c r="N258" s="113" t="str">
        <f t="shared" si="13"/>
        <v/>
      </c>
      <c r="O258" s="113" t="str">
        <f t="shared" si="14"/>
        <v/>
      </c>
      <c r="P258" s="113" t="str">
        <f t="shared" si="15"/>
        <v/>
      </c>
      <c r="Q258" s="113" t="str">
        <f t="shared" si="16"/>
        <v/>
      </c>
      <c r="R258" s="113" t="str">
        <f t="shared" si="17"/>
        <v/>
      </c>
      <c r="S258" s="113" t="str">
        <f t="shared" si="18"/>
        <v/>
      </c>
      <c r="T258" s="113" t="str">
        <f t="shared" si="19"/>
        <v/>
      </c>
      <c r="U258" s="113" t="str">
        <f t="shared" si="20"/>
        <v/>
      </c>
      <c r="V258" s="113" t="str">
        <f t="shared" si="21"/>
        <v/>
      </c>
      <c r="W258" s="113" t="str">
        <f t="shared" si="22"/>
        <v/>
      </c>
      <c r="X258" s="113" t="str">
        <f t="shared" si="23"/>
        <v/>
      </c>
      <c r="Y258" s="113" t="str">
        <f t="shared" si="24"/>
        <v/>
      </c>
      <c r="Z258" s="113" t="str">
        <f t="shared" si="25"/>
        <v/>
      </c>
      <c r="AA258" s="113" t="str">
        <f t="shared" si="26"/>
        <v/>
      </c>
      <c r="AB258" s="113" t="str">
        <f t="shared" si="27"/>
        <v/>
      </c>
      <c r="AC258" s="113" t="str">
        <f t="shared" si="28"/>
        <v/>
      </c>
      <c r="AD258" s="113" t="str">
        <f t="shared" si="29"/>
        <v/>
      </c>
      <c r="AE258" s="113" t="str">
        <f t="shared" si="30"/>
        <v/>
      </c>
      <c r="AF258" s="113" t="str">
        <f t="shared" si="31"/>
        <v/>
      </c>
      <c r="AG258" s="113" t="str">
        <f t="shared" si="32"/>
        <v/>
      </c>
      <c r="AH258" s="113" t="str">
        <f t="shared" si="33"/>
        <v/>
      </c>
    </row>
    <row r="259">
      <c r="B259" s="82">
        <v>239.0</v>
      </c>
      <c r="C259" s="109">
        <f t="shared" si="3"/>
        <v>52352</v>
      </c>
      <c r="D259" s="113"/>
      <c r="E259" s="113" t="str">
        <f t="shared" si="4"/>
        <v/>
      </c>
      <c r="F259" s="113" t="str">
        <f t="shared" si="5"/>
        <v/>
      </c>
      <c r="G259" s="113" t="str">
        <f t="shared" si="6"/>
        <v/>
      </c>
      <c r="H259" s="113" t="str">
        <f t="shared" si="7"/>
        <v/>
      </c>
      <c r="I259" s="113" t="str">
        <f t="shared" si="8"/>
        <v/>
      </c>
      <c r="J259" s="113" t="str">
        <f t="shared" si="9"/>
        <v/>
      </c>
      <c r="K259" s="113" t="str">
        <f t="shared" si="10"/>
        <v/>
      </c>
      <c r="L259" s="113" t="str">
        <f t="shared" si="11"/>
        <v/>
      </c>
      <c r="M259" s="113" t="str">
        <f t="shared" si="12"/>
        <v/>
      </c>
      <c r="N259" s="113" t="str">
        <f t="shared" si="13"/>
        <v/>
      </c>
      <c r="O259" s="113" t="str">
        <f t="shared" si="14"/>
        <v/>
      </c>
      <c r="P259" s="113" t="str">
        <f t="shared" si="15"/>
        <v/>
      </c>
      <c r="Q259" s="113" t="str">
        <f t="shared" si="16"/>
        <v/>
      </c>
      <c r="R259" s="113" t="str">
        <f t="shared" si="17"/>
        <v/>
      </c>
      <c r="S259" s="113" t="str">
        <f t="shared" si="18"/>
        <v/>
      </c>
      <c r="T259" s="113" t="str">
        <f t="shared" si="19"/>
        <v/>
      </c>
      <c r="U259" s="113" t="str">
        <f t="shared" si="20"/>
        <v/>
      </c>
      <c r="V259" s="113" t="str">
        <f t="shared" si="21"/>
        <v/>
      </c>
      <c r="W259" s="113" t="str">
        <f t="shared" si="22"/>
        <v/>
      </c>
      <c r="X259" s="113" t="str">
        <f t="shared" si="23"/>
        <v/>
      </c>
      <c r="Y259" s="113" t="str">
        <f t="shared" si="24"/>
        <v/>
      </c>
      <c r="Z259" s="113" t="str">
        <f t="shared" si="25"/>
        <v/>
      </c>
      <c r="AA259" s="113" t="str">
        <f t="shared" si="26"/>
        <v/>
      </c>
      <c r="AB259" s="113" t="str">
        <f t="shared" si="27"/>
        <v/>
      </c>
      <c r="AC259" s="113" t="str">
        <f t="shared" si="28"/>
        <v/>
      </c>
      <c r="AD259" s="113" t="str">
        <f t="shared" si="29"/>
        <v/>
      </c>
      <c r="AE259" s="113" t="str">
        <f t="shared" si="30"/>
        <v/>
      </c>
      <c r="AF259" s="113" t="str">
        <f t="shared" si="31"/>
        <v/>
      </c>
      <c r="AG259" s="113" t="str">
        <f t="shared" si="32"/>
        <v/>
      </c>
      <c r="AH259" s="113" t="str">
        <f t="shared" si="33"/>
        <v/>
      </c>
    </row>
    <row r="260">
      <c r="B260" s="82">
        <v>240.0</v>
      </c>
      <c r="C260" s="109">
        <f t="shared" si="3"/>
        <v>52383</v>
      </c>
      <c r="D260" s="113"/>
      <c r="E260" s="113" t="str">
        <f t="shared" si="4"/>
        <v/>
      </c>
      <c r="F260" s="113" t="str">
        <f t="shared" si="5"/>
        <v/>
      </c>
      <c r="G260" s="113" t="str">
        <f t="shared" si="6"/>
        <v/>
      </c>
      <c r="H260" s="113" t="str">
        <f t="shared" si="7"/>
        <v/>
      </c>
      <c r="I260" s="113" t="str">
        <f t="shared" si="8"/>
        <v/>
      </c>
      <c r="J260" s="113" t="str">
        <f t="shared" si="9"/>
        <v/>
      </c>
      <c r="K260" s="113" t="str">
        <f t="shared" si="10"/>
        <v/>
      </c>
      <c r="L260" s="113" t="str">
        <f t="shared" si="11"/>
        <v/>
      </c>
      <c r="M260" s="113" t="str">
        <f t="shared" si="12"/>
        <v/>
      </c>
      <c r="N260" s="113" t="str">
        <f t="shared" si="13"/>
        <v/>
      </c>
      <c r="O260" s="113" t="str">
        <f t="shared" si="14"/>
        <v/>
      </c>
      <c r="P260" s="113" t="str">
        <f t="shared" si="15"/>
        <v/>
      </c>
      <c r="Q260" s="113" t="str">
        <f t="shared" si="16"/>
        <v/>
      </c>
      <c r="R260" s="113" t="str">
        <f t="shared" si="17"/>
        <v/>
      </c>
      <c r="S260" s="113" t="str">
        <f t="shared" si="18"/>
        <v/>
      </c>
      <c r="T260" s="113" t="str">
        <f t="shared" si="19"/>
        <v/>
      </c>
      <c r="U260" s="113" t="str">
        <f t="shared" si="20"/>
        <v/>
      </c>
      <c r="V260" s="113" t="str">
        <f t="shared" si="21"/>
        <v/>
      </c>
      <c r="W260" s="113" t="str">
        <f t="shared" si="22"/>
        <v/>
      </c>
      <c r="X260" s="113" t="str">
        <f t="shared" si="23"/>
        <v/>
      </c>
      <c r="Y260" s="113" t="str">
        <f t="shared" si="24"/>
        <v/>
      </c>
      <c r="Z260" s="113" t="str">
        <f t="shared" si="25"/>
        <v/>
      </c>
      <c r="AA260" s="113" t="str">
        <f t="shared" si="26"/>
        <v/>
      </c>
      <c r="AB260" s="113" t="str">
        <f t="shared" si="27"/>
        <v/>
      </c>
      <c r="AC260" s="113" t="str">
        <f t="shared" si="28"/>
        <v/>
      </c>
      <c r="AD260" s="113" t="str">
        <f t="shared" si="29"/>
        <v/>
      </c>
      <c r="AE260" s="113" t="str">
        <f t="shared" si="30"/>
        <v/>
      </c>
      <c r="AF260" s="113" t="str">
        <f t="shared" si="31"/>
        <v/>
      </c>
      <c r="AG260" s="113" t="str">
        <f t="shared" si="32"/>
        <v/>
      </c>
      <c r="AH260" s="113" t="str">
        <f t="shared" si="33"/>
        <v/>
      </c>
    </row>
    <row r="261">
      <c r="B261" s="82">
        <v>241.0</v>
      </c>
      <c r="C261" s="109">
        <f t="shared" si="3"/>
        <v>52413</v>
      </c>
      <c r="D261" s="113"/>
      <c r="E261" s="113" t="str">
        <f t="shared" si="4"/>
        <v/>
      </c>
      <c r="F261" s="113" t="str">
        <f t="shared" si="5"/>
        <v/>
      </c>
      <c r="G261" s="113" t="str">
        <f t="shared" si="6"/>
        <v/>
      </c>
      <c r="H261" s="113" t="str">
        <f t="shared" si="7"/>
        <v/>
      </c>
      <c r="I261" s="113" t="str">
        <f t="shared" si="8"/>
        <v/>
      </c>
      <c r="J261" s="113" t="str">
        <f t="shared" si="9"/>
        <v/>
      </c>
      <c r="K261" s="113" t="str">
        <f t="shared" si="10"/>
        <v/>
      </c>
      <c r="L261" s="113" t="str">
        <f t="shared" si="11"/>
        <v/>
      </c>
      <c r="M261" s="113" t="str">
        <f t="shared" si="12"/>
        <v/>
      </c>
      <c r="N261" s="113" t="str">
        <f t="shared" si="13"/>
        <v/>
      </c>
      <c r="O261" s="113" t="str">
        <f t="shared" si="14"/>
        <v/>
      </c>
      <c r="P261" s="113" t="str">
        <f t="shared" si="15"/>
        <v/>
      </c>
      <c r="Q261" s="113" t="str">
        <f t="shared" si="16"/>
        <v/>
      </c>
      <c r="R261" s="113" t="str">
        <f t="shared" si="17"/>
        <v/>
      </c>
      <c r="S261" s="113" t="str">
        <f t="shared" si="18"/>
        <v/>
      </c>
      <c r="T261" s="113" t="str">
        <f t="shared" si="19"/>
        <v/>
      </c>
      <c r="U261" s="113" t="str">
        <f t="shared" si="20"/>
        <v/>
      </c>
      <c r="V261" s="113" t="str">
        <f t="shared" si="21"/>
        <v/>
      </c>
      <c r="W261" s="113" t="str">
        <f t="shared" si="22"/>
        <v/>
      </c>
      <c r="X261" s="113" t="str">
        <f t="shared" si="23"/>
        <v/>
      </c>
      <c r="Y261" s="113" t="str">
        <f t="shared" si="24"/>
        <v/>
      </c>
      <c r="Z261" s="113" t="str">
        <f t="shared" si="25"/>
        <v/>
      </c>
      <c r="AA261" s="113" t="str">
        <f t="shared" si="26"/>
        <v/>
      </c>
      <c r="AB261" s="113" t="str">
        <f t="shared" si="27"/>
        <v/>
      </c>
      <c r="AC261" s="113" t="str">
        <f t="shared" si="28"/>
        <v/>
      </c>
      <c r="AD261" s="113" t="str">
        <f t="shared" si="29"/>
        <v/>
      </c>
      <c r="AE261" s="113" t="str">
        <f t="shared" si="30"/>
        <v/>
      </c>
      <c r="AF261" s="113" t="str">
        <f t="shared" si="31"/>
        <v/>
      </c>
      <c r="AG261" s="113" t="str">
        <f t="shared" si="32"/>
        <v/>
      </c>
      <c r="AH261" s="113" t="str">
        <f t="shared" si="33"/>
        <v/>
      </c>
    </row>
    <row r="262">
      <c r="B262" s="82">
        <v>242.0</v>
      </c>
      <c r="C262" s="109">
        <f t="shared" si="3"/>
        <v>52444</v>
      </c>
      <c r="D262" s="113"/>
      <c r="E262" s="113" t="str">
        <f t="shared" si="4"/>
        <v/>
      </c>
      <c r="F262" s="113" t="str">
        <f t="shared" si="5"/>
        <v/>
      </c>
      <c r="G262" s="113" t="str">
        <f t="shared" si="6"/>
        <v/>
      </c>
      <c r="H262" s="113" t="str">
        <f t="shared" si="7"/>
        <v/>
      </c>
      <c r="I262" s="113" t="str">
        <f t="shared" si="8"/>
        <v/>
      </c>
      <c r="J262" s="113" t="str">
        <f t="shared" si="9"/>
        <v/>
      </c>
      <c r="K262" s="113" t="str">
        <f t="shared" si="10"/>
        <v/>
      </c>
      <c r="L262" s="113" t="str">
        <f t="shared" si="11"/>
        <v/>
      </c>
      <c r="M262" s="113" t="str">
        <f t="shared" si="12"/>
        <v/>
      </c>
      <c r="N262" s="113" t="str">
        <f t="shared" si="13"/>
        <v/>
      </c>
      <c r="O262" s="113" t="str">
        <f t="shared" si="14"/>
        <v/>
      </c>
      <c r="P262" s="113" t="str">
        <f t="shared" si="15"/>
        <v/>
      </c>
      <c r="Q262" s="113" t="str">
        <f t="shared" si="16"/>
        <v/>
      </c>
      <c r="R262" s="113" t="str">
        <f t="shared" si="17"/>
        <v/>
      </c>
      <c r="S262" s="113" t="str">
        <f t="shared" si="18"/>
        <v/>
      </c>
      <c r="T262" s="113" t="str">
        <f t="shared" si="19"/>
        <v/>
      </c>
      <c r="U262" s="113" t="str">
        <f t="shared" si="20"/>
        <v/>
      </c>
      <c r="V262" s="113" t="str">
        <f t="shared" si="21"/>
        <v/>
      </c>
      <c r="W262" s="113" t="str">
        <f t="shared" si="22"/>
        <v/>
      </c>
      <c r="X262" s="113" t="str">
        <f t="shared" si="23"/>
        <v/>
      </c>
      <c r="Y262" s="113" t="str">
        <f t="shared" si="24"/>
        <v/>
      </c>
      <c r="Z262" s="113" t="str">
        <f t="shared" si="25"/>
        <v/>
      </c>
      <c r="AA262" s="113" t="str">
        <f t="shared" si="26"/>
        <v/>
      </c>
      <c r="AB262" s="113" t="str">
        <f t="shared" si="27"/>
        <v/>
      </c>
      <c r="AC262" s="113" t="str">
        <f t="shared" si="28"/>
        <v/>
      </c>
      <c r="AD262" s="113" t="str">
        <f t="shared" si="29"/>
        <v/>
      </c>
      <c r="AE262" s="113" t="str">
        <f t="shared" si="30"/>
        <v/>
      </c>
      <c r="AF262" s="113" t="str">
        <f t="shared" si="31"/>
        <v/>
      </c>
      <c r="AG262" s="113" t="str">
        <f t="shared" si="32"/>
        <v/>
      </c>
      <c r="AH262" s="113" t="str">
        <f t="shared" si="33"/>
        <v/>
      </c>
    </row>
    <row r="263">
      <c r="B263" s="82">
        <v>243.0</v>
      </c>
      <c r="C263" s="109">
        <f t="shared" si="3"/>
        <v>52475</v>
      </c>
      <c r="D263" s="113"/>
      <c r="E263" s="113" t="str">
        <f t="shared" si="4"/>
        <v/>
      </c>
      <c r="F263" s="113" t="str">
        <f t="shared" si="5"/>
        <v/>
      </c>
      <c r="G263" s="113" t="str">
        <f t="shared" si="6"/>
        <v/>
      </c>
      <c r="H263" s="113" t="str">
        <f t="shared" si="7"/>
        <v/>
      </c>
      <c r="I263" s="113" t="str">
        <f t="shared" si="8"/>
        <v/>
      </c>
      <c r="J263" s="113" t="str">
        <f t="shared" si="9"/>
        <v/>
      </c>
      <c r="K263" s="113" t="str">
        <f t="shared" si="10"/>
        <v/>
      </c>
      <c r="L263" s="113" t="str">
        <f t="shared" si="11"/>
        <v/>
      </c>
      <c r="M263" s="113" t="str">
        <f t="shared" si="12"/>
        <v/>
      </c>
      <c r="N263" s="113" t="str">
        <f t="shared" si="13"/>
        <v/>
      </c>
      <c r="O263" s="113" t="str">
        <f t="shared" si="14"/>
        <v/>
      </c>
      <c r="P263" s="113" t="str">
        <f t="shared" si="15"/>
        <v/>
      </c>
      <c r="Q263" s="113" t="str">
        <f t="shared" si="16"/>
        <v/>
      </c>
      <c r="R263" s="113" t="str">
        <f t="shared" si="17"/>
        <v/>
      </c>
      <c r="S263" s="113" t="str">
        <f t="shared" si="18"/>
        <v/>
      </c>
      <c r="T263" s="113" t="str">
        <f t="shared" si="19"/>
        <v/>
      </c>
      <c r="U263" s="113" t="str">
        <f t="shared" si="20"/>
        <v/>
      </c>
      <c r="V263" s="113" t="str">
        <f t="shared" si="21"/>
        <v/>
      </c>
      <c r="W263" s="113" t="str">
        <f t="shared" si="22"/>
        <v/>
      </c>
      <c r="X263" s="113" t="str">
        <f t="shared" si="23"/>
        <v/>
      </c>
      <c r="Y263" s="113" t="str">
        <f t="shared" si="24"/>
        <v/>
      </c>
      <c r="Z263" s="113" t="str">
        <f t="shared" si="25"/>
        <v/>
      </c>
      <c r="AA263" s="113" t="str">
        <f t="shared" si="26"/>
        <v/>
      </c>
      <c r="AB263" s="113" t="str">
        <f t="shared" si="27"/>
        <v/>
      </c>
      <c r="AC263" s="113" t="str">
        <f t="shared" si="28"/>
        <v/>
      </c>
      <c r="AD263" s="113" t="str">
        <f t="shared" si="29"/>
        <v/>
      </c>
      <c r="AE263" s="113" t="str">
        <f t="shared" si="30"/>
        <v/>
      </c>
      <c r="AF263" s="113" t="str">
        <f t="shared" si="31"/>
        <v/>
      </c>
      <c r="AG263" s="113" t="str">
        <f t="shared" si="32"/>
        <v/>
      </c>
      <c r="AH263" s="113" t="str">
        <f t="shared" si="33"/>
        <v/>
      </c>
    </row>
    <row r="264">
      <c r="B264" s="82">
        <v>244.0</v>
      </c>
      <c r="C264" s="109">
        <f t="shared" si="3"/>
        <v>52505</v>
      </c>
      <c r="D264" s="113"/>
      <c r="E264" s="113" t="str">
        <f t="shared" si="4"/>
        <v/>
      </c>
      <c r="F264" s="113" t="str">
        <f t="shared" si="5"/>
        <v/>
      </c>
      <c r="G264" s="113" t="str">
        <f t="shared" si="6"/>
        <v/>
      </c>
      <c r="H264" s="113" t="str">
        <f t="shared" si="7"/>
        <v/>
      </c>
      <c r="I264" s="113" t="str">
        <f t="shared" si="8"/>
        <v/>
      </c>
      <c r="J264" s="113" t="str">
        <f t="shared" si="9"/>
        <v/>
      </c>
      <c r="K264" s="113" t="str">
        <f t="shared" si="10"/>
        <v/>
      </c>
      <c r="L264" s="113" t="str">
        <f t="shared" si="11"/>
        <v/>
      </c>
      <c r="M264" s="113" t="str">
        <f t="shared" si="12"/>
        <v/>
      </c>
      <c r="N264" s="113" t="str">
        <f t="shared" si="13"/>
        <v/>
      </c>
      <c r="O264" s="113" t="str">
        <f t="shared" si="14"/>
        <v/>
      </c>
      <c r="P264" s="113" t="str">
        <f t="shared" si="15"/>
        <v/>
      </c>
      <c r="Q264" s="113" t="str">
        <f t="shared" si="16"/>
        <v/>
      </c>
      <c r="R264" s="113" t="str">
        <f t="shared" si="17"/>
        <v/>
      </c>
      <c r="S264" s="113" t="str">
        <f t="shared" si="18"/>
        <v/>
      </c>
      <c r="T264" s="113" t="str">
        <f t="shared" si="19"/>
        <v/>
      </c>
      <c r="U264" s="113" t="str">
        <f t="shared" si="20"/>
        <v/>
      </c>
      <c r="V264" s="113" t="str">
        <f t="shared" si="21"/>
        <v/>
      </c>
      <c r="W264" s="113" t="str">
        <f t="shared" si="22"/>
        <v/>
      </c>
      <c r="X264" s="113" t="str">
        <f t="shared" si="23"/>
        <v/>
      </c>
      <c r="Y264" s="113" t="str">
        <f t="shared" si="24"/>
        <v/>
      </c>
      <c r="Z264" s="113" t="str">
        <f t="shared" si="25"/>
        <v/>
      </c>
      <c r="AA264" s="113" t="str">
        <f t="shared" si="26"/>
        <v/>
      </c>
      <c r="AB264" s="113" t="str">
        <f t="shared" si="27"/>
        <v/>
      </c>
      <c r="AC264" s="113" t="str">
        <f t="shared" si="28"/>
        <v/>
      </c>
      <c r="AD264" s="113" t="str">
        <f t="shared" si="29"/>
        <v/>
      </c>
      <c r="AE264" s="113" t="str">
        <f t="shared" si="30"/>
        <v/>
      </c>
      <c r="AF264" s="113" t="str">
        <f t="shared" si="31"/>
        <v/>
      </c>
      <c r="AG264" s="113" t="str">
        <f t="shared" si="32"/>
        <v/>
      </c>
      <c r="AH264" s="113" t="str">
        <f t="shared" si="33"/>
        <v/>
      </c>
    </row>
    <row r="265">
      <c r="B265" s="82">
        <v>245.0</v>
      </c>
      <c r="C265" s="109">
        <f t="shared" si="3"/>
        <v>52536</v>
      </c>
      <c r="D265" s="113"/>
      <c r="E265" s="113" t="str">
        <f t="shared" si="4"/>
        <v/>
      </c>
      <c r="F265" s="113" t="str">
        <f t="shared" si="5"/>
        <v/>
      </c>
      <c r="G265" s="113" t="str">
        <f t="shared" si="6"/>
        <v/>
      </c>
      <c r="H265" s="113" t="str">
        <f t="shared" si="7"/>
        <v/>
      </c>
      <c r="I265" s="113" t="str">
        <f t="shared" si="8"/>
        <v/>
      </c>
      <c r="J265" s="113" t="str">
        <f t="shared" si="9"/>
        <v/>
      </c>
      <c r="K265" s="113" t="str">
        <f t="shared" si="10"/>
        <v/>
      </c>
      <c r="L265" s="113" t="str">
        <f t="shared" si="11"/>
        <v/>
      </c>
      <c r="M265" s="113" t="str">
        <f t="shared" si="12"/>
        <v/>
      </c>
      <c r="N265" s="113" t="str">
        <f t="shared" si="13"/>
        <v/>
      </c>
      <c r="O265" s="113" t="str">
        <f t="shared" si="14"/>
        <v/>
      </c>
      <c r="P265" s="113" t="str">
        <f t="shared" si="15"/>
        <v/>
      </c>
      <c r="Q265" s="113" t="str">
        <f t="shared" si="16"/>
        <v/>
      </c>
      <c r="R265" s="113" t="str">
        <f t="shared" si="17"/>
        <v/>
      </c>
      <c r="S265" s="113" t="str">
        <f t="shared" si="18"/>
        <v/>
      </c>
      <c r="T265" s="113" t="str">
        <f t="shared" si="19"/>
        <v/>
      </c>
      <c r="U265" s="113" t="str">
        <f t="shared" si="20"/>
        <v/>
      </c>
      <c r="V265" s="113" t="str">
        <f t="shared" si="21"/>
        <v/>
      </c>
      <c r="W265" s="113" t="str">
        <f t="shared" si="22"/>
        <v/>
      </c>
      <c r="X265" s="113" t="str">
        <f t="shared" si="23"/>
        <v/>
      </c>
      <c r="Y265" s="113" t="str">
        <f t="shared" si="24"/>
        <v/>
      </c>
      <c r="Z265" s="113" t="str">
        <f t="shared" si="25"/>
        <v/>
      </c>
      <c r="AA265" s="113" t="str">
        <f t="shared" si="26"/>
        <v/>
      </c>
      <c r="AB265" s="113" t="str">
        <f t="shared" si="27"/>
        <v/>
      </c>
      <c r="AC265" s="113" t="str">
        <f t="shared" si="28"/>
        <v/>
      </c>
      <c r="AD265" s="113" t="str">
        <f t="shared" si="29"/>
        <v/>
      </c>
      <c r="AE265" s="113" t="str">
        <f t="shared" si="30"/>
        <v/>
      </c>
      <c r="AF265" s="113" t="str">
        <f t="shared" si="31"/>
        <v/>
      </c>
      <c r="AG265" s="113" t="str">
        <f t="shared" si="32"/>
        <v/>
      </c>
      <c r="AH265" s="113" t="str">
        <f t="shared" si="33"/>
        <v/>
      </c>
    </row>
    <row r="266">
      <c r="B266" s="82">
        <v>246.0</v>
      </c>
      <c r="C266" s="109">
        <f t="shared" si="3"/>
        <v>52566</v>
      </c>
      <c r="D266" s="113"/>
      <c r="E266" s="113" t="str">
        <f t="shared" si="4"/>
        <v/>
      </c>
      <c r="F266" s="113" t="str">
        <f t="shared" si="5"/>
        <v/>
      </c>
      <c r="G266" s="113" t="str">
        <f t="shared" si="6"/>
        <v/>
      </c>
      <c r="H266" s="113" t="str">
        <f t="shared" si="7"/>
        <v/>
      </c>
      <c r="I266" s="113" t="str">
        <f t="shared" si="8"/>
        <v/>
      </c>
      <c r="J266" s="113" t="str">
        <f t="shared" si="9"/>
        <v/>
      </c>
      <c r="K266" s="113" t="str">
        <f t="shared" si="10"/>
        <v/>
      </c>
      <c r="L266" s="113" t="str">
        <f t="shared" si="11"/>
        <v/>
      </c>
      <c r="M266" s="113" t="str">
        <f t="shared" si="12"/>
        <v/>
      </c>
      <c r="N266" s="113" t="str">
        <f t="shared" si="13"/>
        <v/>
      </c>
      <c r="O266" s="113" t="str">
        <f t="shared" si="14"/>
        <v/>
      </c>
      <c r="P266" s="113" t="str">
        <f t="shared" si="15"/>
        <v/>
      </c>
      <c r="Q266" s="113" t="str">
        <f t="shared" si="16"/>
        <v/>
      </c>
      <c r="R266" s="113" t="str">
        <f t="shared" si="17"/>
        <v/>
      </c>
      <c r="S266" s="113" t="str">
        <f t="shared" si="18"/>
        <v/>
      </c>
      <c r="T266" s="113" t="str">
        <f t="shared" si="19"/>
        <v/>
      </c>
      <c r="U266" s="113" t="str">
        <f t="shared" si="20"/>
        <v/>
      </c>
      <c r="V266" s="113" t="str">
        <f t="shared" si="21"/>
        <v/>
      </c>
      <c r="W266" s="113" t="str">
        <f t="shared" si="22"/>
        <v/>
      </c>
      <c r="X266" s="113" t="str">
        <f t="shared" si="23"/>
        <v/>
      </c>
      <c r="Y266" s="113" t="str">
        <f t="shared" si="24"/>
        <v/>
      </c>
      <c r="Z266" s="113" t="str">
        <f t="shared" si="25"/>
        <v/>
      </c>
      <c r="AA266" s="113" t="str">
        <f t="shared" si="26"/>
        <v/>
      </c>
      <c r="AB266" s="113" t="str">
        <f t="shared" si="27"/>
        <v/>
      </c>
      <c r="AC266" s="113" t="str">
        <f t="shared" si="28"/>
        <v/>
      </c>
      <c r="AD266" s="113" t="str">
        <f t="shared" si="29"/>
        <v/>
      </c>
      <c r="AE266" s="113" t="str">
        <f t="shared" si="30"/>
        <v/>
      </c>
      <c r="AF266" s="113" t="str">
        <f t="shared" si="31"/>
        <v/>
      </c>
      <c r="AG266" s="113" t="str">
        <f t="shared" si="32"/>
        <v/>
      </c>
      <c r="AH266" s="113" t="str">
        <f t="shared" si="33"/>
        <v/>
      </c>
    </row>
    <row r="267">
      <c r="B267" s="82">
        <v>247.0</v>
      </c>
      <c r="C267" s="109">
        <f t="shared" si="3"/>
        <v>52597</v>
      </c>
      <c r="D267" s="113"/>
      <c r="E267" s="113" t="str">
        <f t="shared" si="4"/>
        <v/>
      </c>
      <c r="F267" s="113" t="str">
        <f t="shared" si="5"/>
        <v/>
      </c>
      <c r="G267" s="113" t="str">
        <f t="shared" si="6"/>
        <v/>
      </c>
      <c r="H267" s="113" t="str">
        <f t="shared" si="7"/>
        <v/>
      </c>
      <c r="I267" s="113" t="str">
        <f t="shared" si="8"/>
        <v/>
      </c>
      <c r="J267" s="113" t="str">
        <f t="shared" si="9"/>
        <v/>
      </c>
      <c r="K267" s="113" t="str">
        <f t="shared" si="10"/>
        <v/>
      </c>
      <c r="L267" s="113" t="str">
        <f t="shared" si="11"/>
        <v/>
      </c>
      <c r="M267" s="113" t="str">
        <f t="shared" si="12"/>
        <v/>
      </c>
      <c r="N267" s="113" t="str">
        <f t="shared" si="13"/>
        <v/>
      </c>
      <c r="O267" s="113" t="str">
        <f t="shared" si="14"/>
        <v/>
      </c>
      <c r="P267" s="113" t="str">
        <f t="shared" si="15"/>
        <v/>
      </c>
      <c r="Q267" s="113" t="str">
        <f t="shared" si="16"/>
        <v/>
      </c>
      <c r="R267" s="113" t="str">
        <f t="shared" si="17"/>
        <v/>
      </c>
      <c r="S267" s="113" t="str">
        <f t="shared" si="18"/>
        <v/>
      </c>
      <c r="T267" s="113" t="str">
        <f t="shared" si="19"/>
        <v/>
      </c>
      <c r="U267" s="113" t="str">
        <f t="shared" si="20"/>
        <v/>
      </c>
      <c r="V267" s="113" t="str">
        <f t="shared" si="21"/>
        <v/>
      </c>
      <c r="W267" s="113" t="str">
        <f t="shared" si="22"/>
        <v/>
      </c>
      <c r="X267" s="113" t="str">
        <f t="shared" si="23"/>
        <v/>
      </c>
      <c r="Y267" s="113" t="str">
        <f t="shared" si="24"/>
        <v/>
      </c>
      <c r="Z267" s="113" t="str">
        <f t="shared" si="25"/>
        <v/>
      </c>
      <c r="AA267" s="113" t="str">
        <f t="shared" si="26"/>
        <v/>
      </c>
      <c r="AB267" s="113" t="str">
        <f t="shared" si="27"/>
        <v/>
      </c>
      <c r="AC267" s="113" t="str">
        <f t="shared" si="28"/>
        <v/>
      </c>
      <c r="AD267" s="113" t="str">
        <f t="shared" si="29"/>
        <v/>
      </c>
      <c r="AE267" s="113" t="str">
        <f t="shared" si="30"/>
        <v/>
      </c>
      <c r="AF267" s="113" t="str">
        <f t="shared" si="31"/>
        <v/>
      </c>
      <c r="AG267" s="113" t="str">
        <f t="shared" si="32"/>
        <v/>
      </c>
      <c r="AH267" s="113" t="str">
        <f t="shared" si="33"/>
        <v/>
      </c>
    </row>
    <row r="268">
      <c r="B268" s="82">
        <v>248.0</v>
      </c>
      <c r="C268" s="109">
        <f t="shared" si="3"/>
        <v>52628</v>
      </c>
      <c r="D268" s="113"/>
      <c r="E268" s="113" t="str">
        <f t="shared" si="4"/>
        <v/>
      </c>
      <c r="F268" s="113" t="str">
        <f t="shared" si="5"/>
        <v/>
      </c>
      <c r="G268" s="113" t="str">
        <f t="shared" si="6"/>
        <v/>
      </c>
      <c r="H268" s="113" t="str">
        <f t="shared" si="7"/>
        <v/>
      </c>
      <c r="I268" s="113" t="str">
        <f t="shared" si="8"/>
        <v/>
      </c>
      <c r="J268" s="113" t="str">
        <f t="shared" si="9"/>
        <v/>
      </c>
      <c r="K268" s="113" t="str">
        <f t="shared" si="10"/>
        <v/>
      </c>
      <c r="L268" s="113" t="str">
        <f t="shared" si="11"/>
        <v/>
      </c>
      <c r="M268" s="113" t="str">
        <f t="shared" si="12"/>
        <v/>
      </c>
      <c r="N268" s="113" t="str">
        <f t="shared" si="13"/>
        <v/>
      </c>
      <c r="O268" s="113" t="str">
        <f t="shared" si="14"/>
        <v/>
      </c>
      <c r="P268" s="113" t="str">
        <f t="shared" si="15"/>
        <v/>
      </c>
      <c r="Q268" s="113" t="str">
        <f t="shared" si="16"/>
        <v/>
      </c>
      <c r="R268" s="113" t="str">
        <f t="shared" si="17"/>
        <v/>
      </c>
      <c r="S268" s="113" t="str">
        <f t="shared" si="18"/>
        <v/>
      </c>
      <c r="T268" s="113" t="str">
        <f t="shared" si="19"/>
        <v/>
      </c>
      <c r="U268" s="113" t="str">
        <f t="shared" si="20"/>
        <v/>
      </c>
      <c r="V268" s="113" t="str">
        <f t="shared" si="21"/>
        <v/>
      </c>
      <c r="W268" s="113" t="str">
        <f t="shared" si="22"/>
        <v/>
      </c>
      <c r="X268" s="113" t="str">
        <f t="shared" si="23"/>
        <v/>
      </c>
      <c r="Y268" s="113" t="str">
        <f t="shared" si="24"/>
        <v/>
      </c>
      <c r="Z268" s="113" t="str">
        <f t="shared" si="25"/>
        <v/>
      </c>
      <c r="AA268" s="113" t="str">
        <f t="shared" si="26"/>
        <v/>
      </c>
      <c r="AB268" s="113" t="str">
        <f t="shared" si="27"/>
        <v/>
      </c>
      <c r="AC268" s="113" t="str">
        <f t="shared" si="28"/>
        <v/>
      </c>
      <c r="AD268" s="113" t="str">
        <f t="shared" si="29"/>
        <v/>
      </c>
      <c r="AE268" s="113" t="str">
        <f t="shared" si="30"/>
        <v/>
      </c>
      <c r="AF268" s="113" t="str">
        <f t="shared" si="31"/>
        <v/>
      </c>
      <c r="AG268" s="113" t="str">
        <f t="shared" si="32"/>
        <v/>
      </c>
      <c r="AH268" s="113" t="str">
        <f t="shared" si="33"/>
        <v/>
      </c>
    </row>
    <row r="269">
      <c r="B269" s="82">
        <v>249.0</v>
      </c>
      <c r="C269" s="109">
        <f t="shared" si="3"/>
        <v>52657</v>
      </c>
      <c r="D269" s="113"/>
      <c r="E269" s="113" t="str">
        <f t="shared" si="4"/>
        <v/>
      </c>
      <c r="F269" s="113" t="str">
        <f t="shared" si="5"/>
        <v/>
      </c>
      <c r="G269" s="113" t="str">
        <f t="shared" si="6"/>
        <v/>
      </c>
      <c r="H269" s="113" t="str">
        <f t="shared" si="7"/>
        <v/>
      </c>
      <c r="I269" s="113" t="str">
        <f t="shared" si="8"/>
        <v/>
      </c>
      <c r="J269" s="113" t="str">
        <f t="shared" si="9"/>
        <v/>
      </c>
      <c r="K269" s="113" t="str">
        <f t="shared" si="10"/>
        <v/>
      </c>
      <c r="L269" s="113" t="str">
        <f t="shared" si="11"/>
        <v/>
      </c>
      <c r="M269" s="113" t="str">
        <f t="shared" si="12"/>
        <v/>
      </c>
      <c r="N269" s="113" t="str">
        <f t="shared" si="13"/>
        <v/>
      </c>
      <c r="O269" s="113" t="str">
        <f t="shared" si="14"/>
        <v/>
      </c>
      <c r="P269" s="113" t="str">
        <f t="shared" si="15"/>
        <v/>
      </c>
      <c r="Q269" s="113" t="str">
        <f t="shared" si="16"/>
        <v/>
      </c>
      <c r="R269" s="113" t="str">
        <f t="shared" si="17"/>
        <v/>
      </c>
      <c r="S269" s="113" t="str">
        <f t="shared" si="18"/>
        <v/>
      </c>
      <c r="T269" s="113" t="str">
        <f t="shared" si="19"/>
        <v/>
      </c>
      <c r="U269" s="113" t="str">
        <f t="shared" si="20"/>
        <v/>
      </c>
      <c r="V269" s="113" t="str">
        <f t="shared" si="21"/>
        <v/>
      </c>
      <c r="W269" s="113" t="str">
        <f t="shared" si="22"/>
        <v/>
      </c>
      <c r="X269" s="113" t="str">
        <f t="shared" si="23"/>
        <v/>
      </c>
      <c r="Y269" s="113" t="str">
        <f t="shared" si="24"/>
        <v/>
      </c>
      <c r="Z269" s="113" t="str">
        <f t="shared" si="25"/>
        <v/>
      </c>
      <c r="AA269" s="113" t="str">
        <f t="shared" si="26"/>
        <v/>
      </c>
      <c r="AB269" s="113" t="str">
        <f t="shared" si="27"/>
        <v/>
      </c>
      <c r="AC269" s="113" t="str">
        <f t="shared" si="28"/>
        <v/>
      </c>
      <c r="AD269" s="113" t="str">
        <f t="shared" si="29"/>
        <v/>
      </c>
      <c r="AE269" s="113" t="str">
        <f t="shared" si="30"/>
        <v/>
      </c>
      <c r="AF269" s="113" t="str">
        <f t="shared" si="31"/>
        <v/>
      </c>
      <c r="AG269" s="113" t="str">
        <f t="shared" si="32"/>
        <v/>
      </c>
      <c r="AH269" s="113" t="str">
        <f t="shared" si="33"/>
        <v/>
      </c>
    </row>
    <row r="270">
      <c r="B270" s="82">
        <v>250.0</v>
      </c>
      <c r="C270" s="109">
        <f t="shared" si="3"/>
        <v>52688</v>
      </c>
      <c r="D270" s="113"/>
      <c r="E270" s="113" t="str">
        <f t="shared" si="4"/>
        <v/>
      </c>
      <c r="F270" s="113" t="str">
        <f t="shared" si="5"/>
        <v/>
      </c>
      <c r="G270" s="113" t="str">
        <f t="shared" si="6"/>
        <v/>
      </c>
      <c r="H270" s="113" t="str">
        <f t="shared" si="7"/>
        <v/>
      </c>
      <c r="I270" s="113" t="str">
        <f t="shared" si="8"/>
        <v/>
      </c>
      <c r="J270" s="113" t="str">
        <f t="shared" si="9"/>
        <v/>
      </c>
      <c r="K270" s="113" t="str">
        <f t="shared" si="10"/>
        <v/>
      </c>
      <c r="L270" s="113" t="str">
        <f t="shared" si="11"/>
        <v/>
      </c>
      <c r="M270" s="113" t="str">
        <f t="shared" si="12"/>
        <v/>
      </c>
      <c r="N270" s="113" t="str">
        <f t="shared" si="13"/>
        <v/>
      </c>
      <c r="O270" s="113" t="str">
        <f t="shared" si="14"/>
        <v/>
      </c>
      <c r="P270" s="113" t="str">
        <f t="shared" si="15"/>
        <v/>
      </c>
      <c r="Q270" s="113" t="str">
        <f t="shared" si="16"/>
        <v/>
      </c>
      <c r="R270" s="113" t="str">
        <f t="shared" si="17"/>
        <v/>
      </c>
      <c r="S270" s="113" t="str">
        <f t="shared" si="18"/>
        <v/>
      </c>
      <c r="T270" s="113" t="str">
        <f t="shared" si="19"/>
        <v/>
      </c>
      <c r="U270" s="113" t="str">
        <f t="shared" si="20"/>
        <v/>
      </c>
      <c r="V270" s="113" t="str">
        <f t="shared" si="21"/>
        <v/>
      </c>
      <c r="W270" s="113" t="str">
        <f t="shared" si="22"/>
        <v/>
      </c>
      <c r="X270" s="113" t="str">
        <f t="shared" si="23"/>
        <v/>
      </c>
      <c r="Y270" s="113" t="str">
        <f t="shared" si="24"/>
        <v/>
      </c>
      <c r="Z270" s="113" t="str">
        <f t="shared" si="25"/>
        <v/>
      </c>
      <c r="AA270" s="113" t="str">
        <f t="shared" si="26"/>
        <v/>
      </c>
      <c r="AB270" s="113" t="str">
        <f t="shared" si="27"/>
        <v/>
      </c>
      <c r="AC270" s="113" t="str">
        <f t="shared" si="28"/>
        <v/>
      </c>
      <c r="AD270" s="113" t="str">
        <f t="shared" si="29"/>
        <v/>
      </c>
      <c r="AE270" s="113" t="str">
        <f t="shared" si="30"/>
        <v/>
      </c>
      <c r="AF270" s="113" t="str">
        <f t="shared" si="31"/>
        <v/>
      </c>
      <c r="AG270" s="113" t="str">
        <f t="shared" si="32"/>
        <v/>
      </c>
      <c r="AH270" s="113" t="str">
        <f t="shared" si="33"/>
        <v/>
      </c>
    </row>
    <row r="271">
      <c r="B271" s="82">
        <v>251.0</v>
      </c>
      <c r="C271" s="109">
        <f t="shared" si="3"/>
        <v>52718</v>
      </c>
      <c r="D271" s="113"/>
      <c r="E271" s="113" t="str">
        <f t="shared" si="4"/>
        <v/>
      </c>
      <c r="F271" s="113" t="str">
        <f t="shared" si="5"/>
        <v/>
      </c>
      <c r="G271" s="113" t="str">
        <f t="shared" si="6"/>
        <v/>
      </c>
      <c r="H271" s="113" t="str">
        <f t="shared" si="7"/>
        <v/>
      </c>
      <c r="I271" s="113" t="str">
        <f t="shared" si="8"/>
        <v/>
      </c>
      <c r="J271" s="113" t="str">
        <f t="shared" si="9"/>
        <v/>
      </c>
      <c r="K271" s="113" t="str">
        <f t="shared" si="10"/>
        <v/>
      </c>
      <c r="L271" s="113" t="str">
        <f t="shared" si="11"/>
        <v/>
      </c>
      <c r="M271" s="113" t="str">
        <f t="shared" si="12"/>
        <v/>
      </c>
      <c r="N271" s="113" t="str">
        <f t="shared" si="13"/>
        <v/>
      </c>
      <c r="O271" s="113" t="str">
        <f t="shared" si="14"/>
        <v/>
      </c>
      <c r="P271" s="113" t="str">
        <f t="shared" si="15"/>
        <v/>
      </c>
      <c r="Q271" s="113" t="str">
        <f t="shared" si="16"/>
        <v/>
      </c>
      <c r="R271" s="113" t="str">
        <f t="shared" si="17"/>
        <v/>
      </c>
      <c r="S271" s="113" t="str">
        <f t="shared" si="18"/>
        <v/>
      </c>
      <c r="T271" s="113" t="str">
        <f t="shared" si="19"/>
        <v/>
      </c>
      <c r="U271" s="113" t="str">
        <f t="shared" si="20"/>
        <v/>
      </c>
      <c r="V271" s="113" t="str">
        <f t="shared" si="21"/>
        <v/>
      </c>
      <c r="W271" s="113" t="str">
        <f t="shared" si="22"/>
        <v/>
      </c>
      <c r="X271" s="113" t="str">
        <f t="shared" si="23"/>
        <v/>
      </c>
      <c r="Y271" s="113" t="str">
        <f t="shared" si="24"/>
        <v/>
      </c>
      <c r="Z271" s="113" t="str">
        <f t="shared" si="25"/>
        <v/>
      </c>
      <c r="AA271" s="113" t="str">
        <f t="shared" si="26"/>
        <v/>
      </c>
      <c r="AB271" s="113" t="str">
        <f t="shared" si="27"/>
        <v/>
      </c>
      <c r="AC271" s="113" t="str">
        <f t="shared" si="28"/>
        <v/>
      </c>
      <c r="AD271" s="113" t="str">
        <f t="shared" si="29"/>
        <v/>
      </c>
      <c r="AE271" s="113" t="str">
        <f t="shared" si="30"/>
        <v/>
      </c>
      <c r="AF271" s="113" t="str">
        <f t="shared" si="31"/>
        <v/>
      </c>
      <c r="AG271" s="113" t="str">
        <f t="shared" si="32"/>
        <v/>
      </c>
      <c r="AH271" s="113" t="str">
        <f t="shared" si="33"/>
        <v/>
      </c>
    </row>
    <row r="272">
      <c r="B272" s="82">
        <v>252.0</v>
      </c>
      <c r="C272" s="109">
        <f t="shared" si="3"/>
        <v>52749</v>
      </c>
      <c r="D272" s="113"/>
      <c r="E272" s="113" t="str">
        <f t="shared" si="4"/>
        <v/>
      </c>
      <c r="F272" s="113" t="str">
        <f t="shared" si="5"/>
        <v/>
      </c>
      <c r="G272" s="113" t="str">
        <f t="shared" si="6"/>
        <v/>
      </c>
      <c r="H272" s="113" t="str">
        <f t="shared" si="7"/>
        <v/>
      </c>
      <c r="I272" s="113" t="str">
        <f t="shared" si="8"/>
        <v/>
      </c>
      <c r="J272" s="113" t="str">
        <f t="shared" si="9"/>
        <v/>
      </c>
      <c r="K272" s="113" t="str">
        <f t="shared" si="10"/>
        <v/>
      </c>
      <c r="L272" s="113" t="str">
        <f t="shared" si="11"/>
        <v/>
      </c>
      <c r="M272" s="113" t="str">
        <f t="shared" si="12"/>
        <v/>
      </c>
      <c r="N272" s="113" t="str">
        <f t="shared" si="13"/>
        <v/>
      </c>
      <c r="O272" s="113" t="str">
        <f t="shared" si="14"/>
        <v/>
      </c>
      <c r="P272" s="113" t="str">
        <f t="shared" si="15"/>
        <v/>
      </c>
      <c r="Q272" s="113" t="str">
        <f t="shared" si="16"/>
        <v/>
      </c>
      <c r="R272" s="113" t="str">
        <f t="shared" si="17"/>
        <v/>
      </c>
      <c r="S272" s="113" t="str">
        <f t="shared" si="18"/>
        <v/>
      </c>
      <c r="T272" s="113" t="str">
        <f t="shared" si="19"/>
        <v/>
      </c>
      <c r="U272" s="113" t="str">
        <f t="shared" si="20"/>
        <v/>
      </c>
      <c r="V272" s="113" t="str">
        <f t="shared" si="21"/>
        <v/>
      </c>
      <c r="W272" s="113" t="str">
        <f t="shared" si="22"/>
        <v/>
      </c>
      <c r="X272" s="113" t="str">
        <f t="shared" si="23"/>
        <v/>
      </c>
      <c r="Y272" s="113" t="str">
        <f t="shared" si="24"/>
        <v/>
      </c>
      <c r="Z272" s="113" t="str">
        <f t="shared" si="25"/>
        <v/>
      </c>
      <c r="AA272" s="113" t="str">
        <f t="shared" si="26"/>
        <v/>
      </c>
      <c r="AB272" s="113" t="str">
        <f t="shared" si="27"/>
        <v/>
      </c>
      <c r="AC272" s="113" t="str">
        <f t="shared" si="28"/>
        <v/>
      </c>
      <c r="AD272" s="113" t="str">
        <f t="shared" si="29"/>
        <v/>
      </c>
      <c r="AE272" s="113" t="str">
        <f t="shared" si="30"/>
        <v/>
      </c>
      <c r="AF272" s="113" t="str">
        <f t="shared" si="31"/>
        <v/>
      </c>
      <c r="AG272" s="113" t="str">
        <f t="shared" si="32"/>
        <v/>
      </c>
      <c r="AH272" s="113" t="str">
        <f t="shared" si="33"/>
        <v/>
      </c>
    </row>
    <row r="273">
      <c r="B273" s="82">
        <v>253.0</v>
      </c>
      <c r="C273" s="109">
        <f t="shared" si="3"/>
        <v>52779</v>
      </c>
      <c r="D273" s="113"/>
      <c r="E273" s="113" t="str">
        <f t="shared" si="4"/>
        <v/>
      </c>
      <c r="F273" s="113" t="str">
        <f t="shared" si="5"/>
        <v/>
      </c>
      <c r="G273" s="113" t="str">
        <f t="shared" si="6"/>
        <v/>
      </c>
      <c r="H273" s="113" t="str">
        <f t="shared" si="7"/>
        <v/>
      </c>
      <c r="I273" s="113" t="str">
        <f t="shared" si="8"/>
        <v/>
      </c>
      <c r="J273" s="113" t="str">
        <f t="shared" si="9"/>
        <v/>
      </c>
      <c r="K273" s="113" t="str">
        <f t="shared" si="10"/>
        <v/>
      </c>
      <c r="L273" s="113" t="str">
        <f t="shared" si="11"/>
        <v/>
      </c>
      <c r="M273" s="113" t="str">
        <f t="shared" si="12"/>
        <v/>
      </c>
      <c r="N273" s="113" t="str">
        <f t="shared" si="13"/>
        <v/>
      </c>
      <c r="O273" s="113" t="str">
        <f t="shared" si="14"/>
        <v/>
      </c>
      <c r="P273" s="113" t="str">
        <f t="shared" si="15"/>
        <v/>
      </c>
      <c r="Q273" s="113" t="str">
        <f t="shared" si="16"/>
        <v/>
      </c>
      <c r="R273" s="113" t="str">
        <f t="shared" si="17"/>
        <v/>
      </c>
      <c r="S273" s="113" t="str">
        <f t="shared" si="18"/>
        <v/>
      </c>
      <c r="T273" s="113" t="str">
        <f t="shared" si="19"/>
        <v/>
      </c>
      <c r="U273" s="113" t="str">
        <f t="shared" si="20"/>
        <v/>
      </c>
      <c r="V273" s="113" t="str">
        <f t="shared" si="21"/>
        <v/>
      </c>
      <c r="W273" s="113" t="str">
        <f t="shared" si="22"/>
        <v/>
      </c>
      <c r="X273" s="113" t="str">
        <f t="shared" si="23"/>
        <v/>
      </c>
      <c r="Y273" s="113" t="str">
        <f t="shared" si="24"/>
        <v/>
      </c>
      <c r="Z273" s="113" t="str">
        <f t="shared" si="25"/>
        <v/>
      </c>
      <c r="AA273" s="113" t="str">
        <f t="shared" si="26"/>
        <v/>
      </c>
      <c r="AB273" s="113" t="str">
        <f t="shared" si="27"/>
        <v/>
      </c>
      <c r="AC273" s="113" t="str">
        <f t="shared" si="28"/>
        <v/>
      </c>
      <c r="AD273" s="113" t="str">
        <f t="shared" si="29"/>
        <v/>
      </c>
      <c r="AE273" s="113" t="str">
        <f t="shared" si="30"/>
        <v/>
      </c>
      <c r="AF273" s="113" t="str">
        <f t="shared" si="31"/>
        <v/>
      </c>
      <c r="AG273" s="113" t="str">
        <f t="shared" si="32"/>
        <v/>
      </c>
      <c r="AH273" s="113" t="str">
        <f t="shared" si="33"/>
        <v/>
      </c>
    </row>
    <row r="274">
      <c r="B274" s="82">
        <v>254.0</v>
      </c>
      <c r="C274" s="109">
        <f t="shared" si="3"/>
        <v>52810</v>
      </c>
      <c r="D274" s="113"/>
      <c r="E274" s="113" t="str">
        <f t="shared" si="4"/>
        <v/>
      </c>
      <c r="F274" s="113" t="str">
        <f t="shared" si="5"/>
        <v/>
      </c>
      <c r="G274" s="113" t="str">
        <f t="shared" si="6"/>
        <v/>
      </c>
      <c r="H274" s="113" t="str">
        <f t="shared" si="7"/>
        <v/>
      </c>
      <c r="I274" s="113" t="str">
        <f t="shared" si="8"/>
        <v/>
      </c>
      <c r="J274" s="113" t="str">
        <f t="shared" si="9"/>
        <v/>
      </c>
      <c r="K274" s="113" t="str">
        <f t="shared" si="10"/>
        <v/>
      </c>
      <c r="L274" s="113" t="str">
        <f t="shared" si="11"/>
        <v/>
      </c>
      <c r="M274" s="113" t="str">
        <f t="shared" si="12"/>
        <v/>
      </c>
      <c r="N274" s="113" t="str">
        <f t="shared" si="13"/>
        <v/>
      </c>
      <c r="O274" s="113" t="str">
        <f t="shared" si="14"/>
        <v/>
      </c>
      <c r="P274" s="113" t="str">
        <f t="shared" si="15"/>
        <v/>
      </c>
      <c r="Q274" s="113" t="str">
        <f t="shared" si="16"/>
        <v/>
      </c>
      <c r="R274" s="113" t="str">
        <f t="shared" si="17"/>
        <v/>
      </c>
      <c r="S274" s="113" t="str">
        <f t="shared" si="18"/>
        <v/>
      </c>
      <c r="T274" s="113" t="str">
        <f t="shared" si="19"/>
        <v/>
      </c>
      <c r="U274" s="113" t="str">
        <f t="shared" si="20"/>
        <v/>
      </c>
      <c r="V274" s="113" t="str">
        <f t="shared" si="21"/>
        <v/>
      </c>
      <c r="W274" s="113" t="str">
        <f t="shared" si="22"/>
        <v/>
      </c>
      <c r="X274" s="113" t="str">
        <f t="shared" si="23"/>
        <v/>
      </c>
      <c r="Y274" s="113" t="str">
        <f t="shared" si="24"/>
        <v/>
      </c>
      <c r="Z274" s="113" t="str">
        <f t="shared" si="25"/>
        <v/>
      </c>
      <c r="AA274" s="113" t="str">
        <f t="shared" si="26"/>
        <v/>
      </c>
      <c r="AB274" s="113" t="str">
        <f t="shared" si="27"/>
        <v/>
      </c>
      <c r="AC274" s="113" t="str">
        <f t="shared" si="28"/>
        <v/>
      </c>
      <c r="AD274" s="113" t="str">
        <f t="shared" si="29"/>
        <v/>
      </c>
      <c r="AE274" s="113" t="str">
        <f t="shared" si="30"/>
        <v/>
      </c>
      <c r="AF274" s="113" t="str">
        <f t="shared" si="31"/>
        <v/>
      </c>
      <c r="AG274" s="113" t="str">
        <f t="shared" si="32"/>
        <v/>
      </c>
      <c r="AH274" s="113" t="str">
        <f t="shared" si="33"/>
        <v/>
      </c>
    </row>
    <row r="275">
      <c r="B275" s="82">
        <v>255.0</v>
      </c>
      <c r="C275" s="109">
        <f t="shared" si="3"/>
        <v>52841</v>
      </c>
      <c r="D275" s="113"/>
      <c r="E275" s="113" t="str">
        <f t="shared" si="4"/>
        <v/>
      </c>
      <c r="F275" s="113" t="str">
        <f t="shared" si="5"/>
        <v/>
      </c>
      <c r="G275" s="113" t="str">
        <f t="shared" si="6"/>
        <v/>
      </c>
      <c r="H275" s="113" t="str">
        <f t="shared" si="7"/>
        <v/>
      </c>
      <c r="I275" s="113" t="str">
        <f t="shared" si="8"/>
        <v/>
      </c>
      <c r="J275" s="113" t="str">
        <f t="shared" si="9"/>
        <v/>
      </c>
      <c r="K275" s="113" t="str">
        <f t="shared" si="10"/>
        <v/>
      </c>
      <c r="L275" s="113" t="str">
        <f t="shared" si="11"/>
        <v/>
      </c>
      <c r="M275" s="113" t="str">
        <f t="shared" si="12"/>
        <v/>
      </c>
      <c r="N275" s="113" t="str">
        <f t="shared" si="13"/>
        <v/>
      </c>
      <c r="O275" s="113" t="str">
        <f t="shared" si="14"/>
        <v/>
      </c>
      <c r="P275" s="113" t="str">
        <f t="shared" si="15"/>
        <v/>
      </c>
      <c r="Q275" s="113" t="str">
        <f t="shared" si="16"/>
        <v/>
      </c>
      <c r="R275" s="113" t="str">
        <f t="shared" si="17"/>
        <v/>
      </c>
      <c r="S275" s="113" t="str">
        <f t="shared" si="18"/>
        <v/>
      </c>
      <c r="T275" s="113" t="str">
        <f t="shared" si="19"/>
        <v/>
      </c>
      <c r="U275" s="113" t="str">
        <f t="shared" si="20"/>
        <v/>
      </c>
      <c r="V275" s="113" t="str">
        <f t="shared" si="21"/>
        <v/>
      </c>
      <c r="W275" s="113" t="str">
        <f t="shared" si="22"/>
        <v/>
      </c>
      <c r="X275" s="113" t="str">
        <f t="shared" si="23"/>
        <v/>
      </c>
      <c r="Y275" s="113" t="str">
        <f t="shared" si="24"/>
        <v/>
      </c>
      <c r="Z275" s="113" t="str">
        <f t="shared" si="25"/>
        <v/>
      </c>
      <c r="AA275" s="113" t="str">
        <f t="shared" si="26"/>
        <v/>
      </c>
      <c r="AB275" s="113" t="str">
        <f t="shared" si="27"/>
        <v/>
      </c>
      <c r="AC275" s="113" t="str">
        <f t="shared" si="28"/>
        <v/>
      </c>
      <c r="AD275" s="113" t="str">
        <f t="shared" si="29"/>
        <v/>
      </c>
      <c r="AE275" s="113" t="str">
        <f t="shared" si="30"/>
        <v/>
      </c>
      <c r="AF275" s="113" t="str">
        <f t="shared" si="31"/>
        <v/>
      </c>
      <c r="AG275" s="113" t="str">
        <f t="shared" si="32"/>
        <v/>
      </c>
      <c r="AH275" s="113" t="str">
        <f t="shared" si="33"/>
        <v/>
      </c>
    </row>
    <row r="276">
      <c r="B276" s="82">
        <v>256.0</v>
      </c>
      <c r="C276" s="109">
        <f t="shared" si="3"/>
        <v>52871</v>
      </c>
      <c r="D276" s="113"/>
      <c r="E276" s="113" t="str">
        <f t="shared" si="4"/>
        <v/>
      </c>
      <c r="F276" s="113" t="str">
        <f t="shared" si="5"/>
        <v/>
      </c>
      <c r="G276" s="113" t="str">
        <f t="shared" si="6"/>
        <v/>
      </c>
      <c r="H276" s="113" t="str">
        <f t="shared" si="7"/>
        <v/>
      </c>
      <c r="I276" s="113" t="str">
        <f t="shared" si="8"/>
        <v/>
      </c>
      <c r="J276" s="113" t="str">
        <f t="shared" si="9"/>
        <v/>
      </c>
      <c r="K276" s="113" t="str">
        <f t="shared" si="10"/>
        <v/>
      </c>
      <c r="L276" s="113" t="str">
        <f t="shared" si="11"/>
        <v/>
      </c>
      <c r="M276" s="113" t="str">
        <f t="shared" si="12"/>
        <v/>
      </c>
      <c r="N276" s="113" t="str">
        <f t="shared" si="13"/>
        <v/>
      </c>
      <c r="O276" s="113" t="str">
        <f t="shared" si="14"/>
        <v/>
      </c>
      <c r="P276" s="113" t="str">
        <f t="shared" si="15"/>
        <v/>
      </c>
      <c r="Q276" s="113" t="str">
        <f t="shared" si="16"/>
        <v/>
      </c>
      <c r="R276" s="113" t="str">
        <f t="shared" si="17"/>
        <v/>
      </c>
      <c r="S276" s="113" t="str">
        <f t="shared" si="18"/>
        <v/>
      </c>
      <c r="T276" s="113" t="str">
        <f t="shared" si="19"/>
        <v/>
      </c>
      <c r="U276" s="113" t="str">
        <f t="shared" si="20"/>
        <v/>
      </c>
      <c r="V276" s="113" t="str">
        <f t="shared" si="21"/>
        <v/>
      </c>
      <c r="W276" s="113" t="str">
        <f t="shared" si="22"/>
        <v/>
      </c>
      <c r="X276" s="113" t="str">
        <f t="shared" si="23"/>
        <v/>
      </c>
      <c r="Y276" s="113" t="str">
        <f t="shared" si="24"/>
        <v/>
      </c>
      <c r="Z276" s="113" t="str">
        <f t="shared" si="25"/>
        <v/>
      </c>
      <c r="AA276" s="113" t="str">
        <f t="shared" si="26"/>
        <v/>
      </c>
      <c r="AB276" s="113" t="str">
        <f t="shared" si="27"/>
        <v/>
      </c>
      <c r="AC276" s="113" t="str">
        <f t="shared" si="28"/>
        <v/>
      </c>
      <c r="AD276" s="113" t="str">
        <f t="shared" si="29"/>
        <v/>
      </c>
      <c r="AE276" s="113" t="str">
        <f t="shared" si="30"/>
        <v/>
      </c>
      <c r="AF276" s="113" t="str">
        <f t="shared" si="31"/>
        <v/>
      </c>
      <c r="AG276" s="113" t="str">
        <f t="shared" si="32"/>
        <v/>
      </c>
      <c r="AH276" s="113" t="str">
        <f t="shared" si="33"/>
        <v/>
      </c>
    </row>
    <row r="277">
      <c r="B277" s="82">
        <v>257.0</v>
      </c>
      <c r="C277" s="109">
        <f t="shared" si="3"/>
        <v>52902</v>
      </c>
      <c r="D277" s="113"/>
      <c r="E277" s="113" t="str">
        <f t="shared" si="4"/>
        <v/>
      </c>
      <c r="F277" s="113" t="str">
        <f t="shared" si="5"/>
        <v/>
      </c>
      <c r="G277" s="113" t="str">
        <f t="shared" si="6"/>
        <v/>
      </c>
      <c r="H277" s="113" t="str">
        <f t="shared" si="7"/>
        <v/>
      </c>
      <c r="I277" s="113" t="str">
        <f t="shared" si="8"/>
        <v/>
      </c>
      <c r="J277" s="113" t="str">
        <f t="shared" si="9"/>
        <v/>
      </c>
      <c r="K277" s="113" t="str">
        <f t="shared" si="10"/>
        <v/>
      </c>
      <c r="L277" s="113" t="str">
        <f t="shared" si="11"/>
        <v/>
      </c>
      <c r="M277" s="113" t="str">
        <f t="shared" si="12"/>
        <v/>
      </c>
      <c r="N277" s="113" t="str">
        <f t="shared" si="13"/>
        <v/>
      </c>
      <c r="O277" s="113" t="str">
        <f t="shared" si="14"/>
        <v/>
      </c>
      <c r="P277" s="113" t="str">
        <f t="shared" si="15"/>
        <v/>
      </c>
      <c r="Q277" s="113" t="str">
        <f t="shared" si="16"/>
        <v/>
      </c>
      <c r="R277" s="113" t="str">
        <f t="shared" si="17"/>
        <v/>
      </c>
      <c r="S277" s="113" t="str">
        <f t="shared" si="18"/>
        <v/>
      </c>
      <c r="T277" s="113" t="str">
        <f t="shared" si="19"/>
        <v/>
      </c>
      <c r="U277" s="113" t="str">
        <f t="shared" si="20"/>
        <v/>
      </c>
      <c r="V277" s="113" t="str">
        <f t="shared" si="21"/>
        <v/>
      </c>
      <c r="W277" s="113" t="str">
        <f t="shared" si="22"/>
        <v/>
      </c>
      <c r="X277" s="113" t="str">
        <f t="shared" si="23"/>
        <v/>
      </c>
      <c r="Y277" s="113" t="str">
        <f t="shared" si="24"/>
        <v/>
      </c>
      <c r="Z277" s="113" t="str">
        <f t="shared" si="25"/>
        <v/>
      </c>
      <c r="AA277" s="113" t="str">
        <f t="shared" si="26"/>
        <v/>
      </c>
      <c r="AB277" s="113" t="str">
        <f t="shared" si="27"/>
        <v/>
      </c>
      <c r="AC277" s="113" t="str">
        <f t="shared" si="28"/>
        <v/>
      </c>
      <c r="AD277" s="113" t="str">
        <f t="shared" si="29"/>
        <v/>
      </c>
      <c r="AE277" s="113" t="str">
        <f t="shared" si="30"/>
        <v/>
      </c>
      <c r="AF277" s="113" t="str">
        <f t="shared" si="31"/>
        <v/>
      </c>
      <c r="AG277" s="113" t="str">
        <f t="shared" si="32"/>
        <v/>
      </c>
      <c r="AH277" s="113" t="str">
        <f t="shared" si="33"/>
        <v/>
      </c>
    </row>
    <row r="278">
      <c r="B278" s="82">
        <v>258.0</v>
      </c>
      <c r="C278" s="109">
        <f t="shared" si="3"/>
        <v>52932</v>
      </c>
      <c r="D278" s="113"/>
      <c r="E278" s="113" t="str">
        <f t="shared" si="4"/>
        <v/>
      </c>
      <c r="F278" s="113" t="str">
        <f t="shared" si="5"/>
        <v/>
      </c>
      <c r="G278" s="113" t="str">
        <f t="shared" si="6"/>
        <v/>
      </c>
      <c r="H278" s="113" t="str">
        <f t="shared" si="7"/>
        <v/>
      </c>
      <c r="I278" s="113" t="str">
        <f t="shared" si="8"/>
        <v/>
      </c>
      <c r="J278" s="113" t="str">
        <f t="shared" si="9"/>
        <v/>
      </c>
      <c r="K278" s="113" t="str">
        <f t="shared" si="10"/>
        <v/>
      </c>
      <c r="L278" s="113" t="str">
        <f t="shared" si="11"/>
        <v/>
      </c>
      <c r="M278" s="113" t="str">
        <f t="shared" si="12"/>
        <v/>
      </c>
      <c r="N278" s="113" t="str">
        <f t="shared" si="13"/>
        <v/>
      </c>
      <c r="O278" s="113" t="str">
        <f t="shared" si="14"/>
        <v/>
      </c>
      <c r="P278" s="113" t="str">
        <f t="shared" si="15"/>
        <v/>
      </c>
      <c r="Q278" s="113" t="str">
        <f t="shared" si="16"/>
        <v/>
      </c>
      <c r="R278" s="113" t="str">
        <f t="shared" si="17"/>
        <v/>
      </c>
      <c r="S278" s="113" t="str">
        <f t="shared" si="18"/>
        <v/>
      </c>
      <c r="T278" s="113" t="str">
        <f t="shared" si="19"/>
        <v/>
      </c>
      <c r="U278" s="113" t="str">
        <f t="shared" si="20"/>
        <v/>
      </c>
      <c r="V278" s="113" t="str">
        <f t="shared" si="21"/>
        <v/>
      </c>
      <c r="W278" s="113" t="str">
        <f t="shared" si="22"/>
        <v/>
      </c>
      <c r="X278" s="113" t="str">
        <f t="shared" si="23"/>
        <v/>
      </c>
      <c r="Y278" s="113" t="str">
        <f t="shared" si="24"/>
        <v/>
      </c>
      <c r="Z278" s="113" t="str">
        <f t="shared" si="25"/>
        <v/>
      </c>
      <c r="AA278" s="113" t="str">
        <f t="shared" si="26"/>
        <v/>
      </c>
      <c r="AB278" s="113" t="str">
        <f t="shared" si="27"/>
        <v/>
      </c>
      <c r="AC278" s="113" t="str">
        <f t="shared" si="28"/>
        <v/>
      </c>
      <c r="AD278" s="113" t="str">
        <f t="shared" si="29"/>
        <v/>
      </c>
      <c r="AE278" s="113" t="str">
        <f t="shared" si="30"/>
        <v/>
      </c>
      <c r="AF278" s="113" t="str">
        <f t="shared" si="31"/>
        <v/>
      </c>
      <c r="AG278" s="113" t="str">
        <f t="shared" si="32"/>
        <v/>
      </c>
      <c r="AH278" s="113" t="str">
        <f t="shared" si="33"/>
        <v/>
      </c>
    </row>
    <row r="279">
      <c r="B279" s="82">
        <v>259.0</v>
      </c>
      <c r="C279" s="109">
        <f t="shared" si="3"/>
        <v>52963</v>
      </c>
      <c r="D279" s="113"/>
      <c r="E279" s="113" t="str">
        <f t="shared" si="4"/>
        <v/>
      </c>
      <c r="F279" s="113" t="str">
        <f t="shared" si="5"/>
        <v/>
      </c>
      <c r="G279" s="113" t="str">
        <f t="shared" si="6"/>
        <v/>
      </c>
      <c r="H279" s="113" t="str">
        <f t="shared" si="7"/>
        <v/>
      </c>
      <c r="I279" s="113" t="str">
        <f t="shared" si="8"/>
        <v/>
      </c>
      <c r="J279" s="113" t="str">
        <f t="shared" si="9"/>
        <v/>
      </c>
      <c r="K279" s="113" t="str">
        <f t="shared" si="10"/>
        <v/>
      </c>
      <c r="L279" s="113" t="str">
        <f t="shared" si="11"/>
        <v/>
      </c>
      <c r="M279" s="113" t="str">
        <f t="shared" si="12"/>
        <v/>
      </c>
      <c r="N279" s="113" t="str">
        <f t="shared" si="13"/>
        <v/>
      </c>
      <c r="O279" s="113" t="str">
        <f t="shared" si="14"/>
        <v/>
      </c>
      <c r="P279" s="113" t="str">
        <f t="shared" si="15"/>
        <v/>
      </c>
      <c r="Q279" s="113" t="str">
        <f t="shared" si="16"/>
        <v/>
      </c>
      <c r="R279" s="113" t="str">
        <f t="shared" si="17"/>
        <v/>
      </c>
      <c r="S279" s="113" t="str">
        <f t="shared" si="18"/>
        <v/>
      </c>
      <c r="T279" s="113" t="str">
        <f t="shared" si="19"/>
        <v/>
      </c>
      <c r="U279" s="113" t="str">
        <f t="shared" si="20"/>
        <v/>
      </c>
      <c r="V279" s="113" t="str">
        <f t="shared" si="21"/>
        <v/>
      </c>
      <c r="W279" s="113" t="str">
        <f t="shared" si="22"/>
        <v/>
      </c>
      <c r="X279" s="113" t="str">
        <f t="shared" si="23"/>
        <v/>
      </c>
      <c r="Y279" s="113" t="str">
        <f t="shared" si="24"/>
        <v/>
      </c>
      <c r="Z279" s="113" t="str">
        <f t="shared" si="25"/>
        <v/>
      </c>
      <c r="AA279" s="113" t="str">
        <f t="shared" si="26"/>
        <v/>
      </c>
      <c r="AB279" s="113" t="str">
        <f t="shared" si="27"/>
        <v/>
      </c>
      <c r="AC279" s="113" t="str">
        <f t="shared" si="28"/>
        <v/>
      </c>
      <c r="AD279" s="113" t="str">
        <f t="shared" si="29"/>
        <v/>
      </c>
      <c r="AE279" s="113" t="str">
        <f t="shared" si="30"/>
        <v/>
      </c>
      <c r="AF279" s="113" t="str">
        <f t="shared" si="31"/>
        <v/>
      </c>
      <c r="AG279" s="113" t="str">
        <f t="shared" si="32"/>
        <v/>
      </c>
      <c r="AH279" s="113" t="str">
        <f t="shared" si="33"/>
        <v/>
      </c>
    </row>
    <row r="280">
      <c r="B280" s="82">
        <v>260.0</v>
      </c>
      <c r="C280" s="109">
        <f t="shared" si="3"/>
        <v>52994</v>
      </c>
      <c r="D280" s="113"/>
      <c r="E280" s="113" t="str">
        <f t="shared" si="4"/>
        <v/>
      </c>
      <c r="F280" s="113" t="str">
        <f t="shared" si="5"/>
        <v/>
      </c>
      <c r="G280" s="113" t="str">
        <f t="shared" si="6"/>
        <v/>
      </c>
      <c r="H280" s="113" t="str">
        <f t="shared" si="7"/>
        <v/>
      </c>
      <c r="I280" s="113" t="str">
        <f t="shared" si="8"/>
        <v/>
      </c>
      <c r="J280" s="113" t="str">
        <f t="shared" si="9"/>
        <v/>
      </c>
      <c r="K280" s="113" t="str">
        <f t="shared" si="10"/>
        <v/>
      </c>
      <c r="L280" s="113" t="str">
        <f t="shared" si="11"/>
        <v/>
      </c>
      <c r="M280" s="113" t="str">
        <f t="shared" si="12"/>
        <v/>
      </c>
      <c r="N280" s="113" t="str">
        <f t="shared" si="13"/>
        <v/>
      </c>
      <c r="O280" s="113" t="str">
        <f t="shared" si="14"/>
        <v/>
      </c>
      <c r="P280" s="113" t="str">
        <f t="shared" si="15"/>
        <v/>
      </c>
      <c r="Q280" s="113" t="str">
        <f t="shared" si="16"/>
        <v/>
      </c>
      <c r="R280" s="113" t="str">
        <f t="shared" si="17"/>
        <v/>
      </c>
      <c r="S280" s="113" t="str">
        <f t="shared" si="18"/>
        <v/>
      </c>
      <c r="T280" s="113" t="str">
        <f t="shared" si="19"/>
        <v/>
      </c>
      <c r="U280" s="113" t="str">
        <f t="shared" si="20"/>
        <v/>
      </c>
      <c r="V280" s="113" t="str">
        <f t="shared" si="21"/>
        <v/>
      </c>
      <c r="W280" s="113" t="str">
        <f t="shared" si="22"/>
        <v/>
      </c>
      <c r="X280" s="113" t="str">
        <f t="shared" si="23"/>
        <v/>
      </c>
      <c r="Y280" s="113" t="str">
        <f t="shared" si="24"/>
        <v/>
      </c>
      <c r="Z280" s="113" t="str">
        <f t="shared" si="25"/>
        <v/>
      </c>
      <c r="AA280" s="113" t="str">
        <f t="shared" si="26"/>
        <v/>
      </c>
      <c r="AB280" s="113" t="str">
        <f t="shared" si="27"/>
        <v/>
      </c>
      <c r="AC280" s="113" t="str">
        <f t="shared" si="28"/>
        <v/>
      </c>
      <c r="AD280" s="113" t="str">
        <f t="shared" si="29"/>
        <v/>
      </c>
      <c r="AE280" s="113" t="str">
        <f t="shared" si="30"/>
        <v/>
      </c>
      <c r="AF280" s="113" t="str">
        <f t="shared" si="31"/>
        <v/>
      </c>
      <c r="AG280" s="113" t="str">
        <f t="shared" si="32"/>
        <v/>
      </c>
      <c r="AH280" s="113" t="str">
        <f t="shared" si="33"/>
        <v/>
      </c>
    </row>
    <row r="281">
      <c r="B281" s="82">
        <v>261.0</v>
      </c>
      <c r="C281" s="109">
        <f t="shared" si="3"/>
        <v>53022</v>
      </c>
      <c r="D281" s="113"/>
      <c r="E281" s="113" t="str">
        <f t="shared" si="4"/>
        <v/>
      </c>
      <c r="F281" s="113" t="str">
        <f t="shared" si="5"/>
        <v/>
      </c>
      <c r="G281" s="113" t="str">
        <f t="shared" si="6"/>
        <v/>
      </c>
      <c r="H281" s="113" t="str">
        <f t="shared" si="7"/>
        <v/>
      </c>
      <c r="I281" s="113" t="str">
        <f t="shared" si="8"/>
        <v/>
      </c>
      <c r="J281" s="113" t="str">
        <f t="shared" si="9"/>
        <v/>
      </c>
      <c r="K281" s="113" t="str">
        <f t="shared" si="10"/>
        <v/>
      </c>
      <c r="L281" s="113" t="str">
        <f t="shared" si="11"/>
        <v/>
      </c>
      <c r="M281" s="113" t="str">
        <f t="shared" si="12"/>
        <v/>
      </c>
      <c r="N281" s="113" t="str">
        <f t="shared" si="13"/>
        <v/>
      </c>
      <c r="O281" s="113" t="str">
        <f t="shared" si="14"/>
        <v/>
      </c>
      <c r="P281" s="113" t="str">
        <f t="shared" si="15"/>
        <v/>
      </c>
      <c r="Q281" s="113" t="str">
        <f t="shared" si="16"/>
        <v/>
      </c>
      <c r="R281" s="113" t="str">
        <f t="shared" si="17"/>
        <v/>
      </c>
      <c r="S281" s="113" t="str">
        <f t="shared" si="18"/>
        <v/>
      </c>
      <c r="T281" s="113" t="str">
        <f t="shared" si="19"/>
        <v/>
      </c>
      <c r="U281" s="113" t="str">
        <f t="shared" si="20"/>
        <v/>
      </c>
      <c r="V281" s="113" t="str">
        <f t="shared" si="21"/>
        <v/>
      </c>
      <c r="W281" s="113" t="str">
        <f t="shared" si="22"/>
        <v/>
      </c>
      <c r="X281" s="113" t="str">
        <f t="shared" si="23"/>
        <v/>
      </c>
      <c r="Y281" s="113" t="str">
        <f t="shared" si="24"/>
        <v/>
      </c>
      <c r="Z281" s="113" t="str">
        <f t="shared" si="25"/>
        <v/>
      </c>
      <c r="AA281" s="113" t="str">
        <f t="shared" si="26"/>
        <v/>
      </c>
      <c r="AB281" s="113" t="str">
        <f t="shared" si="27"/>
        <v/>
      </c>
      <c r="AC281" s="113" t="str">
        <f t="shared" si="28"/>
        <v/>
      </c>
      <c r="AD281" s="113" t="str">
        <f t="shared" si="29"/>
        <v/>
      </c>
      <c r="AE281" s="113" t="str">
        <f t="shared" si="30"/>
        <v/>
      </c>
      <c r="AF281" s="113" t="str">
        <f t="shared" si="31"/>
        <v/>
      </c>
      <c r="AG281" s="113" t="str">
        <f t="shared" si="32"/>
        <v/>
      </c>
      <c r="AH281" s="113" t="str">
        <f t="shared" si="33"/>
        <v/>
      </c>
    </row>
    <row r="282">
      <c r="B282" s="82">
        <v>262.0</v>
      </c>
      <c r="C282" s="109">
        <f t="shared" si="3"/>
        <v>53053</v>
      </c>
      <c r="D282" s="113"/>
      <c r="E282" s="113" t="str">
        <f t="shared" si="4"/>
        <v/>
      </c>
      <c r="F282" s="113" t="str">
        <f t="shared" si="5"/>
        <v/>
      </c>
      <c r="G282" s="113" t="str">
        <f t="shared" si="6"/>
        <v/>
      </c>
      <c r="H282" s="113" t="str">
        <f t="shared" si="7"/>
        <v/>
      </c>
      <c r="I282" s="113" t="str">
        <f t="shared" si="8"/>
        <v/>
      </c>
      <c r="J282" s="113" t="str">
        <f t="shared" si="9"/>
        <v/>
      </c>
      <c r="K282" s="113" t="str">
        <f t="shared" si="10"/>
        <v/>
      </c>
      <c r="L282" s="113" t="str">
        <f t="shared" si="11"/>
        <v/>
      </c>
      <c r="M282" s="113" t="str">
        <f t="shared" si="12"/>
        <v/>
      </c>
      <c r="N282" s="113" t="str">
        <f t="shared" si="13"/>
        <v/>
      </c>
      <c r="O282" s="113" t="str">
        <f t="shared" si="14"/>
        <v/>
      </c>
      <c r="P282" s="113" t="str">
        <f t="shared" si="15"/>
        <v/>
      </c>
      <c r="Q282" s="113" t="str">
        <f t="shared" si="16"/>
        <v/>
      </c>
      <c r="R282" s="113" t="str">
        <f t="shared" si="17"/>
        <v/>
      </c>
      <c r="S282" s="113" t="str">
        <f t="shared" si="18"/>
        <v/>
      </c>
      <c r="T282" s="113" t="str">
        <f t="shared" si="19"/>
        <v/>
      </c>
      <c r="U282" s="113" t="str">
        <f t="shared" si="20"/>
        <v/>
      </c>
      <c r="V282" s="113" t="str">
        <f t="shared" si="21"/>
        <v/>
      </c>
      <c r="W282" s="113" t="str">
        <f t="shared" si="22"/>
        <v/>
      </c>
      <c r="X282" s="113" t="str">
        <f t="shared" si="23"/>
        <v/>
      </c>
      <c r="Y282" s="113" t="str">
        <f t="shared" si="24"/>
        <v/>
      </c>
      <c r="Z282" s="113" t="str">
        <f t="shared" si="25"/>
        <v/>
      </c>
      <c r="AA282" s="113" t="str">
        <f t="shared" si="26"/>
        <v/>
      </c>
      <c r="AB282" s="113" t="str">
        <f t="shared" si="27"/>
        <v/>
      </c>
      <c r="AC282" s="113" t="str">
        <f t="shared" si="28"/>
        <v/>
      </c>
      <c r="AD282" s="113" t="str">
        <f t="shared" si="29"/>
        <v/>
      </c>
      <c r="AE282" s="113" t="str">
        <f t="shared" si="30"/>
        <v/>
      </c>
      <c r="AF282" s="113" t="str">
        <f t="shared" si="31"/>
        <v/>
      </c>
      <c r="AG282" s="113" t="str">
        <f t="shared" si="32"/>
        <v/>
      </c>
      <c r="AH282" s="113" t="str">
        <f t="shared" si="33"/>
        <v/>
      </c>
    </row>
    <row r="283">
      <c r="B283" s="82">
        <v>263.0</v>
      </c>
      <c r="C283" s="109">
        <f t="shared" si="3"/>
        <v>53083</v>
      </c>
      <c r="D283" s="113"/>
      <c r="E283" s="113" t="str">
        <f t="shared" si="4"/>
        <v/>
      </c>
      <c r="F283" s="113" t="str">
        <f t="shared" si="5"/>
        <v/>
      </c>
      <c r="G283" s="113" t="str">
        <f t="shared" si="6"/>
        <v/>
      </c>
      <c r="H283" s="113" t="str">
        <f t="shared" si="7"/>
        <v/>
      </c>
      <c r="I283" s="113" t="str">
        <f t="shared" si="8"/>
        <v/>
      </c>
      <c r="J283" s="113" t="str">
        <f t="shared" si="9"/>
        <v/>
      </c>
      <c r="K283" s="113" t="str">
        <f t="shared" si="10"/>
        <v/>
      </c>
      <c r="L283" s="113" t="str">
        <f t="shared" si="11"/>
        <v/>
      </c>
      <c r="M283" s="113" t="str">
        <f t="shared" si="12"/>
        <v/>
      </c>
      <c r="N283" s="113" t="str">
        <f t="shared" si="13"/>
        <v/>
      </c>
      <c r="O283" s="113" t="str">
        <f t="shared" si="14"/>
        <v/>
      </c>
      <c r="P283" s="113" t="str">
        <f t="shared" si="15"/>
        <v/>
      </c>
      <c r="Q283" s="113" t="str">
        <f t="shared" si="16"/>
        <v/>
      </c>
      <c r="R283" s="113" t="str">
        <f t="shared" si="17"/>
        <v/>
      </c>
      <c r="S283" s="113" t="str">
        <f t="shared" si="18"/>
        <v/>
      </c>
      <c r="T283" s="113" t="str">
        <f t="shared" si="19"/>
        <v/>
      </c>
      <c r="U283" s="113" t="str">
        <f t="shared" si="20"/>
        <v/>
      </c>
      <c r="V283" s="113" t="str">
        <f t="shared" si="21"/>
        <v/>
      </c>
      <c r="W283" s="113" t="str">
        <f t="shared" si="22"/>
        <v/>
      </c>
      <c r="X283" s="113" t="str">
        <f t="shared" si="23"/>
        <v/>
      </c>
      <c r="Y283" s="113" t="str">
        <f t="shared" si="24"/>
        <v/>
      </c>
      <c r="Z283" s="113" t="str">
        <f t="shared" si="25"/>
        <v/>
      </c>
      <c r="AA283" s="113" t="str">
        <f t="shared" si="26"/>
        <v/>
      </c>
      <c r="AB283" s="113" t="str">
        <f t="shared" si="27"/>
        <v/>
      </c>
      <c r="AC283" s="113" t="str">
        <f t="shared" si="28"/>
        <v/>
      </c>
      <c r="AD283" s="113" t="str">
        <f t="shared" si="29"/>
        <v/>
      </c>
      <c r="AE283" s="113" t="str">
        <f t="shared" si="30"/>
        <v/>
      </c>
      <c r="AF283" s="113" t="str">
        <f t="shared" si="31"/>
        <v/>
      </c>
      <c r="AG283" s="113" t="str">
        <f t="shared" si="32"/>
        <v/>
      </c>
      <c r="AH283" s="113" t="str">
        <f t="shared" si="33"/>
        <v/>
      </c>
    </row>
    <row r="284">
      <c r="B284" s="82">
        <v>264.0</v>
      </c>
      <c r="C284" s="109">
        <f t="shared" si="3"/>
        <v>53114</v>
      </c>
      <c r="D284" s="113"/>
      <c r="E284" s="113" t="str">
        <f t="shared" si="4"/>
        <v/>
      </c>
      <c r="F284" s="113" t="str">
        <f t="shared" si="5"/>
        <v/>
      </c>
      <c r="G284" s="113" t="str">
        <f t="shared" si="6"/>
        <v/>
      </c>
      <c r="H284" s="113" t="str">
        <f t="shared" si="7"/>
        <v/>
      </c>
      <c r="I284" s="113" t="str">
        <f t="shared" si="8"/>
        <v/>
      </c>
      <c r="J284" s="113" t="str">
        <f t="shared" si="9"/>
        <v/>
      </c>
      <c r="K284" s="113" t="str">
        <f t="shared" si="10"/>
        <v/>
      </c>
      <c r="L284" s="113" t="str">
        <f t="shared" si="11"/>
        <v/>
      </c>
      <c r="M284" s="113" t="str">
        <f t="shared" si="12"/>
        <v/>
      </c>
      <c r="N284" s="113" t="str">
        <f t="shared" si="13"/>
        <v/>
      </c>
      <c r="O284" s="113" t="str">
        <f t="shared" si="14"/>
        <v/>
      </c>
      <c r="P284" s="113" t="str">
        <f t="shared" si="15"/>
        <v/>
      </c>
      <c r="Q284" s="113" t="str">
        <f t="shared" si="16"/>
        <v/>
      </c>
      <c r="R284" s="113" t="str">
        <f t="shared" si="17"/>
        <v/>
      </c>
      <c r="S284" s="113" t="str">
        <f t="shared" si="18"/>
        <v/>
      </c>
      <c r="T284" s="113" t="str">
        <f t="shared" si="19"/>
        <v/>
      </c>
      <c r="U284" s="113" t="str">
        <f t="shared" si="20"/>
        <v/>
      </c>
      <c r="V284" s="113" t="str">
        <f t="shared" si="21"/>
        <v/>
      </c>
      <c r="W284" s="113" t="str">
        <f t="shared" si="22"/>
        <v/>
      </c>
      <c r="X284" s="113" t="str">
        <f t="shared" si="23"/>
        <v/>
      </c>
      <c r="Y284" s="113" t="str">
        <f t="shared" si="24"/>
        <v/>
      </c>
      <c r="Z284" s="113" t="str">
        <f t="shared" si="25"/>
        <v/>
      </c>
      <c r="AA284" s="113" t="str">
        <f t="shared" si="26"/>
        <v/>
      </c>
      <c r="AB284" s="113" t="str">
        <f t="shared" si="27"/>
        <v/>
      </c>
      <c r="AC284" s="113" t="str">
        <f t="shared" si="28"/>
        <v/>
      </c>
      <c r="AD284" s="113" t="str">
        <f t="shared" si="29"/>
        <v/>
      </c>
      <c r="AE284" s="113" t="str">
        <f t="shared" si="30"/>
        <v/>
      </c>
      <c r="AF284" s="113" t="str">
        <f t="shared" si="31"/>
        <v/>
      </c>
      <c r="AG284" s="113" t="str">
        <f t="shared" si="32"/>
        <v/>
      </c>
      <c r="AH284" s="113" t="str">
        <f t="shared" si="33"/>
        <v/>
      </c>
    </row>
    <row r="285">
      <c r="B285" s="82">
        <v>265.0</v>
      </c>
      <c r="C285" s="109">
        <f t="shared" si="3"/>
        <v>53144</v>
      </c>
      <c r="D285" s="113"/>
      <c r="E285" s="113" t="str">
        <f t="shared" si="4"/>
        <v/>
      </c>
      <c r="F285" s="113" t="str">
        <f t="shared" si="5"/>
        <v/>
      </c>
      <c r="G285" s="113" t="str">
        <f t="shared" si="6"/>
        <v/>
      </c>
      <c r="H285" s="113" t="str">
        <f t="shared" si="7"/>
        <v/>
      </c>
      <c r="I285" s="113" t="str">
        <f t="shared" si="8"/>
        <v/>
      </c>
      <c r="J285" s="113" t="str">
        <f t="shared" si="9"/>
        <v/>
      </c>
      <c r="K285" s="113" t="str">
        <f t="shared" si="10"/>
        <v/>
      </c>
      <c r="L285" s="113" t="str">
        <f t="shared" si="11"/>
        <v/>
      </c>
      <c r="M285" s="113" t="str">
        <f t="shared" si="12"/>
        <v/>
      </c>
      <c r="N285" s="113" t="str">
        <f t="shared" si="13"/>
        <v/>
      </c>
      <c r="O285" s="113" t="str">
        <f t="shared" si="14"/>
        <v/>
      </c>
      <c r="P285" s="113" t="str">
        <f t="shared" si="15"/>
        <v/>
      </c>
      <c r="Q285" s="113" t="str">
        <f t="shared" si="16"/>
        <v/>
      </c>
      <c r="R285" s="113" t="str">
        <f t="shared" si="17"/>
        <v/>
      </c>
      <c r="S285" s="113" t="str">
        <f t="shared" si="18"/>
        <v/>
      </c>
      <c r="T285" s="113" t="str">
        <f t="shared" si="19"/>
        <v/>
      </c>
      <c r="U285" s="113" t="str">
        <f t="shared" si="20"/>
        <v/>
      </c>
      <c r="V285" s="113" t="str">
        <f t="shared" si="21"/>
        <v/>
      </c>
      <c r="W285" s="113" t="str">
        <f t="shared" si="22"/>
        <v/>
      </c>
      <c r="X285" s="113" t="str">
        <f t="shared" si="23"/>
        <v/>
      </c>
      <c r="Y285" s="113" t="str">
        <f t="shared" si="24"/>
        <v/>
      </c>
      <c r="Z285" s="113" t="str">
        <f t="shared" si="25"/>
        <v/>
      </c>
      <c r="AA285" s="113" t="str">
        <f t="shared" si="26"/>
        <v/>
      </c>
      <c r="AB285" s="113" t="str">
        <f t="shared" si="27"/>
        <v/>
      </c>
      <c r="AC285" s="113" t="str">
        <f t="shared" si="28"/>
        <v/>
      </c>
      <c r="AD285" s="113" t="str">
        <f t="shared" si="29"/>
        <v/>
      </c>
      <c r="AE285" s="113" t="str">
        <f t="shared" si="30"/>
        <v/>
      </c>
      <c r="AF285" s="113" t="str">
        <f t="shared" si="31"/>
        <v/>
      </c>
      <c r="AG285" s="113" t="str">
        <f t="shared" si="32"/>
        <v/>
      </c>
      <c r="AH285" s="113" t="str">
        <f t="shared" si="33"/>
        <v/>
      </c>
    </row>
    <row r="286">
      <c r="B286" s="82">
        <v>266.0</v>
      </c>
      <c r="C286" s="109">
        <f t="shared" si="3"/>
        <v>53175</v>
      </c>
      <c r="D286" s="113"/>
      <c r="E286" s="113" t="str">
        <f t="shared" si="4"/>
        <v/>
      </c>
      <c r="F286" s="113" t="str">
        <f t="shared" si="5"/>
        <v/>
      </c>
      <c r="G286" s="113" t="str">
        <f t="shared" si="6"/>
        <v/>
      </c>
      <c r="H286" s="113" t="str">
        <f t="shared" si="7"/>
        <v/>
      </c>
      <c r="I286" s="113" t="str">
        <f t="shared" si="8"/>
        <v/>
      </c>
      <c r="J286" s="113" t="str">
        <f t="shared" si="9"/>
        <v/>
      </c>
      <c r="K286" s="113" t="str">
        <f t="shared" si="10"/>
        <v/>
      </c>
      <c r="L286" s="113" t="str">
        <f t="shared" si="11"/>
        <v/>
      </c>
      <c r="M286" s="113" t="str">
        <f t="shared" si="12"/>
        <v/>
      </c>
      <c r="N286" s="113" t="str">
        <f t="shared" si="13"/>
        <v/>
      </c>
      <c r="O286" s="113" t="str">
        <f t="shared" si="14"/>
        <v/>
      </c>
      <c r="P286" s="113" t="str">
        <f t="shared" si="15"/>
        <v/>
      </c>
      <c r="Q286" s="113" t="str">
        <f t="shared" si="16"/>
        <v/>
      </c>
      <c r="R286" s="113" t="str">
        <f t="shared" si="17"/>
        <v/>
      </c>
      <c r="S286" s="113" t="str">
        <f t="shared" si="18"/>
        <v/>
      </c>
      <c r="T286" s="113" t="str">
        <f t="shared" si="19"/>
        <v/>
      </c>
      <c r="U286" s="113" t="str">
        <f t="shared" si="20"/>
        <v/>
      </c>
      <c r="V286" s="113" t="str">
        <f t="shared" si="21"/>
        <v/>
      </c>
      <c r="W286" s="113" t="str">
        <f t="shared" si="22"/>
        <v/>
      </c>
      <c r="X286" s="113" t="str">
        <f t="shared" si="23"/>
        <v/>
      </c>
      <c r="Y286" s="113" t="str">
        <f t="shared" si="24"/>
        <v/>
      </c>
      <c r="Z286" s="113" t="str">
        <f t="shared" si="25"/>
        <v/>
      </c>
      <c r="AA286" s="113" t="str">
        <f t="shared" si="26"/>
        <v/>
      </c>
      <c r="AB286" s="113" t="str">
        <f t="shared" si="27"/>
        <v/>
      </c>
      <c r="AC286" s="113" t="str">
        <f t="shared" si="28"/>
        <v/>
      </c>
      <c r="AD286" s="113" t="str">
        <f t="shared" si="29"/>
        <v/>
      </c>
      <c r="AE286" s="113" t="str">
        <f t="shared" si="30"/>
        <v/>
      </c>
      <c r="AF286" s="113" t="str">
        <f t="shared" si="31"/>
        <v/>
      </c>
      <c r="AG286" s="113" t="str">
        <f t="shared" si="32"/>
        <v/>
      </c>
      <c r="AH286" s="113" t="str">
        <f t="shared" si="33"/>
        <v/>
      </c>
    </row>
    <row r="287">
      <c r="B287" s="82">
        <v>267.0</v>
      </c>
      <c r="C287" s="109">
        <f t="shared" si="3"/>
        <v>53206</v>
      </c>
      <c r="D287" s="113"/>
      <c r="E287" s="113" t="str">
        <f t="shared" si="4"/>
        <v/>
      </c>
      <c r="F287" s="113" t="str">
        <f t="shared" si="5"/>
        <v/>
      </c>
      <c r="G287" s="113" t="str">
        <f t="shared" si="6"/>
        <v/>
      </c>
      <c r="H287" s="113" t="str">
        <f t="shared" si="7"/>
        <v/>
      </c>
      <c r="I287" s="113" t="str">
        <f t="shared" si="8"/>
        <v/>
      </c>
      <c r="J287" s="113" t="str">
        <f t="shared" si="9"/>
        <v/>
      </c>
      <c r="K287" s="113" t="str">
        <f t="shared" si="10"/>
        <v/>
      </c>
      <c r="L287" s="113" t="str">
        <f t="shared" si="11"/>
        <v/>
      </c>
      <c r="M287" s="113" t="str">
        <f t="shared" si="12"/>
        <v/>
      </c>
      <c r="N287" s="113" t="str">
        <f t="shared" si="13"/>
        <v/>
      </c>
      <c r="O287" s="113" t="str">
        <f t="shared" si="14"/>
        <v/>
      </c>
      <c r="P287" s="113" t="str">
        <f t="shared" si="15"/>
        <v/>
      </c>
      <c r="Q287" s="113" t="str">
        <f t="shared" si="16"/>
        <v/>
      </c>
      <c r="R287" s="113" t="str">
        <f t="shared" si="17"/>
        <v/>
      </c>
      <c r="S287" s="113" t="str">
        <f t="shared" si="18"/>
        <v/>
      </c>
      <c r="T287" s="113" t="str">
        <f t="shared" si="19"/>
        <v/>
      </c>
      <c r="U287" s="113" t="str">
        <f t="shared" si="20"/>
        <v/>
      </c>
      <c r="V287" s="113" t="str">
        <f t="shared" si="21"/>
        <v/>
      </c>
      <c r="W287" s="113" t="str">
        <f t="shared" si="22"/>
        <v/>
      </c>
      <c r="X287" s="113" t="str">
        <f t="shared" si="23"/>
        <v/>
      </c>
      <c r="Y287" s="113" t="str">
        <f t="shared" si="24"/>
        <v/>
      </c>
      <c r="Z287" s="113" t="str">
        <f t="shared" si="25"/>
        <v/>
      </c>
      <c r="AA287" s="113" t="str">
        <f t="shared" si="26"/>
        <v/>
      </c>
      <c r="AB287" s="113" t="str">
        <f t="shared" si="27"/>
        <v/>
      </c>
      <c r="AC287" s="113" t="str">
        <f t="shared" si="28"/>
        <v/>
      </c>
      <c r="AD287" s="113" t="str">
        <f t="shared" si="29"/>
        <v/>
      </c>
      <c r="AE287" s="113" t="str">
        <f t="shared" si="30"/>
        <v/>
      </c>
      <c r="AF287" s="113" t="str">
        <f t="shared" si="31"/>
        <v/>
      </c>
      <c r="AG287" s="113" t="str">
        <f t="shared" si="32"/>
        <v/>
      </c>
      <c r="AH287" s="113" t="str">
        <f t="shared" si="33"/>
        <v/>
      </c>
    </row>
    <row r="288">
      <c r="B288" s="82">
        <v>268.0</v>
      </c>
      <c r="C288" s="109">
        <f t="shared" si="3"/>
        <v>53236</v>
      </c>
      <c r="D288" s="113"/>
      <c r="E288" s="113" t="str">
        <f t="shared" si="4"/>
        <v/>
      </c>
      <c r="F288" s="113" t="str">
        <f t="shared" si="5"/>
        <v/>
      </c>
      <c r="G288" s="113" t="str">
        <f t="shared" si="6"/>
        <v/>
      </c>
      <c r="H288" s="113" t="str">
        <f t="shared" si="7"/>
        <v/>
      </c>
      <c r="I288" s="113" t="str">
        <f t="shared" si="8"/>
        <v/>
      </c>
      <c r="J288" s="113" t="str">
        <f t="shared" si="9"/>
        <v/>
      </c>
      <c r="K288" s="113" t="str">
        <f t="shared" si="10"/>
        <v/>
      </c>
      <c r="L288" s="113" t="str">
        <f t="shared" si="11"/>
        <v/>
      </c>
      <c r="M288" s="113" t="str">
        <f t="shared" si="12"/>
        <v/>
      </c>
      <c r="N288" s="113" t="str">
        <f t="shared" si="13"/>
        <v/>
      </c>
      <c r="O288" s="113" t="str">
        <f t="shared" si="14"/>
        <v/>
      </c>
      <c r="P288" s="113" t="str">
        <f t="shared" si="15"/>
        <v/>
      </c>
      <c r="Q288" s="113" t="str">
        <f t="shared" si="16"/>
        <v/>
      </c>
      <c r="R288" s="113" t="str">
        <f t="shared" si="17"/>
        <v/>
      </c>
      <c r="S288" s="113" t="str">
        <f t="shared" si="18"/>
        <v/>
      </c>
      <c r="T288" s="113" t="str">
        <f t="shared" si="19"/>
        <v/>
      </c>
      <c r="U288" s="113" t="str">
        <f t="shared" si="20"/>
        <v/>
      </c>
      <c r="V288" s="113" t="str">
        <f t="shared" si="21"/>
        <v/>
      </c>
      <c r="W288" s="113" t="str">
        <f t="shared" si="22"/>
        <v/>
      </c>
      <c r="X288" s="113" t="str">
        <f t="shared" si="23"/>
        <v/>
      </c>
      <c r="Y288" s="113" t="str">
        <f t="shared" si="24"/>
        <v/>
      </c>
      <c r="Z288" s="113" t="str">
        <f t="shared" si="25"/>
        <v/>
      </c>
      <c r="AA288" s="113" t="str">
        <f t="shared" si="26"/>
        <v/>
      </c>
      <c r="AB288" s="113" t="str">
        <f t="shared" si="27"/>
        <v/>
      </c>
      <c r="AC288" s="113" t="str">
        <f t="shared" si="28"/>
        <v/>
      </c>
      <c r="AD288" s="113" t="str">
        <f t="shared" si="29"/>
        <v/>
      </c>
      <c r="AE288" s="113" t="str">
        <f t="shared" si="30"/>
        <v/>
      </c>
      <c r="AF288" s="113" t="str">
        <f t="shared" si="31"/>
        <v/>
      </c>
      <c r="AG288" s="113" t="str">
        <f t="shared" si="32"/>
        <v/>
      </c>
      <c r="AH288" s="113" t="str">
        <f t="shared" si="33"/>
        <v/>
      </c>
    </row>
    <row r="289">
      <c r="B289" s="82">
        <v>269.0</v>
      </c>
      <c r="C289" s="109">
        <f t="shared" si="3"/>
        <v>53267</v>
      </c>
      <c r="D289" s="113"/>
      <c r="E289" s="113" t="str">
        <f t="shared" si="4"/>
        <v/>
      </c>
      <c r="F289" s="113" t="str">
        <f t="shared" si="5"/>
        <v/>
      </c>
      <c r="G289" s="113" t="str">
        <f t="shared" si="6"/>
        <v/>
      </c>
      <c r="H289" s="113" t="str">
        <f t="shared" si="7"/>
        <v/>
      </c>
      <c r="I289" s="113" t="str">
        <f t="shared" si="8"/>
        <v/>
      </c>
      <c r="J289" s="113" t="str">
        <f t="shared" si="9"/>
        <v/>
      </c>
      <c r="K289" s="113" t="str">
        <f t="shared" si="10"/>
        <v/>
      </c>
      <c r="L289" s="113" t="str">
        <f t="shared" si="11"/>
        <v/>
      </c>
      <c r="M289" s="113" t="str">
        <f t="shared" si="12"/>
        <v/>
      </c>
      <c r="N289" s="113" t="str">
        <f t="shared" si="13"/>
        <v/>
      </c>
      <c r="O289" s="113" t="str">
        <f t="shared" si="14"/>
        <v/>
      </c>
      <c r="P289" s="113" t="str">
        <f t="shared" si="15"/>
        <v/>
      </c>
      <c r="Q289" s="113" t="str">
        <f t="shared" si="16"/>
        <v/>
      </c>
      <c r="R289" s="113" t="str">
        <f t="shared" si="17"/>
        <v/>
      </c>
      <c r="S289" s="113" t="str">
        <f t="shared" si="18"/>
        <v/>
      </c>
      <c r="T289" s="113" t="str">
        <f t="shared" si="19"/>
        <v/>
      </c>
      <c r="U289" s="113" t="str">
        <f t="shared" si="20"/>
        <v/>
      </c>
      <c r="V289" s="113" t="str">
        <f t="shared" si="21"/>
        <v/>
      </c>
      <c r="W289" s="113" t="str">
        <f t="shared" si="22"/>
        <v/>
      </c>
      <c r="X289" s="113" t="str">
        <f t="shared" si="23"/>
        <v/>
      </c>
      <c r="Y289" s="113" t="str">
        <f t="shared" si="24"/>
        <v/>
      </c>
      <c r="Z289" s="113" t="str">
        <f t="shared" si="25"/>
        <v/>
      </c>
      <c r="AA289" s="113" t="str">
        <f t="shared" si="26"/>
        <v/>
      </c>
      <c r="AB289" s="113" t="str">
        <f t="shared" si="27"/>
        <v/>
      </c>
      <c r="AC289" s="113" t="str">
        <f t="shared" si="28"/>
        <v/>
      </c>
      <c r="AD289" s="113" t="str">
        <f t="shared" si="29"/>
        <v/>
      </c>
      <c r="AE289" s="113" t="str">
        <f t="shared" si="30"/>
        <v/>
      </c>
      <c r="AF289" s="113" t="str">
        <f t="shared" si="31"/>
        <v/>
      </c>
      <c r="AG289" s="113" t="str">
        <f t="shared" si="32"/>
        <v/>
      </c>
      <c r="AH289" s="113" t="str">
        <f t="shared" si="33"/>
        <v/>
      </c>
    </row>
    <row r="290">
      <c r="B290" s="82">
        <v>270.0</v>
      </c>
      <c r="C290" s="109">
        <f t="shared" si="3"/>
        <v>53297</v>
      </c>
      <c r="D290" s="113"/>
      <c r="E290" s="113" t="str">
        <f t="shared" si="4"/>
        <v/>
      </c>
      <c r="F290" s="113" t="str">
        <f t="shared" si="5"/>
        <v/>
      </c>
      <c r="G290" s="113" t="str">
        <f t="shared" si="6"/>
        <v/>
      </c>
      <c r="H290" s="113" t="str">
        <f t="shared" si="7"/>
        <v/>
      </c>
      <c r="I290" s="113" t="str">
        <f t="shared" si="8"/>
        <v/>
      </c>
      <c r="J290" s="113" t="str">
        <f t="shared" si="9"/>
        <v/>
      </c>
      <c r="K290" s="113" t="str">
        <f t="shared" si="10"/>
        <v/>
      </c>
      <c r="L290" s="113" t="str">
        <f t="shared" si="11"/>
        <v/>
      </c>
      <c r="M290" s="113" t="str">
        <f t="shared" si="12"/>
        <v/>
      </c>
      <c r="N290" s="113" t="str">
        <f t="shared" si="13"/>
        <v/>
      </c>
      <c r="O290" s="113" t="str">
        <f t="shared" si="14"/>
        <v/>
      </c>
      <c r="P290" s="113" t="str">
        <f t="shared" si="15"/>
        <v/>
      </c>
      <c r="Q290" s="113" t="str">
        <f t="shared" si="16"/>
        <v/>
      </c>
      <c r="R290" s="113" t="str">
        <f t="shared" si="17"/>
        <v/>
      </c>
      <c r="S290" s="113" t="str">
        <f t="shared" si="18"/>
        <v/>
      </c>
      <c r="T290" s="113" t="str">
        <f t="shared" si="19"/>
        <v/>
      </c>
      <c r="U290" s="113" t="str">
        <f t="shared" si="20"/>
        <v/>
      </c>
      <c r="V290" s="113" t="str">
        <f t="shared" si="21"/>
        <v/>
      </c>
      <c r="W290" s="113" t="str">
        <f t="shared" si="22"/>
        <v/>
      </c>
      <c r="X290" s="113" t="str">
        <f t="shared" si="23"/>
        <v/>
      </c>
      <c r="Y290" s="113" t="str">
        <f t="shared" si="24"/>
        <v/>
      </c>
      <c r="Z290" s="113" t="str">
        <f t="shared" si="25"/>
        <v/>
      </c>
      <c r="AA290" s="113" t="str">
        <f t="shared" si="26"/>
        <v/>
      </c>
      <c r="AB290" s="113" t="str">
        <f t="shared" si="27"/>
        <v/>
      </c>
      <c r="AC290" s="113" t="str">
        <f t="shared" si="28"/>
        <v/>
      </c>
      <c r="AD290" s="113" t="str">
        <f t="shared" si="29"/>
        <v/>
      </c>
      <c r="AE290" s="113" t="str">
        <f t="shared" si="30"/>
        <v/>
      </c>
      <c r="AF290" s="113" t="str">
        <f t="shared" si="31"/>
        <v/>
      </c>
      <c r="AG290" s="113" t="str">
        <f t="shared" si="32"/>
        <v/>
      </c>
      <c r="AH290" s="113" t="str">
        <f t="shared" si="33"/>
        <v/>
      </c>
    </row>
    <row r="291">
      <c r="B291" s="82">
        <v>271.0</v>
      </c>
      <c r="C291" s="109">
        <f t="shared" si="3"/>
        <v>53328</v>
      </c>
      <c r="D291" s="113"/>
      <c r="E291" s="113" t="str">
        <f t="shared" si="4"/>
        <v/>
      </c>
      <c r="F291" s="113" t="str">
        <f t="shared" si="5"/>
        <v/>
      </c>
      <c r="G291" s="113" t="str">
        <f t="shared" si="6"/>
        <v/>
      </c>
      <c r="H291" s="113" t="str">
        <f t="shared" si="7"/>
        <v/>
      </c>
      <c r="I291" s="113" t="str">
        <f t="shared" si="8"/>
        <v/>
      </c>
      <c r="J291" s="113" t="str">
        <f t="shared" si="9"/>
        <v/>
      </c>
      <c r="K291" s="113" t="str">
        <f t="shared" si="10"/>
        <v/>
      </c>
      <c r="L291" s="113" t="str">
        <f t="shared" si="11"/>
        <v/>
      </c>
      <c r="M291" s="113" t="str">
        <f t="shared" si="12"/>
        <v/>
      </c>
      <c r="N291" s="113" t="str">
        <f t="shared" si="13"/>
        <v/>
      </c>
      <c r="O291" s="113" t="str">
        <f t="shared" si="14"/>
        <v/>
      </c>
      <c r="P291" s="113" t="str">
        <f t="shared" si="15"/>
        <v/>
      </c>
      <c r="Q291" s="113" t="str">
        <f t="shared" si="16"/>
        <v/>
      </c>
      <c r="R291" s="113" t="str">
        <f t="shared" si="17"/>
        <v/>
      </c>
      <c r="S291" s="113" t="str">
        <f t="shared" si="18"/>
        <v/>
      </c>
      <c r="T291" s="113" t="str">
        <f t="shared" si="19"/>
        <v/>
      </c>
      <c r="U291" s="113" t="str">
        <f t="shared" si="20"/>
        <v/>
      </c>
      <c r="V291" s="113" t="str">
        <f t="shared" si="21"/>
        <v/>
      </c>
      <c r="W291" s="113" t="str">
        <f t="shared" si="22"/>
        <v/>
      </c>
      <c r="X291" s="113" t="str">
        <f t="shared" si="23"/>
        <v/>
      </c>
      <c r="Y291" s="113" t="str">
        <f t="shared" si="24"/>
        <v/>
      </c>
      <c r="Z291" s="113" t="str">
        <f t="shared" si="25"/>
        <v/>
      </c>
      <c r="AA291" s="113" t="str">
        <f t="shared" si="26"/>
        <v/>
      </c>
      <c r="AB291" s="113" t="str">
        <f t="shared" si="27"/>
        <v/>
      </c>
      <c r="AC291" s="113" t="str">
        <f t="shared" si="28"/>
        <v/>
      </c>
      <c r="AD291" s="113" t="str">
        <f t="shared" si="29"/>
        <v/>
      </c>
      <c r="AE291" s="113" t="str">
        <f t="shared" si="30"/>
        <v/>
      </c>
      <c r="AF291" s="113" t="str">
        <f t="shared" si="31"/>
        <v/>
      </c>
      <c r="AG291" s="113" t="str">
        <f t="shared" si="32"/>
        <v/>
      </c>
      <c r="AH291" s="113" t="str">
        <f t="shared" si="33"/>
        <v/>
      </c>
    </row>
    <row r="292">
      <c r="B292" s="82">
        <v>272.0</v>
      </c>
      <c r="C292" s="109">
        <f t="shared" si="3"/>
        <v>53359</v>
      </c>
      <c r="D292" s="113"/>
      <c r="E292" s="113" t="str">
        <f t="shared" si="4"/>
        <v/>
      </c>
      <c r="F292" s="113" t="str">
        <f t="shared" si="5"/>
        <v/>
      </c>
      <c r="G292" s="113" t="str">
        <f t="shared" si="6"/>
        <v/>
      </c>
      <c r="H292" s="113" t="str">
        <f t="shared" si="7"/>
        <v/>
      </c>
      <c r="I292" s="113" t="str">
        <f t="shared" si="8"/>
        <v/>
      </c>
      <c r="J292" s="113" t="str">
        <f t="shared" si="9"/>
        <v/>
      </c>
      <c r="K292" s="113" t="str">
        <f t="shared" si="10"/>
        <v/>
      </c>
      <c r="L292" s="113" t="str">
        <f t="shared" si="11"/>
        <v/>
      </c>
      <c r="M292" s="113" t="str">
        <f t="shared" si="12"/>
        <v/>
      </c>
      <c r="N292" s="113" t="str">
        <f t="shared" si="13"/>
        <v/>
      </c>
      <c r="O292" s="113" t="str">
        <f t="shared" si="14"/>
        <v/>
      </c>
      <c r="P292" s="113" t="str">
        <f t="shared" si="15"/>
        <v/>
      </c>
      <c r="Q292" s="113" t="str">
        <f t="shared" si="16"/>
        <v/>
      </c>
      <c r="R292" s="113" t="str">
        <f t="shared" si="17"/>
        <v/>
      </c>
      <c r="S292" s="113" t="str">
        <f t="shared" si="18"/>
        <v/>
      </c>
      <c r="T292" s="113" t="str">
        <f t="shared" si="19"/>
        <v/>
      </c>
      <c r="U292" s="113" t="str">
        <f t="shared" si="20"/>
        <v/>
      </c>
      <c r="V292" s="113" t="str">
        <f t="shared" si="21"/>
        <v/>
      </c>
      <c r="W292" s="113" t="str">
        <f t="shared" si="22"/>
        <v/>
      </c>
      <c r="X292" s="113" t="str">
        <f t="shared" si="23"/>
        <v/>
      </c>
      <c r="Y292" s="113" t="str">
        <f t="shared" si="24"/>
        <v/>
      </c>
      <c r="Z292" s="113" t="str">
        <f t="shared" si="25"/>
        <v/>
      </c>
      <c r="AA292" s="113" t="str">
        <f t="shared" si="26"/>
        <v/>
      </c>
      <c r="AB292" s="113" t="str">
        <f t="shared" si="27"/>
        <v/>
      </c>
      <c r="AC292" s="113" t="str">
        <f t="shared" si="28"/>
        <v/>
      </c>
      <c r="AD292" s="113" t="str">
        <f t="shared" si="29"/>
        <v/>
      </c>
      <c r="AE292" s="113" t="str">
        <f t="shared" si="30"/>
        <v/>
      </c>
      <c r="AF292" s="113" t="str">
        <f t="shared" si="31"/>
        <v/>
      </c>
      <c r="AG292" s="113" t="str">
        <f t="shared" si="32"/>
        <v/>
      </c>
      <c r="AH292" s="113" t="str">
        <f t="shared" si="33"/>
        <v/>
      </c>
    </row>
    <row r="293">
      <c r="B293" s="82">
        <v>273.0</v>
      </c>
      <c r="C293" s="109">
        <f t="shared" si="3"/>
        <v>53387</v>
      </c>
      <c r="D293" s="113"/>
      <c r="E293" s="113" t="str">
        <f t="shared" si="4"/>
        <v/>
      </c>
      <c r="F293" s="113" t="str">
        <f t="shared" si="5"/>
        <v/>
      </c>
      <c r="G293" s="113" t="str">
        <f t="shared" si="6"/>
        <v/>
      </c>
      <c r="H293" s="113" t="str">
        <f t="shared" si="7"/>
        <v/>
      </c>
      <c r="I293" s="113" t="str">
        <f t="shared" si="8"/>
        <v/>
      </c>
      <c r="J293" s="113" t="str">
        <f t="shared" si="9"/>
        <v/>
      </c>
      <c r="K293" s="113" t="str">
        <f t="shared" si="10"/>
        <v/>
      </c>
      <c r="L293" s="113" t="str">
        <f t="shared" si="11"/>
        <v/>
      </c>
      <c r="M293" s="113" t="str">
        <f t="shared" si="12"/>
        <v/>
      </c>
      <c r="N293" s="113" t="str">
        <f t="shared" si="13"/>
        <v/>
      </c>
      <c r="O293" s="113" t="str">
        <f t="shared" si="14"/>
        <v/>
      </c>
      <c r="P293" s="113" t="str">
        <f t="shared" si="15"/>
        <v/>
      </c>
      <c r="Q293" s="113" t="str">
        <f t="shared" si="16"/>
        <v/>
      </c>
      <c r="R293" s="113" t="str">
        <f t="shared" si="17"/>
        <v/>
      </c>
      <c r="S293" s="113" t="str">
        <f t="shared" si="18"/>
        <v/>
      </c>
      <c r="T293" s="113" t="str">
        <f t="shared" si="19"/>
        <v/>
      </c>
      <c r="U293" s="113" t="str">
        <f t="shared" si="20"/>
        <v/>
      </c>
      <c r="V293" s="113" t="str">
        <f t="shared" si="21"/>
        <v/>
      </c>
      <c r="W293" s="113" t="str">
        <f t="shared" si="22"/>
        <v/>
      </c>
      <c r="X293" s="113" t="str">
        <f t="shared" si="23"/>
        <v/>
      </c>
      <c r="Y293" s="113" t="str">
        <f t="shared" si="24"/>
        <v/>
      </c>
      <c r="Z293" s="113" t="str">
        <f t="shared" si="25"/>
        <v/>
      </c>
      <c r="AA293" s="113" t="str">
        <f t="shared" si="26"/>
        <v/>
      </c>
      <c r="AB293" s="113" t="str">
        <f t="shared" si="27"/>
        <v/>
      </c>
      <c r="AC293" s="113" t="str">
        <f t="shared" si="28"/>
        <v/>
      </c>
      <c r="AD293" s="113" t="str">
        <f t="shared" si="29"/>
        <v/>
      </c>
      <c r="AE293" s="113" t="str">
        <f t="shared" si="30"/>
        <v/>
      </c>
      <c r="AF293" s="113" t="str">
        <f t="shared" si="31"/>
        <v/>
      </c>
      <c r="AG293" s="113" t="str">
        <f t="shared" si="32"/>
        <v/>
      </c>
      <c r="AH293" s="113" t="str">
        <f t="shared" si="33"/>
        <v/>
      </c>
    </row>
    <row r="294">
      <c r="B294" s="82">
        <v>274.0</v>
      </c>
      <c r="C294" s="109">
        <f t="shared" si="3"/>
        <v>53418</v>
      </c>
      <c r="D294" s="113"/>
      <c r="E294" s="113" t="str">
        <f t="shared" si="4"/>
        <v/>
      </c>
      <c r="F294" s="113" t="str">
        <f t="shared" si="5"/>
        <v/>
      </c>
      <c r="G294" s="113" t="str">
        <f t="shared" si="6"/>
        <v/>
      </c>
      <c r="H294" s="113" t="str">
        <f t="shared" si="7"/>
        <v/>
      </c>
      <c r="I294" s="113" t="str">
        <f t="shared" si="8"/>
        <v/>
      </c>
      <c r="J294" s="113" t="str">
        <f t="shared" si="9"/>
        <v/>
      </c>
      <c r="K294" s="113" t="str">
        <f t="shared" si="10"/>
        <v/>
      </c>
      <c r="L294" s="113" t="str">
        <f t="shared" si="11"/>
        <v/>
      </c>
      <c r="M294" s="113" t="str">
        <f t="shared" si="12"/>
        <v/>
      </c>
      <c r="N294" s="113" t="str">
        <f t="shared" si="13"/>
        <v/>
      </c>
      <c r="O294" s="113" t="str">
        <f t="shared" si="14"/>
        <v/>
      </c>
      <c r="P294" s="113" t="str">
        <f t="shared" si="15"/>
        <v/>
      </c>
      <c r="Q294" s="113" t="str">
        <f t="shared" si="16"/>
        <v/>
      </c>
      <c r="R294" s="113" t="str">
        <f t="shared" si="17"/>
        <v/>
      </c>
      <c r="S294" s="113" t="str">
        <f t="shared" si="18"/>
        <v/>
      </c>
      <c r="T294" s="113" t="str">
        <f t="shared" si="19"/>
        <v/>
      </c>
      <c r="U294" s="113" t="str">
        <f t="shared" si="20"/>
        <v/>
      </c>
      <c r="V294" s="113" t="str">
        <f t="shared" si="21"/>
        <v/>
      </c>
      <c r="W294" s="113" t="str">
        <f t="shared" si="22"/>
        <v/>
      </c>
      <c r="X294" s="113" t="str">
        <f t="shared" si="23"/>
        <v/>
      </c>
      <c r="Y294" s="113" t="str">
        <f t="shared" si="24"/>
        <v/>
      </c>
      <c r="Z294" s="113" t="str">
        <f t="shared" si="25"/>
        <v/>
      </c>
      <c r="AA294" s="113" t="str">
        <f t="shared" si="26"/>
        <v/>
      </c>
      <c r="AB294" s="113" t="str">
        <f t="shared" si="27"/>
        <v/>
      </c>
      <c r="AC294" s="113" t="str">
        <f t="shared" si="28"/>
        <v/>
      </c>
      <c r="AD294" s="113" t="str">
        <f t="shared" si="29"/>
        <v/>
      </c>
      <c r="AE294" s="113" t="str">
        <f t="shared" si="30"/>
        <v/>
      </c>
      <c r="AF294" s="113" t="str">
        <f t="shared" si="31"/>
        <v/>
      </c>
      <c r="AG294" s="113" t="str">
        <f t="shared" si="32"/>
        <v/>
      </c>
      <c r="AH294" s="113" t="str">
        <f t="shared" si="33"/>
        <v/>
      </c>
    </row>
    <row r="295">
      <c r="B295" s="82">
        <v>275.0</v>
      </c>
      <c r="C295" s="109">
        <f t="shared" si="3"/>
        <v>53448</v>
      </c>
      <c r="D295" s="113"/>
      <c r="E295" s="113" t="str">
        <f t="shared" si="4"/>
        <v/>
      </c>
      <c r="F295" s="113" t="str">
        <f t="shared" si="5"/>
        <v/>
      </c>
      <c r="G295" s="113" t="str">
        <f t="shared" si="6"/>
        <v/>
      </c>
      <c r="H295" s="113" t="str">
        <f t="shared" si="7"/>
        <v/>
      </c>
      <c r="I295" s="113" t="str">
        <f t="shared" si="8"/>
        <v/>
      </c>
      <c r="J295" s="113" t="str">
        <f t="shared" si="9"/>
        <v/>
      </c>
      <c r="K295" s="113" t="str">
        <f t="shared" si="10"/>
        <v/>
      </c>
      <c r="L295" s="113" t="str">
        <f t="shared" si="11"/>
        <v/>
      </c>
      <c r="M295" s="113" t="str">
        <f t="shared" si="12"/>
        <v/>
      </c>
      <c r="N295" s="113" t="str">
        <f t="shared" si="13"/>
        <v/>
      </c>
      <c r="O295" s="113" t="str">
        <f t="shared" si="14"/>
        <v/>
      </c>
      <c r="P295" s="113" t="str">
        <f t="shared" si="15"/>
        <v/>
      </c>
      <c r="Q295" s="113" t="str">
        <f t="shared" si="16"/>
        <v/>
      </c>
      <c r="R295" s="113" t="str">
        <f t="shared" si="17"/>
        <v/>
      </c>
      <c r="S295" s="113" t="str">
        <f t="shared" si="18"/>
        <v/>
      </c>
      <c r="T295" s="113" t="str">
        <f t="shared" si="19"/>
        <v/>
      </c>
      <c r="U295" s="113" t="str">
        <f t="shared" si="20"/>
        <v/>
      </c>
      <c r="V295" s="113" t="str">
        <f t="shared" si="21"/>
        <v/>
      </c>
      <c r="W295" s="113" t="str">
        <f t="shared" si="22"/>
        <v/>
      </c>
      <c r="X295" s="113" t="str">
        <f t="shared" si="23"/>
        <v/>
      </c>
      <c r="Y295" s="113" t="str">
        <f t="shared" si="24"/>
        <v/>
      </c>
      <c r="Z295" s="113" t="str">
        <f t="shared" si="25"/>
        <v/>
      </c>
      <c r="AA295" s="113" t="str">
        <f t="shared" si="26"/>
        <v/>
      </c>
      <c r="AB295" s="113" t="str">
        <f t="shared" si="27"/>
        <v/>
      </c>
      <c r="AC295" s="113" t="str">
        <f t="shared" si="28"/>
        <v/>
      </c>
      <c r="AD295" s="113" t="str">
        <f t="shared" si="29"/>
        <v/>
      </c>
      <c r="AE295" s="113" t="str">
        <f t="shared" si="30"/>
        <v/>
      </c>
      <c r="AF295" s="113" t="str">
        <f t="shared" si="31"/>
        <v/>
      </c>
      <c r="AG295" s="113" t="str">
        <f t="shared" si="32"/>
        <v/>
      </c>
      <c r="AH295" s="113" t="str">
        <f t="shared" si="33"/>
        <v/>
      </c>
    </row>
    <row r="296">
      <c r="B296" s="82">
        <v>276.0</v>
      </c>
      <c r="C296" s="109">
        <f t="shared" si="3"/>
        <v>53479</v>
      </c>
      <c r="D296" s="113"/>
      <c r="E296" s="113" t="str">
        <f t="shared" si="4"/>
        <v/>
      </c>
      <c r="F296" s="113" t="str">
        <f t="shared" si="5"/>
        <v/>
      </c>
      <c r="G296" s="113" t="str">
        <f t="shared" si="6"/>
        <v/>
      </c>
      <c r="H296" s="113" t="str">
        <f t="shared" si="7"/>
        <v/>
      </c>
      <c r="I296" s="113" t="str">
        <f t="shared" si="8"/>
        <v/>
      </c>
      <c r="J296" s="113" t="str">
        <f t="shared" si="9"/>
        <v/>
      </c>
      <c r="K296" s="113" t="str">
        <f t="shared" si="10"/>
        <v/>
      </c>
      <c r="L296" s="113" t="str">
        <f t="shared" si="11"/>
        <v/>
      </c>
      <c r="M296" s="113" t="str">
        <f t="shared" si="12"/>
        <v/>
      </c>
      <c r="N296" s="113" t="str">
        <f t="shared" si="13"/>
        <v/>
      </c>
      <c r="O296" s="113" t="str">
        <f t="shared" si="14"/>
        <v/>
      </c>
      <c r="P296" s="113" t="str">
        <f t="shared" si="15"/>
        <v/>
      </c>
      <c r="Q296" s="113" t="str">
        <f t="shared" si="16"/>
        <v/>
      </c>
      <c r="R296" s="113" t="str">
        <f t="shared" si="17"/>
        <v/>
      </c>
      <c r="S296" s="113" t="str">
        <f t="shared" si="18"/>
        <v/>
      </c>
      <c r="T296" s="113" t="str">
        <f t="shared" si="19"/>
        <v/>
      </c>
      <c r="U296" s="113" t="str">
        <f t="shared" si="20"/>
        <v/>
      </c>
      <c r="V296" s="113" t="str">
        <f t="shared" si="21"/>
        <v/>
      </c>
      <c r="W296" s="113" t="str">
        <f t="shared" si="22"/>
        <v/>
      </c>
      <c r="X296" s="113" t="str">
        <f t="shared" si="23"/>
        <v/>
      </c>
      <c r="Y296" s="113" t="str">
        <f t="shared" si="24"/>
        <v/>
      </c>
      <c r="Z296" s="113" t="str">
        <f t="shared" si="25"/>
        <v/>
      </c>
      <c r="AA296" s="113" t="str">
        <f t="shared" si="26"/>
        <v/>
      </c>
      <c r="AB296" s="113" t="str">
        <f t="shared" si="27"/>
        <v/>
      </c>
      <c r="AC296" s="113" t="str">
        <f t="shared" si="28"/>
        <v/>
      </c>
      <c r="AD296" s="113" t="str">
        <f t="shared" si="29"/>
        <v/>
      </c>
      <c r="AE296" s="113" t="str">
        <f t="shared" si="30"/>
        <v/>
      </c>
      <c r="AF296" s="113" t="str">
        <f t="shared" si="31"/>
        <v/>
      </c>
      <c r="AG296" s="113" t="str">
        <f t="shared" si="32"/>
        <v/>
      </c>
      <c r="AH296" s="113" t="str">
        <f t="shared" si="33"/>
        <v/>
      </c>
    </row>
    <row r="297">
      <c r="B297" s="82">
        <v>277.0</v>
      </c>
      <c r="C297" s="109">
        <f t="shared" si="3"/>
        <v>53509</v>
      </c>
      <c r="D297" s="113"/>
      <c r="E297" s="113" t="str">
        <f t="shared" si="4"/>
        <v/>
      </c>
      <c r="F297" s="113" t="str">
        <f t="shared" si="5"/>
        <v/>
      </c>
      <c r="G297" s="113" t="str">
        <f t="shared" si="6"/>
        <v/>
      </c>
      <c r="H297" s="113" t="str">
        <f t="shared" si="7"/>
        <v/>
      </c>
      <c r="I297" s="113" t="str">
        <f t="shared" si="8"/>
        <v/>
      </c>
      <c r="J297" s="113" t="str">
        <f t="shared" si="9"/>
        <v/>
      </c>
      <c r="K297" s="113" t="str">
        <f t="shared" si="10"/>
        <v/>
      </c>
      <c r="L297" s="113" t="str">
        <f t="shared" si="11"/>
        <v/>
      </c>
      <c r="M297" s="113" t="str">
        <f t="shared" si="12"/>
        <v/>
      </c>
      <c r="N297" s="113" t="str">
        <f t="shared" si="13"/>
        <v/>
      </c>
      <c r="O297" s="113" t="str">
        <f t="shared" si="14"/>
        <v/>
      </c>
      <c r="P297" s="113" t="str">
        <f t="shared" si="15"/>
        <v/>
      </c>
      <c r="Q297" s="113" t="str">
        <f t="shared" si="16"/>
        <v/>
      </c>
      <c r="R297" s="113" t="str">
        <f t="shared" si="17"/>
        <v/>
      </c>
      <c r="S297" s="113" t="str">
        <f t="shared" si="18"/>
        <v/>
      </c>
      <c r="T297" s="113" t="str">
        <f t="shared" si="19"/>
        <v/>
      </c>
      <c r="U297" s="113" t="str">
        <f t="shared" si="20"/>
        <v/>
      </c>
      <c r="V297" s="113" t="str">
        <f t="shared" si="21"/>
        <v/>
      </c>
      <c r="W297" s="113" t="str">
        <f t="shared" si="22"/>
        <v/>
      </c>
      <c r="X297" s="113" t="str">
        <f t="shared" si="23"/>
        <v/>
      </c>
      <c r="Y297" s="113" t="str">
        <f t="shared" si="24"/>
        <v/>
      </c>
      <c r="Z297" s="113" t="str">
        <f t="shared" si="25"/>
        <v/>
      </c>
      <c r="AA297" s="113" t="str">
        <f t="shared" si="26"/>
        <v/>
      </c>
      <c r="AB297" s="113" t="str">
        <f t="shared" si="27"/>
        <v/>
      </c>
      <c r="AC297" s="113" t="str">
        <f t="shared" si="28"/>
        <v/>
      </c>
      <c r="AD297" s="113" t="str">
        <f t="shared" si="29"/>
        <v/>
      </c>
      <c r="AE297" s="113" t="str">
        <f t="shared" si="30"/>
        <v/>
      </c>
      <c r="AF297" s="113" t="str">
        <f t="shared" si="31"/>
        <v/>
      </c>
      <c r="AG297" s="113" t="str">
        <f t="shared" si="32"/>
        <v/>
      </c>
      <c r="AH297" s="113" t="str">
        <f t="shared" si="33"/>
        <v/>
      </c>
    </row>
    <row r="298">
      <c r="B298" s="82">
        <v>278.0</v>
      </c>
      <c r="C298" s="109">
        <f t="shared" si="3"/>
        <v>53540</v>
      </c>
      <c r="D298" s="113"/>
      <c r="E298" s="113" t="str">
        <f t="shared" si="4"/>
        <v/>
      </c>
      <c r="F298" s="113" t="str">
        <f t="shared" si="5"/>
        <v/>
      </c>
      <c r="G298" s="113" t="str">
        <f t="shared" si="6"/>
        <v/>
      </c>
      <c r="H298" s="113" t="str">
        <f t="shared" si="7"/>
        <v/>
      </c>
      <c r="I298" s="113" t="str">
        <f t="shared" si="8"/>
        <v/>
      </c>
      <c r="J298" s="113" t="str">
        <f t="shared" si="9"/>
        <v/>
      </c>
      <c r="K298" s="113" t="str">
        <f t="shared" si="10"/>
        <v/>
      </c>
      <c r="L298" s="113" t="str">
        <f t="shared" si="11"/>
        <v/>
      </c>
      <c r="M298" s="113" t="str">
        <f t="shared" si="12"/>
        <v/>
      </c>
      <c r="N298" s="113" t="str">
        <f t="shared" si="13"/>
        <v/>
      </c>
      <c r="O298" s="113" t="str">
        <f t="shared" si="14"/>
        <v/>
      </c>
      <c r="P298" s="113" t="str">
        <f t="shared" si="15"/>
        <v/>
      </c>
      <c r="Q298" s="113" t="str">
        <f t="shared" si="16"/>
        <v/>
      </c>
      <c r="R298" s="113" t="str">
        <f t="shared" si="17"/>
        <v/>
      </c>
      <c r="S298" s="113" t="str">
        <f t="shared" si="18"/>
        <v/>
      </c>
      <c r="T298" s="113" t="str">
        <f t="shared" si="19"/>
        <v/>
      </c>
      <c r="U298" s="113" t="str">
        <f t="shared" si="20"/>
        <v/>
      </c>
      <c r="V298" s="113" t="str">
        <f t="shared" si="21"/>
        <v/>
      </c>
      <c r="W298" s="113" t="str">
        <f t="shared" si="22"/>
        <v/>
      </c>
      <c r="X298" s="113" t="str">
        <f t="shared" si="23"/>
        <v/>
      </c>
      <c r="Y298" s="113" t="str">
        <f t="shared" si="24"/>
        <v/>
      </c>
      <c r="Z298" s="113" t="str">
        <f t="shared" si="25"/>
        <v/>
      </c>
      <c r="AA298" s="113" t="str">
        <f t="shared" si="26"/>
        <v/>
      </c>
      <c r="AB298" s="113" t="str">
        <f t="shared" si="27"/>
        <v/>
      </c>
      <c r="AC298" s="113" t="str">
        <f t="shared" si="28"/>
        <v/>
      </c>
      <c r="AD298" s="113" t="str">
        <f t="shared" si="29"/>
        <v/>
      </c>
      <c r="AE298" s="113" t="str">
        <f t="shared" si="30"/>
        <v/>
      </c>
      <c r="AF298" s="113" t="str">
        <f t="shared" si="31"/>
        <v/>
      </c>
      <c r="AG298" s="113" t="str">
        <f t="shared" si="32"/>
        <v/>
      </c>
      <c r="AH298" s="113" t="str">
        <f t="shared" si="33"/>
        <v/>
      </c>
    </row>
    <row r="299">
      <c r="B299" s="82">
        <v>279.0</v>
      </c>
      <c r="C299" s="109">
        <f t="shared" si="3"/>
        <v>53571</v>
      </c>
      <c r="D299" s="113"/>
      <c r="E299" s="113" t="str">
        <f t="shared" si="4"/>
        <v/>
      </c>
      <c r="F299" s="113" t="str">
        <f t="shared" si="5"/>
        <v/>
      </c>
      <c r="G299" s="113" t="str">
        <f t="shared" si="6"/>
        <v/>
      </c>
      <c r="H299" s="113" t="str">
        <f t="shared" si="7"/>
        <v/>
      </c>
      <c r="I299" s="113" t="str">
        <f t="shared" si="8"/>
        <v/>
      </c>
      <c r="J299" s="113" t="str">
        <f t="shared" si="9"/>
        <v/>
      </c>
      <c r="K299" s="113" t="str">
        <f t="shared" si="10"/>
        <v/>
      </c>
      <c r="L299" s="113" t="str">
        <f t="shared" si="11"/>
        <v/>
      </c>
      <c r="M299" s="113" t="str">
        <f t="shared" si="12"/>
        <v/>
      </c>
      <c r="N299" s="113" t="str">
        <f t="shared" si="13"/>
        <v/>
      </c>
      <c r="O299" s="113" t="str">
        <f t="shared" si="14"/>
        <v/>
      </c>
      <c r="P299" s="113" t="str">
        <f t="shared" si="15"/>
        <v/>
      </c>
      <c r="Q299" s="113" t="str">
        <f t="shared" si="16"/>
        <v/>
      </c>
      <c r="R299" s="113" t="str">
        <f t="shared" si="17"/>
        <v/>
      </c>
      <c r="S299" s="113" t="str">
        <f t="shared" si="18"/>
        <v/>
      </c>
      <c r="T299" s="113" t="str">
        <f t="shared" si="19"/>
        <v/>
      </c>
      <c r="U299" s="113" t="str">
        <f t="shared" si="20"/>
        <v/>
      </c>
      <c r="V299" s="113" t="str">
        <f t="shared" si="21"/>
        <v/>
      </c>
      <c r="W299" s="113" t="str">
        <f t="shared" si="22"/>
        <v/>
      </c>
      <c r="X299" s="113" t="str">
        <f t="shared" si="23"/>
        <v/>
      </c>
      <c r="Y299" s="113" t="str">
        <f t="shared" si="24"/>
        <v/>
      </c>
      <c r="Z299" s="113" t="str">
        <f t="shared" si="25"/>
        <v/>
      </c>
      <c r="AA299" s="113" t="str">
        <f t="shared" si="26"/>
        <v/>
      </c>
      <c r="AB299" s="113" t="str">
        <f t="shared" si="27"/>
        <v/>
      </c>
      <c r="AC299" s="113" t="str">
        <f t="shared" si="28"/>
        <v/>
      </c>
      <c r="AD299" s="113" t="str">
        <f t="shared" si="29"/>
        <v/>
      </c>
      <c r="AE299" s="113" t="str">
        <f t="shared" si="30"/>
        <v/>
      </c>
      <c r="AF299" s="113" t="str">
        <f t="shared" si="31"/>
        <v/>
      </c>
      <c r="AG299" s="113" t="str">
        <f t="shared" si="32"/>
        <v/>
      </c>
      <c r="AH299" s="113" t="str">
        <f t="shared" si="33"/>
        <v/>
      </c>
    </row>
    <row r="300">
      <c r="B300" s="82">
        <v>280.0</v>
      </c>
      <c r="C300" s="109">
        <f t="shared" si="3"/>
        <v>53601</v>
      </c>
      <c r="D300" s="113"/>
      <c r="E300" s="113" t="str">
        <f t="shared" si="4"/>
        <v/>
      </c>
      <c r="F300" s="113" t="str">
        <f t="shared" si="5"/>
        <v/>
      </c>
      <c r="G300" s="113" t="str">
        <f t="shared" si="6"/>
        <v/>
      </c>
      <c r="H300" s="113" t="str">
        <f t="shared" si="7"/>
        <v/>
      </c>
      <c r="I300" s="113" t="str">
        <f t="shared" si="8"/>
        <v/>
      </c>
      <c r="J300" s="113" t="str">
        <f t="shared" si="9"/>
        <v/>
      </c>
      <c r="K300" s="113" t="str">
        <f t="shared" si="10"/>
        <v/>
      </c>
      <c r="L300" s="113" t="str">
        <f t="shared" si="11"/>
        <v/>
      </c>
      <c r="M300" s="113" t="str">
        <f t="shared" si="12"/>
        <v/>
      </c>
      <c r="N300" s="113" t="str">
        <f t="shared" si="13"/>
        <v/>
      </c>
      <c r="O300" s="113" t="str">
        <f t="shared" si="14"/>
        <v/>
      </c>
      <c r="P300" s="113" t="str">
        <f t="shared" si="15"/>
        <v/>
      </c>
      <c r="Q300" s="113" t="str">
        <f t="shared" si="16"/>
        <v/>
      </c>
      <c r="R300" s="113" t="str">
        <f t="shared" si="17"/>
        <v/>
      </c>
      <c r="S300" s="113" t="str">
        <f t="shared" si="18"/>
        <v/>
      </c>
      <c r="T300" s="113" t="str">
        <f t="shared" si="19"/>
        <v/>
      </c>
      <c r="U300" s="113" t="str">
        <f t="shared" si="20"/>
        <v/>
      </c>
      <c r="V300" s="113" t="str">
        <f t="shared" si="21"/>
        <v/>
      </c>
      <c r="W300" s="113" t="str">
        <f t="shared" si="22"/>
        <v/>
      </c>
      <c r="X300" s="113" t="str">
        <f t="shared" si="23"/>
        <v/>
      </c>
      <c r="Y300" s="113" t="str">
        <f t="shared" si="24"/>
        <v/>
      </c>
      <c r="Z300" s="113" t="str">
        <f t="shared" si="25"/>
        <v/>
      </c>
      <c r="AA300" s="113" t="str">
        <f t="shared" si="26"/>
        <v/>
      </c>
      <c r="AB300" s="113" t="str">
        <f t="shared" si="27"/>
        <v/>
      </c>
      <c r="AC300" s="113" t="str">
        <f t="shared" si="28"/>
        <v/>
      </c>
      <c r="AD300" s="113" t="str">
        <f t="shared" si="29"/>
        <v/>
      </c>
      <c r="AE300" s="113" t="str">
        <f t="shared" si="30"/>
        <v/>
      </c>
      <c r="AF300" s="113" t="str">
        <f t="shared" si="31"/>
        <v/>
      </c>
      <c r="AG300" s="113" t="str">
        <f t="shared" si="32"/>
        <v/>
      </c>
      <c r="AH300" s="113" t="str">
        <f t="shared" si="33"/>
        <v/>
      </c>
    </row>
  </sheetData>
  <mergeCells count="13">
    <mergeCell ref="Q19:S19"/>
    <mergeCell ref="T19:V19"/>
    <mergeCell ref="W19:Y19"/>
    <mergeCell ref="Z19:AB19"/>
    <mergeCell ref="AC19:AE19"/>
    <mergeCell ref="AF19:AH19"/>
    <mergeCell ref="B1:K1"/>
    <mergeCell ref="C2:H2"/>
    <mergeCell ref="I2:K2"/>
    <mergeCell ref="E19:G19"/>
    <mergeCell ref="H19:J19"/>
    <mergeCell ref="K19:M19"/>
    <mergeCell ref="N19:P19"/>
  </mergeCells>
  <conditionalFormatting sqref="D21:D300">
    <cfRule type="notContainsBlanks" dxfId="0" priority="1">
      <formula>LEN(TRIM(D21))&gt;0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75"/>
  <cols>
    <col customWidth="1" min="1" max="1" width="4.56"/>
    <col customWidth="1" min="3" max="3" width="18.56"/>
  </cols>
  <sheetData>
    <row r="1">
      <c r="B1" s="87" t="str">
        <f>'Debt-Free Strategy'!S5</f>
        <v>Custom Order Entered In Table</v>
      </c>
      <c r="C1" s="29"/>
      <c r="D1" s="29"/>
      <c r="E1" s="29"/>
      <c r="F1" s="29"/>
      <c r="G1" s="29"/>
      <c r="H1" s="29"/>
      <c r="I1" s="29"/>
      <c r="J1" s="29"/>
      <c r="K1" s="27"/>
    </row>
    <row r="2">
      <c r="B2" s="88"/>
      <c r="C2" s="26" t="s">
        <v>37</v>
      </c>
      <c r="D2" s="29"/>
      <c r="E2" s="29"/>
      <c r="F2" s="29"/>
      <c r="G2" s="29"/>
      <c r="H2" s="27"/>
      <c r="I2" s="26" t="s">
        <v>65</v>
      </c>
      <c r="J2" s="29"/>
      <c r="K2" s="27"/>
      <c r="L2" s="89"/>
      <c r="N2" s="89"/>
      <c r="O2" s="89"/>
      <c r="P2" s="89"/>
      <c r="Q2" s="89"/>
    </row>
    <row r="3">
      <c r="B3" s="90" t="s">
        <v>38</v>
      </c>
      <c r="C3" s="91" t="s">
        <v>39</v>
      </c>
      <c r="D3" s="92" t="s">
        <v>40</v>
      </c>
      <c r="E3" s="92" t="s">
        <v>41</v>
      </c>
      <c r="F3" s="93" t="s">
        <v>42</v>
      </c>
      <c r="G3" s="93" t="s">
        <v>66</v>
      </c>
      <c r="H3" s="93" t="s">
        <v>44</v>
      </c>
      <c r="I3" s="93" t="s">
        <v>45</v>
      </c>
      <c r="J3" s="93" t="s">
        <v>46</v>
      </c>
      <c r="K3" s="93" t="s">
        <v>47</v>
      </c>
      <c r="L3" s="89"/>
      <c r="N3" s="89"/>
      <c r="O3" s="89"/>
      <c r="P3" s="89"/>
      <c r="Q3" s="89"/>
    </row>
    <row r="4">
      <c r="B4" s="94">
        <v>1.0</v>
      </c>
      <c r="C4" s="95" t="str">
        <f t="array" ref="C4">if($M4="","",INDEX('Debt-Free Strategy'!C$8:C$17,$M4))</f>
        <v>House Loan</v>
      </c>
      <c r="D4" s="96">
        <f t="array" ref="D4">if($M4="","",INDEX('Debt-Free Strategy'!D$8:D$17,$M4))</f>
        <v>50000</v>
      </c>
      <c r="E4" s="97">
        <f t="array" ref="E4">if($M4="","",INDEX('Debt-Free Strategy'!E$8:E$17,$M4))</f>
        <v>0.03</v>
      </c>
      <c r="F4" s="96">
        <f t="array" ref="F4">if($M4="","",INDEX('Debt-Free Strategy'!F$8:F$17,$M4))</f>
        <v>130</v>
      </c>
      <c r="G4" s="95">
        <f t="array" ref="G4">if($M4="","",INDEX('Debt-Free Strategy'!B$8:B$17,$M4))</f>
        <v>4</v>
      </c>
      <c r="H4" s="96">
        <f t="array" ref="H4">if($M4="","",INDEX('Debt-Free Strategy'!H$8:H$17,$M4))</f>
        <v>125</v>
      </c>
      <c r="I4" s="114">
        <f>if(C4="","", sum(F$21:F300))</f>
        <v>12620.07058</v>
      </c>
      <c r="J4" s="95">
        <f>if(D4="","", COUNT(G$21:G300))</f>
        <v>189</v>
      </c>
      <c r="K4" s="98">
        <f t="shared" ref="K4:K13" si="1">IF($F4="","",EDATE($D$15,J4-1))</f>
        <v>50830</v>
      </c>
      <c r="M4" s="89">
        <f t="array" ref="M4:M13">index('Debt-Free Strategy'!Y8:Y17,0)</f>
        <v>4</v>
      </c>
    </row>
    <row r="5">
      <c r="B5" s="94">
        <v>2.0</v>
      </c>
      <c r="C5" s="95" t="str">
        <f t="array" ref="C5">if($M5="","",INDEX('Debt-Free Strategy'!C$8:C$17,$M5))</f>
        <v>Car Loan #1</v>
      </c>
      <c r="D5" s="96">
        <f t="array" ref="D5">if($M5="","",INDEX('Debt-Free Strategy'!D$8:D$17,$M5))</f>
        <v>25000</v>
      </c>
      <c r="E5" s="97">
        <f t="array" ref="E5">if($M5="","",INDEX('Debt-Free Strategy'!E$8:E$17,$M5))</f>
        <v>0.1</v>
      </c>
      <c r="F5" s="96">
        <f t="array" ref="F5">if($M5="","",INDEX('Debt-Free Strategy'!F$8:F$17,$M5))</f>
        <v>400</v>
      </c>
      <c r="G5" s="95">
        <f t="array" ref="G5">if($M5="","",INDEX('Debt-Free Strategy'!B$8:B$17,$M5))</f>
        <v>3</v>
      </c>
      <c r="H5" s="96">
        <f t="array" ref="H5">if($M5="","",INDEX('Debt-Free Strategy'!H$8:H$17,$M5))</f>
        <v>208.3333333</v>
      </c>
      <c r="I5" s="114">
        <f>if(C5="","", sum(I21:I300))</f>
        <v>10461.24036</v>
      </c>
      <c r="J5" s="95">
        <f>if(D5="","", COUNT(J21:J300))</f>
        <v>89</v>
      </c>
      <c r="K5" s="98">
        <f t="shared" si="1"/>
        <v>47788</v>
      </c>
      <c r="M5" s="69">
        <v>3.0</v>
      </c>
    </row>
    <row r="6">
      <c r="B6" s="94">
        <v>3.0</v>
      </c>
      <c r="C6" s="95" t="str">
        <f t="array" ref="C6">if($M6="","",INDEX('Debt-Free Strategy'!C$8:C$17,$M6))</f>
        <v>Loan #1</v>
      </c>
      <c r="D6" s="96">
        <f t="array" ref="D6">if($M6="","",INDEX('Debt-Free Strategy'!D$8:D$17,$M6))</f>
        <v>15000</v>
      </c>
      <c r="E6" s="97">
        <f t="array" ref="E6">if($M6="","",INDEX('Debt-Free Strategy'!E$8:E$17,$M6))</f>
        <v>0.04</v>
      </c>
      <c r="F6" s="96">
        <f t="array" ref="F6">if($M6="","",INDEX('Debt-Free Strategy'!F$8:F$17,$M6))</f>
        <v>100</v>
      </c>
      <c r="G6" s="95">
        <f t="array" ref="G6">if($M6="","",INDEX('Debt-Free Strategy'!B$8:B$17,$M6))</f>
        <v>1</v>
      </c>
      <c r="H6" s="96">
        <f t="array" ref="H6">if($M6="","",INDEX('Debt-Free Strategy'!H$8:H$17,$M6))</f>
        <v>50</v>
      </c>
      <c r="I6" s="114">
        <f>if(C6="","", sum(L21:L300))</f>
        <v>4073.395718</v>
      </c>
      <c r="J6" s="95">
        <f>if(D6="","", COUNT(M21:M300))</f>
        <v>110</v>
      </c>
      <c r="K6" s="98">
        <f t="shared" si="1"/>
        <v>48427</v>
      </c>
      <c r="M6" s="69">
        <v>1.0</v>
      </c>
    </row>
    <row r="7">
      <c r="B7" s="94">
        <v>4.0</v>
      </c>
      <c r="C7" s="95" t="str">
        <f t="array" ref="C7">if($M7="","",INDEX('Debt-Free Strategy'!C$8:C$17,$M7))</f>
        <v>Credit card #1</v>
      </c>
      <c r="D7" s="96">
        <f t="array" ref="D7">if($M7="","",INDEX('Debt-Free Strategy'!D$8:D$17,$M7))</f>
        <v>25000</v>
      </c>
      <c r="E7" s="97">
        <f t="array" ref="E7">if($M7="","",INDEX('Debt-Free Strategy'!E$8:E$17,$M7))</f>
        <v>0.15</v>
      </c>
      <c r="F7" s="96">
        <f t="array" ref="F7">if($M7="","",INDEX('Debt-Free Strategy'!F$8:F$17,$M7))</f>
        <v>500</v>
      </c>
      <c r="G7" s="95">
        <f t="array" ref="G7">if($M7="","",INDEX('Debt-Free Strategy'!B$8:B$17,$M7))</f>
        <v>2</v>
      </c>
      <c r="H7" s="96">
        <f t="array" ref="H7">if($M7="","",INDEX('Debt-Free Strategy'!H$8:H$17,$M7))</f>
        <v>312.5</v>
      </c>
      <c r="I7" s="114">
        <f>if(C7="","", sum(O21:O300))</f>
        <v>14478.00088</v>
      </c>
      <c r="J7" s="95">
        <f>if(D7="","", COUNT(P21:P300))</f>
        <v>79</v>
      </c>
      <c r="K7" s="98">
        <f t="shared" si="1"/>
        <v>47484</v>
      </c>
      <c r="M7" s="69">
        <v>2.0</v>
      </c>
    </row>
    <row r="8">
      <c r="B8" s="94">
        <v>5.0</v>
      </c>
      <c r="C8" s="95" t="str">
        <f t="array" ref="C8">if($M8="","",INDEX('Debt-Free Strategy'!C$8:C$17,$M8))</f>
        <v/>
      </c>
      <c r="D8" s="95" t="str">
        <f t="array" ref="D8">if($M8="","",INDEX('Debt-Free Strategy'!D$8:D$17,$M8))</f>
        <v/>
      </c>
      <c r="E8" s="95" t="str">
        <f t="array" ref="E8">if($M8="","",INDEX('Debt-Free Strategy'!E$8:E$17,$M8))</f>
        <v/>
      </c>
      <c r="F8" s="95" t="str">
        <f t="array" ref="F8">if($M8="","",INDEX('Debt-Free Strategy'!F$8:F$17,$M8))</f>
        <v/>
      </c>
      <c r="G8" s="95" t="str">
        <f t="array" ref="G8">if($M8="","",INDEX('Debt-Free Strategy'!B$8:B$17,$M8))</f>
        <v/>
      </c>
      <c r="H8" s="95" t="str">
        <f t="array" ref="H8">if($M8="","",INDEX('Debt-Free Strategy'!H$8:H$17,$M8))</f>
        <v/>
      </c>
      <c r="I8" s="95" t="str">
        <f>if(C8="","", sum(R21:R300))</f>
        <v/>
      </c>
      <c r="J8" s="95" t="str">
        <f>if(D8="","",count(S21:S300))</f>
        <v/>
      </c>
      <c r="K8" s="95" t="str">
        <f t="shared" si="1"/>
        <v/>
      </c>
      <c r="M8" s="69" t="s">
        <v>55</v>
      </c>
    </row>
    <row r="9">
      <c r="B9" s="94">
        <v>6.0</v>
      </c>
      <c r="C9" s="95" t="str">
        <f t="array" ref="C9">if($M9="","",INDEX('Debt-Free Strategy'!C$8:C$17,$M9))</f>
        <v/>
      </c>
      <c r="D9" s="95" t="str">
        <f t="array" ref="D9">if($M9="","",INDEX('Debt-Free Strategy'!D$8:D$17,$M9))</f>
        <v/>
      </c>
      <c r="E9" s="95" t="str">
        <f t="array" ref="E9">if($M9="","",INDEX('Debt-Free Strategy'!E$8:E$17,$M9))</f>
        <v/>
      </c>
      <c r="F9" s="95" t="str">
        <f t="array" ref="F9">if($M9="","",INDEX('Debt-Free Strategy'!F$8:F$17,$M9))</f>
        <v/>
      </c>
      <c r="G9" s="95" t="str">
        <f t="array" ref="G9">if($M9="","",INDEX('Debt-Free Strategy'!B$8:B$17,$M9))</f>
        <v/>
      </c>
      <c r="H9" s="95" t="str">
        <f t="array" ref="H9">if($M9="","",INDEX('Debt-Free Strategy'!H$8:H$17,$M9))</f>
        <v/>
      </c>
      <c r="I9" s="95" t="str">
        <f>if(C9="","", sum(U21:U300))</f>
        <v/>
      </c>
      <c r="J9" s="95" t="str">
        <f>if(D9="","", COUNT(V21:V300))</f>
        <v/>
      </c>
      <c r="K9" s="95" t="str">
        <f t="shared" si="1"/>
        <v/>
      </c>
      <c r="M9" s="69" t="s">
        <v>55</v>
      </c>
    </row>
    <row r="10">
      <c r="B10" s="94">
        <v>7.0</v>
      </c>
      <c r="C10" s="95" t="str">
        <f t="array" ref="C10">if($M10="","",INDEX('Debt-Free Strategy'!C$8:C$17,$M10))</f>
        <v/>
      </c>
      <c r="D10" s="95" t="str">
        <f t="array" ref="D10">if($M10="","",INDEX('Debt-Free Strategy'!D$8:D$17,$M10))</f>
        <v/>
      </c>
      <c r="E10" s="95" t="str">
        <f t="array" ref="E10">if($M10="","",INDEX('Debt-Free Strategy'!E$8:E$17,$M10))</f>
        <v/>
      </c>
      <c r="F10" s="95" t="str">
        <f t="array" ref="F10">if($M10="","",INDEX('Debt-Free Strategy'!F$8:F$17,$M10))</f>
        <v/>
      </c>
      <c r="G10" s="95" t="str">
        <f t="array" ref="G10">if($M10="","",INDEX('Debt-Free Strategy'!B$8:B$17,$M10))</f>
        <v/>
      </c>
      <c r="H10" s="95" t="str">
        <f t="array" ref="H10">if($M10="","",INDEX('Debt-Free Strategy'!H$8:H$17,$M10))</f>
        <v/>
      </c>
      <c r="I10" s="95" t="str">
        <f t="shared" ref="I10:J10" si="2">if(C10="","", sum(X21:X300))</f>
        <v/>
      </c>
      <c r="J10" s="95" t="str">
        <f t="shared" si="2"/>
        <v/>
      </c>
      <c r="K10" s="95" t="str">
        <f t="shared" si="1"/>
        <v/>
      </c>
      <c r="M10" s="69" t="s">
        <v>55</v>
      </c>
    </row>
    <row r="11">
      <c r="B11" s="94">
        <v>8.0</v>
      </c>
      <c r="C11" s="95" t="str">
        <f t="array" ref="C11">if($M11="","",INDEX('Debt-Free Strategy'!C$8:C$17,$M11))</f>
        <v/>
      </c>
      <c r="D11" s="95" t="str">
        <f t="array" ref="D11">if($M11="","",INDEX('Debt-Free Strategy'!D$8:D$17,$M11))</f>
        <v/>
      </c>
      <c r="E11" s="95" t="str">
        <f t="array" ref="E11">if($M11="","",INDEX('Debt-Free Strategy'!E$8:E$17,$M11))</f>
        <v/>
      </c>
      <c r="F11" s="95" t="str">
        <f t="array" ref="F11">if($M11="","",INDEX('Debt-Free Strategy'!F$8:F$17,$M11))</f>
        <v/>
      </c>
      <c r="G11" s="95" t="str">
        <f t="array" ref="G11">if($M11="","",INDEX('Debt-Free Strategy'!B$8:B$17,$M11))</f>
        <v/>
      </c>
      <c r="H11" s="95" t="str">
        <f t="array" ref="H11">if($M11="","",INDEX('Debt-Free Strategy'!H$8:H$17,$M11))</f>
        <v/>
      </c>
      <c r="I11" s="95" t="str">
        <f>if(C11="","", sum(AA21:AA300))</f>
        <v/>
      </c>
      <c r="J11" s="95" t="str">
        <f>if(D11="","", COUNT(AB21:AB300))</f>
        <v/>
      </c>
      <c r="K11" s="95" t="str">
        <f t="shared" si="1"/>
        <v/>
      </c>
      <c r="M11" s="69" t="s">
        <v>55</v>
      </c>
    </row>
    <row r="12">
      <c r="B12" s="94">
        <v>9.0</v>
      </c>
      <c r="C12" s="95" t="str">
        <f t="array" ref="C12">if($M12="","",INDEX('Debt-Free Strategy'!C$8:C$17,$M12))</f>
        <v/>
      </c>
      <c r="D12" s="95" t="str">
        <f t="array" ref="D12">if($M12="","",INDEX('Debt-Free Strategy'!D$8:D$17,$M12))</f>
        <v/>
      </c>
      <c r="E12" s="95" t="str">
        <f t="array" ref="E12">if($M12="","",INDEX('Debt-Free Strategy'!E$8:E$17,$M12))</f>
        <v/>
      </c>
      <c r="F12" s="95" t="str">
        <f t="array" ref="F12">if($M12="","",INDEX('Debt-Free Strategy'!F$8:F$17,$M12))</f>
        <v/>
      </c>
      <c r="G12" s="95" t="str">
        <f t="array" ref="G12">if($M12="","",INDEX('Debt-Free Strategy'!B$8:B$17,$M12))</f>
        <v/>
      </c>
      <c r="H12" s="95" t="str">
        <f t="array" ref="H12">if($M12="","",INDEX('Debt-Free Strategy'!H$8:H$17,$M12))</f>
        <v/>
      </c>
      <c r="I12" s="95" t="str">
        <f>if(C12="","", sum(AD21:AD300))</f>
        <v/>
      </c>
      <c r="J12" s="95" t="str">
        <f>if(D12="","", COUNT(AE21:AE300))</f>
        <v/>
      </c>
      <c r="K12" s="95" t="str">
        <f t="shared" si="1"/>
        <v/>
      </c>
      <c r="M12" s="69" t="s">
        <v>55</v>
      </c>
    </row>
    <row r="13">
      <c r="B13" s="94">
        <v>10.0</v>
      </c>
      <c r="C13" s="95" t="str">
        <f t="array" ref="C13">if($M13="","",INDEX('Debt-Free Strategy'!C$8:C$17,$M13))</f>
        <v/>
      </c>
      <c r="D13" s="95" t="str">
        <f t="array" ref="D13">if($M13="","",INDEX('Debt-Free Strategy'!D$8:D$17,$M13))</f>
        <v/>
      </c>
      <c r="E13" s="95" t="str">
        <f t="array" ref="E13">if($M13="","",INDEX('Debt-Free Strategy'!E$8:E$17,$M13))</f>
        <v/>
      </c>
      <c r="F13" s="95" t="str">
        <f t="array" ref="F13">if($M13="","",INDEX('Debt-Free Strategy'!F$8:F$17,$M13))</f>
        <v/>
      </c>
      <c r="G13" s="95" t="str">
        <f t="array" ref="G13">if($M13="","",INDEX('Debt-Free Strategy'!B$8:B$17,$M13))</f>
        <v/>
      </c>
      <c r="H13" s="95" t="str">
        <f t="array" ref="H13">if($M13="","",INDEX('Debt-Free Strategy'!H$8:H$17,$M13))</f>
        <v/>
      </c>
      <c r="I13" s="95" t="str">
        <f>if(C13="","", sum(AG21:AG300))</f>
        <v/>
      </c>
      <c r="J13" s="95" t="str">
        <f>if(D13="","", COUNT(AH21:AH300))</f>
        <v/>
      </c>
      <c r="K13" s="95" t="str">
        <f t="shared" si="1"/>
        <v/>
      </c>
      <c r="M13" s="69" t="s">
        <v>55</v>
      </c>
    </row>
    <row r="14">
      <c r="B14" s="99"/>
      <c r="C14" s="99"/>
      <c r="D14" s="100"/>
      <c r="E14" s="99"/>
      <c r="F14" s="100">
        <f>sum(F4:F13)</f>
        <v>1130</v>
      </c>
      <c r="G14" s="99"/>
      <c r="H14" s="101"/>
      <c r="I14" s="115">
        <f>SUM(I4:I13)</f>
        <v>41632.70753</v>
      </c>
      <c r="J14" s="99">
        <f>MAX(J4:J13)</f>
        <v>189</v>
      </c>
      <c r="K14" s="102">
        <f>IF(isblank($F14),"",EDATE($D$15,J14-1))</f>
        <v>50830</v>
      </c>
      <c r="L14" s="20"/>
      <c r="M14" s="20"/>
      <c r="N14" s="20"/>
      <c r="O14" s="20"/>
      <c r="P14" s="20"/>
      <c r="Q14" s="20"/>
    </row>
    <row r="15">
      <c r="C15" s="103" t="str">
        <f t="array" ref="C15:D17">index('Debt-Free Strategy'!C2:D4,0)</f>
        <v>Balance Date</v>
      </c>
      <c r="D15" s="104">
        <v>45108.0</v>
      </c>
    </row>
    <row r="16">
      <c r="C16" s="103" t="s">
        <v>26</v>
      </c>
      <c r="D16" s="105">
        <v>200.0</v>
      </c>
    </row>
    <row r="17">
      <c r="C17" s="103" t="s">
        <v>31</v>
      </c>
      <c r="D17" s="103">
        <v>500.0</v>
      </c>
    </row>
    <row r="19">
      <c r="B19" s="106"/>
      <c r="C19" s="106"/>
      <c r="E19" s="107" t="str">
        <f>C4</f>
        <v>House Loan</v>
      </c>
      <c r="F19" s="76"/>
      <c r="G19" s="77"/>
      <c r="H19" s="107" t="str">
        <f>C5</f>
        <v>Car Loan #1</v>
      </c>
      <c r="I19" s="76"/>
      <c r="J19" s="77"/>
      <c r="K19" s="107" t="str">
        <f>C6</f>
        <v>Loan #1</v>
      </c>
      <c r="L19" s="76"/>
      <c r="M19" s="77"/>
      <c r="N19" s="107" t="str">
        <f>C7</f>
        <v>Credit card #1</v>
      </c>
      <c r="O19" s="76"/>
      <c r="P19" s="77"/>
      <c r="Q19" s="107" t="str">
        <f>C8</f>
        <v/>
      </c>
      <c r="R19" s="76"/>
      <c r="S19" s="77"/>
      <c r="T19" s="107" t="str">
        <f>C9</f>
        <v/>
      </c>
      <c r="U19" s="76"/>
      <c r="V19" s="77"/>
      <c r="W19" s="107" t="str">
        <f>C10</f>
        <v/>
      </c>
      <c r="X19" s="76"/>
      <c r="Y19" s="77"/>
      <c r="Z19" s="107" t="str">
        <f>C11</f>
        <v/>
      </c>
      <c r="AA19" s="76"/>
      <c r="AB19" s="77"/>
      <c r="AC19" s="107" t="str">
        <f>C12</f>
        <v/>
      </c>
      <c r="AD19" s="76"/>
      <c r="AE19" s="77"/>
      <c r="AF19" s="107" t="str">
        <f>C13</f>
        <v/>
      </c>
      <c r="AG19" s="76"/>
      <c r="AH19" s="77"/>
    </row>
    <row r="20">
      <c r="B20" s="108" t="s">
        <v>59</v>
      </c>
      <c r="C20" s="108" t="s">
        <v>60</v>
      </c>
      <c r="D20" s="108" t="s">
        <v>61</v>
      </c>
      <c r="E20" s="108" t="s">
        <v>62</v>
      </c>
      <c r="F20" s="108" t="s">
        <v>63</v>
      </c>
      <c r="G20" s="108" t="s">
        <v>64</v>
      </c>
      <c r="H20" s="108" t="s">
        <v>62</v>
      </c>
      <c r="I20" s="108" t="s">
        <v>63</v>
      </c>
      <c r="J20" s="108" t="s">
        <v>64</v>
      </c>
      <c r="K20" s="108" t="s">
        <v>62</v>
      </c>
      <c r="L20" s="108" t="s">
        <v>63</v>
      </c>
      <c r="M20" s="108" t="s">
        <v>64</v>
      </c>
      <c r="N20" s="108" t="s">
        <v>62</v>
      </c>
      <c r="O20" s="108" t="s">
        <v>63</v>
      </c>
      <c r="P20" s="108" t="s">
        <v>64</v>
      </c>
      <c r="Q20" s="108" t="s">
        <v>62</v>
      </c>
      <c r="R20" s="108" t="s">
        <v>63</v>
      </c>
      <c r="S20" s="108" t="s">
        <v>64</v>
      </c>
      <c r="T20" s="108" t="s">
        <v>62</v>
      </c>
      <c r="U20" s="108" t="s">
        <v>63</v>
      </c>
      <c r="V20" s="108" t="s">
        <v>64</v>
      </c>
      <c r="W20" s="108" t="s">
        <v>62</v>
      </c>
      <c r="X20" s="108" t="s">
        <v>63</v>
      </c>
      <c r="Y20" s="108" t="s">
        <v>64</v>
      </c>
      <c r="Z20" s="108" t="s">
        <v>62</v>
      </c>
      <c r="AA20" s="108" t="s">
        <v>63</v>
      </c>
      <c r="AB20" s="108" t="s">
        <v>64</v>
      </c>
      <c r="AC20" s="108" t="s">
        <v>62</v>
      </c>
      <c r="AD20" s="108" t="s">
        <v>63</v>
      </c>
      <c r="AE20" s="108" t="s">
        <v>64</v>
      </c>
      <c r="AF20" s="108" t="s">
        <v>62</v>
      </c>
      <c r="AG20" s="108" t="s">
        <v>63</v>
      </c>
      <c r="AH20" s="108" t="s">
        <v>64</v>
      </c>
    </row>
    <row r="21">
      <c r="B21" s="82">
        <v>1.0</v>
      </c>
      <c r="C21" s="109">
        <f>'Debt-Free Strategy'!D2</f>
        <v>45108</v>
      </c>
      <c r="D21" s="112" t="str">
        <f t="array" ref="D21:D1001">index('Debt-Free Strategy'!E27:E300,0)</f>
        <v/>
      </c>
      <c r="E21" s="113">
        <f>if(($F$4+$D$17)&gt;(D4+H4),D4+H4+D21,($F$4+$D$17+D16+D21))</f>
        <v>830</v>
      </c>
      <c r="F21" s="113">
        <f>D4*$E$4/12</f>
        <v>125</v>
      </c>
      <c r="G21" s="113">
        <f>if(F21="","",if(D4-E21-D21&lt;0,0,D4+F21-E21-D21))</f>
        <v>49295</v>
      </c>
      <c r="H21" s="113">
        <f>if(E21&lt;(D16+D17+F4), (D16+D17+F4)-E21-F5,F5)</f>
        <v>400</v>
      </c>
      <c r="I21" s="113">
        <f>H5</f>
        <v>208.3333333</v>
      </c>
      <c r="J21" s="113">
        <f>if(H21="","",if($D$5-H21&lt;0,0,$D$5+I21-H21))</f>
        <v>24808.33333</v>
      </c>
      <c r="K21" s="113">
        <f>if((E21+H21)&lt;(D16+D22+D17+F4+F5), (D16+D22+D17+F4+F5)-E21-H21-F6,F6)</f>
        <v>100</v>
      </c>
      <c r="L21" s="113">
        <f>H6</f>
        <v>50</v>
      </c>
      <c r="M21" s="113">
        <f>if(K21="","",if($D$6-K21&lt;0,0,$D$6+L21-K21))</f>
        <v>14950</v>
      </c>
      <c r="N21" s="113">
        <f>if((E21+H21+K21)&lt;sum(D16,D22,D17,F4:F6), sum(D16,D22,D17,F4:F6)-E21-H21-K21-F7,F7)</f>
        <v>500</v>
      </c>
      <c r="O21" s="113">
        <f>H7</f>
        <v>312.5</v>
      </c>
      <c r="P21" s="113">
        <f>if(N21="","",if($D$7-N21&lt;0,0,$D$7+O21-N21))</f>
        <v>24812.5</v>
      </c>
      <c r="Q21" s="113" t="str">
        <f>if((E21+H21+K21+N21)&lt;sum(D16,D22,D17,F4:F7), sum(D16,D22,D17,F4:F7)-E21-H21-K21-N21-F8,F8)</f>
        <v/>
      </c>
      <c r="R21" s="113" t="str">
        <f>H8</f>
        <v/>
      </c>
      <c r="S21" s="113" t="str">
        <f>if(Q21="","",if($D$8&lt;Q21,0,$D$8+R21-Q21))</f>
        <v/>
      </c>
      <c r="T21" s="113" t="str">
        <f>if((E21+H21+K21+N21+Q21)&lt;sum(D16,D22,D17,F4:F8), sum(D16,D22,D17,F4:F8)-E21-H21-K21-N21-Q21-F9,F9)</f>
        <v/>
      </c>
      <c r="U21" s="113" t="str">
        <f>H9</f>
        <v/>
      </c>
      <c r="V21" s="113" t="str">
        <f>if(T21="","",if($D$9&lt;T21,0,$D$9+U21-T21))</f>
        <v/>
      </c>
      <c r="W21" s="113" t="str">
        <f>if((E21+H21+K21+N21+Q21+T21)&lt;sum(D16,D22,D17,F4:F9), sum(D16,D22,D17,F4:F9)-E21-H21-K21-N21-Q21-T21-F10,F10)</f>
        <v/>
      </c>
      <c r="X21" s="113" t="str">
        <f>H10</f>
        <v/>
      </c>
      <c r="Y21" s="113" t="str">
        <f>if(W21="","",if($D$10&lt;W21,0,$D$10+X21-W21))</f>
        <v/>
      </c>
      <c r="Z21" s="113" t="str">
        <f>if((E21+H21+K21+N21+Q21+T21+W21)&lt;sum(D16,D22,D17,F4:F10), sum(D16,D22,D17,F4:F10)-E21-H21-K21-N21-Q21-T21-W21-F11,F11)</f>
        <v/>
      </c>
      <c r="AA21" s="113" t="str">
        <f>H11</f>
        <v/>
      </c>
      <c r="AB21" s="113" t="str">
        <f>if(AA21="","",if($D$10&lt;Z21,0,$D$10+AA21-Z21))</f>
        <v/>
      </c>
      <c r="AC21" s="113" t="str">
        <f>if((E21+H21+K21+N21+Q21+T21+W21+Z21)&lt;sum(D16,D22,D17,F4:F11), sum(D16,D22,D17,F4:F11)-E21-H21-K21-N21-Q21-T21-W21-Z21-F12,F12)</f>
        <v/>
      </c>
      <c r="AD21" s="113" t="str">
        <f>H12</f>
        <v/>
      </c>
      <c r="AE21" s="113" t="str">
        <f>if(AC21="","",if($D$11&lt;AC21,0,$D$11+AD21-AC21))</f>
        <v/>
      </c>
      <c r="AF21" s="113" t="str">
        <f>if((E21+H21+K21+N21+Q21+T21+W21+Z21+AC21)&lt;sum(D16,D22,D17,F4:F12), sum(D16,D22,D17,F4:F12)-E21-H21-K21-N21-Q21-T21-W21-Z21-AC21-F13,F13)</f>
        <v/>
      </c>
      <c r="AG21" s="113" t="str">
        <f>H13</f>
        <v/>
      </c>
      <c r="AH21" s="113" t="str">
        <f>if(AF21="","",if($D$12&lt;AF21,0,$D$12+AG21-AF21))</f>
        <v/>
      </c>
    </row>
    <row r="22">
      <c r="B22" s="82">
        <v>2.0</v>
      </c>
      <c r="C22" s="109">
        <f t="shared" ref="C22:C300" si="3">if(B22="","",EDATE(C21,1))</f>
        <v>45139</v>
      </c>
      <c r="D22" s="112"/>
      <c r="E22" s="113">
        <f t="shared" ref="E22:E300" si="4">if(or(G21=0,G21=""),"", if($F$4+$D$16+D22&gt;(G21+F22),G21+F22,$F$4+$D$16+D22))</f>
        <v>330</v>
      </c>
      <c r="F22" s="113">
        <f t="shared" ref="F22:F300" si="5">if(or(G21=0,G21=""),"", G21*$E$4/12)</f>
        <v>123.2375</v>
      </c>
      <c r="G22" s="113">
        <f t="shared" ref="G22:G300" si="6">if(or(G21=0,G21=""),"", if(G21&lt;(E22),0,G21+F22-E22))</f>
        <v>49088.2375</v>
      </c>
      <c r="H22" s="113">
        <f t="shared" ref="H22:H300" si="7">if(or(J21=0,J21=""),"", If( J21+I22 &lt; ($D$16+D22+sum($F$4:$F$5)-max(0,E22)), J21+I22,min(J21+I22,($D$16+D22+sum($F$4:$F$5)-max(0,E22)))))</f>
        <v>400</v>
      </c>
      <c r="I22" s="113">
        <f t="shared" ref="I22:I300" si="8">if(or(J21=0,J21=""),"",J21*$E$5/12)</f>
        <v>206.7361111</v>
      </c>
      <c r="J22" s="113">
        <f t="shared" ref="J22:J300" si="9">if(or(J21=0,J21=""),"",if(J21-H22&lt;0,0,J21+I22-H22))</f>
        <v>24615.06944</v>
      </c>
      <c r="K22" s="113">
        <f t="shared" ref="K22:K300" si="10">if(or(M21=0,M21=""),"", If( M21+L22+E22 &lt; ($D$16+D22+sum($F$4:$F$6)-max(0,H22)- max(0,E22)), M21+L22+E22,min(M21+L22,($D$16+D22+sum($F$4:$F$6)-max(0,H22) - max(0,E22)))))</f>
        <v>100</v>
      </c>
      <c r="L22" s="113">
        <f t="shared" ref="L22:L300" si="11">if(or(M21=0,M21=""),"",M21*$E$6/12)</f>
        <v>49.83333333</v>
      </c>
      <c r="M22" s="113">
        <f t="shared" ref="M22:M300" si="12">if(or(M21=0,M21=""),"",if(M21-K22&lt;0,0,M21+L22-K22))</f>
        <v>14899.83333</v>
      </c>
      <c r="N22" s="113">
        <f t="shared" ref="N22:N300" si="13">if(or(P21=0,P21=""),"", If( P21+O22 &lt; ($D$16+D22+sum($F$4:$F$7)-max(0,K22)-max(0,H22)- max(0,E22)), P21+O22,min(P21+O22,($D$16+D22+sum($F$4:$F$7)-max(0,K22)-max(0,H22)- max(0,E22)))))</f>
        <v>500</v>
      </c>
      <c r="O22" s="113">
        <f t="shared" ref="O22:O300" si="14">if(or(P21=0,P21=""),"",P21*$E$7/12)</f>
        <v>310.15625</v>
      </c>
      <c r="P22" s="113">
        <f t="shared" ref="P22:P300" si="15">if(or(P21=0,P21=""),"",if(P21-N22&lt;0,0,P21+O22-N22))</f>
        <v>24622.65625</v>
      </c>
      <c r="Q22" s="113" t="str">
        <f t="shared" ref="Q22:Q300" si="16">if(or(S21=0,S21=""),"", If( S21+R22 &lt; ($D$16+D22+sum($F$4:$F$8)-max(0,N22)-max(0,K22)- max(0,H22)-max(0,E22)), S21+R22,min(S21+R22,($D$16+D22+sum($F$4:$F$8)-max(0,N22)-max(0,K22)- max(0,H22)-max(0,E22)))))</f>
        <v/>
      </c>
      <c r="R22" s="113" t="str">
        <f t="shared" ref="R22:R300" si="17">if(or(S21=0,S21=""),"",S21*$E$8/12)</f>
        <v/>
      </c>
      <c r="S22" s="113" t="str">
        <f t="shared" ref="S22:S300" si="18">if(or(S21=0,S21=""),"",if(S21-Q22&lt;0,0,S21+R22-Q22))</f>
        <v/>
      </c>
      <c r="T22" s="113" t="str">
        <f t="shared" ref="T22:T300" si="19">if(or(V21=0,V21=""),"", If( V21+U22 &lt; ($D$16+D22+sum($F$4:$F$9)-max(0,Q22)-max(0,N22)- max(0,K22)-max(0,H22)-max(0,E22)), V21+U22,min(V21+U22,($D$16+D22+sum($F$4:$F$9)-max(0,Q22)-max(0,N22)- max(0,K22)-max(0,H22)-max(0,E22)))))</f>
        <v/>
      </c>
      <c r="U22" s="113" t="str">
        <f t="shared" ref="U22:U300" si="20">if(or(V21=0,V21=""),"",V21*$E$9/12)</f>
        <v/>
      </c>
      <c r="V22" s="113" t="str">
        <f t="shared" ref="V22:V300" si="21">if(or(V21=0,V21=""),"",if(V21-T22&lt;0,0,V21+U22-T22))</f>
        <v/>
      </c>
      <c r="W22" s="113" t="str">
        <f t="shared" ref="W22:W300" si="22">if(or(Y21=0,Y21=""),"", If( Y21+X22 &lt; ($D$16+D22+sum($F$4:$F$10)-max(0,T22)-max(0,Q22)- max(0,N22)-max(0,K22)-max(0,H22)-max(0,E22)), Y21+X22,min(Y21+X22,($D$16+D22+sum($F$4:$F$10)-max(0,T22)-max(0,Q22)- max(0,N22)-max(0,K22)-max(0,H22)-max(0,E22)))))</f>
        <v/>
      </c>
      <c r="X22" s="113" t="str">
        <f t="shared" ref="X22:X300" si="23">if(or(Y21=0,Y21=""),"",Y21*$E$9/12)</f>
        <v/>
      </c>
      <c r="Y22" s="113" t="str">
        <f t="shared" ref="Y22:Y300" si="24">if(or(Y21=0,Y21=""),"",if(Y21-W22&lt;0,0,Y21+X22-W22))</f>
        <v/>
      </c>
      <c r="Z22" s="113" t="str">
        <f t="shared" ref="Z22:Z300" si="25">if(or(AB21=0,AB21=""),"", If( AB21+AA22 &lt; ($D$16+D22+sum($F$4:$F$11)-max(0,W22)-max(0,T22)- max(0,Q22)-max(0,N22)-max(0,K22)-max(0,H22)-max(0,E22)), AB21+AA22,min(AB21+AA22,($D$16+D22+sum($F$4:$F$11)-max(0,W22)-max(0,T22)- max(0,Q22)-max(0,N22)-max(0,K22)-max(0,H22)-max(0,E22)))))</f>
        <v/>
      </c>
      <c r="AA22" s="113" t="str">
        <f t="shared" ref="AA22:AA300" si="26">if(or(AB21=0,AB21=""),"",AB21*$E$10/12)</f>
        <v/>
      </c>
      <c r="AB22" s="113" t="str">
        <f t="shared" ref="AB22:AB300" si="27">if(or(AB21=0,AB21=""),"",if(AB21-Z22&lt;0,0,AB21+AA22-Z22))</f>
        <v/>
      </c>
      <c r="AC22" s="113" t="str">
        <f t="shared" ref="AC22:AC300" si="28">if(or(AE21=0,AE21=""),"", If( AE21+AD22 &lt; ($D$16+D22+sum($F$4:$F$12)-max(0,Z22)-max(0,W22)- max(0,T22)-max(0,Q22)-max(0,N22)-max(0,K22)-max(0,H22)-max(0,E22)), AE21+AD22,min(AE21+AD22,($D$16+D22+sum($F$4:$F$12)-max(0,Z22)-max(0,W22)- max(0,T22)-max(0,Q22)-max(0,N22)-max(0,K22)-max(0,H22)-max(0,E22)))))</f>
        <v/>
      </c>
      <c r="AD22" s="113" t="str">
        <f t="shared" ref="AD22:AD300" si="29">if(or(AE21=0,AE21=""),"",AE21*$E$11/12)</f>
        <v/>
      </c>
      <c r="AE22" s="113" t="str">
        <f t="shared" ref="AE22:AE300" si="30">if(or(AE21=0,AE21=""),"",if(AE21-AC22&lt;0,0,AE21+AD22-AC22))</f>
        <v/>
      </c>
      <c r="AF22" s="113" t="str">
        <f t="shared" ref="AF22:AF300" si="31">if(or(AH21=0,AH21=""),"", If( AH21+AG22 &lt; ($D$16+D22+sum($F$4:$F$13)-max(0,AC22)-max(0,Z22)- max(0,W22)-max(0,T22)-max(0,Q22)-max(0,N22)-max(0,K22)-max(0,H22)-max(0,E22)), AH21+AG22,min(AH21+AG22,($D$16+D22+sum($F$4:$F$13)-max(0,AC22)-max(0,Z22)- max(0,W22)-max(0,T22)-max(0,Q22)-max(0,N22)-max(0,K22)-max(0,H22)-max(0,E22)))))</f>
        <v/>
      </c>
      <c r="AG22" s="113" t="str">
        <f t="shared" ref="AG22:AG300" si="32">if(or(AH21=0,AH21=""),"",AH21*$E$12/12)</f>
        <v/>
      </c>
      <c r="AH22" s="113" t="str">
        <f t="shared" ref="AH22:AH300" si="33">if(or(AH21=0,AH21=""),"",if(AH21-AF22&lt;0,0,AH21+AG22-AF22))</f>
        <v/>
      </c>
    </row>
    <row r="23">
      <c r="B23" s="82">
        <v>3.0</v>
      </c>
      <c r="C23" s="109">
        <f t="shared" si="3"/>
        <v>45170</v>
      </c>
      <c r="D23" s="113"/>
      <c r="E23" s="113">
        <f t="shared" si="4"/>
        <v>330</v>
      </c>
      <c r="F23" s="113">
        <f t="shared" si="5"/>
        <v>122.7205938</v>
      </c>
      <c r="G23" s="113">
        <f t="shared" si="6"/>
        <v>48880.95809</v>
      </c>
      <c r="H23" s="113">
        <f t="shared" si="7"/>
        <v>400</v>
      </c>
      <c r="I23" s="113">
        <f t="shared" si="8"/>
        <v>205.1255787</v>
      </c>
      <c r="J23" s="113">
        <f t="shared" si="9"/>
        <v>24420.19502</v>
      </c>
      <c r="K23" s="113">
        <f t="shared" si="10"/>
        <v>100</v>
      </c>
      <c r="L23" s="113">
        <f t="shared" si="11"/>
        <v>49.66611111</v>
      </c>
      <c r="M23" s="113">
        <f t="shared" si="12"/>
        <v>14849.49944</v>
      </c>
      <c r="N23" s="113">
        <f t="shared" si="13"/>
        <v>500</v>
      </c>
      <c r="O23" s="113">
        <f t="shared" si="14"/>
        <v>307.7832031</v>
      </c>
      <c r="P23" s="113">
        <f t="shared" si="15"/>
        <v>24430.43945</v>
      </c>
      <c r="Q23" s="113" t="str">
        <f t="shared" si="16"/>
        <v/>
      </c>
      <c r="R23" s="113" t="str">
        <f t="shared" si="17"/>
        <v/>
      </c>
      <c r="S23" s="113" t="str">
        <f t="shared" si="18"/>
        <v/>
      </c>
      <c r="T23" s="113" t="str">
        <f t="shared" si="19"/>
        <v/>
      </c>
      <c r="U23" s="113" t="str">
        <f t="shared" si="20"/>
        <v/>
      </c>
      <c r="V23" s="113" t="str">
        <f t="shared" si="21"/>
        <v/>
      </c>
      <c r="W23" s="113" t="str">
        <f t="shared" si="22"/>
        <v/>
      </c>
      <c r="X23" s="113" t="str">
        <f t="shared" si="23"/>
        <v/>
      </c>
      <c r="Y23" s="113" t="str">
        <f t="shared" si="24"/>
        <v/>
      </c>
      <c r="Z23" s="113" t="str">
        <f t="shared" si="25"/>
        <v/>
      </c>
      <c r="AA23" s="113" t="str">
        <f t="shared" si="26"/>
        <v/>
      </c>
      <c r="AB23" s="113" t="str">
        <f t="shared" si="27"/>
        <v/>
      </c>
      <c r="AC23" s="113" t="str">
        <f t="shared" si="28"/>
        <v/>
      </c>
      <c r="AD23" s="113" t="str">
        <f t="shared" si="29"/>
        <v/>
      </c>
      <c r="AE23" s="113" t="str">
        <f t="shared" si="30"/>
        <v/>
      </c>
      <c r="AF23" s="113" t="str">
        <f t="shared" si="31"/>
        <v/>
      </c>
      <c r="AG23" s="113" t="str">
        <f t="shared" si="32"/>
        <v/>
      </c>
      <c r="AH23" s="113" t="str">
        <f t="shared" si="33"/>
        <v/>
      </c>
    </row>
    <row r="24">
      <c r="B24" s="82">
        <v>4.0</v>
      </c>
      <c r="C24" s="109">
        <f t="shared" si="3"/>
        <v>45200</v>
      </c>
      <c r="D24" s="113"/>
      <c r="E24" s="113">
        <f t="shared" si="4"/>
        <v>330</v>
      </c>
      <c r="F24" s="113">
        <f t="shared" si="5"/>
        <v>122.2023952</v>
      </c>
      <c r="G24" s="113">
        <f t="shared" si="6"/>
        <v>48673.16049</v>
      </c>
      <c r="H24" s="113">
        <f t="shared" si="7"/>
        <v>400</v>
      </c>
      <c r="I24" s="113">
        <f t="shared" si="8"/>
        <v>203.5016252</v>
      </c>
      <c r="J24" s="113">
        <f t="shared" si="9"/>
        <v>24223.69665</v>
      </c>
      <c r="K24" s="113">
        <f t="shared" si="10"/>
        <v>100</v>
      </c>
      <c r="L24" s="113">
        <f t="shared" si="11"/>
        <v>49.49833148</v>
      </c>
      <c r="M24" s="113">
        <f t="shared" si="12"/>
        <v>14798.99778</v>
      </c>
      <c r="N24" s="113">
        <f t="shared" si="13"/>
        <v>500</v>
      </c>
      <c r="O24" s="113">
        <f t="shared" si="14"/>
        <v>305.3804932</v>
      </c>
      <c r="P24" s="113">
        <f t="shared" si="15"/>
        <v>24235.81995</v>
      </c>
      <c r="Q24" s="113" t="str">
        <f t="shared" si="16"/>
        <v/>
      </c>
      <c r="R24" s="113" t="str">
        <f t="shared" si="17"/>
        <v/>
      </c>
      <c r="S24" s="113" t="str">
        <f t="shared" si="18"/>
        <v/>
      </c>
      <c r="T24" s="113" t="str">
        <f t="shared" si="19"/>
        <v/>
      </c>
      <c r="U24" s="113" t="str">
        <f t="shared" si="20"/>
        <v/>
      </c>
      <c r="V24" s="113" t="str">
        <f t="shared" si="21"/>
        <v/>
      </c>
      <c r="W24" s="113" t="str">
        <f t="shared" si="22"/>
        <v/>
      </c>
      <c r="X24" s="113" t="str">
        <f t="shared" si="23"/>
        <v/>
      </c>
      <c r="Y24" s="113" t="str">
        <f t="shared" si="24"/>
        <v/>
      </c>
      <c r="Z24" s="113" t="str">
        <f t="shared" si="25"/>
        <v/>
      </c>
      <c r="AA24" s="113" t="str">
        <f t="shared" si="26"/>
        <v/>
      </c>
      <c r="AB24" s="113" t="str">
        <f t="shared" si="27"/>
        <v/>
      </c>
      <c r="AC24" s="113" t="str">
        <f t="shared" si="28"/>
        <v/>
      </c>
      <c r="AD24" s="113" t="str">
        <f t="shared" si="29"/>
        <v/>
      </c>
      <c r="AE24" s="113" t="str">
        <f t="shared" si="30"/>
        <v/>
      </c>
      <c r="AF24" s="113" t="str">
        <f t="shared" si="31"/>
        <v/>
      </c>
      <c r="AG24" s="113" t="str">
        <f t="shared" si="32"/>
        <v/>
      </c>
      <c r="AH24" s="113" t="str">
        <f t="shared" si="33"/>
        <v/>
      </c>
    </row>
    <row r="25">
      <c r="B25" s="82">
        <v>5.0</v>
      </c>
      <c r="C25" s="109">
        <f t="shared" si="3"/>
        <v>45231</v>
      </c>
      <c r="D25" s="113"/>
      <c r="E25" s="113">
        <f t="shared" si="4"/>
        <v>330</v>
      </c>
      <c r="F25" s="113">
        <f t="shared" si="5"/>
        <v>121.6829012</v>
      </c>
      <c r="G25" s="113">
        <f t="shared" si="6"/>
        <v>48464.84339</v>
      </c>
      <c r="H25" s="113">
        <f t="shared" si="7"/>
        <v>400</v>
      </c>
      <c r="I25" s="113">
        <f t="shared" si="8"/>
        <v>201.8641387</v>
      </c>
      <c r="J25" s="113">
        <f t="shared" si="9"/>
        <v>24025.56079</v>
      </c>
      <c r="K25" s="113">
        <f t="shared" si="10"/>
        <v>100</v>
      </c>
      <c r="L25" s="113">
        <f t="shared" si="11"/>
        <v>49.32999259</v>
      </c>
      <c r="M25" s="113">
        <f t="shared" si="12"/>
        <v>14748.32777</v>
      </c>
      <c r="N25" s="113">
        <f t="shared" si="13"/>
        <v>500</v>
      </c>
      <c r="O25" s="113">
        <f t="shared" si="14"/>
        <v>302.9477493</v>
      </c>
      <c r="P25" s="113">
        <f t="shared" si="15"/>
        <v>24038.7677</v>
      </c>
      <c r="Q25" s="113" t="str">
        <f t="shared" si="16"/>
        <v/>
      </c>
      <c r="R25" s="113" t="str">
        <f t="shared" si="17"/>
        <v/>
      </c>
      <c r="S25" s="113" t="str">
        <f t="shared" si="18"/>
        <v/>
      </c>
      <c r="T25" s="113" t="str">
        <f t="shared" si="19"/>
        <v/>
      </c>
      <c r="U25" s="113" t="str">
        <f t="shared" si="20"/>
        <v/>
      </c>
      <c r="V25" s="113" t="str">
        <f t="shared" si="21"/>
        <v/>
      </c>
      <c r="W25" s="113" t="str">
        <f t="shared" si="22"/>
        <v/>
      </c>
      <c r="X25" s="113" t="str">
        <f t="shared" si="23"/>
        <v/>
      </c>
      <c r="Y25" s="113" t="str">
        <f t="shared" si="24"/>
        <v/>
      </c>
      <c r="Z25" s="113" t="str">
        <f t="shared" si="25"/>
        <v/>
      </c>
      <c r="AA25" s="113" t="str">
        <f t="shared" si="26"/>
        <v/>
      </c>
      <c r="AB25" s="113" t="str">
        <f t="shared" si="27"/>
        <v/>
      </c>
      <c r="AC25" s="113" t="str">
        <f t="shared" si="28"/>
        <v/>
      </c>
      <c r="AD25" s="113" t="str">
        <f t="shared" si="29"/>
        <v/>
      </c>
      <c r="AE25" s="113" t="str">
        <f t="shared" si="30"/>
        <v/>
      </c>
      <c r="AF25" s="113" t="str">
        <f t="shared" si="31"/>
        <v/>
      </c>
      <c r="AG25" s="113" t="str">
        <f t="shared" si="32"/>
        <v/>
      </c>
      <c r="AH25" s="113" t="str">
        <f t="shared" si="33"/>
        <v/>
      </c>
    </row>
    <row r="26">
      <c r="B26" s="82">
        <v>6.0</v>
      </c>
      <c r="C26" s="109">
        <f t="shared" si="3"/>
        <v>45261</v>
      </c>
      <c r="D26" s="113"/>
      <c r="E26" s="113">
        <f t="shared" si="4"/>
        <v>330</v>
      </c>
      <c r="F26" s="113">
        <f t="shared" si="5"/>
        <v>121.1621085</v>
      </c>
      <c r="G26" s="113">
        <f t="shared" si="6"/>
        <v>48256.0055</v>
      </c>
      <c r="H26" s="113">
        <f t="shared" si="7"/>
        <v>400</v>
      </c>
      <c r="I26" s="113">
        <f t="shared" si="8"/>
        <v>200.2130066</v>
      </c>
      <c r="J26" s="113">
        <f t="shared" si="9"/>
        <v>23825.77379</v>
      </c>
      <c r="K26" s="113">
        <f t="shared" si="10"/>
        <v>100</v>
      </c>
      <c r="L26" s="113">
        <f t="shared" si="11"/>
        <v>49.16109256</v>
      </c>
      <c r="M26" s="113">
        <f t="shared" si="12"/>
        <v>14697.48886</v>
      </c>
      <c r="N26" s="113">
        <f t="shared" si="13"/>
        <v>500</v>
      </c>
      <c r="O26" s="113">
        <f t="shared" si="14"/>
        <v>300.4845962</v>
      </c>
      <c r="P26" s="113">
        <f t="shared" si="15"/>
        <v>23839.25229</v>
      </c>
      <c r="Q26" s="113" t="str">
        <f t="shared" si="16"/>
        <v/>
      </c>
      <c r="R26" s="113" t="str">
        <f t="shared" si="17"/>
        <v/>
      </c>
      <c r="S26" s="113" t="str">
        <f t="shared" si="18"/>
        <v/>
      </c>
      <c r="T26" s="113" t="str">
        <f t="shared" si="19"/>
        <v/>
      </c>
      <c r="U26" s="113" t="str">
        <f t="shared" si="20"/>
        <v/>
      </c>
      <c r="V26" s="113" t="str">
        <f t="shared" si="21"/>
        <v/>
      </c>
      <c r="W26" s="113" t="str">
        <f t="shared" si="22"/>
        <v/>
      </c>
      <c r="X26" s="113" t="str">
        <f t="shared" si="23"/>
        <v/>
      </c>
      <c r="Y26" s="113" t="str">
        <f t="shared" si="24"/>
        <v/>
      </c>
      <c r="Z26" s="113" t="str">
        <f t="shared" si="25"/>
        <v/>
      </c>
      <c r="AA26" s="113" t="str">
        <f t="shared" si="26"/>
        <v/>
      </c>
      <c r="AB26" s="113" t="str">
        <f t="shared" si="27"/>
        <v/>
      </c>
      <c r="AC26" s="113" t="str">
        <f t="shared" si="28"/>
        <v/>
      </c>
      <c r="AD26" s="113" t="str">
        <f t="shared" si="29"/>
        <v/>
      </c>
      <c r="AE26" s="113" t="str">
        <f t="shared" si="30"/>
        <v/>
      </c>
      <c r="AF26" s="113" t="str">
        <f t="shared" si="31"/>
        <v/>
      </c>
      <c r="AG26" s="113" t="str">
        <f t="shared" si="32"/>
        <v/>
      </c>
      <c r="AH26" s="113" t="str">
        <f t="shared" si="33"/>
        <v/>
      </c>
    </row>
    <row r="27">
      <c r="B27" s="82">
        <v>7.0</v>
      </c>
      <c r="C27" s="109">
        <f t="shared" si="3"/>
        <v>45292</v>
      </c>
      <c r="D27" s="112"/>
      <c r="E27" s="113">
        <f t="shared" si="4"/>
        <v>330</v>
      </c>
      <c r="F27" s="113">
        <f t="shared" si="5"/>
        <v>120.6400137</v>
      </c>
      <c r="G27" s="113">
        <f t="shared" si="6"/>
        <v>48046.64551</v>
      </c>
      <c r="H27" s="113">
        <f t="shared" si="7"/>
        <v>400</v>
      </c>
      <c r="I27" s="113">
        <f t="shared" si="8"/>
        <v>198.5481149</v>
      </c>
      <c r="J27" s="113">
        <f t="shared" si="9"/>
        <v>23624.32191</v>
      </c>
      <c r="K27" s="113">
        <f t="shared" si="10"/>
        <v>100</v>
      </c>
      <c r="L27" s="113">
        <f t="shared" si="11"/>
        <v>48.99162954</v>
      </c>
      <c r="M27" s="113">
        <f t="shared" si="12"/>
        <v>14646.48049</v>
      </c>
      <c r="N27" s="113">
        <f t="shared" si="13"/>
        <v>500</v>
      </c>
      <c r="O27" s="113">
        <f t="shared" si="14"/>
        <v>297.9906536</v>
      </c>
      <c r="P27" s="113">
        <f t="shared" si="15"/>
        <v>23637.24295</v>
      </c>
      <c r="Q27" s="113" t="str">
        <f t="shared" si="16"/>
        <v/>
      </c>
      <c r="R27" s="113" t="str">
        <f t="shared" si="17"/>
        <v/>
      </c>
      <c r="S27" s="113" t="str">
        <f t="shared" si="18"/>
        <v/>
      </c>
      <c r="T27" s="113" t="str">
        <f t="shared" si="19"/>
        <v/>
      </c>
      <c r="U27" s="113" t="str">
        <f t="shared" si="20"/>
        <v/>
      </c>
      <c r="V27" s="113" t="str">
        <f t="shared" si="21"/>
        <v/>
      </c>
      <c r="W27" s="113" t="str">
        <f t="shared" si="22"/>
        <v/>
      </c>
      <c r="X27" s="113" t="str">
        <f t="shared" si="23"/>
        <v/>
      </c>
      <c r="Y27" s="113" t="str">
        <f t="shared" si="24"/>
        <v/>
      </c>
      <c r="Z27" s="113" t="str">
        <f t="shared" si="25"/>
        <v/>
      </c>
      <c r="AA27" s="113" t="str">
        <f t="shared" si="26"/>
        <v/>
      </c>
      <c r="AB27" s="113" t="str">
        <f t="shared" si="27"/>
        <v/>
      </c>
      <c r="AC27" s="113" t="str">
        <f t="shared" si="28"/>
        <v/>
      </c>
      <c r="AD27" s="113" t="str">
        <f t="shared" si="29"/>
        <v/>
      </c>
      <c r="AE27" s="113" t="str">
        <f t="shared" si="30"/>
        <v/>
      </c>
      <c r="AF27" s="113" t="str">
        <f t="shared" si="31"/>
        <v/>
      </c>
      <c r="AG27" s="113" t="str">
        <f t="shared" si="32"/>
        <v/>
      </c>
      <c r="AH27" s="113" t="str">
        <f t="shared" si="33"/>
        <v/>
      </c>
    </row>
    <row r="28">
      <c r="B28" s="82">
        <v>8.0</v>
      </c>
      <c r="C28" s="109">
        <f t="shared" si="3"/>
        <v>45323</v>
      </c>
      <c r="D28" s="113"/>
      <c r="E28" s="113">
        <f t="shared" si="4"/>
        <v>330</v>
      </c>
      <c r="F28" s="113">
        <f t="shared" si="5"/>
        <v>120.1166138</v>
      </c>
      <c r="G28" s="113">
        <f t="shared" si="6"/>
        <v>47836.76213</v>
      </c>
      <c r="H28" s="113">
        <f t="shared" si="7"/>
        <v>400</v>
      </c>
      <c r="I28" s="113">
        <f t="shared" si="8"/>
        <v>196.8693492</v>
      </c>
      <c r="J28" s="113">
        <f t="shared" si="9"/>
        <v>23421.19126</v>
      </c>
      <c r="K28" s="113">
        <f t="shared" si="10"/>
        <v>100</v>
      </c>
      <c r="L28" s="113">
        <f t="shared" si="11"/>
        <v>48.82160164</v>
      </c>
      <c r="M28" s="113">
        <f t="shared" si="12"/>
        <v>14595.30209</v>
      </c>
      <c r="N28" s="113">
        <f t="shared" si="13"/>
        <v>500</v>
      </c>
      <c r="O28" s="113">
        <f t="shared" si="14"/>
        <v>295.4655368</v>
      </c>
      <c r="P28" s="113">
        <f t="shared" si="15"/>
        <v>23432.70848</v>
      </c>
      <c r="Q28" s="113" t="str">
        <f t="shared" si="16"/>
        <v/>
      </c>
      <c r="R28" s="113" t="str">
        <f t="shared" si="17"/>
        <v/>
      </c>
      <c r="S28" s="113" t="str">
        <f t="shared" si="18"/>
        <v/>
      </c>
      <c r="T28" s="113" t="str">
        <f t="shared" si="19"/>
        <v/>
      </c>
      <c r="U28" s="113" t="str">
        <f t="shared" si="20"/>
        <v/>
      </c>
      <c r="V28" s="113" t="str">
        <f t="shared" si="21"/>
        <v/>
      </c>
      <c r="W28" s="113" t="str">
        <f t="shared" si="22"/>
        <v/>
      </c>
      <c r="X28" s="113" t="str">
        <f t="shared" si="23"/>
        <v/>
      </c>
      <c r="Y28" s="113" t="str">
        <f t="shared" si="24"/>
        <v/>
      </c>
      <c r="Z28" s="113" t="str">
        <f t="shared" si="25"/>
        <v/>
      </c>
      <c r="AA28" s="113" t="str">
        <f t="shared" si="26"/>
        <v/>
      </c>
      <c r="AB28" s="113" t="str">
        <f t="shared" si="27"/>
        <v/>
      </c>
      <c r="AC28" s="113" t="str">
        <f t="shared" si="28"/>
        <v/>
      </c>
      <c r="AD28" s="113" t="str">
        <f t="shared" si="29"/>
        <v/>
      </c>
      <c r="AE28" s="113" t="str">
        <f t="shared" si="30"/>
        <v/>
      </c>
      <c r="AF28" s="113" t="str">
        <f t="shared" si="31"/>
        <v/>
      </c>
      <c r="AG28" s="113" t="str">
        <f t="shared" si="32"/>
        <v/>
      </c>
      <c r="AH28" s="113" t="str">
        <f t="shared" si="33"/>
        <v/>
      </c>
    </row>
    <row r="29">
      <c r="B29" s="82">
        <v>9.0</v>
      </c>
      <c r="C29" s="109">
        <f t="shared" si="3"/>
        <v>45352</v>
      </c>
      <c r="D29" s="113"/>
      <c r="E29" s="113">
        <f t="shared" si="4"/>
        <v>330</v>
      </c>
      <c r="F29" s="113">
        <f t="shared" si="5"/>
        <v>119.5919053</v>
      </c>
      <c r="G29" s="113">
        <f t="shared" si="6"/>
        <v>47626.35403</v>
      </c>
      <c r="H29" s="113">
        <f t="shared" si="7"/>
        <v>400</v>
      </c>
      <c r="I29" s="113">
        <f t="shared" si="8"/>
        <v>195.1765938</v>
      </c>
      <c r="J29" s="113">
        <f t="shared" si="9"/>
        <v>23216.36785</v>
      </c>
      <c r="K29" s="113">
        <f t="shared" si="10"/>
        <v>100</v>
      </c>
      <c r="L29" s="113">
        <f t="shared" si="11"/>
        <v>48.65100697</v>
      </c>
      <c r="M29" s="113">
        <f t="shared" si="12"/>
        <v>14543.9531</v>
      </c>
      <c r="N29" s="113">
        <f t="shared" si="13"/>
        <v>500</v>
      </c>
      <c r="O29" s="113">
        <f t="shared" si="14"/>
        <v>292.908856</v>
      </c>
      <c r="P29" s="113">
        <f t="shared" si="15"/>
        <v>23225.61734</v>
      </c>
      <c r="Q29" s="113" t="str">
        <f t="shared" si="16"/>
        <v/>
      </c>
      <c r="R29" s="113" t="str">
        <f t="shared" si="17"/>
        <v/>
      </c>
      <c r="S29" s="113" t="str">
        <f t="shared" si="18"/>
        <v/>
      </c>
      <c r="T29" s="113" t="str">
        <f t="shared" si="19"/>
        <v/>
      </c>
      <c r="U29" s="113" t="str">
        <f t="shared" si="20"/>
        <v/>
      </c>
      <c r="V29" s="113" t="str">
        <f t="shared" si="21"/>
        <v/>
      </c>
      <c r="W29" s="113" t="str">
        <f t="shared" si="22"/>
        <v/>
      </c>
      <c r="X29" s="113" t="str">
        <f t="shared" si="23"/>
        <v/>
      </c>
      <c r="Y29" s="113" t="str">
        <f t="shared" si="24"/>
        <v/>
      </c>
      <c r="Z29" s="113" t="str">
        <f t="shared" si="25"/>
        <v/>
      </c>
      <c r="AA29" s="113" t="str">
        <f t="shared" si="26"/>
        <v/>
      </c>
      <c r="AB29" s="113" t="str">
        <f t="shared" si="27"/>
        <v/>
      </c>
      <c r="AC29" s="113" t="str">
        <f t="shared" si="28"/>
        <v/>
      </c>
      <c r="AD29" s="113" t="str">
        <f t="shared" si="29"/>
        <v/>
      </c>
      <c r="AE29" s="113" t="str">
        <f t="shared" si="30"/>
        <v/>
      </c>
      <c r="AF29" s="113" t="str">
        <f t="shared" si="31"/>
        <v/>
      </c>
      <c r="AG29" s="113" t="str">
        <f t="shared" si="32"/>
        <v/>
      </c>
      <c r="AH29" s="113" t="str">
        <f t="shared" si="33"/>
        <v/>
      </c>
    </row>
    <row r="30">
      <c r="B30" s="82">
        <v>10.0</v>
      </c>
      <c r="C30" s="109">
        <f t="shared" si="3"/>
        <v>45383</v>
      </c>
      <c r="D30" s="113"/>
      <c r="E30" s="113">
        <f t="shared" si="4"/>
        <v>330</v>
      </c>
      <c r="F30" s="113">
        <f t="shared" si="5"/>
        <v>119.0658851</v>
      </c>
      <c r="G30" s="113">
        <f t="shared" si="6"/>
        <v>47415.41992</v>
      </c>
      <c r="H30" s="113">
        <f t="shared" si="7"/>
        <v>400</v>
      </c>
      <c r="I30" s="113">
        <f t="shared" si="8"/>
        <v>193.4697321</v>
      </c>
      <c r="J30" s="113">
        <f t="shared" si="9"/>
        <v>23009.83758</v>
      </c>
      <c r="K30" s="113">
        <f t="shared" si="10"/>
        <v>100</v>
      </c>
      <c r="L30" s="113">
        <f t="shared" si="11"/>
        <v>48.47984366</v>
      </c>
      <c r="M30" s="113">
        <f t="shared" si="12"/>
        <v>14492.43294</v>
      </c>
      <c r="N30" s="113">
        <f t="shared" si="13"/>
        <v>500</v>
      </c>
      <c r="O30" s="113">
        <f t="shared" si="14"/>
        <v>290.3202167</v>
      </c>
      <c r="P30" s="113">
        <f t="shared" si="15"/>
        <v>23015.93756</v>
      </c>
      <c r="Q30" s="113" t="str">
        <f t="shared" si="16"/>
        <v/>
      </c>
      <c r="R30" s="113" t="str">
        <f t="shared" si="17"/>
        <v/>
      </c>
      <c r="S30" s="113" t="str">
        <f t="shared" si="18"/>
        <v/>
      </c>
      <c r="T30" s="113" t="str">
        <f t="shared" si="19"/>
        <v/>
      </c>
      <c r="U30" s="113" t="str">
        <f t="shared" si="20"/>
        <v/>
      </c>
      <c r="V30" s="113" t="str">
        <f t="shared" si="21"/>
        <v/>
      </c>
      <c r="W30" s="113" t="str">
        <f t="shared" si="22"/>
        <v/>
      </c>
      <c r="X30" s="113" t="str">
        <f t="shared" si="23"/>
        <v/>
      </c>
      <c r="Y30" s="113" t="str">
        <f t="shared" si="24"/>
        <v/>
      </c>
      <c r="Z30" s="113" t="str">
        <f t="shared" si="25"/>
        <v/>
      </c>
      <c r="AA30" s="113" t="str">
        <f t="shared" si="26"/>
        <v/>
      </c>
      <c r="AB30" s="113" t="str">
        <f t="shared" si="27"/>
        <v/>
      </c>
      <c r="AC30" s="113" t="str">
        <f t="shared" si="28"/>
        <v/>
      </c>
      <c r="AD30" s="113" t="str">
        <f t="shared" si="29"/>
        <v/>
      </c>
      <c r="AE30" s="113" t="str">
        <f t="shared" si="30"/>
        <v/>
      </c>
      <c r="AF30" s="113" t="str">
        <f t="shared" si="31"/>
        <v/>
      </c>
      <c r="AG30" s="113" t="str">
        <f t="shared" si="32"/>
        <v/>
      </c>
      <c r="AH30" s="113" t="str">
        <f t="shared" si="33"/>
        <v/>
      </c>
    </row>
    <row r="31">
      <c r="B31" s="82">
        <v>11.0</v>
      </c>
      <c r="C31" s="109">
        <f t="shared" si="3"/>
        <v>45413</v>
      </c>
      <c r="D31" s="113"/>
      <c r="E31" s="113">
        <f t="shared" si="4"/>
        <v>330</v>
      </c>
      <c r="F31" s="113">
        <f t="shared" si="5"/>
        <v>118.5385498</v>
      </c>
      <c r="G31" s="113">
        <f t="shared" si="6"/>
        <v>47203.95847</v>
      </c>
      <c r="H31" s="113">
        <f t="shared" si="7"/>
        <v>400</v>
      </c>
      <c r="I31" s="113">
        <f t="shared" si="8"/>
        <v>191.7486465</v>
      </c>
      <c r="J31" s="113">
        <f t="shared" si="9"/>
        <v>22801.58623</v>
      </c>
      <c r="K31" s="113">
        <f t="shared" si="10"/>
        <v>100</v>
      </c>
      <c r="L31" s="113">
        <f t="shared" si="11"/>
        <v>48.30810981</v>
      </c>
      <c r="M31" s="113">
        <f t="shared" si="12"/>
        <v>14440.74105</v>
      </c>
      <c r="N31" s="113">
        <f t="shared" si="13"/>
        <v>500</v>
      </c>
      <c r="O31" s="113">
        <f t="shared" si="14"/>
        <v>287.6992194</v>
      </c>
      <c r="P31" s="113">
        <f t="shared" si="15"/>
        <v>22803.63677</v>
      </c>
      <c r="Q31" s="113" t="str">
        <f t="shared" si="16"/>
        <v/>
      </c>
      <c r="R31" s="113" t="str">
        <f t="shared" si="17"/>
        <v/>
      </c>
      <c r="S31" s="113" t="str">
        <f t="shared" si="18"/>
        <v/>
      </c>
      <c r="T31" s="113" t="str">
        <f t="shared" si="19"/>
        <v/>
      </c>
      <c r="U31" s="113" t="str">
        <f t="shared" si="20"/>
        <v/>
      </c>
      <c r="V31" s="113" t="str">
        <f t="shared" si="21"/>
        <v/>
      </c>
      <c r="W31" s="113" t="str">
        <f t="shared" si="22"/>
        <v/>
      </c>
      <c r="X31" s="113" t="str">
        <f t="shared" si="23"/>
        <v/>
      </c>
      <c r="Y31" s="113" t="str">
        <f t="shared" si="24"/>
        <v/>
      </c>
      <c r="Z31" s="113" t="str">
        <f t="shared" si="25"/>
        <v/>
      </c>
      <c r="AA31" s="113" t="str">
        <f t="shared" si="26"/>
        <v/>
      </c>
      <c r="AB31" s="113" t="str">
        <f t="shared" si="27"/>
        <v/>
      </c>
      <c r="AC31" s="113" t="str">
        <f t="shared" si="28"/>
        <v/>
      </c>
      <c r="AD31" s="113" t="str">
        <f t="shared" si="29"/>
        <v/>
      </c>
      <c r="AE31" s="113" t="str">
        <f t="shared" si="30"/>
        <v/>
      </c>
      <c r="AF31" s="113" t="str">
        <f t="shared" si="31"/>
        <v/>
      </c>
      <c r="AG31" s="113" t="str">
        <f t="shared" si="32"/>
        <v/>
      </c>
      <c r="AH31" s="113" t="str">
        <f t="shared" si="33"/>
        <v/>
      </c>
    </row>
    <row r="32">
      <c r="B32" s="82">
        <v>12.0</v>
      </c>
      <c r="C32" s="109">
        <f t="shared" si="3"/>
        <v>45444</v>
      </c>
      <c r="D32" s="112"/>
      <c r="E32" s="113">
        <f t="shared" si="4"/>
        <v>330</v>
      </c>
      <c r="F32" s="113">
        <f t="shared" si="5"/>
        <v>118.0098962</v>
      </c>
      <c r="G32" s="113">
        <f t="shared" si="6"/>
        <v>46991.96836</v>
      </c>
      <c r="H32" s="113">
        <f t="shared" si="7"/>
        <v>400</v>
      </c>
      <c r="I32" s="113">
        <f t="shared" si="8"/>
        <v>190.0132186</v>
      </c>
      <c r="J32" s="113">
        <f t="shared" si="9"/>
        <v>22591.59945</v>
      </c>
      <c r="K32" s="113">
        <f t="shared" si="10"/>
        <v>100</v>
      </c>
      <c r="L32" s="113">
        <f t="shared" si="11"/>
        <v>48.13580351</v>
      </c>
      <c r="M32" s="113">
        <f t="shared" si="12"/>
        <v>14388.87686</v>
      </c>
      <c r="N32" s="113">
        <f t="shared" si="13"/>
        <v>500</v>
      </c>
      <c r="O32" s="113">
        <f t="shared" si="14"/>
        <v>285.0454597</v>
      </c>
      <c r="P32" s="113">
        <f t="shared" si="15"/>
        <v>22588.68223</v>
      </c>
      <c r="Q32" s="113" t="str">
        <f t="shared" si="16"/>
        <v/>
      </c>
      <c r="R32" s="113" t="str">
        <f t="shared" si="17"/>
        <v/>
      </c>
      <c r="S32" s="113" t="str">
        <f t="shared" si="18"/>
        <v/>
      </c>
      <c r="T32" s="113" t="str">
        <f t="shared" si="19"/>
        <v/>
      </c>
      <c r="U32" s="113" t="str">
        <f t="shared" si="20"/>
        <v/>
      </c>
      <c r="V32" s="113" t="str">
        <f t="shared" si="21"/>
        <v/>
      </c>
      <c r="W32" s="113" t="str">
        <f t="shared" si="22"/>
        <v/>
      </c>
      <c r="X32" s="113" t="str">
        <f t="shared" si="23"/>
        <v/>
      </c>
      <c r="Y32" s="113" t="str">
        <f t="shared" si="24"/>
        <v/>
      </c>
      <c r="Z32" s="113" t="str">
        <f t="shared" si="25"/>
        <v/>
      </c>
      <c r="AA32" s="113" t="str">
        <f t="shared" si="26"/>
        <v/>
      </c>
      <c r="AB32" s="113" t="str">
        <f t="shared" si="27"/>
        <v/>
      </c>
      <c r="AC32" s="113" t="str">
        <f t="shared" si="28"/>
        <v/>
      </c>
      <c r="AD32" s="113" t="str">
        <f t="shared" si="29"/>
        <v/>
      </c>
      <c r="AE32" s="113" t="str">
        <f t="shared" si="30"/>
        <v/>
      </c>
      <c r="AF32" s="113" t="str">
        <f t="shared" si="31"/>
        <v/>
      </c>
      <c r="AG32" s="113" t="str">
        <f t="shared" si="32"/>
        <v/>
      </c>
      <c r="AH32" s="113" t="str">
        <f t="shared" si="33"/>
        <v/>
      </c>
    </row>
    <row r="33">
      <c r="B33" s="82">
        <v>13.0</v>
      </c>
      <c r="C33" s="109">
        <f t="shared" si="3"/>
        <v>45474</v>
      </c>
      <c r="D33" s="113"/>
      <c r="E33" s="113">
        <f t="shared" si="4"/>
        <v>330</v>
      </c>
      <c r="F33" s="113">
        <f t="shared" si="5"/>
        <v>117.4799209</v>
      </c>
      <c r="G33" s="113">
        <f t="shared" si="6"/>
        <v>46779.44828</v>
      </c>
      <c r="H33" s="113">
        <f t="shared" si="7"/>
        <v>400</v>
      </c>
      <c r="I33" s="113">
        <f t="shared" si="8"/>
        <v>188.2633287</v>
      </c>
      <c r="J33" s="113">
        <f t="shared" si="9"/>
        <v>22379.86278</v>
      </c>
      <c r="K33" s="113">
        <f t="shared" si="10"/>
        <v>100</v>
      </c>
      <c r="L33" s="113">
        <f t="shared" si="11"/>
        <v>47.96292285</v>
      </c>
      <c r="M33" s="113">
        <f t="shared" si="12"/>
        <v>14336.83978</v>
      </c>
      <c r="N33" s="113">
        <f t="shared" si="13"/>
        <v>500</v>
      </c>
      <c r="O33" s="113">
        <f t="shared" si="14"/>
        <v>282.3585279</v>
      </c>
      <c r="P33" s="113">
        <f t="shared" si="15"/>
        <v>22371.04076</v>
      </c>
      <c r="Q33" s="113" t="str">
        <f t="shared" si="16"/>
        <v/>
      </c>
      <c r="R33" s="113" t="str">
        <f t="shared" si="17"/>
        <v/>
      </c>
      <c r="S33" s="113" t="str">
        <f t="shared" si="18"/>
        <v/>
      </c>
      <c r="T33" s="113" t="str">
        <f t="shared" si="19"/>
        <v/>
      </c>
      <c r="U33" s="113" t="str">
        <f t="shared" si="20"/>
        <v/>
      </c>
      <c r="V33" s="113" t="str">
        <f t="shared" si="21"/>
        <v/>
      </c>
      <c r="W33" s="113" t="str">
        <f t="shared" si="22"/>
        <v/>
      </c>
      <c r="X33" s="113" t="str">
        <f t="shared" si="23"/>
        <v/>
      </c>
      <c r="Y33" s="113" t="str">
        <f t="shared" si="24"/>
        <v/>
      </c>
      <c r="Z33" s="113" t="str">
        <f t="shared" si="25"/>
        <v/>
      </c>
      <c r="AA33" s="113" t="str">
        <f t="shared" si="26"/>
        <v/>
      </c>
      <c r="AB33" s="113" t="str">
        <f t="shared" si="27"/>
        <v/>
      </c>
      <c r="AC33" s="113" t="str">
        <f t="shared" si="28"/>
        <v/>
      </c>
      <c r="AD33" s="113" t="str">
        <f t="shared" si="29"/>
        <v/>
      </c>
      <c r="AE33" s="113" t="str">
        <f t="shared" si="30"/>
        <v/>
      </c>
      <c r="AF33" s="113" t="str">
        <f t="shared" si="31"/>
        <v/>
      </c>
      <c r="AG33" s="113" t="str">
        <f t="shared" si="32"/>
        <v/>
      </c>
      <c r="AH33" s="113" t="str">
        <f t="shared" si="33"/>
        <v/>
      </c>
    </row>
    <row r="34">
      <c r="B34" s="82">
        <v>14.0</v>
      </c>
      <c r="C34" s="109">
        <f t="shared" si="3"/>
        <v>45505</v>
      </c>
      <c r="D34" s="113"/>
      <c r="E34" s="113">
        <f t="shared" si="4"/>
        <v>330</v>
      </c>
      <c r="F34" s="113">
        <f t="shared" si="5"/>
        <v>116.9486207</v>
      </c>
      <c r="G34" s="113">
        <f t="shared" si="6"/>
        <v>46566.3969</v>
      </c>
      <c r="H34" s="113">
        <f t="shared" si="7"/>
        <v>400</v>
      </c>
      <c r="I34" s="113">
        <f t="shared" si="8"/>
        <v>186.4988565</v>
      </c>
      <c r="J34" s="113">
        <f t="shared" si="9"/>
        <v>22166.36163</v>
      </c>
      <c r="K34" s="113">
        <f t="shared" si="10"/>
        <v>100</v>
      </c>
      <c r="L34" s="113">
        <f t="shared" si="11"/>
        <v>47.78946593</v>
      </c>
      <c r="M34" s="113">
        <f t="shared" si="12"/>
        <v>14284.62924</v>
      </c>
      <c r="N34" s="113">
        <f t="shared" si="13"/>
        <v>500</v>
      </c>
      <c r="O34" s="113">
        <f t="shared" si="14"/>
        <v>279.6380095</v>
      </c>
      <c r="P34" s="113">
        <f t="shared" si="15"/>
        <v>22150.67877</v>
      </c>
      <c r="Q34" s="113" t="str">
        <f t="shared" si="16"/>
        <v/>
      </c>
      <c r="R34" s="113" t="str">
        <f t="shared" si="17"/>
        <v/>
      </c>
      <c r="S34" s="113" t="str">
        <f t="shared" si="18"/>
        <v/>
      </c>
      <c r="T34" s="113" t="str">
        <f t="shared" si="19"/>
        <v/>
      </c>
      <c r="U34" s="113" t="str">
        <f t="shared" si="20"/>
        <v/>
      </c>
      <c r="V34" s="113" t="str">
        <f t="shared" si="21"/>
        <v/>
      </c>
      <c r="W34" s="113" t="str">
        <f t="shared" si="22"/>
        <v/>
      </c>
      <c r="X34" s="113" t="str">
        <f t="shared" si="23"/>
        <v/>
      </c>
      <c r="Y34" s="113" t="str">
        <f t="shared" si="24"/>
        <v/>
      </c>
      <c r="Z34" s="113" t="str">
        <f t="shared" si="25"/>
        <v/>
      </c>
      <c r="AA34" s="113" t="str">
        <f t="shared" si="26"/>
        <v/>
      </c>
      <c r="AB34" s="113" t="str">
        <f t="shared" si="27"/>
        <v/>
      </c>
      <c r="AC34" s="113" t="str">
        <f t="shared" si="28"/>
        <v/>
      </c>
      <c r="AD34" s="113" t="str">
        <f t="shared" si="29"/>
        <v/>
      </c>
      <c r="AE34" s="113" t="str">
        <f t="shared" si="30"/>
        <v/>
      </c>
      <c r="AF34" s="113" t="str">
        <f t="shared" si="31"/>
        <v/>
      </c>
      <c r="AG34" s="113" t="str">
        <f t="shared" si="32"/>
        <v/>
      </c>
      <c r="AH34" s="113" t="str">
        <f t="shared" si="33"/>
        <v/>
      </c>
    </row>
    <row r="35">
      <c r="B35" s="82">
        <v>15.0</v>
      </c>
      <c r="C35" s="109">
        <f t="shared" si="3"/>
        <v>45536</v>
      </c>
      <c r="D35" s="113"/>
      <c r="E35" s="113">
        <f t="shared" si="4"/>
        <v>330</v>
      </c>
      <c r="F35" s="113">
        <f t="shared" si="5"/>
        <v>116.4159923</v>
      </c>
      <c r="G35" s="113">
        <f t="shared" si="6"/>
        <v>46352.8129</v>
      </c>
      <c r="H35" s="113">
        <f t="shared" si="7"/>
        <v>400</v>
      </c>
      <c r="I35" s="113">
        <f t="shared" si="8"/>
        <v>184.7196803</v>
      </c>
      <c r="J35" s="113">
        <f t="shared" si="9"/>
        <v>21951.08131</v>
      </c>
      <c r="K35" s="113">
        <f t="shared" si="10"/>
        <v>100</v>
      </c>
      <c r="L35" s="113">
        <f t="shared" si="11"/>
        <v>47.61543082</v>
      </c>
      <c r="M35" s="113">
        <f t="shared" si="12"/>
        <v>14232.24468</v>
      </c>
      <c r="N35" s="113">
        <f t="shared" si="13"/>
        <v>500</v>
      </c>
      <c r="O35" s="113">
        <f t="shared" si="14"/>
        <v>276.8834846</v>
      </c>
      <c r="P35" s="113">
        <f t="shared" si="15"/>
        <v>21927.56226</v>
      </c>
      <c r="Q35" s="113" t="str">
        <f t="shared" si="16"/>
        <v/>
      </c>
      <c r="R35" s="113" t="str">
        <f t="shared" si="17"/>
        <v/>
      </c>
      <c r="S35" s="113" t="str">
        <f t="shared" si="18"/>
        <v/>
      </c>
      <c r="T35" s="113" t="str">
        <f t="shared" si="19"/>
        <v/>
      </c>
      <c r="U35" s="113" t="str">
        <f t="shared" si="20"/>
        <v/>
      </c>
      <c r="V35" s="113" t="str">
        <f t="shared" si="21"/>
        <v/>
      </c>
      <c r="W35" s="113" t="str">
        <f t="shared" si="22"/>
        <v/>
      </c>
      <c r="X35" s="113" t="str">
        <f t="shared" si="23"/>
        <v/>
      </c>
      <c r="Y35" s="113" t="str">
        <f t="shared" si="24"/>
        <v/>
      </c>
      <c r="Z35" s="113" t="str">
        <f t="shared" si="25"/>
        <v/>
      </c>
      <c r="AA35" s="113" t="str">
        <f t="shared" si="26"/>
        <v/>
      </c>
      <c r="AB35" s="113" t="str">
        <f t="shared" si="27"/>
        <v/>
      </c>
      <c r="AC35" s="113" t="str">
        <f t="shared" si="28"/>
        <v/>
      </c>
      <c r="AD35" s="113" t="str">
        <f t="shared" si="29"/>
        <v/>
      </c>
      <c r="AE35" s="113" t="str">
        <f t="shared" si="30"/>
        <v/>
      </c>
      <c r="AF35" s="113" t="str">
        <f t="shared" si="31"/>
        <v/>
      </c>
      <c r="AG35" s="113" t="str">
        <f t="shared" si="32"/>
        <v/>
      </c>
      <c r="AH35" s="113" t="str">
        <f t="shared" si="33"/>
        <v/>
      </c>
    </row>
    <row r="36">
      <c r="B36" s="82">
        <v>16.0</v>
      </c>
      <c r="C36" s="109">
        <f t="shared" si="3"/>
        <v>45566</v>
      </c>
      <c r="D36" s="113"/>
      <c r="E36" s="113">
        <f t="shared" si="4"/>
        <v>330</v>
      </c>
      <c r="F36" s="113">
        <f t="shared" si="5"/>
        <v>115.8820322</v>
      </c>
      <c r="G36" s="113">
        <f t="shared" si="6"/>
        <v>46138.69493</v>
      </c>
      <c r="H36" s="113">
        <f t="shared" si="7"/>
        <v>400</v>
      </c>
      <c r="I36" s="113">
        <f t="shared" si="8"/>
        <v>182.9256776</v>
      </c>
      <c r="J36" s="113">
        <f t="shared" si="9"/>
        <v>21734.00699</v>
      </c>
      <c r="K36" s="113">
        <f t="shared" si="10"/>
        <v>100</v>
      </c>
      <c r="L36" s="113">
        <f t="shared" si="11"/>
        <v>47.44081559</v>
      </c>
      <c r="M36" s="113">
        <f t="shared" si="12"/>
        <v>14179.68549</v>
      </c>
      <c r="N36" s="113">
        <f t="shared" si="13"/>
        <v>500</v>
      </c>
      <c r="O36" s="113">
        <f t="shared" si="14"/>
        <v>274.0945282</v>
      </c>
      <c r="P36" s="113">
        <f t="shared" si="15"/>
        <v>21701.65678</v>
      </c>
      <c r="Q36" s="113" t="str">
        <f t="shared" si="16"/>
        <v/>
      </c>
      <c r="R36" s="113" t="str">
        <f t="shared" si="17"/>
        <v/>
      </c>
      <c r="S36" s="113" t="str">
        <f t="shared" si="18"/>
        <v/>
      </c>
      <c r="T36" s="113" t="str">
        <f t="shared" si="19"/>
        <v/>
      </c>
      <c r="U36" s="113" t="str">
        <f t="shared" si="20"/>
        <v/>
      </c>
      <c r="V36" s="113" t="str">
        <f t="shared" si="21"/>
        <v/>
      </c>
      <c r="W36" s="113" t="str">
        <f t="shared" si="22"/>
        <v/>
      </c>
      <c r="X36" s="113" t="str">
        <f t="shared" si="23"/>
        <v/>
      </c>
      <c r="Y36" s="113" t="str">
        <f t="shared" si="24"/>
        <v/>
      </c>
      <c r="Z36" s="113" t="str">
        <f t="shared" si="25"/>
        <v/>
      </c>
      <c r="AA36" s="113" t="str">
        <f t="shared" si="26"/>
        <v/>
      </c>
      <c r="AB36" s="113" t="str">
        <f t="shared" si="27"/>
        <v/>
      </c>
      <c r="AC36" s="113" t="str">
        <f t="shared" si="28"/>
        <v/>
      </c>
      <c r="AD36" s="113" t="str">
        <f t="shared" si="29"/>
        <v/>
      </c>
      <c r="AE36" s="113" t="str">
        <f t="shared" si="30"/>
        <v/>
      </c>
      <c r="AF36" s="113" t="str">
        <f t="shared" si="31"/>
        <v/>
      </c>
      <c r="AG36" s="113" t="str">
        <f t="shared" si="32"/>
        <v/>
      </c>
      <c r="AH36" s="113" t="str">
        <f t="shared" si="33"/>
        <v/>
      </c>
    </row>
    <row r="37">
      <c r="B37" s="82">
        <v>17.0</v>
      </c>
      <c r="C37" s="109">
        <f t="shared" si="3"/>
        <v>45597</v>
      </c>
      <c r="D37" s="113"/>
      <c r="E37" s="113">
        <f t="shared" si="4"/>
        <v>330</v>
      </c>
      <c r="F37" s="113">
        <f t="shared" si="5"/>
        <v>115.3467373</v>
      </c>
      <c r="G37" s="113">
        <f t="shared" si="6"/>
        <v>45924.04167</v>
      </c>
      <c r="H37" s="113">
        <f t="shared" si="7"/>
        <v>400</v>
      </c>
      <c r="I37" s="113">
        <f t="shared" si="8"/>
        <v>181.1167249</v>
      </c>
      <c r="J37" s="113">
        <f t="shared" si="9"/>
        <v>21515.12372</v>
      </c>
      <c r="K37" s="113">
        <f t="shared" si="10"/>
        <v>100</v>
      </c>
      <c r="L37" s="113">
        <f t="shared" si="11"/>
        <v>47.2656183</v>
      </c>
      <c r="M37" s="113">
        <f t="shared" si="12"/>
        <v>14126.95111</v>
      </c>
      <c r="N37" s="113">
        <f t="shared" si="13"/>
        <v>500</v>
      </c>
      <c r="O37" s="113">
        <f t="shared" si="14"/>
        <v>271.2707098</v>
      </c>
      <c r="P37" s="113">
        <f t="shared" si="15"/>
        <v>21472.92749</v>
      </c>
      <c r="Q37" s="113" t="str">
        <f t="shared" si="16"/>
        <v/>
      </c>
      <c r="R37" s="113" t="str">
        <f t="shared" si="17"/>
        <v/>
      </c>
      <c r="S37" s="113" t="str">
        <f t="shared" si="18"/>
        <v/>
      </c>
      <c r="T37" s="113" t="str">
        <f t="shared" si="19"/>
        <v/>
      </c>
      <c r="U37" s="113" t="str">
        <f t="shared" si="20"/>
        <v/>
      </c>
      <c r="V37" s="113" t="str">
        <f t="shared" si="21"/>
        <v/>
      </c>
      <c r="W37" s="113" t="str">
        <f t="shared" si="22"/>
        <v/>
      </c>
      <c r="X37" s="113" t="str">
        <f t="shared" si="23"/>
        <v/>
      </c>
      <c r="Y37" s="113" t="str">
        <f t="shared" si="24"/>
        <v/>
      </c>
      <c r="Z37" s="113" t="str">
        <f t="shared" si="25"/>
        <v/>
      </c>
      <c r="AA37" s="113" t="str">
        <f t="shared" si="26"/>
        <v/>
      </c>
      <c r="AB37" s="113" t="str">
        <f t="shared" si="27"/>
        <v/>
      </c>
      <c r="AC37" s="113" t="str">
        <f t="shared" si="28"/>
        <v/>
      </c>
      <c r="AD37" s="113" t="str">
        <f t="shared" si="29"/>
        <v/>
      </c>
      <c r="AE37" s="113" t="str">
        <f t="shared" si="30"/>
        <v/>
      </c>
      <c r="AF37" s="113" t="str">
        <f t="shared" si="31"/>
        <v/>
      </c>
      <c r="AG37" s="113" t="str">
        <f t="shared" si="32"/>
        <v/>
      </c>
      <c r="AH37" s="113" t="str">
        <f t="shared" si="33"/>
        <v/>
      </c>
    </row>
    <row r="38">
      <c r="B38" s="82">
        <v>18.0</v>
      </c>
      <c r="C38" s="109">
        <f t="shared" si="3"/>
        <v>45627</v>
      </c>
      <c r="D38" s="113"/>
      <c r="E38" s="113">
        <f t="shared" si="4"/>
        <v>330</v>
      </c>
      <c r="F38" s="113">
        <f t="shared" si="5"/>
        <v>114.8101042</v>
      </c>
      <c r="G38" s="113">
        <f t="shared" si="6"/>
        <v>45708.85177</v>
      </c>
      <c r="H38" s="113">
        <f t="shared" si="7"/>
        <v>400</v>
      </c>
      <c r="I38" s="113">
        <f t="shared" si="8"/>
        <v>179.2926976</v>
      </c>
      <c r="J38" s="113">
        <f t="shared" si="9"/>
        <v>21294.41641</v>
      </c>
      <c r="K38" s="113">
        <f t="shared" si="10"/>
        <v>100</v>
      </c>
      <c r="L38" s="113">
        <f t="shared" si="11"/>
        <v>47.08983703</v>
      </c>
      <c r="M38" s="113">
        <f t="shared" si="12"/>
        <v>14074.04095</v>
      </c>
      <c r="N38" s="113">
        <f t="shared" si="13"/>
        <v>500</v>
      </c>
      <c r="O38" s="113">
        <f t="shared" si="14"/>
        <v>268.4115937</v>
      </c>
      <c r="P38" s="113">
        <f t="shared" si="15"/>
        <v>21241.33909</v>
      </c>
      <c r="Q38" s="113" t="str">
        <f t="shared" si="16"/>
        <v/>
      </c>
      <c r="R38" s="113" t="str">
        <f t="shared" si="17"/>
        <v/>
      </c>
      <c r="S38" s="113" t="str">
        <f t="shared" si="18"/>
        <v/>
      </c>
      <c r="T38" s="113" t="str">
        <f t="shared" si="19"/>
        <v/>
      </c>
      <c r="U38" s="113" t="str">
        <f t="shared" si="20"/>
        <v/>
      </c>
      <c r="V38" s="113" t="str">
        <f t="shared" si="21"/>
        <v/>
      </c>
      <c r="W38" s="113" t="str">
        <f t="shared" si="22"/>
        <v/>
      </c>
      <c r="X38" s="113" t="str">
        <f t="shared" si="23"/>
        <v/>
      </c>
      <c r="Y38" s="113" t="str">
        <f t="shared" si="24"/>
        <v/>
      </c>
      <c r="Z38" s="113" t="str">
        <f t="shared" si="25"/>
        <v/>
      </c>
      <c r="AA38" s="113" t="str">
        <f t="shared" si="26"/>
        <v/>
      </c>
      <c r="AB38" s="113" t="str">
        <f t="shared" si="27"/>
        <v/>
      </c>
      <c r="AC38" s="113" t="str">
        <f t="shared" si="28"/>
        <v/>
      </c>
      <c r="AD38" s="113" t="str">
        <f t="shared" si="29"/>
        <v/>
      </c>
      <c r="AE38" s="113" t="str">
        <f t="shared" si="30"/>
        <v/>
      </c>
      <c r="AF38" s="113" t="str">
        <f t="shared" si="31"/>
        <v/>
      </c>
      <c r="AG38" s="113" t="str">
        <f t="shared" si="32"/>
        <v/>
      </c>
      <c r="AH38" s="113" t="str">
        <f t="shared" si="33"/>
        <v/>
      </c>
    </row>
    <row r="39">
      <c r="B39" s="82">
        <v>19.0</v>
      </c>
      <c r="C39" s="109">
        <f t="shared" si="3"/>
        <v>45658</v>
      </c>
      <c r="D39" s="113"/>
      <c r="E39" s="113">
        <f t="shared" si="4"/>
        <v>330</v>
      </c>
      <c r="F39" s="113">
        <f t="shared" si="5"/>
        <v>114.2721294</v>
      </c>
      <c r="G39" s="113">
        <f t="shared" si="6"/>
        <v>45493.1239</v>
      </c>
      <c r="H39" s="113">
        <f t="shared" si="7"/>
        <v>400</v>
      </c>
      <c r="I39" s="113">
        <f t="shared" si="8"/>
        <v>177.4534701</v>
      </c>
      <c r="J39" s="113">
        <f t="shared" si="9"/>
        <v>21071.86988</v>
      </c>
      <c r="K39" s="113">
        <f t="shared" si="10"/>
        <v>100</v>
      </c>
      <c r="L39" s="113">
        <f t="shared" si="11"/>
        <v>46.91346982</v>
      </c>
      <c r="M39" s="113">
        <f t="shared" si="12"/>
        <v>14020.95442</v>
      </c>
      <c r="N39" s="113">
        <f t="shared" si="13"/>
        <v>500</v>
      </c>
      <c r="O39" s="113">
        <f t="shared" si="14"/>
        <v>265.5167386</v>
      </c>
      <c r="P39" s="113">
        <f t="shared" si="15"/>
        <v>21006.85583</v>
      </c>
      <c r="Q39" s="113" t="str">
        <f t="shared" si="16"/>
        <v/>
      </c>
      <c r="R39" s="113" t="str">
        <f t="shared" si="17"/>
        <v/>
      </c>
      <c r="S39" s="113" t="str">
        <f t="shared" si="18"/>
        <v/>
      </c>
      <c r="T39" s="113" t="str">
        <f t="shared" si="19"/>
        <v/>
      </c>
      <c r="U39" s="113" t="str">
        <f t="shared" si="20"/>
        <v/>
      </c>
      <c r="V39" s="113" t="str">
        <f t="shared" si="21"/>
        <v/>
      </c>
      <c r="W39" s="113" t="str">
        <f t="shared" si="22"/>
        <v/>
      </c>
      <c r="X39" s="113" t="str">
        <f t="shared" si="23"/>
        <v/>
      </c>
      <c r="Y39" s="113" t="str">
        <f t="shared" si="24"/>
        <v/>
      </c>
      <c r="Z39" s="113" t="str">
        <f t="shared" si="25"/>
        <v/>
      </c>
      <c r="AA39" s="113" t="str">
        <f t="shared" si="26"/>
        <v/>
      </c>
      <c r="AB39" s="113" t="str">
        <f t="shared" si="27"/>
        <v/>
      </c>
      <c r="AC39" s="113" t="str">
        <f t="shared" si="28"/>
        <v/>
      </c>
      <c r="AD39" s="113" t="str">
        <f t="shared" si="29"/>
        <v/>
      </c>
      <c r="AE39" s="113" t="str">
        <f t="shared" si="30"/>
        <v/>
      </c>
      <c r="AF39" s="113" t="str">
        <f t="shared" si="31"/>
        <v/>
      </c>
      <c r="AG39" s="113" t="str">
        <f t="shared" si="32"/>
        <v/>
      </c>
      <c r="AH39" s="113" t="str">
        <f t="shared" si="33"/>
        <v/>
      </c>
    </row>
    <row r="40">
      <c r="B40" s="82">
        <v>20.0</v>
      </c>
      <c r="C40" s="109">
        <f t="shared" si="3"/>
        <v>45689</v>
      </c>
      <c r="D40" s="113"/>
      <c r="E40" s="113">
        <f t="shared" si="4"/>
        <v>330</v>
      </c>
      <c r="F40" s="113">
        <f t="shared" si="5"/>
        <v>113.7328097</v>
      </c>
      <c r="G40" s="113">
        <f t="shared" si="6"/>
        <v>45276.85671</v>
      </c>
      <c r="H40" s="113">
        <f t="shared" si="7"/>
        <v>400</v>
      </c>
      <c r="I40" s="113">
        <f t="shared" si="8"/>
        <v>175.5989157</v>
      </c>
      <c r="J40" s="113">
        <f t="shared" si="9"/>
        <v>20847.4688</v>
      </c>
      <c r="K40" s="113">
        <f t="shared" si="10"/>
        <v>100</v>
      </c>
      <c r="L40" s="113">
        <f t="shared" si="11"/>
        <v>46.73651472</v>
      </c>
      <c r="M40" s="113">
        <f t="shared" si="12"/>
        <v>13967.69093</v>
      </c>
      <c r="N40" s="113">
        <f t="shared" si="13"/>
        <v>500</v>
      </c>
      <c r="O40" s="113">
        <f t="shared" si="14"/>
        <v>262.5856978</v>
      </c>
      <c r="P40" s="113">
        <f t="shared" si="15"/>
        <v>20769.44152</v>
      </c>
      <c r="Q40" s="113" t="str">
        <f t="shared" si="16"/>
        <v/>
      </c>
      <c r="R40" s="113" t="str">
        <f t="shared" si="17"/>
        <v/>
      </c>
      <c r="S40" s="113" t="str">
        <f t="shared" si="18"/>
        <v/>
      </c>
      <c r="T40" s="113" t="str">
        <f t="shared" si="19"/>
        <v/>
      </c>
      <c r="U40" s="113" t="str">
        <f t="shared" si="20"/>
        <v/>
      </c>
      <c r="V40" s="113" t="str">
        <f t="shared" si="21"/>
        <v/>
      </c>
      <c r="W40" s="113" t="str">
        <f t="shared" si="22"/>
        <v/>
      </c>
      <c r="X40" s="113" t="str">
        <f t="shared" si="23"/>
        <v/>
      </c>
      <c r="Y40" s="113" t="str">
        <f t="shared" si="24"/>
        <v/>
      </c>
      <c r="Z40" s="113" t="str">
        <f t="shared" si="25"/>
        <v/>
      </c>
      <c r="AA40" s="113" t="str">
        <f t="shared" si="26"/>
        <v/>
      </c>
      <c r="AB40" s="113" t="str">
        <f t="shared" si="27"/>
        <v/>
      </c>
      <c r="AC40" s="113" t="str">
        <f t="shared" si="28"/>
        <v/>
      </c>
      <c r="AD40" s="113" t="str">
        <f t="shared" si="29"/>
        <v/>
      </c>
      <c r="AE40" s="113" t="str">
        <f t="shared" si="30"/>
        <v/>
      </c>
      <c r="AF40" s="113" t="str">
        <f t="shared" si="31"/>
        <v/>
      </c>
      <c r="AG40" s="113" t="str">
        <f t="shared" si="32"/>
        <v/>
      </c>
      <c r="AH40" s="113" t="str">
        <f t="shared" si="33"/>
        <v/>
      </c>
    </row>
    <row r="41">
      <c r="B41" s="82">
        <v>21.0</v>
      </c>
      <c r="C41" s="109">
        <f t="shared" si="3"/>
        <v>45717</v>
      </c>
      <c r="D41" s="113"/>
      <c r="E41" s="113">
        <f t="shared" si="4"/>
        <v>330</v>
      </c>
      <c r="F41" s="113">
        <f t="shared" si="5"/>
        <v>113.1921418</v>
      </c>
      <c r="G41" s="113">
        <f t="shared" si="6"/>
        <v>45060.04885</v>
      </c>
      <c r="H41" s="113">
        <f t="shared" si="7"/>
        <v>400</v>
      </c>
      <c r="I41" s="113">
        <f t="shared" si="8"/>
        <v>173.7289067</v>
      </c>
      <c r="J41" s="113">
        <f t="shared" si="9"/>
        <v>20621.19771</v>
      </c>
      <c r="K41" s="113">
        <f t="shared" si="10"/>
        <v>100</v>
      </c>
      <c r="L41" s="113">
        <f t="shared" si="11"/>
        <v>46.55896977</v>
      </c>
      <c r="M41" s="113">
        <f t="shared" si="12"/>
        <v>13914.2499</v>
      </c>
      <c r="N41" s="113">
        <f t="shared" si="13"/>
        <v>500</v>
      </c>
      <c r="O41" s="113">
        <f t="shared" si="14"/>
        <v>259.6180191</v>
      </c>
      <c r="P41" s="113">
        <f t="shared" si="15"/>
        <v>20529.05954</v>
      </c>
      <c r="Q41" s="113" t="str">
        <f t="shared" si="16"/>
        <v/>
      </c>
      <c r="R41" s="113" t="str">
        <f t="shared" si="17"/>
        <v/>
      </c>
      <c r="S41" s="113" t="str">
        <f t="shared" si="18"/>
        <v/>
      </c>
      <c r="T41" s="113" t="str">
        <f t="shared" si="19"/>
        <v/>
      </c>
      <c r="U41" s="113" t="str">
        <f t="shared" si="20"/>
        <v/>
      </c>
      <c r="V41" s="113" t="str">
        <f t="shared" si="21"/>
        <v/>
      </c>
      <c r="W41" s="113" t="str">
        <f t="shared" si="22"/>
        <v/>
      </c>
      <c r="X41" s="113" t="str">
        <f t="shared" si="23"/>
        <v/>
      </c>
      <c r="Y41" s="113" t="str">
        <f t="shared" si="24"/>
        <v/>
      </c>
      <c r="Z41" s="113" t="str">
        <f t="shared" si="25"/>
        <v/>
      </c>
      <c r="AA41" s="113" t="str">
        <f t="shared" si="26"/>
        <v/>
      </c>
      <c r="AB41" s="113" t="str">
        <f t="shared" si="27"/>
        <v/>
      </c>
      <c r="AC41" s="113" t="str">
        <f t="shared" si="28"/>
        <v/>
      </c>
      <c r="AD41" s="113" t="str">
        <f t="shared" si="29"/>
        <v/>
      </c>
      <c r="AE41" s="113" t="str">
        <f t="shared" si="30"/>
        <v/>
      </c>
      <c r="AF41" s="113" t="str">
        <f t="shared" si="31"/>
        <v/>
      </c>
      <c r="AG41" s="113" t="str">
        <f t="shared" si="32"/>
        <v/>
      </c>
      <c r="AH41" s="113" t="str">
        <f t="shared" si="33"/>
        <v/>
      </c>
    </row>
    <row r="42">
      <c r="B42" s="82">
        <v>22.0</v>
      </c>
      <c r="C42" s="109">
        <f t="shared" si="3"/>
        <v>45748</v>
      </c>
      <c r="D42" s="113"/>
      <c r="E42" s="113">
        <f t="shared" si="4"/>
        <v>330</v>
      </c>
      <c r="F42" s="113">
        <f t="shared" si="5"/>
        <v>112.6501221</v>
      </c>
      <c r="G42" s="113">
        <f t="shared" si="6"/>
        <v>44842.69897</v>
      </c>
      <c r="H42" s="113">
        <f t="shared" si="7"/>
        <v>400</v>
      </c>
      <c r="I42" s="113">
        <f t="shared" si="8"/>
        <v>171.8433142</v>
      </c>
      <c r="J42" s="113">
        <f t="shared" si="9"/>
        <v>20393.04102</v>
      </c>
      <c r="K42" s="113">
        <f t="shared" si="10"/>
        <v>100</v>
      </c>
      <c r="L42" s="113">
        <f t="shared" si="11"/>
        <v>46.380833</v>
      </c>
      <c r="M42" s="113">
        <f t="shared" si="12"/>
        <v>13860.63073</v>
      </c>
      <c r="N42" s="113">
        <f t="shared" si="13"/>
        <v>500</v>
      </c>
      <c r="O42" s="113">
        <f t="shared" si="14"/>
        <v>256.6132443</v>
      </c>
      <c r="P42" s="113">
        <f t="shared" si="15"/>
        <v>20285.67279</v>
      </c>
      <c r="Q42" s="113" t="str">
        <f t="shared" si="16"/>
        <v/>
      </c>
      <c r="R42" s="113" t="str">
        <f t="shared" si="17"/>
        <v/>
      </c>
      <c r="S42" s="113" t="str">
        <f t="shared" si="18"/>
        <v/>
      </c>
      <c r="T42" s="113" t="str">
        <f t="shared" si="19"/>
        <v/>
      </c>
      <c r="U42" s="113" t="str">
        <f t="shared" si="20"/>
        <v/>
      </c>
      <c r="V42" s="113" t="str">
        <f t="shared" si="21"/>
        <v/>
      </c>
      <c r="W42" s="113" t="str">
        <f t="shared" si="22"/>
        <v/>
      </c>
      <c r="X42" s="113" t="str">
        <f t="shared" si="23"/>
        <v/>
      </c>
      <c r="Y42" s="113" t="str">
        <f t="shared" si="24"/>
        <v/>
      </c>
      <c r="Z42" s="113" t="str">
        <f t="shared" si="25"/>
        <v/>
      </c>
      <c r="AA42" s="113" t="str">
        <f t="shared" si="26"/>
        <v/>
      </c>
      <c r="AB42" s="113" t="str">
        <f t="shared" si="27"/>
        <v/>
      </c>
      <c r="AC42" s="113" t="str">
        <f t="shared" si="28"/>
        <v/>
      </c>
      <c r="AD42" s="113" t="str">
        <f t="shared" si="29"/>
        <v/>
      </c>
      <c r="AE42" s="113" t="str">
        <f t="shared" si="30"/>
        <v/>
      </c>
      <c r="AF42" s="113" t="str">
        <f t="shared" si="31"/>
        <v/>
      </c>
      <c r="AG42" s="113" t="str">
        <f t="shared" si="32"/>
        <v/>
      </c>
      <c r="AH42" s="113" t="str">
        <f t="shared" si="33"/>
        <v/>
      </c>
    </row>
    <row r="43">
      <c r="B43" s="82">
        <v>23.0</v>
      </c>
      <c r="C43" s="109">
        <f t="shared" si="3"/>
        <v>45778</v>
      </c>
      <c r="D43" s="113"/>
      <c r="E43" s="113">
        <f t="shared" si="4"/>
        <v>330</v>
      </c>
      <c r="F43" s="113">
        <f t="shared" si="5"/>
        <v>112.1067474</v>
      </c>
      <c r="G43" s="113">
        <f t="shared" si="6"/>
        <v>44624.80572</v>
      </c>
      <c r="H43" s="113">
        <f t="shared" si="7"/>
        <v>400</v>
      </c>
      <c r="I43" s="113">
        <f t="shared" si="8"/>
        <v>169.9420085</v>
      </c>
      <c r="J43" s="113">
        <f t="shared" si="9"/>
        <v>20162.98303</v>
      </c>
      <c r="K43" s="113">
        <f t="shared" si="10"/>
        <v>100</v>
      </c>
      <c r="L43" s="113">
        <f t="shared" si="11"/>
        <v>46.20210245</v>
      </c>
      <c r="M43" s="113">
        <f t="shared" si="12"/>
        <v>13806.83284</v>
      </c>
      <c r="N43" s="113">
        <f t="shared" si="13"/>
        <v>500</v>
      </c>
      <c r="O43" s="113">
        <f t="shared" si="14"/>
        <v>253.5709098</v>
      </c>
      <c r="P43" s="113">
        <f t="shared" si="15"/>
        <v>20039.2437</v>
      </c>
      <c r="Q43" s="113" t="str">
        <f t="shared" si="16"/>
        <v/>
      </c>
      <c r="R43" s="113" t="str">
        <f t="shared" si="17"/>
        <v/>
      </c>
      <c r="S43" s="113" t="str">
        <f t="shared" si="18"/>
        <v/>
      </c>
      <c r="T43" s="113" t="str">
        <f t="shared" si="19"/>
        <v/>
      </c>
      <c r="U43" s="113" t="str">
        <f t="shared" si="20"/>
        <v/>
      </c>
      <c r="V43" s="113" t="str">
        <f t="shared" si="21"/>
        <v/>
      </c>
      <c r="W43" s="113" t="str">
        <f t="shared" si="22"/>
        <v/>
      </c>
      <c r="X43" s="113" t="str">
        <f t="shared" si="23"/>
        <v/>
      </c>
      <c r="Y43" s="113" t="str">
        <f t="shared" si="24"/>
        <v/>
      </c>
      <c r="Z43" s="113" t="str">
        <f t="shared" si="25"/>
        <v/>
      </c>
      <c r="AA43" s="113" t="str">
        <f t="shared" si="26"/>
        <v/>
      </c>
      <c r="AB43" s="113" t="str">
        <f t="shared" si="27"/>
        <v/>
      </c>
      <c r="AC43" s="113" t="str">
        <f t="shared" si="28"/>
        <v/>
      </c>
      <c r="AD43" s="113" t="str">
        <f t="shared" si="29"/>
        <v/>
      </c>
      <c r="AE43" s="113" t="str">
        <f t="shared" si="30"/>
        <v/>
      </c>
      <c r="AF43" s="113" t="str">
        <f t="shared" si="31"/>
        <v/>
      </c>
      <c r="AG43" s="113" t="str">
        <f t="shared" si="32"/>
        <v/>
      </c>
      <c r="AH43" s="113" t="str">
        <f t="shared" si="33"/>
        <v/>
      </c>
    </row>
    <row r="44">
      <c r="B44" s="82">
        <v>24.0</v>
      </c>
      <c r="C44" s="109">
        <f t="shared" si="3"/>
        <v>45809</v>
      </c>
      <c r="D44" s="113"/>
      <c r="E44" s="113">
        <f t="shared" si="4"/>
        <v>330</v>
      </c>
      <c r="F44" s="113">
        <f t="shared" si="5"/>
        <v>111.5620143</v>
      </c>
      <c r="G44" s="113">
        <f t="shared" si="6"/>
        <v>44406.36773</v>
      </c>
      <c r="H44" s="113">
        <f t="shared" si="7"/>
        <v>400</v>
      </c>
      <c r="I44" s="113">
        <f t="shared" si="8"/>
        <v>168.0248586</v>
      </c>
      <c r="J44" s="113">
        <f t="shared" si="9"/>
        <v>19931.00789</v>
      </c>
      <c r="K44" s="113">
        <f t="shared" si="10"/>
        <v>100</v>
      </c>
      <c r="L44" s="113">
        <f t="shared" si="11"/>
        <v>46.02277612</v>
      </c>
      <c r="M44" s="113">
        <f t="shared" si="12"/>
        <v>13752.85561</v>
      </c>
      <c r="N44" s="113">
        <f t="shared" si="13"/>
        <v>500</v>
      </c>
      <c r="O44" s="113">
        <f t="shared" si="14"/>
        <v>250.4905462</v>
      </c>
      <c r="P44" s="113">
        <f t="shared" si="15"/>
        <v>19789.73424</v>
      </c>
      <c r="Q44" s="113" t="str">
        <f t="shared" si="16"/>
        <v/>
      </c>
      <c r="R44" s="113" t="str">
        <f t="shared" si="17"/>
        <v/>
      </c>
      <c r="S44" s="113" t="str">
        <f t="shared" si="18"/>
        <v/>
      </c>
      <c r="T44" s="113" t="str">
        <f t="shared" si="19"/>
        <v/>
      </c>
      <c r="U44" s="113" t="str">
        <f t="shared" si="20"/>
        <v/>
      </c>
      <c r="V44" s="113" t="str">
        <f t="shared" si="21"/>
        <v/>
      </c>
      <c r="W44" s="113" t="str">
        <f t="shared" si="22"/>
        <v/>
      </c>
      <c r="X44" s="113" t="str">
        <f t="shared" si="23"/>
        <v/>
      </c>
      <c r="Y44" s="113" t="str">
        <f t="shared" si="24"/>
        <v/>
      </c>
      <c r="Z44" s="113" t="str">
        <f t="shared" si="25"/>
        <v/>
      </c>
      <c r="AA44" s="113" t="str">
        <f t="shared" si="26"/>
        <v/>
      </c>
      <c r="AB44" s="113" t="str">
        <f t="shared" si="27"/>
        <v/>
      </c>
      <c r="AC44" s="113" t="str">
        <f t="shared" si="28"/>
        <v/>
      </c>
      <c r="AD44" s="113" t="str">
        <f t="shared" si="29"/>
        <v/>
      </c>
      <c r="AE44" s="113" t="str">
        <f t="shared" si="30"/>
        <v/>
      </c>
      <c r="AF44" s="113" t="str">
        <f t="shared" si="31"/>
        <v/>
      </c>
      <c r="AG44" s="113" t="str">
        <f t="shared" si="32"/>
        <v/>
      </c>
      <c r="AH44" s="113" t="str">
        <f t="shared" si="33"/>
        <v/>
      </c>
    </row>
    <row r="45">
      <c r="B45" s="82">
        <v>25.0</v>
      </c>
      <c r="C45" s="109">
        <f t="shared" si="3"/>
        <v>45839</v>
      </c>
      <c r="D45" s="113"/>
      <c r="E45" s="113">
        <f t="shared" si="4"/>
        <v>330</v>
      </c>
      <c r="F45" s="113">
        <f t="shared" si="5"/>
        <v>111.0159193</v>
      </c>
      <c r="G45" s="113">
        <f t="shared" si="6"/>
        <v>44187.38365</v>
      </c>
      <c r="H45" s="113">
        <f t="shared" si="7"/>
        <v>400</v>
      </c>
      <c r="I45" s="113">
        <f t="shared" si="8"/>
        <v>166.0917324</v>
      </c>
      <c r="J45" s="113">
        <f t="shared" si="9"/>
        <v>19697.09962</v>
      </c>
      <c r="K45" s="113">
        <f t="shared" si="10"/>
        <v>100</v>
      </c>
      <c r="L45" s="113">
        <f t="shared" si="11"/>
        <v>45.84285204</v>
      </c>
      <c r="M45" s="113">
        <f t="shared" si="12"/>
        <v>13698.69846</v>
      </c>
      <c r="N45" s="113">
        <f t="shared" si="13"/>
        <v>500</v>
      </c>
      <c r="O45" s="113">
        <f t="shared" si="14"/>
        <v>247.371678</v>
      </c>
      <c r="P45" s="113">
        <f t="shared" si="15"/>
        <v>19537.10592</v>
      </c>
      <c r="Q45" s="113" t="str">
        <f t="shared" si="16"/>
        <v/>
      </c>
      <c r="R45" s="113" t="str">
        <f t="shared" si="17"/>
        <v/>
      </c>
      <c r="S45" s="113" t="str">
        <f t="shared" si="18"/>
        <v/>
      </c>
      <c r="T45" s="113" t="str">
        <f t="shared" si="19"/>
        <v/>
      </c>
      <c r="U45" s="113" t="str">
        <f t="shared" si="20"/>
        <v/>
      </c>
      <c r="V45" s="113" t="str">
        <f t="shared" si="21"/>
        <v/>
      </c>
      <c r="W45" s="113" t="str">
        <f t="shared" si="22"/>
        <v/>
      </c>
      <c r="X45" s="113" t="str">
        <f t="shared" si="23"/>
        <v/>
      </c>
      <c r="Y45" s="113" t="str">
        <f t="shared" si="24"/>
        <v/>
      </c>
      <c r="Z45" s="113" t="str">
        <f t="shared" si="25"/>
        <v/>
      </c>
      <c r="AA45" s="113" t="str">
        <f t="shared" si="26"/>
        <v/>
      </c>
      <c r="AB45" s="113" t="str">
        <f t="shared" si="27"/>
        <v/>
      </c>
      <c r="AC45" s="113" t="str">
        <f t="shared" si="28"/>
        <v/>
      </c>
      <c r="AD45" s="113" t="str">
        <f t="shared" si="29"/>
        <v/>
      </c>
      <c r="AE45" s="113" t="str">
        <f t="shared" si="30"/>
        <v/>
      </c>
      <c r="AF45" s="113" t="str">
        <f t="shared" si="31"/>
        <v/>
      </c>
      <c r="AG45" s="113" t="str">
        <f t="shared" si="32"/>
        <v/>
      </c>
      <c r="AH45" s="113" t="str">
        <f t="shared" si="33"/>
        <v/>
      </c>
    </row>
    <row r="46">
      <c r="B46" s="82">
        <v>26.0</v>
      </c>
      <c r="C46" s="109">
        <f t="shared" si="3"/>
        <v>45870</v>
      </c>
      <c r="D46" s="113"/>
      <c r="E46" s="113">
        <f t="shared" si="4"/>
        <v>330</v>
      </c>
      <c r="F46" s="113">
        <f t="shared" si="5"/>
        <v>110.4684591</v>
      </c>
      <c r="G46" s="113">
        <f t="shared" si="6"/>
        <v>43967.85211</v>
      </c>
      <c r="H46" s="113">
        <f t="shared" si="7"/>
        <v>400</v>
      </c>
      <c r="I46" s="113">
        <f t="shared" si="8"/>
        <v>164.1424968</v>
      </c>
      <c r="J46" s="113">
        <f t="shared" si="9"/>
        <v>19461.24212</v>
      </c>
      <c r="K46" s="113">
        <f t="shared" si="10"/>
        <v>100</v>
      </c>
      <c r="L46" s="113">
        <f t="shared" si="11"/>
        <v>45.66232822</v>
      </c>
      <c r="M46" s="113">
        <f t="shared" si="12"/>
        <v>13644.36079</v>
      </c>
      <c r="N46" s="113">
        <f t="shared" si="13"/>
        <v>500</v>
      </c>
      <c r="O46" s="113">
        <f t="shared" si="14"/>
        <v>244.213824</v>
      </c>
      <c r="P46" s="113">
        <f t="shared" si="15"/>
        <v>19281.31975</v>
      </c>
      <c r="Q46" s="113" t="str">
        <f t="shared" si="16"/>
        <v/>
      </c>
      <c r="R46" s="113" t="str">
        <f t="shared" si="17"/>
        <v/>
      </c>
      <c r="S46" s="113" t="str">
        <f t="shared" si="18"/>
        <v/>
      </c>
      <c r="T46" s="113" t="str">
        <f t="shared" si="19"/>
        <v/>
      </c>
      <c r="U46" s="113" t="str">
        <f t="shared" si="20"/>
        <v/>
      </c>
      <c r="V46" s="113" t="str">
        <f t="shared" si="21"/>
        <v/>
      </c>
      <c r="W46" s="113" t="str">
        <f t="shared" si="22"/>
        <v/>
      </c>
      <c r="X46" s="113" t="str">
        <f t="shared" si="23"/>
        <v/>
      </c>
      <c r="Y46" s="113" t="str">
        <f t="shared" si="24"/>
        <v/>
      </c>
      <c r="Z46" s="113" t="str">
        <f t="shared" si="25"/>
        <v/>
      </c>
      <c r="AA46" s="113" t="str">
        <f t="shared" si="26"/>
        <v/>
      </c>
      <c r="AB46" s="113" t="str">
        <f t="shared" si="27"/>
        <v/>
      </c>
      <c r="AC46" s="113" t="str">
        <f t="shared" si="28"/>
        <v/>
      </c>
      <c r="AD46" s="113" t="str">
        <f t="shared" si="29"/>
        <v/>
      </c>
      <c r="AE46" s="113" t="str">
        <f t="shared" si="30"/>
        <v/>
      </c>
      <c r="AF46" s="113" t="str">
        <f t="shared" si="31"/>
        <v/>
      </c>
      <c r="AG46" s="113" t="str">
        <f t="shared" si="32"/>
        <v/>
      </c>
      <c r="AH46" s="113" t="str">
        <f t="shared" si="33"/>
        <v/>
      </c>
    </row>
    <row r="47">
      <c r="B47" s="82">
        <v>27.0</v>
      </c>
      <c r="C47" s="109">
        <f t="shared" si="3"/>
        <v>45901</v>
      </c>
      <c r="D47" s="113"/>
      <c r="E47" s="113">
        <f t="shared" si="4"/>
        <v>330</v>
      </c>
      <c r="F47" s="113">
        <f t="shared" si="5"/>
        <v>109.9196303</v>
      </c>
      <c r="G47" s="113">
        <f t="shared" si="6"/>
        <v>43747.77174</v>
      </c>
      <c r="H47" s="113">
        <f t="shared" si="7"/>
        <v>400</v>
      </c>
      <c r="I47" s="113">
        <f t="shared" si="8"/>
        <v>162.1770176</v>
      </c>
      <c r="J47" s="113">
        <f t="shared" si="9"/>
        <v>19223.41914</v>
      </c>
      <c r="K47" s="113">
        <f t="shared" si="10"/>
        <v>100</v>
      </c>
      <c r="L47" s="113">
        <f t="shared" si="11"/>
        <v>45.48120264</v>
      </c>
      <c r="M47" s="113">
        <f t="shared" si="12"/>
        <v>13589.842</v>
      </c>
      <c r="N47" s="113">
        <f t="shared" si="13"/>
        <v>500</v>
      </c>
      <c r="O47" s="113">
        <f t="shared" si="14"/>
        <v>241.0164968</v>
      </c>
      <c r="P47" s="113">
        <f t="shared" si="15"/>
        <v>19022.33624</v>
      </c>
      <c r="Q47" s="113" t="str">
        <f t="shared" si="16"/>
        <v/>
      </c>
      <c r="R47" s="113" t="str">
        <f t="shared" si="17"/>
        <v/>
      </c>
      <c r="S47" s="113" t="str">
        <f t="shared" si="18"/>
        <v/>
      </c>
      <c r="T47" s="113" t="str">
        <f t="shared" si="19"/>
        <v/>
      </c>
      <c r="U47" s="113" t="str">
        <f t="shared" si="20"/>
        <v/>
      </c>
      <c r="V47" s="113" t="str">
        <f t="shared" si="21"/>
        <v/>
      </c>
      <c r="W47" s="113" t="str">
        <f t="shared" si="22"/>
        <v/>
      </c>
      <c r="X47" s="113" t="str">
        <f t="shared" si="23"/>
        <v/>
      </c>
      <c r="Y47" s="113" t="str">
        <f t="shared" si="24"/>
        <v/>
      </c>
      <c r="Z47" s="113" t="str">
        <f t="shared" si="25"/>
        <v/>
      </c>
      <c r="AA47" s="113" t="str">
        <f t="shared" si="26"/>
        <v/>
      </c>
      <c r="AB47" s="113" t="str">
        <f t="shared" si="27"/>
        <v/>
      </c>
      <c r="AC47" s="113" t="str">
        <f t="shared" si="28"/>
        <v/>
      </c>
      <c r="AD47" s="113" t="str">
        <f t="shared" si="29"/>
        <v/>
      </c>
      <c r="AE47" s="113" t="str">
        <f t="shared" si="30"/>
        <v/>
      </c>
      <c r="AF47" s="113" t="str">
        <f t="shared" si="31"/>
        <v/>
      </c>
      <c r="AG47" s="113" t="str">
        <f t="shared" si="32"/>
        <v/>
      </c>
      <c r="AH47" s="113" t="str">
        <f t="shared" si="33"/>
        <v/>
      </c>
    </row>
    <row r="48">
      <c r="B48" s="82">
        <v>28.0</v>
      </c>
      <c r="C48" s="109">
        <f t="shared" si="3"/>
        <v>45931</v>
      </c>
      <c r="D48" s="113"/>
      <c r="E48" s="113">
        <f t="shared" si="4"/>
        <v>330</v>
      </c>
      <c r="F48" s="113">
        <f t="shared" si="5"/>
        <v>109.3694294</v>
      </c>
      <c r="G48" s="113">
        <f t="shared" si="6"/>
        <v>43527.14117</v>
      </c>
      <c r="H48" s="113">
        <f t="shared" si="7"/>
        <v>400</v>
      </c>
      <c r="I48" s="113">
        <f t="shared" si="8"/>
        <v>160.1951595</v>
      </c>
      <c r="J48" s="113">
        <f t="shared" si="9"/>
        <v>18983.61429</v>
      </c>
      <c r="K48" s="113">
        <f t="shared" si="10"/>
        <v>100</v>
      </c>
      <c r="L48" s="113">
        <f t="shared" si="11"/>
        <v>45.29947332</v>
      </c>
      <c r="M48" s="113">
        <f t="shared" si="12"/>
        <v>13535.14147</v>
      </c>
      <c r="N48" s="113">
        <f t="shared" si="13"/>
        <v>500</v>
      </c>
      <c r="O48" s="113">
        <f t="shared" si="14"/>
        <v>237.779203</v>
      </c>
      <c r="P48" s="113">
        <f t="shared" si="15"/>
        <v>18760.11545</v>
      </c>
      <c r="Q48" s="113" t="str">
        <f t="shared" si="16"/>
        <v/>
      </c>
      <c r="R48" s="113" t="str">
        <f t="shared" si="17"/>
        <v/>
      </c>
      <c r="S48" s="113" t="str">
        <f t="shared" si="18"/>
        <v/>
      </c>
      <c r="T48" s="113" t="str">
        <f t="shared" si="19"/>
        <v/>
      </c>
      <c r="U48" s="113" t="str">
        <f t="shared" si="20"/>
        <v/>
      </c>
      <c r="V48" s="113" t="str">
        <f t="shared" si="21"/>
        <v/>
      </c>
      <c r="W48" s="113" t="str">
        <f t="shared" si="22"/>
        <v/>
      </c>
      <c r="X48" s="113" t="str">
        <f t="shared" si="23"/>
        <v/>
      </c>
      <c r="Y48" s="113" t="str">
        <f t="shared" si="24"/>
        <v/>
      </c>
      <c r="Z48" s="113" t="str">
        <f t="shared" si="25"/>
        <v/>
      </c>
      <c r="AA48" s="113" t="str">
        <f t="shared" si="26"/>
        <v/>
      </c>
      <c r="AB48" s="113" t="str">
        <f t="shared" si="27"/>
        <v/>
      </c>
      <c r="AC48" s="113" t="str">
        <f t="shared" si="28"/>
        <v/>
      </c>
      <c r="AD48" s="113" t="str">
        <f t="shared" si="29"/>
        <v/>
      </c>
      <c r="AE48" s="113" t="str">
        <f t="shared" si="30"/>
        <v/>
      </c>
      <c r="AF48" s="113" t="str">
        <f t="shared" si="31"/>
        <v/>
      </c>
      <c r="AG48" s="113" t="str">
        <f t="shared" si="32"/>
        <v/>
      </c>
      <c r="AH48" s="113" t="str">
        <f t="shared" si="33"/>
        <v/>
      </c>
    </row>
    <row r="49">
      <c r="B49" s="82">
        <v>29.0</v>
      </c>
      <c r="C49" s="109">
        <f t="shared" si="3"/>
        <v>45962</v>
      </c>
      <c r="D49" s="113"/>
      <c r="E49" s="113">
        <f t="shared" si="4"/>
        <v>330</v>
      </c>
      <c r="F49" s="113">
        <f t="shared" si="5"/>
        <v>108.8178529</v>
      </c>
      <c r="G49" s="113">
        <f t="shared" si="6"/>
        <v>43305.95903</v>
      </c>
      <c r="H49" s="113">
        <f t="shared" si="7"/>
        <v>400</v>
      </c>
      <c r="I49" s="113">
        <f t="shared" si="8"/>
        <v>158.1967858</v>
      </c>
      <c r="J49" s="113">
        <f t="shared" si="9"/>
        <v>18741.81108</v>
      </c>
      <c r="K49" s="113">
        <f t="shared" si="10"/>
        <v>100</v>
      </c>
      <c r="L49" s="113">
        <f t="shared" si="11"/>
        <v>45.11713823</v>
      </c>
      <c r="M49" s="113">
        <f t="shared" si="12"/>
        <v>13480.25861</v>
      </c>
      <c r="N49" s="113">
        <f t="shared" si="13"/>
        <v>500</v>
      </c>
      <c r="O49" s="113">
        <f t="shared" si="14"/>
        <v>234.5014431</v>
      </c>
      <c r="P49" s="113">
        <f t="shared" si="15"/>
        <v>18494.61689</v>
      </c>
      <c r="Q49" s="113" t="str">
        <f t="shared" si="16"/>
        <v/>
      </c>
      <c r="R49" s="113" t="str">
        <f t="shared" si="17"/>
        <v/>
      </c>
      <c r="S49" s="113" t="str">
        <f t="shared" si="18"/>
        <v/>
      </c>
      <c r="T49" s="113" t="str">
        <f t="shared" si="19"/>
        <v/>
      </c>
      <c r="U49" s="113" t="str">
        <f t="shared" si="20"/>
        <v/>
      </c>
      <c r="V49" s="113" t="str">
        <f t="shared" si="21"/>
        <v/>
      </c>
      <c r="W49" s="113" t="str">
        <f t="shared" si="22"/>
        <v/>
      </c>
      <c r="X49" s="113" t="str">
        <f t="shared" si="23"/>
        <v/>
      </c>
      <c r="Y49" s="113" t="str">
        <f t="shared" si="24"/>
        <v/>
      </c>
      <c r="Z49" s="113" t="str">
        <f t="shared" si="25"/>
        <v/>
      </c>
      <c r="AA49" s="113" t="str">
        <f t="shared" si="26"/>
        <v/>
      </c>
      <c r="AB49" s="113" t="str">
        <f t="shared" si="27"/>
        <v/>
      </c>
      <c r="AC49" s="113" t="str">
        <f t="shared" si="28"/>
        <v/>
      </c>
      <c r="AD49" s="113" t="str">
        <f t="shared" si="29"/>
        <v/>
      </c>
      <c r="AE49" s="113" t="str">
        <f t="shared" si="30"/>
        <v/>
      </c>
      <c r="AF49" s="113" t="str">
        <f t="shared" si="31"/>
        <v/>
      </c>
      <c r="AG49" s="113" t="str">
        <f t="shared" si="32"/>
        <v/>
      </c>
      <c r="AH49" s="113" t="str">
        <f t="shared" si="33"/>
        <v/>
      </c>
    </row>
    <row r="50">
      <c r="B50" s="82">
        <v>30.0</v>
      </c>
      <c r="C50" s="109">
        <f t="shared" si="3"/>
        <v>45992</v>
      </c>
      <c r="D50" s="113"/>
      <c r="E50" s="113">
        <f t="shared" si="4"/>
        <v>330</v>
      </c>
      <c r="F50" s="113">
        <f t="shared" si="5"/>
        <v>108.2648976</v>
      </c>
      <c r="G50" s="113">
        <f t="shared" si="6"/>
        <v>43084.22392</v>
      </c>
      <c r="H50" s="113">
        <f t="shared" si="7"/>
        <v>400</v>
      </c>
      <c r="I50" s="113">
        <f t="shared" si="8"/>
        <v>156.181759</v>
      </c>
      <c r="J50" s="113">
        <f t="shared" si="9"/>
        <v>18497.99284</v>
      </c>
      <c r="K50" s="113">
        <f t="shared" si="10"/>
        <v>100</v>
      </c>
      <c r="L50" s="113">
        <f t="shared" si="11"/>
        <v>44.93419536</v>
      </c>
      <c r="M50" s="113">
        <f t="shared" si="12"/>
        <v>13425.1928</v>
      </c>
      <c r="N50" s="113">
        <f t="shared" si="13"/>
        <v>500</v>
      </c>
      <c r="O50" s="113">
        <f t="shared" si="14"/>
        <v>231.1827111</v>
      </c>
      <c r="P50" s="113">
        <f t="shared" si="15"/>
        <v>18225.7996</v>
      </c>
      <c r="Q50" s="113" t="str">
        <f t="shared" si="16"/>
        <v/>
      </c>
      <c r="R50" s="113" t="str">
        <f t="shared" si="17"/>
        <v/>
      </c>
      <c r="S50" s="113" t="str">
        <f t="shared" si="18"/>
        <v/>
      </c>
      <c r="T50" s="113" t="str">
        <f t="shared" si="19"/>
        <v/>
      </c>
      <c r="U50" s="113" t="str">
        <f t="shared" si="20"/>
        <v/>
      </c>
      <c r="V50" s="113" t="str">
        <f t="shared" si="21"/>
        <v/>
      </c>
      <c r="W50" s="113" t="str">
        <f t="shared" si="22"/>
        <v/>
      </c>
      <c r="X50" s="113" t="str">
        <f t="shared" si="23"/>
        <v/>
      </c>
      <c r="Y50" s="113" t="str">
        <f t="shared" si="24"/>
        <v/>
      </c>
      <c r="Z50" s="113" t="str">
        <f t="shared" si="25"/>
        <v/>
      </c>
      <c r="AA50" s="113" t="str">
        <f t="shared" si="26"/>
        <v/>
      </c>
      <c r="AB50" s="113" t="str">
        <f t="shared" si="27"/>
        <v/>
      </c>
      <c r="AC50" s="113" t="str">
        <f t="shared" si="28"/>
        <v/>
      </c>
      <c r="AD50" s="113" t="str">
        <f t="shared" si="29"/>
        <v/>
      </c>
      <c r="AE50" s="113" t="str">
        <f t="shared" si="30"/>
        <v/>
      </c>
      <c r="AF50" s="113" t="str">
        <f t="shared" si="31"/>
        <v/>
      </c>
      <c r="AG50" s="113" t="str">
        <f t="shared" si="32"/>
        <v/>
      </c>
      <c r="AH50" s="113" t="str">
        <f t="shared" si="33"/>
        <v/>
      </c>
    </row>
    <row r="51">
      <c r="B51" s="82">
        <v>31.0</v>
      </c>
      <c r="C51" s="109">
        <f t="shared" si="3"/>
        <v>46023</v>
      </c>
      <c r="D51" s="113"/>
      <c r="E51" s="113">
        <f t="shared" si="4"/>
        <v>330</v>
      </c>
      <c r="F51" s="113">
        <f t="shared" si="5"/>
        <v>107.7105598</v>
      </c>
      <c r="G51" s="113">
        <f t="shared" si="6"/>
        <v>42861.93448</v>
      </c>
      <c r="H51" s="113">
        <f t="shared" si="7"/>
        <v>400</v>
      </c>
      <c r="I51" s="113">
        <f t="shared" si="8"/>
        <v>154.1499403</v>
      </c>
      <c r="J51" s="113">
        <f t="shared" si="9"/>
        <v>18252.14278</v>
      </c>
      <c r="K51" s="113">
        <f t="shared" si="10"/>
        <v>100</v>
      </c>
      <c r="L51" s="113">
        <f t="shared" si="11"/>
        <v>44.75064267</v>
      </c>
      <c r="M51" s="113">
        <f t="shared" si="12"/>
        <v>13369.94345</v>
      </c>
      <c r="N51" s="113">
        <f t="shared" si="13"/>
        <v>500</v>
      </c>
      <c r="O51" s="113">
        <f t="shared" si="14"/>
        <v>227.822495</v>
      </c>
      <c r="P51" s="113">
        <f t="shared" si="15"/>
        <v>17953.62209</v>
      </c>
      <c r="Q51" s="113" t="str">
        <f t="shared" si="16"/>
        <v/>
      </c>
      <c r="R51" s="113" t="str">
        <f t="shared" si="17"/>
        <v/>
      </c>
      <c r="S51" s="113" t="str">
        <f t="shared" si="18"/>
        <v/>
      </c>
      <c r="T51" s="113" t="str">
        <f t="shared" si="19"/>
        <v/>
      </c>
      <c r="U51" s="113" t="str">
        <f t="shared" si="20"/>
        <v/>
      </c>
      <c r="V51" s="113" t="str">
        <f t="shared" si="21"/>
        <v/>
      </c>
      <c r="W51" s="113" t="str">
        <f t="shared" si="22"/>
        <v/>
      </c>
      <c r="X51" s="113" t="str">
        <f t="shared" si="23"/>
        <v/>
      </c>
      <c r="Y51" s="113" t="str">
        <f t="shared" si="24"/>
        <v/>
      </c>
      <c r="Z51" s="113" t="str">
        <f t="shared" si="25"/>
        <v/>
      </c>
      <c r="AA51" s="113" t="str">
        <f t="shared" si="26"/>
        <v/>
      </c>
      <c r="AB51" s="113" t="str">
        <f t="shared" si="27"/>
        <v/>
      </c>
      <c r="AC51" s="113" t="str">
        <f t="shared" si="28"/>
        <v/>
      </c>
      <c r="AD51" s="113" t="str">
        <f t="shared" si="29"/>
        <v/>
      </c>
      <c r="AE51" s="113" t="str">
        <f t="shared" si="30"/>
        <v/>
      </c>
      <c r="AF51" s="113" t="str">
        <f t="shared" si="31"/>
        <v/>
      </c>
      <c r="AG51" s="113" t="str">
        <f t="shared" si="32"/>
        <v/>
      </c>
      <c r="AH51" s="113" t="str">
        <f t="shared" si="33"/>
        <v/>
      </c>
    </row>
    <row r="52">
      <c r="B52" s="82">
        <v>32.0</v>
      </c>
      <c r="C52" s="109">
        <f t="shared" si="3"/>
        <v>46054</v>
      </c>
      <c r="D52" s="113"/>
      <c r="E52" s="113">
        <f t="shared" si="4"/>
        <v>330</v>
      </c>
      <c r="F52" s="113">
        <f t="shared" si="5"/>
        <v>107.1548362</v>
      </c>
      <c r="G52" s="113">
        <f t="shared" si="6"/>
        <v>42639.08932</v>
      </c>
      <c r="H52" s="113">
        <f t="shared" si="7"/>
        <v>400</v>
      </c>
      <c r="I52" s="113">
        <f t="shared" si="8"/>
        <v>152.1011898</v>
      </c>
      <c r="J52" s="113">
        <f t="shared" si="9"/>
        <v>18004.24397</v>
      </c>
      <c r="K52" s="113">
        <f t="shared" si="10"/>
        <v>100</v>
      </c>
      <c r="L52" s="113">
        <f t="shared" si="11"/>
        <v>44.56647815</v>
      </c>
      <c r="M52" s="113">
        <f t="shared" si="12"/>
        <v>13314.50992</v>
      </c>
      <c r="N52" s="113">
        <f t="shared" si="13"/>
        <v>500</v>
      </c>
      <c r="O52" s="113">
        <f t="shared" si="14"/>
        <v>224.4202762</v>
      </c>
      <c r="P52" s="113">
        <f t="shared" si="15"/>
        <v>17678.04237</v>
      </c>
      <c r="Q52" s="113" t="str">
        <f t="shared" si="16"/>
        <v/>
      </c>
      <c r="R52" s="113" t="str">
        <f t="shared" si="17"/>
        <v/>
      </c>
      <c r="S52" s="113" t="str">
        <f t="shared" si="18"/>
        <v/>
      </c>
      <c r="T52" s="113" t="str">
        <f t="shared" si="19"/>
        <v/>
      </c>
      <c r="U52" s="113" t="str">
        <f t="shared" si="20"/>
        <v/>
      </c>
      <c r="V52" s="113" t="str">
        <f t="shared" si="21"/>
        <v/>
      </c>
      <c r="W52" s="113" t="str">
        <f t="shared" si="22"/>
        <v/>
      </c>
      <c r="X52" s="113" t="str">
        <f t="shared" si="23"/>
        <v/>
      </c>
      <c r="Y52" s="113" t="str">
        <f t="shared" si="24"/>
        <v/>
      </c>
      <c r="Z52" s="113" t="str">
        <f t="shared" si="25"/>
        <v/>
      </c>
      <c r="AA52" s="113" t="str">
        <f t="shared" si="26"/>
        <v/>
      </c>
      <c r="AB52" s="113" t="str">
        <f t="shared" si="27"/>
        <v/>
      </c>
      <c r="AC52" s="113" t="str">
        <f t="shared" si="28"/>
        <v/>
      </c>
      <c r="AD52" s="113" t="str">
        <f t="shared" si="29"/>
        <v/>
      </c>
      <c r="AE52" s="113" t="str">
        <f t="shared" si="30"/>
        <v/>
      </c>
      <c r="AF52" s="113" t="str">
        <f t="shared" si="31"/>
        <v/>
      </c>
      <c r="AG52" s="113" t="str">
        <f t="shared" si="32"/>
        <v/>
      </c>
      <c r="AH52" s="113" t="str">
        <f t="shared" si="33"/>
        <v/>
      </c>
    </row>
    <row r="53">
      <c r="B53" s="82">
        <v>33.0</v>
      </c>
      <c r="C53" s="109">
        <f t="shared" si="3"/>
        <v>46082</v>
      </c>
      <c r="D53" s="113"/>
      <c r="E53" s="113">
        <f t="shared" si="4"/>
        <v>330</v>
      </c>
      <c r="F53" s="113">
        <f t="shared" si="5"/>
        <v>106.5977233</v>
      </c>
      <c r="G53" s="113">
        <f t="shared" si="6"/>
        <v>42415.68704</v>
      </c>
      <c r="H53" s="113">
        <f t="shared" si="7"/>
        <v>400</v>
      </c>
      <c r="I53" s="113">
        <f t="shared" si="8"/>
        <v>150.0353664</v>
      </c>
      <c r="J53" s="113">
        <f t="shared" si="9"/>
        <v>17754.27934</v>
      </c>
      <c r="K53" s="113">
        <f t="shared" si="10"/>
        <v>100</v>
      </c>
      <c r="L53" s="113">
        <f t="shared" si="11"/>
        <v>44.38169974</v>
      </c>
      <c r="M53" s="113">
        <f t="shared" si="12"/>
        <v>13258.89162</v>
      </c>
      <c r="N53" s="113">
        <f t="shared" si="13"/>
        <v>500</v>
      </c>
      <c r="O53" s="113">
        <f t="shared" si="14"/>
        <v>220.9755296</v>
      </c>
      <c r="P53" s="113">
        <f t="shared" si="15"/>
        <v>17399.0179</v>
      </c>
      <c r="Q53" s="113" t="str">
        <f t="shared" si="16"/>
        <v/>
      </c>
      <c r="R53" s="113" t="str">
        <f t="shared" si="17"/>
        <v/>
      </c>
      <c r="S53" s="113" t="str">
        <f t="shared" si="18"/>
        <v/>
      </c>
      <c r="T53" s="113" t="str">
        <f t="shared" si="19"/>
        <v/>
      </c>
      <c r="U53" s="113" t="str">
        <f t="shared" si="20"/>
        <v/>
      </c>
      <c r="V53" s="113" t="str">
        <f t="shared" si="21"/>
        <v/>
      </c>
      <c r="W53" s="113" t="str">
        <f t="shared" si="22"/>
        <v/>
      </c>
      <c r="X53" s="113" t="str">
        <f t="shared" si="23"/>
        <v/>
      </c>
      <c r="Y53" s="113" t="str">
        <f t="shared" si="24"/>
        <v/>
      </c>
      <c r="Z53" s="113" t="str">
        <f t="shared" si="25"/>
        <v/>
      </c>
      <c r="AA53" s="113" t="str">
        <f t="shared" si="26"/>
        <v/>
      </c>
      <c r="AB53" s="113" t="str">
        <f t="shared" si="27"/>
        <v/>
      </c>
      <c r="AC53" s="113" t="str">
        <f t="shared" si="28"/>
        <v/>
      </c>
      <c r="AD53" s="113" t="str">
        <f t="shared" si="29"/>
        <v/>
      </c>
      <c r="AE53" s="113" t="str">
        <f t="shared" si="30"/>
        <v/>
      </c>
      <c r="AF53" s="113" t="str">
        <f t="shared" si="31"/>
        <v/>
      </c>
      <c r="AG53" s="113" t="str">
        <f t="shared" si="32"/>
        <v/>
      </c>
      <c r="AH53" s="113" t="str">
        <f t="shared" si="33"/>
        <v/>
      </c>
    </row>
    <row r="54">
      <c r="B54" s="82">
        <v>34.0</v>
      </c>
      <c r="C54" s="109">
        <f t="shared" si="3"/>
        <v>46113</v>
      </c>
      <c r="D54" s="113"/>
      <c r="E54" s="113">
        <f t="shared" si="4"/>
        <v>330</v>
      </c>
      <c r="F54" s="113">
        <f t="shared" si="5"/>
        <v>106.0392176</v>
      </c>
      <c r="G54" s="113">
        <f t="shared" si="6"/>
        <v>42191.72626</v>
      </c>
      <c r="H54" s="113">
        <f t="shared" si="7"/>
        <v>400</v>
      </c>
      <c r="I54" s="113">
        <f t="shared" si="8"/>
        <v>147.9523278</v>
      </c>
      <c r="J54" s="113">
        <f t="shared" si="9"/>
        <v>17502.23166</v>
      </c>
      <c r="K54" s="113">
        <f t="shared" si="10"/>
        <v>100</v>
      </c>
      <c r="L54" s="113">
        <f t="shared" si="11"/>
        <v>44.19630541</v>
      </c>
      <c r="M54" s="113">
        <f t="shared" si="12"/>
        <v>13203.08793</v>
      </c>
      <c r="N54" s="113">
        <f t="shared" si="13"/>
        <v>500</v>
      </c>
      <c r="O54" s="113">
        <f t="shared" si="14"/>
        <v>217.4877238</v>
      </c>
      <c r="P54" s="113">
        <f t="shared" si="15"/>
        <v>17116.50562</v>
      </c>
      <c r="Q54" s="113" t="str">
        <f t="shared" si="16"/>
        <v/>
      </c>
      <c r="R54" s="113" t="str">
        <f t="shared" si="17"/>
        <v/>
      </c>
      <c r="S54" s="113" t="str">
        <f t="shared" si="18"/>
        <v/>
      </c>
      <c r="T54" s="113" t="str">
        <f t="shared" si="19"/>
        <v/>
      </c>
      <c r="U54" s="113" t="str">
        <f t="shared" si="20"/>
        <v/>
      </c>
      <c r="V54" s="113" t="str">
        <f t="shared" si="21"/>
        <v/>
      </c>
      <c r="W54" s="113" t="str">
        <f t="shared" si="22"/>
        <v/>
      </c>
      <c r="X54" s="113" t="str">
        <f t="shared" si="23"/>
        <v/>
      </c>
      <c r="Y54" s="113" t="str">
        <f t="shared" si="24"/>
        <v/>
      </c>
      <c r="Z54" s="113" t="str">
        <f t="shared" si="25"/>
        <v/>
      </c>
      <c r="AA54" s="113" t="str">
        <f t="shared" si="26"/>
        <v/>
      </c>
      <c r="AB54" s="113" t="str">
        <f t="shared" si="27"/>
        <v/>
      </c>
      <c r="AC54" s="113" t="str">
        <f t="shared" si="28"/>
        <v/>
      </c>
      <c r="AD54" s="113" t="str">
        <f t="shared" si="29"/>
        <v/>
      </c>
      <c r="AE54" s="113" t="str">
        <f t="shared" si="30"/>
        <v/>
      </c>
      <c r="AF54" s="113" t="str">
        <f t="shared" si="31"/>
        <v/>
      </c>
      <c r="AG54" s="113" t="str">
        <f t="shared" si="32"/>
        <v/>
      </c>
      <c r="AH54" s="113" t="str">
        <f t="shared" si="33"/>
        <v/>
      </c>
    </row>
    <row r="55">
      <c r="B55" s="82">
        <v>35.0</v>
      </c>
      <c r="C55" s="109">
        <f t="shared" si="3"/>
        <v>46143</v>
      </c>
      <c r="D55" s="113"/>
      <c r="E55" s="113">
        <f t="shared" si="4"/>
        <v>330</v>
      </c>
      <c r="F55" s="113">
        <f t="shared" si="5"/>
        <v>105.4793157</v>
      </c>
      <c r="G55" s="113">
        <f t="shared" si="6"/>
        <v>41967.20558</v>
      </c>
      <c r="H55" s="113">
        <f t="shared" si="7"/>
        <v>400</v>
      </c>
      <c r="I55" s="113">
        <f t="shared" si="8"/>
        <v>145.8519305</v>
      </c>
      <c r="J55" s="113">
        <f t="shared" si="9"/>
        <v>17248.08359</v>
      </c>
      <c r="K55" s="113">
        <f t="shared" si="10"/>
        <v>100</v>
      </c>
      <c r="L55" s="113">
        <f t="shared" si="11"/>
        <v>44.01029309</v>
      </c>
      <c r="M55" s="113">
        <f t="shared" si="12"/>
        <v>13147.09822</v>
      </c>
      <c r="N55" s="113">
        <f t="shared" si="13"/>
        <v>500</v>
      </c>
      <c r="O55" s="113">
        <f t="shared" si="14"/>
        <v>213.9563203</v>
      </c>
      <c r="P55" s="113">
        <f t="shared" si="15"/>
        <v>16830.46194</v>
      </c>
      <c r="Q55" s="113" t="str">
        <f t="shared" si="16"/>
        <v/>
      </c>
      <c r="R55" s="113" t="str">
        <f t="shared" si="17"/>
        <v/>
      </c>
      <c r="S55" s="113" t="str">
        <f t="shared" si="18"/>
        <v/>
      </c>
      <c r="T55" s="113" t="str">
        <f t="shared" si="19"/>
        <v/>
      </c>
      <c r="U55" s="113" t="str">
        <f t="shared" si="20"/>
        <v/>
      </c>
      <c r="V55" s="113" t="str">
        <f t="shared" si="21"/>
        <v/>
      </c>
      <c r="W55" s="113" t="str">
        <f t="shared" si="22"/>
        <v/>
      </c>
      <c r="X55" s="113" t="str">
        <f t="shared" si="23"/>
        <v/>
      </c>
      <c r="Y55" s="113" t="str">
        <f t="shared" si="24"/>
        <v/>
      </c>
      <c r="Z55" s="113" t="str">
        <f t="shared" si="25"/>
        <v/>
      </c>
      <c r="AA55" s="113" t="str">
        <f t="shared" si="26"/>
        <v/>
      </c>
      <c r="AB55" s="113" t="str">
        <f t="shared" si="27"/>
        <v/>
      </c>
      <c r="AC55" s="113" t="str">
        <f t="shared" si="28"/>
        <v/>
      </c>
      <c r="AD55" s="113" t="str">
        <f t="shared" si="29"/>
        <v/>
      </c>
      <c r="AE55" s="113" t="str">
        <f t="shared" si="30"/>
        <v/>
      </c>
      <c r="AF55" s="113" t="str">
        <f t="shared" si="31"/>
        <v/>
      </c>
      <c r="AG55" s="113" t="str">
        <f t="shared" si="32"/>
        <v/>
      </c>
      <c r="AH55" s="113" t="str">
        <f t="shared" si="33"/>
        <v/>
      </c>
    </row>
    <row r="56">
      <c r="B56" s="82">
        <v>36.0</v>
      </c>
      <c r="C56" s="109">
        <f t="shared" si="3"/>
        <v>46174</v>
      </c>
      <c r="D56" s="113"/>
      <c r="E56" s="113">
        <f t="shared" si="4"/>
        <v>330</v>
      </c>
      <c r="F56" s="113">
        <f t="shared" si="5"/>
        <v>104.9180139</v>
      </c>
      <c r="G56" s="113">
        <f t="shared" si="6"/>
        <v>41742.12359</v>
      </c>
      <c r="H56" s="113">
        <f t="shared" si="7"/>
        <v>400</v>
      </c>
      <c r="I56" s="113">
        <f t="shared" si="8"/>
        <v>143.73403</v>
      </c>
      <c r="J56" s="113">
        <f t="shared" si="9"/>
        <v>16991.81762</v>
      </c>
      <c r="K56" s="113">
        <f t="shared" si="10"/>
        <v>100</v>
      </c>
      <c r="L56" s="113">
        <f t="shared" si="11"/>
        <v>43.82366074</v>
      </c>
      <c r="M56" s="113">
        <f t="shared" si="12"/>
        <v>13090.92188</v>
      </c>
      <c r="N56" s="113">
        <f t="shared" si="13"/>
        <v>500</v>
      </c>
      <c r="O56" s="113">
        <f t="shared" si="14"/>
        <v>210.3807743</v>
      </c>
      <c r="P56" s="113">
        <f t="shared" si="15"/>
        <v>16540.84272</v>
      </c>
      <c r="Q56" s="113" t="str">
        <f t="shared" si="16"/>
        <v/>
      </c>
      <c r="R56" s="113" t="str">
        <f t="shared" si="17"/>
        <v/>
      </c>
      <c r="S56" s="113" t="str">
        <f t="shared" si="18"/>
        <v/>
      </c>
      <c r="T56" s="113" t="str">
        <f t="shared" si="19"/>
        <v/>
      </c>
      <c r="U56" s="113" t="str">
        <f t="shared" si="20"/>
        <v/>
      </c>
      <c r="V56" s="113" t="str">
        <f t="shared" si="21"/>
        <v/>
      </c>
      <c r="W56" s="113" t="str">
        <f t="shared" si="22"/>
        <v/>
      </c>
      <c r="X56" s="113" t="str">
        <f t="shared" si="23"/>
        <v/>
      </c>
      <c r="Y56" s="113" t="str">
        <f t="shared" si="24"/>
        <v/>
      </c>
      <c r="Z56" s="113" t="str">
        <f t="shared" si="25"/>
        <v/>
      </c>
      <c r="AA56" s="113" t="str">
        <f t="shared" si="26"/>
        <v/>
      </c>
      <c r="AB56" s="113" t="str">
        <f t="shared" si="27"/>
        <v/>
      </c>
      <c r="AC56" s="113" t="str">
        <f t="shared" si="28"/>
        <v/>
      </c>
      <c r="AD56" s="113" t="str">
        <f t="shared" si="29"/>
        <v/>
      </c>
      <c r="AE56" s="113" t="str">
        <f t="shared" si="30"/>
        <v/>
      </c>
      <c r="AF56" s="113" t="str">
        <f t="shared" si="31"/>
        <v/>
      </c>
      <c r="AG56" s="113" t="str">
        <f t="shared" si="32"/>
        <v/>
      </c>
      <c r="AH56" s="113" t="str">
        <f t="shared" si="33"/>
        <v/>
      </c>
    </row>
    <row r="57">
      <c r="B57" s="82">
        <v>37.0</v>
      </c>
      <c r="C57" s="109">
        <f t="shared" si="3"/>
        <v>46204</v>
      </c>
      <c r="D57" s="113"/>
      <c r="E57" s="113">
        <f t="shared" si="4"/>
        <v>330</v>
      </c>
      <c r="F57" s="113">
        <f t="shared" si="5"/>
        <v>104.355309</v>
      </c>
      <c r="G57" s="113">
        <f t="shared" si="6"/>
        <v>41516.4789</v>
      </c>
      <c r="H57" s="113">
        <f t="shared" si="7"/>
        <v>400</v>
      </c>
      <c r="I57" s="113">
        <f t="shared" si="8"/>
        <v>141.5984802</v>
      </c>
      <c r="J57" s="113">
        <f t="shared" si="9"/>
        <v>16733.4161</v>
      </c>
      <c r="K57" s="113">
        <f t="shared" si="10"/>
        <v>100</v>
      </c>
      <c r="L57" s="113">
        <f t="shared" si="11"/>
        <v>43.63640627</v>
      </c>
      <c r="M57" s="113">
        <f t="shared" si="12"/>
        <v>13034.55829</v>
      </c>
      <c r="N57" s="113">
        <f t="shared" si="13"/>
        <v>500</v>
      </c>
      <c r="O57" s="113">
        <f t="shared" si="14"/>
        <v>206.760534</v>
      </c>
      <c r="P57" s="113">
        <f t="shared" si="15"/>
        <v>16247.60325</v>
      </c>
      <c r="Q57" s="113" t="str">
        <f t="shared" si="16"/>
        <v/>
      </c>
      <c r="R57" s="113" t="str">
        <f t="shared" si="17"/>
        <v/>
      </c>
      <c r="S57" s="113" t="str">
        <f t="shared" si="18"/>
        <v/>
      </c>
      <c r="T57" s="113" t="str">
        <f t="shared" si="19"/>
        <v/>
      </c>
      <c r="U57" s="113" t="str">
        <f t="shared" si="20"/>
        <v/>
      </c>
      <c r="V57" s="113" t="str">
        <f t="shared" si="21"/>
        <v/>
      </c>
      <c r="W57" s="113" t="str">
        <f t="shared" si="22"/>
        <v/>
      </c>
      <c r="X57" s="113" t="str">
        <f t="shared" si="23"/>
        <v/>
      </c>
      <c r="Y57" s="113" t="str">
        <f t="shared" si="24"/>
        <v/>
      </c>
      <c r="Z57" s="113" t="str">
        <f t="shared" si="25"/>
        <v/>
      </c>
      <c r="AA57" s="113" t="str">
        <f t="shared" si="26"/>
        <v/>
      </c>
      <c r="AB57" s="113" t="str">
        <f t="shared" si="27"/>
        <v/>
      </c>
      <c r="AC57" s="113" t="str">
        <f t="shared" si="28"/>
        <v/>
      </c>
      <c r="AD57" s="113" t="str">
        <f t="shared" si="29"/>
        <v/>
      </c>
      <c r="AE57" s="113" t="str">
        <f t="shared" si="30"/>
        <v/>
      </c>
      <c r="AF57" s="113" t="str">
        <f t="shared" si="31"/>
        <v/>
      </c>
      <c r="AG57" s="113" t="str">
        <f t="shared" si="32"/>
        <v/>
      </c>
      <c r="AH57" s="113" t="str">
        <f t="shared" si="33"/>
        <v/>
      </c>
    </row>
    <row r="58">
      <c r="B58" s="82">
        <v>38.0</v>
      </c>
      <c r="C58" s="109">
        <f t="shared" si="3"/>
        <v>46235</v>
      </c>
      <c r="D58" s="113"/>
      <c r="E58" s="113">
        <f t="shared" si="4"/>
        <v>330</v>
      </c>
      <c r="F58" s="113">
        <f t="shared" si="5"/>
        <v>103.7911972</v>
      </c>
      <c r="G58" s="113">
        <f t="shared" si="6"/>
        <v>41290.2701</v>
      </c>
      <c r="H58" s="113">
        <f t="shared" si="7"/>
        <v>400</v>
      </c>
      <c r="I58" s="113">
        <f t="shared" si="8"/>
        <v>139.4451342</v>
      </c>
      <c r="J58" s="113">
        <f t="shared" si="9"/>
        <v>16472.86124</v>
      </c>
      <c r="K58" s="113">
        <f t="shared" si="10"/>
        <v>100</v>
      </c>
      <c r="L58" s="113">
        <f t="shared" si="11"/>
        <v>43.44852763</v>
      </c>
      <c r="M58" s="113">
        <f t="shared" si="12"/>
        <v>12978.00682</v>
      </c>
      <c r="N58" s="113">
        <f t="shared" si="13"/>
        <v>500</v>
      </c>
      <c r="O58" s="113">
        <f t="shared" si="14"/>
        <v>203.0950407</v>
      </c>
      <c r="P58" s="113">
        <f t="shared" si="15"/>
        <v>15950.69829</v>
      </c>
      <c r="Q58" s="113" t="str">
        <f t="shared" si="16"/>
        <v/>
      </c>
      <c r="R58" s="113" t="str">
        <f t="shared" si="17"/>
        <v/>
      </c>
      <c r="S58" s="113" t="str">
        <f t="shared" si="18"/>
        <v/>
      </c>
      <c r="T58" s="113" t="str">
        <f t="shared" si="19"/>
        <v/>
      </c>
      <c r="U58" s="113" t="str">
        <f t="shared" si="20"/>
        <v/>
      </c>
      <c r="V58" s="113" t="str">
        <f t="shared" si="21"/>
        <v/>
      </c>
      <c r="W58" s="113" t="str">
        <f t="shared" si="22"/>
        <v/>
      </c>
      <c r="X58" s="113" t="str">
        <f t="shared" si="23"/>
        <v/>
      </c>
      <c r="Y58" s="113" t="str">
        <f t="shared" si="24"/>
        <v/>
      </c>
      <c r="Z58" s="113" t="str">
        <f t="shared" si="25"/>
        <v/>
      </c>
      <c r="AA58" s="113" t="str">
        <f t="shared" si="26"/>
        <v/>
      </c>
      <c r="AB58" s="113" t="str">
        <f t="shared" si="27"/>
        <v/>
      </c>
      <c r="AC58" s="113" t="str">
        <f t="shared" si="28"/>
        <v/>
      </c>
      <c r="AD58" s="113" t="str">
        <f t="shared" si="29"/>
        <v/>
      </c>
      <c r="AE58" s="113" t="str">
        <f t="shared" si="30"/>
        <v/>
      </c>
      <c r="AF58" s="113" t="str">
        <f t="shared" si="31"/>
        <v/>
      </c>
      <c r="AG58" s="113" t="str">
        <f t="shared" si="32"/>
        <v/>
      </c>
      <c r="AH58" s="113" t="str">
        <f t="shared" si="33"/>
        <v/>
      </c>
    </row>
    <row r="59">
      <c r="B59" s="82">
        <v>39.0</v>
      </c>
      <c r="C59" s="109">
        <f t="shared" si="3"/>
        <v>46266</v>
      </c>
      <c r="D59" s="113"/>
      <c r="E59" s="113">
        <f t="shared" si="4"/>
        <v>330</v>
      </c>
      <c r="F59" s="113">
        <f t="shared" si="5"/>
        <v>103.2256752</v>
      </c>
      <c r="G59" s="113">
        <f t="shared" si="6"/>
        <v>41063.49577</v>
      </c>
      <c r="H59" s="113">
        <f t="shared" si="7"/>
        <v>400</v>
      </c>
      <c r="I59" s="113">
        <f t="shared" si="8"/>
        <v>137.2738437</v>
      </c>
      <c r="J59" s="113">
        <f t="shared" si="9"/>
        <v>16210.13508</v>
      </c>
      <c r="K59" s="113">
        <f t="shared" si="10"/>
        <v>100</v>
      </c>
      <c r="L59" s="113">
        <f t="shared" si="11"/>
        <v>43.26002272</v>
      </c>
      <c r="M59" s="113">
        <f t="shared" si="12"/>
        <v>12921.26684</v>
      </c>
      <c r="N59" s="113">
        <f t="shared" si="13"/>
        <v>500</v>
      </c>
      <c r="O59" s="113">
        <f t="shared" si="14"/>
        <v>199.3837287</v>
      </c>
      <c r="P59" s="113">
        <f t="shared" si="15"/>
        <v>15650.08202</v>
      </c>
      <c r="Q59" s="113" t="str">
        <f t="shared" si="16"/>
        <v/>
      </c>
      <c r="R59" s="113" t="str">
        <f t="shared" si="17"/>
        <v/>
      </c>
      <c r="S59" s="113" t="str">
        <f t="shared" si="18"/>
        <v/>
      </c>
      <c r="T59" s="113" t="str">
        <f t="shared" si="19"/>
        <v/>
      </c>
      <c r="U59" s="113" t="str">
        <f t="shared" si="20"/>
        <v/>
      </c>
      <c r="V59" s="113" t="str">
        <f t="shared" si="21"/>
        <v/>
      </c>
      <c r="W59" s="113" t="str">
        <f t="shared" si="22"/>
        <v/>
      </c>
      <c r="X59" s="113" t="str">
        <f t="shared" si="23"/>
        <v/>
      </c>
      <c r="Y59" s="113" t="str">
        <f t="shared" si="24"/>
        <v/>
      </c>
      <c r="Z59" s="113" t="str">
        <f t="shared" si="25"/>
        <v/>
      </c>
      <c r="AA59" s="113" t="str">
        <f t="shared" si="26"/>
        <v/>
      </c>
      <c r="AB59" s="113" t="str">
        <f t="shared" si="27"/>
        <v/>
      </c>
      <c r="AC59" s="113" t="str">
        <f t="shared" si="28"/>
        <v/>
      </c>
      <c r="AD59" s="113" t="str">
        <f t="shared" si="29"/>
        <v/>
      </c>
      <c r="AE59" s="113" t="str">
        <f t="shared" si="30"/>
        <v/>
      </c>
      <c r="AF59" s="113" t="str">
        <f t="shared" si="31"/>
        <v/>
      </c>
      <c r="AG59" s="113" t="str">
        <f t="shared" si="32"/>
        <v/>
      </c>
      <c r="AH59" s="113" t="str">
        <f t="shared" si="33"/>
        <v/>
      </c>
    </row>
    <row r="60">
      <c r="B60" s="82">
        <v>40.0</v>
      </c>
      <c r="C60" s="109">
        <f t="shared" si="3"/>
        <v>46296</v>
      </c>
      <c r="D60" s="113"/>
      <c r="E60" s="113">
        <f t="shared" si="4"/>
        <v>330</v>
      </c>
      <c r="F60" s="113">
        <f t="shared" si="5"/>
        <v>102.6587394</v>
      </c>
      <c r="G60" s="113">
        <f t="shared" si="6"/>
        <v>40836.15451</v>
      </c>
      <c r="H60" s="113">
        <f t="shared" si="7"/>
        <v>400</v>
      </c>
      <c r="I60" s="113">
        <f t="shared" si="8"/>
        <v>135.084459</v>
      </c>
      <c r="J60" s="113">
        <f t="shared" si="9"/>
        <v>15945.21954</v>
      </c>
      <c r="K60" s="113">
        <f t="shared" si="10"/>
        <v>100</v>
      </c>
      <c r="L60" s="113">
        <f t="shared" si="11"/>
        <v>43.07088946</v>
      </c>
      <c r="M60" s="113">
        <f t="shared" si="12"/>
        <v>12864.33773</v>
      </c>
      <c r="N60" s="113">
        <f t="shared" si="13"/>
        <v>500</v>
      </c>
      <c r="O60" s="113">
        <f t="shared" si="14"/>
        <v>195.6260253</v>
      </c>
      <c r="P60" s="113">
        <f t="shared" si="15"/>
        <v>15345.70805</v>
      </c>
      <c r="Q60" s="113" t="str">
        <f t="shared" si="16"/>
        <v/>
      </c>
      <c r="R60" s="113" t="str">
        <f t="shared" si="17"/>
        <v/>
      </c>
      <c r="S60" s="113" t="str">
        <f t="shared" si="18"/>
        <v/>
      </c>
      <c r="T60" s="113" t="str">
        <f t="shared" si="19"/>
        <v/>
      </c>
      <c r="U60" s="113" t="str">
        <f t="shared" si="20"/>
        <v/>
      </c>
      <c r="V60" s="113" t="str">
        <f t="shared" si="21"/>
        <v/>
      </c>
      <c r="W60" s="113" t="str">
        <f t="shared" si="22"/>
        <v/>
      </c>
      <c r="X60" s="113" t="str">
        <f t="shared" si="23"/>
        <v/>
      </c>
      <c r="Y60" s="113" t="str">
        <f t="shared" si="24"/>
        <v/>
      </c>
      <c r="Z60" s="113" t="str">
        <f t="shared" si="25"/>
        <v/>
      </c>
      <c r="AA60" s="113" t="str">
        <f t="shared" si="26"/>
        <v/>
      </c>
      <c r="AB60" s="113" t="str">
        <f t="shared" si="27"/>
        <v/>
      </c>
      <c r="AC60" s="113" t="str">
        <f t="shared" si="28"/>
        <v/>
      </c>
      <c r="AD60" s="113" t="str">
        <f t="shared" si="29"/>
        <v/>
      </c>
      <c r="AE60" s="113" t="str">
        <f t="shared" si="30"/>
        <v/>
      </c>
      <c r="AF60" s="113" t="str">
        <f t="shared" si="31"/>
        <v/>
      </c>
      <c r="AG60" s="113" t="str">
        <f t="shared" si="32"/>
        <v/>
      </c>
      <c r="AH60" s="113" t="str">
        <f t="shared" si="33"/>
        <v/>
      </c>
    </row>
    <row r="61">
      <c r="B61" s="82">
        <v>41.0</v>
      </c>
      <c r="C61" s="109">
        <f t="shared" si="3"/>
        <v>46327</v>
      </c>
      <c r="D61" s="113"/>
      <c r="E61" s="113">
        <f t="shared" si="4"/>
        <v>330</v>
      </c>
      <c r="F61" s="113">
        <f t="shared" si="5"/>
        <v>102.0903863</v>
      </c>
      <c r="G61" s="113">
        <f t="shared" si="6"/>
        <v>40608.2449</v>
      </c>
      <c r="H61" s="113">
        <f t="shared" si="7"/>
        <v>400</v>
      </c>
      <c r="I61" s="113">
        <f t="shared" si="8"/>
        <v>132.8768295</v>
      </c>
      <c r="J61" s="113">
        <f t="shared" si="9"/>
        <v>15678.09637</v>
      </c>
      <c r="K61" s="113">
        <f t="shared" si="10"/>
        <v>100</v>
      </c>
      <c r="L61" s="113">
        <f t="shared" si="11"/>
        <v>42.88112576</v>
      </c>
      <c r="M61" s="113">
        <f t="shared" si="12"/>
        <v>12807.21885</v>
      </c>
      <c r="N61" s="113">
        <f t="shared" si="13"/>
        <v>500</v>
      </c>
      <c r="O61" s="113">
        <f t="shared" si="14"/>
        <v>191.8213506</v>
      </c>
      <c r="P61" s="113">
        <f t="shared" si="15"/>
        <v>15037.5294</v>
      </c>
      <c r="Q61" s="113" t="str">
        <f t="shared" si="16"/>
        <v/>
      </c>
      <c r="R61" s="113" t="str">
        <f t="shared" si="17"/>
        <v/>
      </c>
      <c r="S61" s="113" t="str">
        <f t="shared" si="18"/>
        <v/>
      </c>
      <c r="T61" s="113" t="str">
        <f t="shared" si="19"/>
        <v/>
      </c>
      <c r="U61" s="113" t="str">
        <f t="shared" si="20"/>
        <v/>
      </c>
      <c r="V61" s="113" t="str">
        <f t="shared" si="21"/>
        <v/>
      </c>
      <c r="W61" s="113" t="str">
        <f t="shared" si="22"/>
        <v/>
      </c>
      <c r="X61" s="113" t="str">
        <f t="shared" si="23"/>
        <v/>
      </c>
      <c r="Y61" s="113" t="str">
        <f t="shared" si="24"/>
        <v/>
      </c>
      <c r="Z61" s="113" t="str">
        <f t="shared" si="25"/>
        <v/>
      </c>
      <c r="AA61" s="113" t="str">
        <f t="shared" si="26"/>
        <v/>
      </c>
      <c r="AB61" s="113" t="str">
        <f t="shared" si="27"/>
        <v/>
      </c>
      <c r="AC61" s="113" t="str">
        <f t="shared" si="28"/>
        <v/>
      </c>
      <c r="AD61" s="113" t="str">
        <f t="shared" si="29"/>
        <v/>
      </c>
      <c r="AE61" s="113" t="str">
        <f t="shared" si="30"/>
        <v/>
      </c>
      <c r="AF61" s="113" t="str">
        <f t="shared" si="31"/>
        <v/>
      </c>
      <c r="AG61" s="113" t="str">
        <f t="shared" si="32"/>
        <v/>
      </c>
      <c r="AH61" s="113" t="str">
        <f t="shared" si="33"/>
        <v/>
      </c>
    </row>
    <row r="62">
      <c r="B62" s="82">
        <v>42.0</v>
      </c>
      <c r="C62" s="109">
        <f t="shared" si="3"/>
        <v>46357</v>
      </c>
      <c r="D62" s="113"/>
      <c r="E62" s="113">
        <f t="shared" si="4"/>
        <v>330</v>
      </c>
      <c r="F62" s="113">
        <f t="shared" si="5"/>
        <v>101.5206122</v>
      </c>
      <c r="G62" s="113">
        <f t="shared" si="6"/>
        <v>40379.76551</v>
      </c>
      <c r="H62" s="113">
        <f t="shared" si="7"/>
        <v>400</v>
      </c>
      <c r="I62" s="113">
        <f t="shared" si="8"/>
        <v>130.6508031</v>
      </c>
      <c r="J62" s="113">
        <f t="shared" si="9"/>
        <v>15408.74717</v>
      </c>
      <c r="K62" s="113">
        <f t="shared" si="10"/>
        <v>100</v>
      </c>
      <c r="L62" s="113">
        <f t="shared" si="11"/>
        <v>42.69072951</v>
      </c>
      <c r="M62" s="113">
        <f t="shared" si="12"/>
        <v>12749.90958</v>
      </c>
      <c r="N62" s="113">
        <f t="shared" si="13"/>
        <v>500</v>
      </c>
      <c r="O62" s="113">
        <f t="shared" si="14"/>
        <v>187.9691175</v>
      </c>
      <c r="P62" s="113">
        <f t="shared" si="15"/>
        <v>14725.49852</v>
      </c>
      <c r="Q62" s="113" t="str">
        <f t="shared" si="16"/>
        <v/>
      </c>
      <c r="R62" s="113" t="str">
        <f t="shared" si="17"/>
        <v/>
      </c>
      <c r="S62" s="113" t="str">
        <f t="shared" si="18"/>
        <v/>
      </c>
      <c r="T62" s="113" t="str">
        <f t="shared" si="19"/>
        <v/>
      </c>
      <c r="U62" s="113" t="str">
        <f t="shared" si="20"/>
        <v/>
      </c>
      <c r="V62" s="113" t="str">
        <f t="shared" si="21"/>
        <v/>
      </c>
      <c r="W62" s="113" t="str">
        <f t="shared" si="22"/>
        <v/>
      </c>
      <c r="X62" s="113" t="str">
        <f t="shared" si="23"/>
        <v/>
      </c>
      <c r="Y62" s="113" t="str">
        <f t="shared" si="24"/>
        <v/>
      </c>
      <c r="Z62" s="113" t="str">
        <f t="shared" si="25"/>
        <v/>
      </c>
      <c r="AA62" s="113" t="str">
        <f t="shared" si="26"/>
        <v/>
      </c>
      <c r="AB62" s="113" t="str">
        <f t="shared" si="27"/>
        <v/>
      </c>
      <c r="AC62" s="113" t="str">
        <f t="shared" si="28"/>
        <v/>
      </c>
      <c r="AD62" s="113" t="str">
        <f t="shared" si="29"/>
        <v/>
      </c>
      <c r="AE62" s="113" t="str">
        <f t="shared" si="30"/>
        <v/>
      </c>
      <c r="AF62" s="113" t="str">
        <f t="shared" si="31"/>
        <v/>
      </c>
      <c r="AG62" s="113" t="str">
        <f t="shared" si="32"/>
        <v/>
      </c>
      <c r="AH62" s="113" t="str">
        <f t="shared" si="33"/>
        <v/>
      </c>
    </row>
    <row r="63">
      <c r="B63" s="82">
        <v>43.0</v>
      </c>
      <c r="C63" s="109">
        <f t="shared" si="3"/>
        <v>46388</v>
      </c>
      <c r="D63" s="113"/>
      <c r="E63" s="113">
        <f t="shared" si="4"/>
        <v>330</v>
      </c>
      <c r="F63" s="113">
        <f t="shared" si="5"/>
        <v>100.9494138</v>
      </c>
      <c r="G63" s="113">
        <f t="shared" si="6"/>
        <v>40150.71492</v>
      </c>
      <c r="H63" s="113">
        <f t="shared" si="7"/>
        <v>400</v>
      </c>
      <c r="I63" s="113">
        <f t="shared" si="8"/>
        <v>128.4062265</v>
      </c>
      <c r="J63" s="113">
        <f t="shared" si="9"/>
        <v>15137.1534</v>
      </c>
      <c r="K63" s="113">
        <f t="shared" si="10"/>
        <v>100</v>
      </c>
      <c r="L63" s="113">
        <f t="shared" si="11"/>
        <v>42.49969861</v>
      </c>
      <c r="M63" s="113">
        <f t="shared" si="12"/>
        <v>12692.40928</v>
      </c>
      <c r="N63" s="113">
        <f t="shared" si="13"/>
        <v>500</v>
      </c>
      <c r="O63" s="113">
        <f t="shared" si="14"/>
        <v>184.0687314</v>
      </c>
      <c r="P63" s="113">
        <f t="shared" si="15"/>
        <v>14409.56725</v>
      </c>
      <c r="Q63" s="113" t="str">
        <f t="shared" si="16"/>
        <v/>
      </c>
      <c r="R63" s="113" t="str">
        <f t="shared" si="17"/>
        <v/>
      </c>
      <c r="S63" s="113" t="str">
        <f t="shared" si="18"/>
        <v/>
      </c>
      <c r="T63" s="113" t="str">
        <f t="shared" si="19"/>
        <v/>
      </c>
      <c r="U63" s="113" t="str">
        <f t="shared" si="20"/>
        <v/>
      </c>
      <c r="V63" s="113" t="str">
        <f t="shared" si="21"/>
        <v/>
      </c>
      <c r="W63" s="113" t="str">
        <f t="shared" si="22"/>
        <v/>
      </c>
      <c r="X63" s="113" t="str">
        <f t="shared" si="23"/>
        <v/>
      </c>
      <c r="Y63" s="113" t="str">
        <f t="shared" si="24"/>
        <v/>
      </c>
      <c r="Z63" s="113" t="str">
        <f t="shared" si="25"/>
        <v/>
      </c>
      <c r="AA63" s="113" t="str">
        <f t="shared" si="26"/>
        <v/>
      </c>
      <c r="AB63" s="113" t="str">
        <f t="shared" si="27"/>
        <v/>
      </c>
      <c r="AC63" s="113" t="str">
        <f t="shared" si="28"/>
        <v/>
      </c>
      <c r="AD63" s="113" t="str">
        <f t="shared" si="29"/>
        <v/>
      </c>
      <c r="AE63" s="113" t="str">
        <f t="shared" si="30"/>
        <v/>
      </c>
      <c r="AF63" s="113" t="str">
        <f t="shared" si="31"/>
        <v/>
      </c>
      <c r="AG63" s="113" t="str">
        <f t="shared" si="32"/>
        <v/>
      </c>
      <c r="AH63" s="113" t="str">
        <f t="shared" si="33"/>
        <v/>
      </c>
    </row>
    <row r="64">
      <c r="B64" s="82">
        <v>44.0</v>
      </c>
      <c r="C64" s="109">
        <f t="shared" si="3"/>
        <v>46419</v>
      </c>
      <c r="D64" s="113"/>
      <c r="E64" s="113">
        <f t="shared" si="4"/>
        <v>330</v>
      </c>
      <c r="F64" s="113">
        <f t="shared" si="5"/>
        <v>100.3767873</v>
      </c>
      <c r="G64" s="113">
        <f t="shared" si="6"/>
        <v>39921.09171</v>
      </c>
      <c r="H64" s="113">
        <f t="shared" si="7"/>
        <v>400</v>
      </c>
      <c r="I64" s="113">
        <f t="shared" si="8"/>
        <v>126.142945</v>
      </c>
      <c r="J64" s="113">
        <f t="shared" si="9"/>
        <v>14863.29635</v>
      </c>
      <c r="K64" s="113">
        <f t="shared" si="10"/>
        <v>100</v>
      </c>
      <c r="L64" s="113">
        <f t="shared" si="11"/>
        <v>42.30803094</v>
      </c>
      <c r="M64" s="113">
        <f t="shared" si="12"/>
        <v>12634.71731</v>
      </c>
      <c r="N64" s="113">
        <f t="shared" si="13"/>
        <v>500</v>
      </c>
      <c r="O64" s="113">
        <f t="shared" si="14"/>
        <v>180.1195906</v>
      </c>
      <c r="P64" s="113">
        <f t="shared" si="15"/>
        <v>14089.68684</v>
      </c>
      <c r="Q64" s="113" t="str">
        <f t="shared" si="16"/>
        <v/>
      </c>
      <c r="R64" s="113" t="str">
        <f t="shared" si="17"/>
        <v/>
      </c>
      <c r="S64" s="113" t="str">
        <f t="shared" si="18"/>
        <v/>
      </c>
      <c r="T64" s="113" t="str">
        <f t="shared" si="19"/>
        <v/>
      </c>
      <c r="U64" s="113" t="str">
        <f t="shared" si="20"/>
        <v/>
      </c>
      <c r="V64" s="113" t="str">
        <f t="shared" si="21"/>
        <v/>
      </c>
      <c r="W64" s="113" t="str">
        <f t="shared" si="22"/>
        <v/>
      </c>
      <c r="X64" s="113" t="str">
        <f t="shared" si="23"/>
        <v/>
      </c>
      <c r="Y64" s="113" t="str">
        <f t="shared" si="24"/>
        <v/>
      </c>
      <c r="Z64" s="113" t="str">
        <f t="shared" si="25"/>
        <v/>
      </c>
      <c r="AA64" s="113" t="str">
        <f t="shared" si="26"/>
        <v/>
      </c>
      <c r="AB64" s="113" t="str">
        <f t="shared" si="27"/>
        <v/>
      </c>
      <c r="AC64" s="113" t="str">
        <f t="shared" si="28"/>
        <v/>
      </c>
      <c r="AD64" s="113" t="str">
        <f t="shared" si="29"/>
        <v/>
      </c>
      <c r="AE64" s="113" t="str">
        <f t="shared" si="30"/>
        <v/>
      </c>
      <c r="AF64" s="113" t="str">
        <f t="shared" si="31"/>
        <v/>
      </c>
      <c r="AG64" s="113" t="str">
        <f t="shared" si="32"/>
        <v/>
      </c>
      <c r="AH64" s="113" t="str">
        <f t="shared" si="33"/>
        <v/>
      </c>
    </row>
    <row r="65">
      <c r="B65" s="82">
        <v>45.0</v>
      </c>
      <c r="C65" s="109">
        <f t="shared" si="3"/>
        <v>46447</v>
      </c>
      <c r="D65" s="113"/>
      <c r="E65" s="113">
        <f t="shared" si="4"/>
        <v>330</v>
      </c>
      <c r="F65" s="113">
        <f t="shared" si="5"/>
        <v>99.80272928</v>
      </c>
      <c r="G65" s="113">
        <f t="shared" si="6"/>
        <v>39690.89444</v>
      </c>
      <c r="H65" s="113">
        <f t="shared" si="7"/>
        <v>400</v>
      </c>
      <c r="I65" s="113">
        <f t="shared" si="8"/>
        <v>123.8608029</v>
      </c>
      <c r="J65" s="113">
        <f t="shared" si="9"/>
        <v>14587.15715</v>
      </c>
      <c r="K65" s="113">
        <f t="shared" si="10"/>
        <v>100</v>
      </c>
      <c r="L65" s="113">
        <f t="shared" si="11"/>
        <v>42.11572438</v>
      </c>
      <c r="M65" s="113">
        <f t="shared" si="12"/>
        <v>12576.83304</v>
      </c>
      <c r="N65" s="113">
        <f t="shared" si="13"/>
        <v>500</v>
      </c>
      <c r="O65" s="113">
        <f t="shared" si="14"/>
        <v>176.1210855</v>
      </c>
      <c r="P65" s="113">
        <f t="shared" si="15"/>
        <v>13765.80792</v>
      </c>
      <c r="Q65" s="113" t="str">
        <f t="shared" si="16"/>
        <v/>
      </c>
      <c r="R65" s="113" t="str">
        <f t="shared" si="17"/>
        <v/>
      </c>
      <c r="S65" s="113" t="str">
        <f t="shared" si="18"/>
        <v/>
      </c>
      <c r="T65" s="113" t="str">
        <f t="shared" si="19"/>
        <v/>
      </c>
      <c r="U65" s="113" t="str">
        <f t="shared" si="20"/>
        <v/>
      </c>
      <c r="V65" s="113" t="str">
        <f t="shared" si="21"/>
        <v/>
      </c>
      <c r="W65" s="113" t="str">
        <f t="shared" si="22"/>
        <v/>
      </c>
      <c r="X65" s="113" t="str">
        <f t="shared" si="23"/>
        <v/>
      </c>
      <c r="Y65" s="113" t="str">
        <f t="shared" si="24"/>
        <v/>
      </c>
      <c r="Z65" s="113" t="str">
        <f t="shared" si="25"/>
        <v/>
      </c>
      <c r="AA65" s="113" t="str">
        <f t="shared" si="26"/>
        <v/>
      </c>
      <c r="AB65" s="113" t="str">
        <f t="shared" si="27"/>
        <v/>
      </c>
      <c r="AC65" s="113" t="str">
        <f t="shared" si="28"/>
        <v/>
      </c>
      <c r="AD65" s="113" t="str">
        <f t="shared" si="29"/>
        <v/>
      </c>
      <c r="AE65" s="113" t="str">
        <f t="shared" si="30"/>
        <v/>
      </c>
      <c r="AF65" s="113" t="str">
        <f t="shared" si="31"/>
        <v/>
      </c>
      <c r="AG65" s="113" t="str">
        <f t="shared" si="32"/>
        <v/>
      </c>
      <c r="AH65" s="113" t="str">
        <f t="shared" si="33"/>
        <v/>
      </c>
    </row>
    <row r="66">
      <c r="B66" s="82">
        <v>46.0</v>
      </c>
      <c r="C66" s="109">
        <f t="shared" si="3"/>
        <v>46478</v>
      </c>
      <c r="D66" s="113"/>
      <c r="E66" s="113">
        <f t="shared" si="4"/>
        <v>330</v>
      </c>
      <c r="F66" s="113">
        <f t="shared" si="5"/>
        <v>99.2272361</v>
      </c>
      <c r="G66" s="113">
        <f t="shared" si="6"/>
        <v>39460.12168</v>
      </c>
      <c r="H66" s="113">
        <f t="shared" si="7"/>
        <v>400</v>
      </c>
      <c r="I66" s="113">
        <f t="shared" si="8"/>
        <v>121.5596429</v>
      </c>
      <c r="J66" s="113">
        <f t="shared" si="9"/>
        <v>14308.71679</v>
      </c>
      <c r="K66" s="113">
        <f t="shared" si="10"/>
        <v>100</v>
      </c>
      <c r="L66" s="113">
        <f t="shared" si="11"/>
        <v>41.92277679</v>
      </c>
      <c r="M66" s="113">
        <f t="shared" si="12"/>
        <v>12518.75581</v>
      </c>
      <c r="N66" s="113">
        <f t="shared" si="13"/>
        <v>500</v>
      </c>
      <c r="O66" s="113">
        <f t="shared" si="14"/>
        <v>172.072599</v>
      </c>
      <c r="P66" s="113">
        <f t="shared" si="15"/>
        <v>13437.88052</v>
      </c>
      <c r="Q66" s="113" t="str">
        <f t="shared" si="16"/>
        <v/>
      </c>
      <c r="R66" s="113" t="str">
        <f t="shared" si="17"/>
        <v/>
      </c>
      <c r="S66" s="113" t="str">
        <f t="shared" si="18"/>
        <v/>
      </c>
      <c r="T66" s="113" t="str">
        <f t="shared" si="19"/>
        <v/>
      </c>
      <c r="U66" s="113" t="str">
        <f t="shared" si="20"/>
        <v/>
      </c>
      <c r="V66" s="113" t="str">
        <f t="shared" si="21"/>
        <v/>
      </c>
      <c r="W66" s="113" t="str">
        <f t="shared" si="22"/>
        <v/>
      </c>
      <c r="X66" s="113" t="str">
        <f t="shared" si="23"/>
        <v/>
      </c>
      <c r="Y66" s="113" t="str">
        <f t="shared" si="24"/>
        <v/>
      </c>
      <c r="Z66" s="113" t="str">
        <f t="shared" si="25"/>
        <v/>
      </c>
      <c r="AA66" s="113" t="str">
        <f t="shared" si="26"/>
        <v/>
      </c>
      <c r="AB66" s="113" t="str">
        <f t="shared" si="27"/>
        <v/>
      </c>
      <c r="AC66" s="113" t="str">
        <f t="shared" si="28"/>
        <v/>
      </c>
      <c r="AD66" s="113" t="str">
        <f t="shared" si="29"/>
        <v/>
      </c>
      <c r="AE66" s="113" t="str">
        <f t="shared" si="30"/>
        <v/>
      </c>
      <c r="AF66" s="113" t="str">
        <f t="shared" si="31"/>
        <v/>
      </c>
      <c r="AG66" s="113" t="str">
        <f t="shared" si="32"/>
        <v/>
      </c>
      <c r="AH66" s="113" t="str">
        <f t="shared" si="33"/>
        <v/>
      </c>
    </row>
    <row r="67">
      <c r="B67" s="82">
        <v>47.0</v>
      </c>
      <c r="C67" s="109">
        <f t="shared" si="3"/>
        <v>46508</v>
      </c>
      <c r="D67" s="113"/>
      <c r="E67" s="113">
        <f t="shared" si="4"/>
        <v>330</v>
      </c>
      <c r="F67" s="113">
        <f t="shared" si="5"/>
        <v>98.65030419</v>
      </c>
      <c r="G67" s="113">
        <f t="shared" si="6"/>
        <v>39228.77198</v>
      </c>
      <c r="H67" s="113">
        <f t="shared" si="7"/>
        <v>400</v>
      </c>
      <c r="I67" s="113">
        <f t="shared" si="8"/>
        <v>119.2393066</v>
      </c>
      <c r="J67" s="113">
        <f t="shared" si="9"/>
        <v>14027.9561</v>
      </c>
      <c r="K67" s="113">
        <f t="shared" si="10"/>
        <v>100</v>
      </c>
      <c r="L67" s="113">
        <f t="shared" si="11"/>
        <v>41.72918605</v>
      </c>
      <c r="M67" s="113">
        <f t="shared" si="12"/>
        <v>12460.485</v>
      </c>
      <c r="N67" s="113">
        <f t="shared" si="13"/>
        <v>500</v>
      </c>
      <c r="O67" s="113">
        <f t="shared" si="14"/>
        <v>167.9735065</v>
      </c>
      <c r="P67" s="113">
        <f t="shared" si="15"/>
        <v>13105.85403</v>
      </c>
      <c r="Q67" s="113" t="str">
        <f t="shared" si="16"/>
        <v/>
      </c>
      <c r="R67" s="113" t="str">
        <f t="shared" si="17"/>
        <v/>
      </c>
      <c r="S67" s="113" t="str">
        <f t="shared" si="18"/>
        <v/>
      </c>
      <c r="T67" s="113" t="str">
        <f t="shared" si="19"/>
        <v/>
      </c>
      <c r="U67" s="113" t="str">
        <f t="shared" si="20"/>
        <v/>
      </c>
      <c r="V67" s="113" t="str">
        <f t="shared" si="21"/>
        <v/>
      </c>
      <c r="W67" s="113" t="str">
        <f t="shared" si="22"/>
        <v/>
      </c>
      <c r="X67" s="113" t="str">
        <f t="shared" si="23"/>
        <v/>
      </c>
      <c r="Y67" s="113" t="str">
        <f t="shared" si="24"/>
        <v/>
      </c>
      <c r="Z67" s="113" t="str">
        <f t="shared" si="25"/>
        <v/>
      </c>
      <c r="AA67" s="113" t="str">
        <f t="shared" si="26"/>
        <v/>
      </c>
      <c r="AB67" s="113" t="str">
        <f t="shared" si="27"/>
        <v/>
      </c>
      <c r="AC67" s="113" t="str">
        <f t="shared" si="28"/>
        <v/>
      </c>
      <c r="AD67" s="113" t="str">
        <f t="shared" si="29"/>
        <v/>
      </c>
      <c r="AE67" s="113" t="str">
        <f t="shared" si="30"/>
        <v/>
      </c>
      <c r="AF67" s="113" t="str">
        <f t="shared" si="31"/>
        <v/>
      </c>
      <c r="AG67" s="113" t="str">
        <f t="shared" si="32"/>
        <v/>
      </c>
      <c r="AH67" s="113" t="str">
        <f t="shared" si="33"/>
        <v/>
      </c>
    </row>
    <row r="68">
      <c r="B68" s="82">
        <v>48.0</v>
      </c>
      <c r="C68" s="109">
        <f t="shared" si="3"/>
        <v>46539</v>
      </c>
      <c r="D68" s="113"/>
      <c r="E68" s="113">
        <f t="shared" si="4"/>
        <v>330</v>
      </c>
      <c r="F68" s="113">
        <f t="shared" si="5"/>
        <v>98.07192995</v>
      </c>
      <c r="G68" s="113">
        <f t="shared" si="6"/>
        <v>38996.84391</v>
      </c>
      <c r="H68" s="113">
        <f t="shared" si="7"/>
        <v>400</v>
      </c>
      <c r="I68" s="113">
        <f t="shared" si="8"/>
        <v>116.8996341</v>
      </c>
      <c r="J68" s="113">
        <f t="shared" si="9"/>
        <v>13744.85573</v>
      </c>
      <c r="K68" s="113">
        <f t="shared" si="10"/>
        <v>100</v>
      </c>
      <c r="L68" s="113">
        <f t="shared" si="11"/>
        <v>41.53495</v>
      </c>
      <c r="M68" s="113">
        <f t="shared" si="12"/>
        <v>12402.01995</v>
      </c>
      <c r="N68" s="113">
        <f t="shared" si="13"/>
        <v>500</v>
      </c>
      <c r="O68" s="113">
        <f t="shared" si="14"/>
        <v>163.8231754</v>
      </c>
      <c r="P68" s="113">
        <f t="shared" si="15"/>
        <v>12769.6772</v>
      </c>
      <c r="Q68" s="113" t="str">
        <f t="shared" si="16"/>
        <v/>
      </c>
      <c r="R68" s="113" t="str">
        <f t="shared" si="17"/>
        <v/>
      </c>
      <c r="S68" s="113" t="str">
        <f t="shared" si="18"/>
        <v/>
      </c>
      <c r="T68" s="113" t="str">
        <f t="shared" si="19"/>
        <v/>
      </c>
      <c r="U68" s="113" t="str">
        <f t="shared" si="20"/>
        <v/>
      </c>
      <c r="V68" s="113" t="str">
        <f t="shared" si="21"/>
        <v/>
      </c>
      <c r="W68" s="113" t="str">
        <f t="shared" si="22"/>
        <v/>
      </c>
      <c r="X68" s="113" t="str">
        <f t="shared" si="23"/>
        <v/>
      </c>
      <c r="Y68" s="113" t="str">
        <f t="shared" si="24"/>
        <v/>
      </c>
      <c r="Z68" s="113" t="str">
        <f t="shared" si="25"/>
        <v/>
      </c>
      <c r="AA68" s="113" t="str">
        <f t="shared" si="26"/>
        <v/>
      </c>
      <c r="AB68" s="113" t="str">
        <f t="shared" si="27"/>
        <v/>
      </c>
      <c r="AC68" s="113" t="str">
        <f t="shared" si="28"/>
        <v/>
      </c>
      <c r="AD68" s="113" t="str">
        <f t="shared" si="29"/>
        <v/>
      </c>
      <c r="AE68" s="113" t="str">
        <f t="shared" si="30"/>
        <v/>
      </c>
      <c r="AF68" s="113" t="str">
        <f t="shared" si="31"/>
        <v/>
      </c>
      <c r="AG68" s="113" t="str">
        <f t="shared" si="32"/>
        <v/>
      </c>
      <c r="AH68" s="113" t="str">
        <f t="shared" si="33"/>
        <v/>
      </c>
    </row>
    <row r="69">
      <c r="B69" s="82">
        <v>49.0</v>
      </c>
      <c r="C69" s="109">
        <f t="shared" si="3"/>
        <v>46569</v>
      </c>
      <c r="D69" s="113"/>
      <c r="E69" s="113">
        <f t="shared" si="4"/>
        <v>330</v>
      </c>
      <c r="F69" s="113">
        <f t="shared" si="5"/>
        <v>97.49210978</v>
      </c>
      <c r="G69" s="113">
        <f t="shared" si="6"/>
        <v>38764.33602</v>
      </c>
      <c r="H69" s="113">
        <f t="shared" si="7"/>
        <v>400</v>
      </c>
      <c r="I69" s="113">
        <f t="shared" si="8"/>
        <v>114.5404644</v>
      </c>
      <c r="J69" s="113">
        <f t="shared" si="9"/>
        <v>13459.3962</v>
      </c>
      <c r="K69" s="113">
        <f t="shared" si="10"/>
        <v>100</v>
      </c>
      <c r="L69" s="113">
        <f t="shared" si="11"/>
        <v>41.3400665</v>
      </c>
      <c r="M69" s="113">
        <f t="shared" si="12"/>
        <v>12343.36002</v>
      </c>
      <c r="N69" s="113">
        <f t="shared" si="13"/>
        <v>500</v>
      </c>
      <c r="O69" s="113">
        <f t="shared" si="14"/>
        <v>159.6209651</v>
      </c>
      <c r="P69" s="113">
        <f t="shared" si="15"/>
        <v>12429.29817</v>
      </c>
      <c r="Q69" s="113" t="str">
        <f t="shared" si="16"/>
        <v/>
      </c>
      <c r="R69" s="113" t="str">
        <f t="shared" si="17"/>
        <v/>
      </c>
      <c r="S69" s="113" t="str">
        <f t="shared" si="18"/>
        <v/>
      </c>
      <c r="T69" s="113" t="str">
        <f t="shared" si="19"/>
        <v/>
      </c>
      <c r="U69" s="113" t="str">
        <f t="shared" si="20"/>
        <v/>
      </c>
      <c r="V69" s="113" t="str">
        <f t="shared" si="21"/>
        <v/>
      </c>
      <c r="W69" s="113" t="str">
        <f t="shared" si="22"/>
        <v/>
      </c>
      <c r="X69" s="113" t="str">
        <f t="shared" si="23"/>
        <v/>
      </c>
      <c r="Y69" s="113" t="str">
        <f t="shared" si="24"/>
        <v/>
      </c>
      <c r="Z69" s="113" t="str">
        <f t="shared" si="25"/>
        <v/>
      </c>
      <c r="AA69" s="113" t="str">
        <f t="shared" si="26"/>
        <v/>
      </c>
      <c r="AB69" s="113" t="str">
        <f t="shared" si="27"/>
        <v/>
      </c>
      <c r="AC69" s="113" t="str">
        <f t="shared" si="28"/>
        <v/>
      </c>
      <c r="AD69" s="113" t="str">
        <f t="shared" si="29"/>
        <v/>
      </c>
      <c r="AE69" s="113" t="str">
        <f t="shared" si="30"/>
        <v/>
      </c>
      <c r="AF69" s="113" t="str">
        <f t="shared" si="31"/>
        <v/>
      </c>
      <c r="AG69" s="113" t="str">
        <f t="shared" si="32"/>
        <v/>
      </c>
      <c r="AH69" s="113" t="str">
        <f t="shared" si="33"/>
        <v/>
      </c>
    </row>
    <row r="70">
      <c r="B70" s="82">
        <v>50.0</v>
      </c>
      <c r="C70" s="109">
        <f t="shared" si="3"/>
        <v>46600</v>
      </c>
      <c r="D70" s="113"/>
      <c r="E70" s="113">
        <f t="shared" si="4"/>
        <v>330</v>
      </c>
      <c r="F70" s="113">
        <f t="shared" si="5"/>
        <v>96.91084005</v>
      </c>
      <c r="G70" s="113">
        <f t="shared" si="6"/>
        <v>38531.24686</v>
      </c>
      <c r="H70" s="113">
        <f t="shared" si="7"/>
        <v>400</v>
      </c>
      <c r="I70" s="113">
        <f t="shared" si="8"/>
        <v>112.161635</v>
      </c>
      <c r="J70" s="113">
        <f t="shared" si="9"/>
        <v>13171.55783</v>
      </c>
      <c r="K70" s="113">
        <f t="shared" si="10"/>
        <v>100</v>
      </c>
      <c r="L70" s="113">
        <f t="shared" si="11"/>
        <v>41.14453339</v>
      </c>
      <c r="M70" s="113">
        <f t="shared" si="12"/>
        <v>12284.50455</v>
      </c>
      <c r="N70" s="113">
        <f t="shared" si="13"/>
        <v>500</v>
      </c>
      <c r="O70" s="113">
        <f t="shared" si="14"/>
        <v>155.3662271</v>
      </c>
      <c r="P70" s="113">
        <f t="shared" si="15"/>
        <v>12084.6644</v>
      </c>
      <c r="Q70" s="113" t="str">
        <f t="shared" si="16"/>
        <v/>
      </c>
      <c r="R70" s="113" t="str">
        <f t="shared" si="17"/>
        <v/>
      </c>
      <c r="S70" s="113" t="str">
        <f t="shared" si="18"/>
        <v/>
      </c>
      <c r="T70" s="113" t="str">
        <f t="shared" si="19"/>
        <v/>
      </c>
      <c r="U70" s="113" t="str">
        <f t="shared" si="20"/>
        <v/>
      </c>
      <c r="V70" s="113" t="str">
        <f t="shared" si="21"/>
        <v/>
      </c>
      <c r="W70" s="113" t="str">
        <f t="shared" si="22"/>
        <v/>
      </c>
      <c r="X70" s="113" t="str">
        <f t="shared" si="23"/>
        <v/>
      </c>
      <c r="Y70" s="113" t="str">
        <f t="shared" si="24"/>
        <v/>
      </c>
      <c r="Z70" s="113" t="str">
        <f t="shared" si="25"/>
        <v/>
      </c>
      <c r="AA70" s="113" t="str">
        <f t="shared" si="26"/>
        <v/>
      </c>
      <c r="AB70" s="113" t="str">
        <f t="shared" si="27"/>
        <v/>
      </c>
      <c r="AC70" s="113" t="str">
        <f t="shared" si="28"/>
        <v/>
      </c>
      <c r="AD70" s="113" t="str">
        <f t="shared" si="29"/>
        <v/>
      </c>
      <c r="AE70" s="113" t="str">
        <f t="shared" si="30"/>
        <v/>
      </c>
      <c r="AF70" s="113" t="str">
        <f t="shared" si="31"/>
        <v/>
      </c>
      <c r="AG70" s="113" t="str">
        <f t="shared" si="32"/>
        <v/>
      </c>
      <c r="AH70" s="113" t="str">
        <f t="shared" si="33"/>
        <v/>
      </c>
    </row>
    <row r="71">
      <c r="B71" s="82">
        <v>51.0</v>
      </c>
      <c r="C71" s="109">
        <f t="shared" si="3"/>
        <v>46631</v>
      </c>
      <c r="D71" s="113"/>
      <c r="E71" s="113">
        <f t="shared" si="4"/>
        <v>330</v>
      </c>
      <c r="F71" s="113">
        <f t="shared" si="5"/>
        <v>96.32811715</v>
      </c>
      <c r="G71" s="113">
        <f t="shared" si="6"/>
        <v>38297.57498</v>
      </c>
      <c r="H71" s="113">
        <f t="shared" si="7"/>
        <v>400</v>
      </c>
      <c r="I71" s="113">
        <f t="shared" si="8"/>
        <v>109.7629819</v>
      </c>
      <c r="J71" s="113">
        <f t="shared" si="9"/>
        <v>12881.32081</v>
      </c>
      <c r="K71" s="113">
        <f t="shared" si="10"/>
        <v>100</v>
      </c>
      <c r="L71" s="113">
        <f t="shared" si="11"/>
        <v>40.9483485</v>
      </c>
      <c r="M71" s="113">
        <f t="shared" si="12"/>
        <v>12225.4529</v>
      </c>
      <c r="N71" s="113">
        <f t="shared" si="13"/>
        <v>500</v>
      </c>
      <c r="O71" s="113">
        <f t="shared" si="14"/>
        <v>151.058305</v>
      </c>
      <c r="P71" s="113">
        <f t="shared" si="15"/>
        <v>11735.7227</v>
      </c>
      <c r="Q71" s="113" t="str">
        <f t="shared" si="16"/>
        <v/>
      </c>
      <c r="R71" s="113" t="str">
        <f t="shared" si="17"/>
        <v/>
      </c>
      <c r="S71" s="113" t="str">
        <f t="shared" si="18"/>
        <v/>
      </c>
      <c r="T71" s="113" t="str">
        <f t="shared" si="19"/>
        <v/>
      </c>
      <c r="U71" s="113" t="str">
        <f t="shared" si="20"/>
        <v/>
      </c>
      <c r="V71" s="113" t="str">
        <f t="shared" si="21"/>
        <v/>
      </c>
      <c r="W71" s="113" t="str">
        <f t="shared" si="22"/>
        <v/>
      </c>
      <c r="X71" s="113" t="str">
        <f t="shared" si="23"/>
        <v/>
      </c>
      <c r="Y71" s="113" t="str">
        <f t="shared" si="24"/>
        <v/>
      </c>
      <c r="Z71" s="113" t="str">
        <f t="shared" si="25"/>
        <v/>
      </c>
      <c r="AA71" s="113" t="str">
        <f t="shared" si="26"/>
        <v/>
      </c>
      <c r="AB71" s="113" t="str">
        <f t="shared" si="27"/>
        <v/>
      </c>
      <c r="AC71" s="113" t="str">
        <f t="shared" si="28"/>
        <v/>
      </c>
      <c r="AD71" s="113" t="str">
        <f t="shared" si="29"/>
        <v/>
      </c>
      <c r="AE71" s="113" t="str">
        <f t="shared" si="30"/>
        <v/>
      </c>
      <c r="AF71" s="113" t="str">
        <f t="shared" si="31"/>
        <v/>
      </c>
      <c r="AG71" s="113" t="str">
        <f t="shared" si="32"/>
        <v/>
      </c>
      <c r="AH71" s="113" t="str">
        <f t="shared" si="33"/>
        <v/>
      </c>
    </row>
    <row r="72">
      <c r="B72" s="82">
        <v>52.0</v>
      </c>
      <c r="C72" s="109">
        <f t="shared" si="3"/>
        <v>46661</v>
      </c>
      <c r="D72" s="113"/>
      <c r="E72" s="113">
        <f t="shared" si="4"/>
        <v>330</v>
      </c>
      <c r="F72" s="113">
        <f t="shared" si="5"/>
        <v>95.74393744</v>
      </c>
      <c r="G72" s="113">
        <f t="shared" si="6"/>
        <v>38063.31891</v>
      </c>
      <c r="H72" s="113">
        <f t="shared" si="7"/>
        <v>400</v>
      </c>
      <c r="I72" s="113">
        <f t="shared" si="8"/>
        <v>107.3443401</v>
      </c>
      <c r="J72" s="113">
        <f t="shared" si="9"/>
        <v>12588.66515</v>
      </c>
      <c r="K72" s="113">
        <f t="shared" si="10"/>
        <v>100</v>
      </c>
      <c r="L72" s="113">
        <f t="shared" si="11"/>
        <v>40.75150966</v>
      </c>
      <c r="M72" s="113">
        <f t="shared" si="12"/>
        <v>12166.20441</v>
      </c>
      <c r="N72" s="113">
        <f t="shared" si="13"/>
        <v>500</v>
      </c>
      <c r="O72" s="113">
        <f t="shared" si="14"/>
        <v>146.6965338</v>
      </c>
      <c r="P72" s="113">
        <f t="shared" si="15"/>
        <v>11382.41924</v>
      </c>
      <c r="Q72" s="113" t="str">
        <f t="shared" si="16"/>
        <v/>
      </c>
      <c r="R72" s="113" t="str">
        <f t="shared" si="17"/>
        <v/>
      </c>
      <c r="S72" s="113" t="str">
        <f t="shared" si="18"/>
        <v/>
      </c>
      <c r="T72" s="113" t="str">
        <f t="shared" si="19"/>
        <v/>
      </c>
      <c r="U72" s="113" t="str">
        <f t="shared" si="20"/>
        <v/>
      </c>
      <c r="V72" s="113" t="str">
        <f t="shared" si="21"/>
        <v/>
      </c>
      <c r="W72" s="113" t="str">
        <f t="shared" si="22"/>
        <v/>
      </c>
      <c r="X72" s="113" t="str">
        <f t="shared" si="23"/>
        <v/>
      </c>
      <c r="Y72" s="113" t="str">
        <f t="shared" si="24"/>
        <v/>
      </c>
      <c r="Z72" s="113" t="str">
        <f t="shared" si="25"/>
        <v/>
      </c>
      <c r="AA72" s="113" t="str">
        <f t="shared" si="26"/>
        <v/>
      </c>
      <c r="AB72" s="113" t="str">
        <f t="shared" si="27"/>
        <v/>
      </c>
      <c r="AC72" s="113" t="str">
        <f t="shared" si="28"/>
        <v/>
      </c>
      <c r="AD72" s="113" t="str">
        <f t="shared" si="29"/>
        <v/>
      </c>
      <c r="AE72" s="113" t="str">
        <f t="shared" si="30"/>
        <v/>
      </c>
      <c r="AF72" s="113" t="str">
        <f t="shared" si="31"/>
        <v/>
      </c>
      <c r="AG72" s="113" t="str">
        <f t="shared" si="32"/>
        <v/>
      </c>
      <c r="AH72" s="113" t="str">
        <f t="shared" si="33"/>
        <v/>
      </c>
    </row>
    <row r="73">
      <c r="B73" s="82">
        <v>53.0</v>
      </c>
      <c r="C73" s="109">
        <f t="shared" si="3"/>
        <v>46692</v>
      </c>
      <c r="D73" s="113"/>
      <c r="E73" s="113">
        <f t="shared" si="4"/>
        <v>330</v>
      </c>
      <c r="F73" s="113">
        <f t="shared" si="5"/>
        <v>95.15829729</v>
      </c>
      <c r="G73" s="113">
        <f t="shared" si="6"/>
        <v>37828.47721</v>
      </c>
      <c r="H73" s="113">
        <f t="shared" si="7"/>
        <v>400</v>
      </c>
      <c r="I73" s="113">
        <f t="shared" si="8"/>
        <v>104.9055429</v>
      </c>
      <c r="J73" s="113">
        <f t="shared" si="9"/>
        <v>12293.5707</v>
      </c>
      <c r="K73" s="113">
        <f t="shared" si="10"/>
        <v>100</v>
      </c>
      <c r="L73" s="113">
        <f t="shared" si="11"/>
        <v>40.55401469</v>
      </c>
      <c r="M73" s="113">
        <f t="shared" si="12"/>
        <v>12106.75842</v>
      </c>
      <c r="N73" s="113">
        <f t="shared" si="13"/>
        <v>500</v>
      </c>
      <c r="O73" s="113">
        <f t="shared" si="14"/>
        <v>142.2802404</v>
      </c>
      <c r="P73" s="113">
        <f t="shared" si="15"/>
        <v>11024.69948</v>
      </c>
      <c r="Q73" s="113" t="str">
        <f t="shared" si="16"/>
        <v/>
      </c>
      <c r="R73" s="113" t="str">
        <f t="shared" si="17"/>
        <v/>
      </c>
      <c r="S73" s="113" t="str">
        <f t="shared" si="18"/>
        <v/>
      </c>
      <c r="T73" s="113" t="str">
        <f t="shared" si="19"/>
        <v/>
      </c>
      <c r="U73" s="113" t="str">
        <f t="shared" si="20"/>
        <v/>
      </c>
      <c r="V73" s="113" t="str">
        <f t="shared" si="21"/>
        <v/>
      </c>
      <c r="W73" s="113" t="str">
        <f t="shared" si="22"/>
        <v/>
      </c>
      <c r="X73" s="113" t="str">
        <f t="shared" si="23"/>
        <v/>
      </c>
      <c r="Y73" s="113" t="str">
        <f t="shared" si="24"/>
        <v/>
      </c>
      <c r="Z73" s="113" t="str">
        <f t="shared" si="25"/>
        <v/>
      </c>
      <c r="AA73" s="113" t="str">
        <f t="shared" si="26"/>
        <v/>
      </c>
      <c r="AB73" s="113" t="str">
        <f t="shared" si="27"/>
        <v/>
      </c>
      <c r="AC73" s="113" t="str">
        <f t="shared" si="28"/>
        <v/>
      </c>
      <c r="AD73" s="113" t="str">
        <f t="shared" si="29"/>
        <v/>
      </c>
      <c r="AE73" s="113" t="str">
        <f t="shared" si="30"/>
        <v/>
      </c>
      <c r="AF73" s="113" t="str">
        <f t="shared" si="31"/>
        <v/>
      </c>
      <c r="AG73" s="113" t="str">
        <f t="shared" si="32"/>
        <v/>
      </c>
      <c r="AH73" s="113" t="str">
        <f t="shared" si="33"/>
        <v/>
      </c>
    </row>
    <row r="74">
      <c r="B74" s="82">
        <v>54.0</v>
      </c>
      <c r="C74" s="109">
        <f t="shared" si="3"/>
        <v>46722</v>
      </c>
      <c r="D74" s="113"/>
      <c r="E74" s="113">
        <f t="shared" si="4"/>
        <v>330</v>
      </c>
      <c r="F74" s="113">
        <f t="shared" si="5"/>
        <v>94.57119303</v>
      </c>
      <c r="G74" s="113">
        <f t="shared" si="6"/>
        <v>37593.0484</v>
      </c>
      <c r="H74" s="113">
        <f t="shared" si="7"/>
        <v>400</v>
      </c>
      <c r="I74" s="113">
        <f t="shared" si="8"/>
        <v>102.4464225</v>
      </c>
      <c r="J74" s="113">
        <f t="shared" si="9"/>
        <v>11996.01712</v>
      </c>
      <c r="K74" s="113">
        <f t="shared" si="10"/>
        <v>100</v>
      </c>
      <c r="L74" s="113">
        <f t="shared" si="11"/>
        <v>40.35586141</v>
      </c>
      <c r="M74" s="113">
        <f t="shared" si="12"/>
        <v>12047.11428</v>
      </c>
      <c r="N74" s="113">
        <f t="shared" si="13"/>
        <v>500</v>
      </c>
      <c r="O74" s="113">
        <f t="shared" si="14"/>
        <v>137.8087434</v>
      </c>
      <c r="P74" s="113">
        <f t="shared" si="15"/>
        <v>10662.50822</v>
      </c>
      <c r="Q74" s="113" t="str">
        <f t="shared" si="16"/>
        <v/>
      </c>
      <c r="R74" s="113" t="str">
        <f t="shared" si="17"/>
        <v/>
      </c>
      <c r="S74" s="113" t="str">
        <f t="shared" si="18"/>
        <v/>
      </c>
      <c r="T74" s="113" t="str">
        <f t="shared" si="19"/>
        <v/>
      </c>
      <c r="U74" s="113" t="str">
        <f t="shared" si="20"/>
        <v/>
      </c>
      <c r="V74" s="113" t="str">
        <f t="shared" si="21"/>
        <v/>
      </c>
      <c r="W74" s="113" t="str">
        <f t="shared" si="22"/>
        <v/>
      </c>
      <c r="X74" s="113" t="str">
        <f t="shared" si="23"/>
        <v/>
      </c>
      <c r="Y74" s="113" t="str">
        <f t="shared" si="24"/>
        <v/>
      </c>
      <c r="Z74" s="113" t="str">
        <f t="shared" si="25"/>
        <v/>
      </c>
      <c r="AA74" s="113" t="str">
        <f t="shared" si="26"/>
        <v/>
      </c>
      <c r="AB74" s="113" t="str">
        <f t="shared" si="27"/>
        <v/>
      </c>
      <c r="AC74" s="113" t="str">
        <f t="shared" si="28"/>
        <v/>
      </c>
      <c r="AD74" s="113" t="str">
        <f t="shared" si="29"/>
        <v/>
      </c>
      <c r="AE74" s="113" t="str">
        <f t="shared" si="30"/>
        <v/>
      </c>
      <c r="AF74" s="113" t="str">
        <f t="shared" si="31"/>
        <v/>
      </c>
      <c r="AG74" s="113" t="str">
        <f t="shared" si="32"/>
        <v/>
      </c>
      <c r="AH74" s="113" t="str">
        <f t="shared" si="33"/>
        <v/>
      </c>
    </row>
    <row r="75">
      <c r="B75" s="82">
        <v>55.0</v>
      </c>
      <c r="C75" s="109">
        <f t="shared" si="3"/>
        <v>46753</v>
      </c>
      <c r="D75" s="113"/>
      <c r="E75" s="113">
        <f t="shared" si="4"/>
        <v>330</v>
      </c>
      <c r="F75" s="113">
        <f t="shared" si="5"/>
        <v>93.98262101</v>
      </c>
      <c r="G75" s="113">
        <f t="shared" si="6"/>
        <v>37357.03103</v>
      </c>
      <c r="H75" s="113">
        <f t="shared" si="7"/>
        <v>400</v>
      </c>
      <c r="I75" s="113">
        <f t="shared" si="8"/>
        <v>99.96680932</v>
      </c>
      <c r="J75" s="113">
        <f t="shared" si="9"/>
        <v>11695.98393</v>
      </c>
      <c r="K75" s="113">
        <f t="shared" si="10"/>
        <v>100</v>
      </c>
      <c r="L75" s="113">
        <f t="shared" si="11"/>
        <v>40.15704762</v>
      </c>
      <c r="M75" s="113">
        <f t="shared" si="12"/>
        <v>11987.27133</v>
      </c>
      <c r="N75" s="113">
        <f t="shared" si="13"/>
        <v>500</v>
      </c>
      <c r="O75" s="113">
        <f t="shared" si="14"/>
        <v>133.2813527</v>
      </c>
      <c r="P75" s="113">
        <f t="shared" si="15"/>
        <v>10295.78957</v>
      </c>
      <c r="Q75" s="113" t="str">
        <f t="shared" si="16"/>
        <v/>
      </c>
      <c r="R75" s="113" t="str">
        <f t="shared" si="17"/>
        <v/>
      </c>
      <c r="S75" s="113" t="str">
        <f t="shared" si="18"/>
        <v/>
      </c>
      <c r="T75" s="113" t="str">
        <f t="shared" si="19"/>
        <v/>
      </c>
      <c r="U75" s="113" t="str">
        <f t="shared" si="20"/>
        <v/>
      </c>
      <c r="V75" s="113" t="str">
        <f t="shared" si="21"/>
        <v/>
      </c>
      <c r="W75" s="113" t="str">
        <f t="shared" si="22"/>
        <v/>
      </c>
      <c r="X75" s="113" t="str">
        <f t="shared" si="23"/>
        <v/>
      </c>
      <c r="Y75" s="113" t="str">
        <f t="shared" si="24"/>
        <v/>
      </c>
      <c r="Z75" s="113" t="str">
        <f t="shared" si="25"/>
        <v/>
      </c>
      <c r="AA75" s="113" t="str">
        <f t="shared" si="26"/>
        <v/>
      </c>
      <c r="AB75" s="113" t="str">
        <f t="shared" si="27"/>
        <v/>
      </c>
      <c r="AC75" s="113" t="str">
        <f t="shared" si="28"/>
        <v/>
      </c>
      <c r="AD75" s="113" t="str">
        <f t="shared" si="29"/>
        <v/>
      </c>
      <c r="AE75" s="113" t="str">
        <f t="shared" si="30"/>
        <v/>
      </c>
      <c r="AF75" s="113" t="str">
        <f t="shared" si="31"/>
        <v/>
      </c>
      <c r="AG75" s="113" t="str">
        <f t="shared" si="32"/>
        <v/>
      </c>
      <c r="AH75" s="113" t="str">
        <f t="shared" si="33"/>
        <v/>
      </c>
    </row>
    <row r="76">
      <c r="B76" s="82">
        <v>56.0</v>
      </c>
      <c r="C76" s="109">
        <f t="shared" si="3"/>
        <v>46784</v>
      </c>
      <c r="D76" s="113"/>
      <c r="E76" s="113">
        <f t="shared" si="4"/>
        <v>330</v>
      </c>
      <c r="F76" s="113">
        <f t="shared" si="5"/>
        <v>93.39257756</v>
      </c>
      <c r="G76" s="113">
        <f t="shared" si="6"/>
        <v>37120.4236</v>
      </c>
      <c r="H76" s="113">
        <f t="shared" si="7"/>
        <v>400</v>
      </c>
      <c r="I76" s="113">
        <f t="shared" si="8"/>
        <v>97.46653274</v>
      </c>
      <c r="J76" s="113">
        <f t="shared" si="9"/>
        <v>11393.45046</v>
      </c>
      <c r="K76" s="113">
        <f t="shared" si="10"/>
        <v>100</v>
      </c>
      <c r="L76" s="113">
        <f t="shared" si="11"/>
        <v>39.95757111</v>
      </c>
      <c r="M76" s="113">
        <f t="shared" si="12"/>
        <v>11927.2289</v>
      </c>
      <c r="N76" s="113">
        <f t="shared" si="13"/>
        <v>500</v>
      </c>
      <c r="O76" s="113">
        <f t="shared" si="14"/>
        <v>128.6973696</v>
      </c>
      <c r="P76" s="113">
        <f t="shared" si="15"/>
        <v>9924.486941</v>
      </c>
      <c r="Q76" s="113" t="str">
        <f t="shared" si="16"/>
        <v/>
      </c>
      <c r="R76" s="113" t="str">
        <f t="shared" si="17"/>
        <v/>
      </c>
      <c r="S76" s="113" t="str">
        <f t="shared" si="18"/>
        <v/>
      </c>
      <c r="T76" s="113" t="str">
        <f t="shared" si="19"/>
        <v/>
      </c>
      <c r="U76" s="113" t="str">
        <f t="shared" si="20"/>
        <v/>
      </c>
      <c r="V76" s="113" t="str">
        <f t="shared" si="21"/>
        <v/>
      </c>
      <c r="W76" s="113" t="str">
        <f t="shared" si="22"/>
        <v/>
      </c>
      <c r="X76" s="113" t="str">
        <f t="shared" si="23"/>
        <v/>
      </c>
      <c r="Y76" s="113" t="str">
        <f t="shared" si="24"/>
        <v/>
      </c>
      <c r="Z76" s="113" t="str">
        <f t="shared" si="25"/>
        <v/>
      </c>
      <c r="AA76" s="113" t="str">
        <f t="shared" si="26"/>
        <v/>
      </c>
      <c r="AB76" s="113" t="str">
        <f t="shared" si="27"/>
        <v/>
      </c>
      <c r="AC76" s="113" t="str">
        <f t="shared" si="28"/>
        <v/>
      </c>
      <c r="AD76" s="113" t="str">
        <f t="shared" si="29"/>
        <v/>
      </c>
      <c r="AE76" s="113" t="str">
        <f t="shared" si="30"/>
        <v/>
      </c>
      <c r="AF76" s="113" t="str">
        <f t="shared" si="31"/>
        <v/>
      </c>
      <c r="AG76" s="113" t="str">
        <f t="shared" si="32"/>
        <v/>
      </c>
      <c r="AH76" s="113" t="str">
        <f t="shared" si="33"/>
        <v/>
      </c>
    </row>
    <row r="77">
      <c r="B77" s="82">
        <v>57.0</v>
      </c>
      <c r="C77" s="109">
        <f t="shared" si="3"/>
        <v>46813</v>
      </c>
      <c r="D77" s="113"/>
      <c r="E77" s="113">
        <f t="shared" si="4"/>
        <v>330</v>
      </c>
      <c r="F77" s="113">
        <f t="shared" si="5"/>
        <v>92.80105901</v>
      </c>
      <c r="G77" s="113">
        <f t="shared" si="6"/>
        <v>36883.22466</v>
      </c>
      <c r="H77" s="113">
        <f t="shared" si="7"/>
        <v>400</v>
      </c>
      <c r="I77" s="113">
        <f t="shared" si="8"/>
        <v>94.94542051</v>
      </c>
      <c r="J77" s="113">
        <f t="shared" si="9"/>
        <v>11088.39588</v>
      </c>
      <c r="K77" s="113">
        <f t="shared" si="10"/>
        <v>100</v>
      </c>
      <c r="L77" s="113">
        <f t="shared" si="11"/>
        <v>39.75742968</v>
      </c>
      <c r="M77" s="113">
        <f t="shared" si="12"/>
        <v>11866.98633</v>
      </c>
      <c r="N77" s="113">
        <f t="shared" si="13"/>
        <v>500</v>
      </c>
      <c r="O77" s="113">
        <f t="shared" si="14"/>
        <v>124.0560868</v>
      </c>
      <c r="P77" s="113">
        <f t="shared" si="15"/>
        <v>9548.543028</v>
      </c>
      <c r="Q77" s="113" t="str">
        <f t="shared" si="16"/>
        <v/>
      </c>
      <c r="R77" s="113" t="str">
        <f t="shared" si="17"/>
        <v/>
      </c>
      <c r="S77" s="113" t="str">
        <f t="shared" si="18"/>
        <v/>
      </c>
      <c r="T77" s="113" t="str">
        <f t="shared" si="19"/>
        <v/>
      </c>
      <c r="U77" s="113" t="str">
        <f t="shared" si="20"/>
        <v/>
      </c>
      <c r="V77" s="113" t="str">
        <f t="shared" si="21"/>
        <v/>
      </c>
      <c r="W77" s="113" t="str">
        <f t="shared" si="22"/>
        <v/>
      </c>
      <c r="X77" s="113" t="str">
        <f t="shared" si="23"/>
        <v/>
      </c>
      <c r="Y77" s="113" t="str">
        <f t="shared" si="24"/>
        <v/>
      </c>
      <c r="Z77" s="113" t="str">
        <f t="shared" si="25"/>
        <v/>
      </c>
      <c r="AA77" s="113" t="str">
        <f t="shared" si="26"/>
        <v/>
      </c>
      <c r="AB77" s="113" t="str">
        <f t="shared" si="27"/>
        <v/>
      </c>
      <c r="AC77" s="113" t="str">
        <f t="shared" si="28"/>
        <v/>
      </c>
      <c r="AD77" s="113" t="str">
        <f t="shared" si="29"/>
        <v/>
      </c>
      <c r="AE77" s="113" t="str">
        <f t="shared" si="30"/>
        <v/>
      </c>
      <c r="AF77" s="113" t="str">
        <f t="shared" si="31"/>
        <v/>
      </c>
      <c r="AG77" s="113" t="str">
        <f t="shared" si="32"/>
        <v/>
      </c>
      <c r="AH77" s="113" t="str">
        <f t="shared" si="33"/>
        <v/>
      </c>
    </row>
    <row r="78">
      <c r="B78" s="82">
        <v>58.0</v>
      </c>
      <c r="C78" s="109">
        <f t="shared" si="3"/>
        <v>46844</v>
      </c>
      <c r="D78" s="113"/>
      <c r="E78" s="113">
        <f t="shared" si="4"/>
        <v>330</v>
      </c>
      <c r="F78" s="113">
        <f t="shared" si="5"/>
        <v>92.20806166</v>
      </c>
      <c r="G78" s="113">
        <f t="shared" si="6"/>
        <v>36645.43272</v>
      </c>
      <c r="H78" s="113">
        <f t="shared" si="7"/>
        <v>400</v>
      </c>
      <c r="I78" s="113">
        <f t="shared" si="8"/>
        <v>92.40329901</v>
      </c>
      <c r="J78" s="113">
        <f t="shared" si="9"/>
        <v>10780.79918</v>
      </c>
      <c r="K78" s="113">
        <f t="shared" si="10"/>
        <v>100</v>
      </c>
      <c r="L78" s="113">
        <f t="shared" si="11"/>
        <v>39.55662111</v>
      </c>
      <c r="M78" s="113">
        <f t="shared" si="12"/>
        <v>11806.54295</v>
      </c>
      <c r="N78" s="113">
        <f t="shared" si="13"/>
        <v>500</v>
      </c>
      <c r="O78" s="113">
        <f t="shared" si="14"/>
        <v>119.3567879</v>
      </c>
      <c r="P78" s="113">
        <f t="shared" si="15"/>
        <v>9167.899816</v>
      </c>
      <c r="Q78" s="113" t="str">
        <f t="shared" si="16"/>
        <v/>
      </c>
      <c r="R78" s="113" t="str">
        <f t="shared" si="17"/>
        <v/>
      </c>
      <c r="S78" s="113" t="str">
        <f t="shared" si="18"/>
        <v/>
      </c>
      <c r="T78" s="113" t="str">
        <f t="shared" si="19"/>
        <v/>
      </c>
      <c r="U78" s="113" t="str">
        <f t="shared" si="20"/>
        <v/>
      </c>
      <c r="V78" s="113" t="str">
        <f t="shared" si="21"/>
        <v/>
      </c>
      <c r="W78" s="113" t="str">
        <f t="shared" si="22"/>
        <v/>
      </c>
      <c r="X78" s="113" t="str">
        <f t="shared" si="23"/>
        <v/>
      </c>
      <c r="Y78" s="113" t="str">
        <f t="shared" si="24"/>
        <v/>
      </c>
      <c r="Z78" s="113" t="str">
        <f t="shared" si="25"/>
        <v/>
      </c>
      <c r="AA78" s="113" t="str">
        <f t="shared" si="26"/>
        <v/>
      </c>
      <c r="AB78" s="113" t="str">
        <f t="shared" si="27"/>
        <v/>
      </c>
      <c r="AC78" s="113" t="str">
        <f t="shared" si="28"/>
        <v/>
      </c>
      <c r="AD78" s="113" t="str">
        <f t="shared" si="29"/>
        <v/>
      </c>
      <c r="AE78" s="113" t="str">
        <f t="shared" si="30"/>
        <v/>
      </c>
      <c r="AF78" s="113" t="str">
        <f t="shared" si="31"/>
        <v/>
      </c>
      <c r="AG78" s="113" t="str">
        <f t="shared" si="32"/>
        <v/>
      </c>
      <c r="AH78" s="113" t="str">
        <f t="shared" si="33"/>
        <v/>
      </c>
    </row>
    <row r="79">
      <c r="B79" s="82">
        <v>59.0</v>
      </c>
      <c r="C79" s="109">
        <f t="shared" si="3"/>
        <v>46874</v>
      </c>
      <c r="D79" s="113"/>
      <c r="E79" s="113">
        <f t="shared" si="4"/>
        <v>330</v>
      </c>
      <c r="F79" s="113">
        <f t="shared" si="5"/>
        <v>91.61358181</v>
      </c>
      <c r="G79" s="113">
        <f t="shared" si="6"/>
        <v>36407.04631</v>
      </c>
      <c r="H79" s="113">
        <f t="shared" si="7"/>
        <v>400</v>
      </c>
      <c r="I79" s="113">
        <f t="shared" si="8"/>
        <v>89.83999317</v>
      </c>
      <c r="J79" s="113">
        <f t="shared" si="9"/>
        <v>10470.63917</v>
      </c>
      <c r="K79" s="113">
        <f t="shared" si="10"/>
        <v>100</v>
      </c>
      <c r="L79" s="113">
        <f t="shared" si="11"/>
        <v>39.35514318</v>
      </c>
      <c r="M79" s="113">
        <f t="shared" si="12"/>
        <v>11745.8981</v>
      </c>
      <c r="N79" s="113">
        <f t="shared" si="13"/>
        <v>500</v>
      </c>
      <c r="O79" s="113">
        <f t="shared" si="14"/>
        <v>114.5987477</v>
      </c>
      <c r="P79" s="113">
        <f t="shared" si="15"/>
        <v>8782.498564</v>
      </c>
      <c r="Q79" s="113" t="str">
        <f t="shared" si="16"/>
        <v/>
      </c>
      <c r="R79" s="113" t="str">
        <f t="shared" si="17"/>
        <v/>
      </c>
      <c r="S79" s="113" t="str">
        <f t="shared" si="18"/>
        <v/>
      </c>
      <c r="T79" s="113" t="str">
        <f t="shared" si="19"/>
        <v/>
      </c>
      <c r="U79" s="113" t="str">
        <f t="shared" si="20"/>
        <v/>
      </c>
      <c r="V79" s="113" t="str">
        <f t="shared" si="21"/>
        <v/>
      </c>
      <c r="W79" s="113" t="str">
        <f t="shared" si="22"/>
        <v/>
      </c>
      <c r="X79" s="113" t="str">
        <f t="shared" si="23"/>
        <v/>
      </c>
      <c r="Y79" s="113" t="str">
        <f t="shared" si="24"/>
        <v/>
      </c>
      <c r="Z79" s="113" t="str">
        <f t="shared" si="25"/>
        <v/>
      </c>
      <c r="AA79" s="113" t="str">
        <f t="shared" si="26"/>
        <v/>
      </c>
      <c r="AB79" s="113" t="str">
        <f t="shared" si="27"/>
        <v/>
      </c>
      <c r="AC79" s="113" t="str">
        <f t="shared" si="28"/>
        <v/>
      </c>
      <c r="AD79" s="113" t="str">
        <f t="shared" si="29"/>
        <v/>
      </c>
      <c r="AE79" s="113" t="str">
        <f t="shared" si="30"/>
        <v/>
      </c>
      <c r="AF79" s="113" t="str">
        <f t="shared" si="31"/>
        <v/>
      </c>
      <c r="AG79" s="113" t="str">
        <f t="shared" si="32"/>
        <v/>
      </c>
      <c r="AH79" s="113" t="str">
        <f t="shared" si="33"/>
        <v/>
      </c>
    </row>
    <row r="80">
      <c r="B80" s="82">
        <v>60.0</v>
      </c>
      <c r="C80" s="109">
        <f t="shared" si="3"/>
        <v>46905</v>
      </c>
      <c r="D80" s="113"/>
      <c r="E80" s="113">
        <f t="shared" si="4"/>
        <v>330</v>
      </c>
      <c r="F80" s="113">
        <f t="shared" si="5"/>
        <v>91.01761576</v>
      </c>
      <c r="G80" s="113">
        <f t="shared" si="6"/>
        <v>36168.06392</v>
      </c>
      <c r="H80" s="113">
        <f t="shared" si="7"/>
        <v>400</v>
      </c>
      <c r="I80" s="113">
        <f t="shared" si="8"/>
        <v>87.25532645</v>
      </c>
      <c r="J80" s="113">
        <f t="shared" si="9"/>
        <v>10157.8945</v>
      </c>
      <c r="K80" s="113">
        <f t="shared" si="10"/>
        <v>100</v>
      </c>
      <c r="L80" s="113">
        <f t="shared" si="11"/>
        <v>39.15299366</v>
      </c>
      <c r="M80" s="113">
        <f t="shared" si="12"/>
        <v>11685.05109</v>
      </c>
      <c r="N80" s="113">
        <f t="shared" si="13"/>
        <v>500</v>
      </c>
      <c r="O80" s="113">
        <f t="shared" si="14"/>
        <v>109.781232</v>
      </c>
      <c r="P80" s="113">
        <f t="shared" si="15"/>
        <v>8392.279796</v>
      </c>
      <c r="Q80" s="113" t="str">
        <f t="shared" si="16"/>
        <v/>
      </c>
      <c r="R80" s="113" t="str">
        <f t="shared" si="17"/>
        <v/>
      </c>
      <c r="S80" s="113" t="str">
        <f t="shared" si="18"/>
        <v/>
      </c>
      <c r="T80" s="113" t="str">
        <f t="shared" si="19"/>
        <v/>
      </c>
      <c r="U80" s="113" t="str">
        <f t="shared" si="20"/>
        <v/>
      </c>
      <c r="V80" s="113" t="str">
        <f t="shared" si="21"/>
        <v/>
      </c>
      <c r="W80" s="113" t="str">
        <f t="shared" si="22"/>
        <v/>
      </c>
      <c r="X80" s="113" t="str">
        <f t="shared" si="23"/>
        <v/>
      </c>
      <c r="Y80" s="113" t="str">
        <f t="shared" si="24"/>
        <v/>
      </c>
      <c r="Z80" s="113" t="str">
        <f t="shared" si="25"/>
        <v/>
      </c>
      <c r="AA80" s="113" t="str">
        <f t="shared" si="26"/>
        <v/>
      </c>
      <c r="AB80" s="113" t="str">
        <f t="shared" si="27"/>
        <v/>
      </c>
      <c r="AC80" s="113" t="str">
        <f t="shared" si="28"/>
        <v/>
      </c>
      <c r="AD80" s="113" t="str">
        <f t="shared" si="29"/>
        <v/>
      </c>
      <c r="AE80" s="113" t="str">
        <f t="shared" si="30"/>
        <v/>
      </c>
      <c r="AF80" s="113" t="str">
        <f t="shared" si="31"/>
        <v/>
      </c>
      <c r="AG80" s="113" t="str">
        <f t="shared" si="32"/>
        <v/>
      </c>
      <c r="AH80" s="113" t="str">
        <f t="shared" si="33"/>
        <v/>
      </c>
    </row>
    <row r="81">
      <c r="B81" s="82">
        <v>61.0</v>
      </c>
      <c r="C81" s="109">
        <f t="shared" si="3"/>
        <v>46935</v>
      </c>
      <c r="D81" s="113"/>
      <c r="E81" s="113">
        <f t="shared" si="4"/>
        <v>330</v>
      </c>
      <c r="F81" s="113">
        <f t="shared" si="5"/>
        <v>90.4201598</v>
      </c>
      <c r="G81" s="113">
        <f t="shared" si="6"/>
        <v>35928.48408</v>
      </c>
      <c r="H81" s="113">
        <f t="shared" si="7"/>
        <v>400</v>
      </c>
      <c r="I81" s="113">
        <f t="shared" si="8"/>
        <v>84.64912083</v>
      </c>
      <c r="J81" s="113">
        <f t="shared" si="9"/>
        <v>9842.543621</v>
      </c>
      <c r="K81" s="113">
        <f t="shared" si="10"/>
        <v>100</v>
      </c>
      <c r="L81" s="113">
        <f t="shared" si="11"/>
        <v>38.9501703</v>
      </c>
      <c r="M81" s="113">
        <f t="shared" si="12"/>
        <v>11624.00126</v>
      </c>
      <c r="N81" s="113">
        <f t="shared" si="13"/>
        <v>500</v>
      </c>
      <c r="O81" s="113">
        <f t="shared" si="14"/>
        <v>104.9034974</v>
      </c>
      <c r="P81" s="113">
        <f t="shared" si="15"/>
        <v>7997.183293</v>
      </c>
      <c r="Q81" s="113" t="str">
        <f t="shared" si="16"/>
        <v/>
      </c>
      <c r="R81" s="113" t="str">
        <f t="shared" si="17"/>
        <v/>
      </c>
      <c r="S81" s="113" t="str">
        <f t="shared" si="18"/>
        <v/>
      </c>
      <c r="T81" s="113" t="str">
        <f t="shared" si="19"/>
        <v/>
      </c>
      <c r="U81" s="113" t="str">
        <f t="shared" si="20"/>
        <v/>
      </c>
      <c r="V81" s="113" t="str">
        <f t="shared" si="21"/>
        <v/>
      </c>
      <c r="W81" s="113" t="str">
        <f t="shared" si="22"/>
        <v/>
      </c>
      <c r="X81" s="113" t="str">
        <f t="shared" si="23"/>
        <v/>
      </c>
      <c r="Y81" s="113" t="str">
        <f t="shared" si="24"/>
        <v/>
      </c>
      <c r="Z81" s="113" t="str">
        <f t="shared" si="25"/>
        <v/>
      </c>
      <c r="AA81" s="113" t="str">
        <f t="shared" si="26"/>
        <v/>
      </c>
      <c r="AB81" s="113" t="str">
        <f t="shared" si="27"/>
        <v/>
      </c>
      <c r="AC81" s="113" t="str">
        <f t="shared" si="28"/>
        <v/>
      </c>
      <c r="AD81" s="113" t="str">
        <f t="shared" si="29"/>
        <v/>
      </c>
      <c r="AE81" s="113" t="str">
        <f t="shared" si="30"/>
        <v/>
      </c>
      <c r="AF81" s="113" t="str">
        <f t="shared" si="31"/>
        <v/>
      </c>
      <c r="AG81" s="113" t="str">
        <f t="shared" si="32"/>
        <v/>
      </c>
      <c r="AH81" s="113" t="str">
        <f t="shared" si="33"/>
        <v/>
      </c>
    </row>
    <row r="82">
      <c r="B82" s="82">
        <v>62.0</v>
      </c>
      <c r="C82" s="109">
        <f t="shared" si="3"/>
        <v>46966</v>
      </c>
      <c r="D82" s="113"/>
      <c r="E82" s="113">
        <f t="shared" si="4"/>
        <v>330</v>
      </c>
      <c r="F82" s="113">
        <f t="shared" si="5"/>
        <v>89.8212102</v>
      </c>
      <c r="G82" s="113">
        <f t="shared" si="6"/>
        <v>35688.30529</v>
      </c>
      <c r="H82" s="113">
        <f t="shared" si="7"/>
        <v>400</v>
      </c>
      <c r="I82" s="113">
        <f t="shared" si="8"/>
        <v>82.02119684</v>
      </c>
      <c r="J82" s="113">
        <f t="shared" si="9"/>
        <v>9524.564818</v>
      </c>
      <c r="K82" s="113">
        <f t="shared" si="10"/>
        <v>100</v>
      </c>
      <c r="L82" s="113">
        <f t="shared" si="11"/>
        <v>38.74667087</v>
      </c>
      <c r="M82" s="113">
        <f t="shared" si="12"/>
        <v>11562.74793</v>
      </c>
      <c r="N82" s="113">
        <f t="shared" si="13"/>
        <v>500</v>
      </c>
      <c r="O82" s="113">
        <f t="shared" si="14"/>
        <v>99.96479116</v>
      </c>
      <c r="P82" s="113">
        <f t="shared" si="15"/>
        <v>7597.148084</v>
      </c>
      <c r="Q82" s="113" t="str">
        <f t="shared" si="16"/>
        <v/>
      </c>
      <c r="R82" s="113" t="str">
        <f t="shared" si="17"/>
        <v/>
      </c>
      <c r="S82" s="113" t="str">
        <f t="shared" si="18"/>
        <v/>
      </c>
      <c r="T82" s="113" t="str">
        <f t="shared" si="19"/>
        <v/>
      </c>
      <c r="U82" s="113" t="str">
        <f t="shared" si="20"/>
        <v/>
      </c>
      <c r="V82" s="113" t="str">
        <f t="shared" si="21"/>
        <v/>
      </c>
      <c r="W82" s="113" t="str">
        <f t="shared" si="22"/>
        <v/>
      </c>
      <c r="X82" s="113" t="str">
        <f t="shared" si="23"/>
        <v/>
      </c>
      <c r="Y82" s="113" t="str">
        <f t="shared" si="24"/>
        <v/>
      </c>
      <c r="Z82" s="113" t="str">
        <f t="shared" si="25"/>
        <v/>
      </c>
      <c r="AA82" s="113" t="str">
        <f t="shared" si="26"/>
        <v/>
      </c>
      <c r="AB82" s="113" t="str">
        <f t="shared" si="27"/>
        <v/>
      </c>
      <c r="AC82" s="113" t="str">
        <f t="shared" si="28"/>
        <v/>
      </c>
      <c r="AD82" s="113" t="str">
        <f t="shared" si="29"/>
        <v/>
      </c>
      <c r="AE82" s="113" t="str">
        <f t="shared" si="30"/>
        <v/>
      </c>
      <c r="AF82" s="113" t="str">
        <f t="shared" si="31"/>
        <v/>
      </c>
      <c r="AG82" s="113" t="str">
        <f t="shared" si="32"/>
        <v/>
      </c>
      <c r="AH82" s="113" t="str">
        <f t="shared" si="33"/>
        <v/>
      </c>
    </row>
    <row r="83">
      <c r="B83" s="82">
        <v>63.0</v>
      </c>
      <c r="C83" s="109">
        <f t="shared" si="3"/>
        <v>46997</v>
      </c>
      <c r="D83" s="113"/>
      <c r="E83" s="113">
        <f t="shared" si="4"/>
        <v>330</v>
      </c>
      <c r="F83" s="113">
        <f t="shared" si="5"/>
        <v>89.22076323</v>
      </c>
      <c r="G83" s="113">
        <f t="shared" si="6"/>
        <v>35447.52605</v>
      </c>
      <c r="H83" s="113">
        <f t="shared" si="7"/>
        <v>400</v>
      </c>
      <c r="I83" s="113">
        <f t="shared" si="8"/>
        <v>79.37137348</v>
      </c>
      <c r="J83" s="113">
        <f t="shared" si="9"/>
        <v>9203.936191</v>
      </c>
      <c r="K83" s="113">
        <f t="shared" si="10"/>
        <v>100</v>
      </c>
      <c r="L83" s="113">
        <f t="shared" si="11"/>
        <v>38.54249311</v>
      </c>
      <c r="M83" s="113">
        <f t="shared" si="12"/>
        <v>11501.29043</v>
      </c>
      <c r="N83" s="113">
        <f t="shared" si="13"/>
        <v>500</v>
      </c>
      <c r="O83" s="113">
        <f t="shared" si="14"/>
        <v>94.96435105</v>
      </c>
      <c r="P83" s="113">
        <f t="shared" si="15"/>
        <v>7192.112435</v>
      </c>
      <c r="Q83" s="113" t="str">
        <f t="shared" si="16"/>
        <v/>
      </c>
      <c r="R83" s="113" t="str">
        <f t="shared" si="17"/>
        <v/>
      </c>
      <c r="S83" s="113" t="str">
        <f t="shared" si="18"/>
        <v/>
      </c>
      <c r="T83" s="113" t="str">
        <f t="shared" si="19"/>
        <v/>
      </c>
      <c r="U83" s="113" t="str">
        <f t="shared" si="20"/>
        <v/>
      </c>
      <c r="V83" s="113" t="str">
        <f t="shared" si="21"/>
        <v/>
      </c>
      <c r="W83" s="113" t="str">
        <f t="shared" si="22"/>
        <v/>
      </c>
      <c r="X83" s="113" t="str">
        <f t="shared" si="23"/>
        <v/>
      </c>
      <c r="Y83" s="113" t="str">
        <f t="shared" si="24"/>
        <v/>
      </c>
      <c r="Z83" s="113" t="str">
        <f t="shared" si="25"/>
        <v/>
      </c>
      <c r="AA83" s="113" t="str">
        <f t="shared" si="26"/>
        <v/>
      </c>
      <c r="AB83" s="113" t="str">
        <f t="shared" si="27"/>
        <v/>
      </c>
      <c r="AC83" s="113" t="str">
        <f t="shared" si="28"/>
        <v/>
      </c>
      <c r="AD83" s="113" t="str">
        <f t="shared" si="29"/>
        <v/>
      </c>
      <c r="AE83" s="113" t="str">
        <f t="shared" si="30"/>
        <v/>
      </c>
      <c r="AF83" s="113" t="str">
        <f t="shared" si="31"/>
        <v/>
      </c>
      <c r="AG83" s="113" t="str">
        <f t="shared" si="32"/>
        <v/>
      </c>
      <c r="AH83" s="113" t="str">
        <f t="shared" si="33"/>
        <v/>
      </c>
    </row>
    <row r="84">
      <c r="B84" s="82">
        <v>64.0</v>
      </c>
      <c r="C84" s="109">
        <f t="shared" si="3"/>
        <v>47027</v>
      </c>
      <c r="D84" s="113"/>
      <c r="E84" s="113">
        <f t="shared" si="4"/>
        <v>330</v>
      </c>
      <c r="F84" s="113">
        <f t="shared" si="5"/>
        <v>88.61881514</v>
      </c>
      <c r="G84" s="113">
        <f t="shared" si="6"/>
        <v>35206.14487</v>
      </c>
      <c r="H84" s="113">
        <f t="shared" si="7"/>
        <v>400</v>
      </c>
      <c r="I84" s="113">
        <f t="shared" si="8"/>
        <v>76.69946826</v>
      </c>
      <c r="J84" s="113">
        <f t="shared" si="9"/>
        <v>8880.63566</v>
      </c>
      <c r="K84" s="113">
        <f t="shared" si="10"/>
        <v>100</v>
      </c>
      <c r="L84" s="113">
        <f t="shared" si="11"/>
        <v>38.33763475</v>
      </c>
      <c r="M84" s="113">
        <f t="shared" si="12"/>
        <v>11439.62806</v>
      </c>
      <c r="N84" s="113">
        <f t="shared" si="13"/>
        <v>500</v>
      </c>
      <c r="O84" s="113">
        <f t="shared" si="14"/>
        <v>89.90140544</v>
      </c>
      <c r="P84" s="113">
        <f t="shared" si="15"/>
        <v>6782.013841</v>
      </c>
      <c r="Q84" s="113" t="str">
        <f t="shared" si="16"/>
        <v/>
      </c>
      <c r="R84" s="113" t="str">
        <f t="shared" si="17"/>
        <v/>
      </c>
      <c r="S84" s="113" t="str">
        <f t="shared" si="18"/>
        <v/>
      </c>
      <c r="T84" s="113" t="str">
        <f t="shared" si="19"/>
        <v/>
      </c>
      <c r="U84" s="113" t="str">
        <f t="shared" si="20"/>
        <v/>
      </c>
      <c r="V84" s="113" t="str">
        <f t="shared" si="21"/>
        <v/>
      </c>
      <c r="W84" s="113" t="str">
        <f t="shared" si="22"/>
        <v/>
      </c>
      <c r="X84" s="113" t="str">
        <f t="shared" si="23"/>
        <v/>
      </c>
      <c r="Y84" s="113" t="str">
        <f t="shared" si="24"/>
        <v/>
      </c>
      <c r="Z84" s="113" t="str">
        <f t="shared" si="25"/>
        <v/>
      </c>
      <c r="AA84" s="113" t="str">
        <f t="shared" si="26"/>
        <v/>
      </c>
      <c r="AB84" s="113" t="str">
        <f t="shared" si="27"/>
        <v/>
      </c>
      <c r="AC84" s="113" t="str">
        <f t="shared" si="28"/>
        <v/>
      </c>
      <c r="AD84" s="113" t="str">
        <f t="shared" si="29"/>
        <v/>
      </c>
      <c r="AE84" s="113" t="str">
        <f t="shared" si="30"/>
        <v/>
      </c>
      <c r="AF84" s="113" t="str">
        <f t="shared" si="31"/>
        <v/>
      </c>
      <c r="AG84" s="113" t="str">
        <f t="shared" si="32"/>
        <v/>
      </c>
      <c r="AH84" s="113" t="str">
        <f t="shared" si="33"/>
        <v/>
      </c>
    </row>
    <row r="85">
      <c r="B85" s="82">
        <v>65.0</v>
      </c>
      <c r="C85" s="109">
        <f t="shared" si="3"/>
        <v>47058</v>
      </c>
      <c r="D85" s="113"/>
      <c r="E85" s="113">
        <f t="shared" si="4"/>
        <v>330</v>
      </c>
      <c r="F85" s="113">
        <f t="shared" si="5"/>
        <v>88.01536218</v>
      </c>
      <c r="G85" s="113">
        <f t="shared" si="6"/>
        <v>34964.16023</v>
      </c>
      <c r="H85" s="113">
        <f t="shared" si="7"/>
        <v>400</v>
      </c>
      <c r="I85" s="113">
        <f t="shared" si="8"/>
        <v>74.00529716</v>
      </c>
      <c r="J85" s="113">
        <f t="shared" si="9"/>
        <v>8554.640957</v>
      </c>
      <c r="K85" s="113">
        <f t="shared" si="10"/>
        <v>100</v>
      </c>
      <c r="L85" s="113">
        <f t="shared" si="11"/>
        <v>38.13209353</v>
      </c>
      <c r="M85" s="113">
        <f t="shared" si="12"/>
        <v>11377.76015</v>
      </c>
      <c r="N85" s="113">
        <f t="shared" si="13"/>
        <v>500</v>
      </c>
      <c r="O85" s="113">
        <f t="shared" si="14"/>
        <v>84.77517301</v>
      </c>
      <c r="P85" s="113">
        <f t="shared" si="15"/>
        <v>6366.789014</v>
      </c>
      <c r="Q85" s="113" t="str">
        <f t="shared" si="16"/>
        <v/>
      </c>
      <c r="R85" s="113" t="str">
        <f t="shared" si="17"/>
        <v/>
      </c>
      <c r="S85" s="113" t="str">
        <f t="shared" si="18"/>
        <v/>
      </c>
      <c r="T85" s="113" t="str">
        <f t="shared" si="19"/>
        <v/>
      </c>
      <c r="U85" s="113" t="str">
        <f t="shared" si="20"/>
        <v/>
      </c>
      <c r="V85" s="113" t="str">
        <f t="shared" si="21"/>
        <v/>
      </c>
      <c r="W85" s="113" t="str">
        <f t="shared" si="22"/>
        <v/>
      </c>
      <c r="X85" s="113" t="str">
        <f t="shared" si="23"/>
        <v/>
      </c>
      <c r="Y85" s="113" t="str">
        <f t="shared" si="24"/>
        <v/>
      </c>
      <c r="Z85" s="113" t="str">
        <f t="shared" si="25"/>
        <v/>
      </c>
      <c r="AA85" s="113" t="str">
        <f t="shared" si="26"/>
        <v/>
      </c>
      <c r="AB85" s="113" t="str">
        <f t="shared" si="27"/>
        <v/>
      </c>
      <c r="AC85" s="113" t="str">
        <f t="shared" si="28"/>
        <v/>
      </c>
      <c r="AD85" s="113" t="str">
        <f t="shared" si="29"/>
        <v/>
      </c>
      <c r="AE85" s="113" t="str">
        <f t="shared" si="30"/>
        <v/>
      </c>
      <c r="AF85" s="113" t="str">
        <f t="shared" si="31"/>
        <v/>
      </c>
      <c r="AG85" s="113" t="str">
        <f t="shared" si="32"/>
        <v/>
      </c>
      <c r="AH85" s="113" t="str">
        <f t="shared" si="33"/>
        <v/>
      </c>
    </row>
    <row r="86">
      <c r="B86" s="82">
        <v>66.0</v>
      </c>
      <c r="C86" s="109">
        <f t="shared" si="3"/>
        <v>47088</v>
      </c>
      <c r="D86" s="113"/>
      <c r="E86" s="113">
        <f t="shared" si="4"/>
        <v>330</v>
      </c>
      <c r="F86" s="113">
        <f t="shared" si="5"/>
        <v>87.41040058</v>
      </c>
      <c r="G86" s="113">
        <f t="shared" si="6"/>
        <v>34721.57063</v>
      </c>
      <c r="H86" s="113">
        <f t="shared" si="7"/>
        <v>400</v>
      </c>
      <c r="I86" s="113">
        <f t="shared" si="8"/>
        <v>71.28867464</v>
      </c>
      <c r="J86" s="113">
        <f t="shared" si="9"/>
        <v>8225.929631</v>
      </c>
      <c r="K86" s="113">
        <f t="shared" si="10"/>
        <v>100</v>
      </c>
      <c r="L86" s="113">
        <f t="shared" si="11"/>
        <v>37.92586718</v>
      </c>
      <c r="M86" s="113">
        <f t="shared" si="12"/>
        <v>11315.68602</v>
      </c>
      <c r="N86" s="113">
        <f t="shared" si="13"/>
        <v>500</v>
      </c>
      <c r="O86" s="113">
        <f t="shared" si="14"/>
        <v>79.58486267</v>
      </c>
      <c r="P86" s="113">
        <f t="shared" si="15"/>
        <v>5946.373877</v>
      </c>
      <c r="Q86" s="113" t="str">
        <f t="shared" si="16"/>
        <v/>
      </c>
      <c r="R86" s="113" t="str">
        <f t="shared" si="17"/>
        <v/>
      </c>
      <c r="S86" s="113" t="str">
        <f t="shared" si="18"/>
        <v/>
      </c>
      <c r="T86" s="113" t="str">
        <f t="shared" si="19"/>
        <v/>
      </c>
      <c r="U86" s="113" t="str">
        <f t="shared" si="20"/>
        <v/>
      </c>
      <c r="V86" s="113" t="str">
        <f t="shared" si="21"/>
        <v/>
      </c>
      <c r="W86" s="113" t="str">
        <f t="shared" si="22"/>
        <v/>
      </c>
      <c r="X86" s="113" t="str">
        <f t="shared" si="23"/>
        <v/>
      </c>
      <c r="Y86" s="113" t="str">
        <f t="shared" si="24"/>
        <v/>
      </c>
      <c r="Z86" s="113" t="str">
        <f t="shared" si="25"/>
        <v/>
      </c>
      <c r="AA86" s="113" t="str">
        <f t="shared" si="26"/>
        <v/>
      </c>
      <c r="AB86" s="113" t="str">
        <f t="shared" si="27"/>
        <v/>
      </c>
      <c r="AC86" s="113" t="str">
        <f t="shared" si="28"/>
        <v/>
      </c>
      <c r="AD86" s="113" t="str">
        <f t="shared" si="29"/>
        <v/>
      </c>
      <c r="AE86" s="113" t="str">
        <f t="shared" si="30"/>
        <v/>
      </c>
      <c r="AF86" s="113" t="str">
        <f t="shared" si="31"/>
        <v/>
      </c>
      <c r="AG86" s="113" t="str">
        <f t="shared" si="32"/>
        <v/>
      </c>
      <c r="AH86" s="113" t="str">
        <f t="shared" si="33"/>
        <v/>
      </c>
    </row>
    <row r="87">
      <c r="B87" s="82">
        <v>67.0</v>
      </c>
      <c r="C87" s="109">
        <f t="shared" si="3"/>
        <v>47119</v>
      </c>
      <c r="D87" s="113"/>
      <c r="E87" s="113">
        <f t="shared" si="4"/>
        <v>330</v>
      </c>
      <c r="F87" s="113">
        <f t="shared" si="5"/>
        <v>86.80392658</v>
      </c>
      <c r="G87" s="113">
        <f t="shared" si="6"/>
        <v>34478.37456</v>
      </c>
      <c r="H87" s="113">
        <f t="shared" si="7"/>
        <v>400</v>
      </c>
      <c r="I87" s="113">
        <f t="shared" si="8"/>
        <v>68.54941359</v>
      </c>
      <c r="J87" s="113">
        <f t="shared" si="9"/>
        <v>7894.479045</v>
      </c>
      <c r="K87" s="113">
        <f t="shared" si="10"/>
        <v>100</v>
      </c>
      <c r="L87" s="113">
        <f t="shared" si="11"/>
        <v>37.7189534</v>
      </c>
      <c r="M87" s="113">
        <f t="shared" si="12"/>
        <v>11253.40497</v>
      </c>
      <c r="N87" s="113">
        <f t="shared" si="13"/>
        <v>500</v>
      </c>
      <c r="O87" s="113">
        <f t="shared" si="14"/>
        <v>74.32967346</v>
      </c>
      <c r="P87" s="113">
        <f t="shared" si="15"/>
        <v>5520.70355</v>
      </c>
      <c r="Q87" s="113" t="str">
        <f t="shared" si="16"/>
        <v/>
      </c>
      <c r="R87" s="113" t="str">
        <f t="shared" si="17"/>
        <v/>
      </c>
      <c r="S87" s="113" t="str">
        <f t="shared" si="18"/>
        <v/>
      </c>
      <c r="T87" s="113" t="str">
        <f t="shared" si="19"/>
        <v/>
      </c>
      <c r="U87" s="113" t="str">
        <f t="shared" si="20"/>
        <v/>
      </c>
      <c r="V87" s="113" t="str">
        <f t="shared" si="21"/>
        <v/>
      </c>
      <c r="W87" s="113" t="str">
        <f t="shared" si="22"/>
        <v/>
      </c>
      <c r="X87" s="113" t="str">
        <f t="shared" si="23"/>
        <v/>
      </c>
      <c r="Y87" s="113" t="str">
        <f t="shared" si="24"/>
        <v/>
      </c>
      <c r="Z87" s="113" t="str">
        <f t="shared" si="25"/>
        <v/>
      </c>
      <c r="AA87" s="113" t="str">
        <f t="shared" si="26"/>
        <v/>
      </c>
      <c r="AB87" s="113" t="str">
        <f t="shared" si="27"/>
        <v/>
      </c>
      <c r="AC87" s="113" t="str">
        <f t="shared" si="28"/>
        <v/>
      </c>
      <c r="AD87" s="113" t="str">
        <f t="shared" si="29"/>
        <v/>
      </c>
      <c r="AE87" s="113" t="str">
        <f t="shared" si="30"/>
        <v/>
      </c>
      <c r="AF87" s="113" t="str">
        <f t="shared" si="31"/>
        <v/>
      </c>
      <c r="AG87" s="113" t="str">
        <f t="shared" si="32"/>
        <v/>
      </c>
      <c r="AH87" s="113" t="str">
        <f t="shared" si="33"/>
        <v/>
      </c>
    </row>
    <row r="88">
      <c r="B88" s="82">
        <v>68.0</v>
      </c>
      <c r="C88" s="109">
        <f t="shared" si="3"/>
        <v>47150</v>
      </c>
      <c r="D88" s="113"/>
      <c r="E88" s="113">
        <f t="shared" si="4"/>
        <v>330</v>
      </c>
      <c r="F88" s="113">
        <f t="shared" si="5"/>
        <v>86.1959364</v>
      </c>
      <c r="G88" s="113">
        <f t="shared" si="6"/>
        <v>34234.5705</v>
      </c>
      <c r="H88" s="113">
        <f t="shared" si="7"/>
        <v>400</v>
      </c>
      <c r="I88" s="113">
        <f t="shared" si="8"/>
        <v>65.78732537</v>
      </c>
      <c r="J88" s="113">
        <f t="shared" si="9"/>
        <v>7560.26637</v>
      </c>
      <c r="K88" s="113">
        <f t="shared" si="10"/>
        <v>100</v>
      </c>
      <c r="L88" s="113">
        <f t="shared" si="11"/>
        <v>37.51134991</v>
      </c>
      <c r="M88" s="113">
        <f t="shared" si="12"/>
        <v>11190.91632</v>
      </c>
      <c r="N88" s="113">
        <f t="shared" si="13"/>
        <v>500</v>
      </c>
      <c r="O88" s="113">
        <f t="shared" si="14"/>
        <v>69.00879437</v>
      </c>
      <c r="P88" s="113">
        <f t="shared" si="15"/>
        <v>5089.712344</v>
      </c>
      <c r="Q88" s="113" t="str">
        <f t="shared" si="16"/>
        <v/>
      </c>
      <c r="R88" s="113" t="str">
        <f t="shared" si="17"/>
        <v/>
      </c>
      <c r="S88" s="113" t="str">
        <f t="shared" si="18"/>
        <v/>
      </c>
      <c r="T88" s="113" t="str">
        <f t="shared" si="19"/>
        <v/>
      </c>
      <c r="U88" s="113" t="str">
        <f t="shared" si="20"/>
        <v/>
      </c>
      <c r="V88" s="113" t="str">
        <f t="shared" si="21"/>
        <v/>
      </c>
      <c r="W88" s="113" t="str">
        <f t="shared" si="22"/>
        <v/>
      </c>
      <c r="X88" s="113" t="str">
        <f t="shared" si="23"/>
        <v/>
      </c>
      <c r="Y88" s="113" t="str">
        <f t="shared" si="24"/>
        <v/>
      </c>
      <c r="Z88" s="113" t="str">
        <f t="shared" si="25"/>
        <v/>
      </c>
      <c r="AA88" s="113" t="str">
        <f t="shared" si="26"/>
        <v/>
      </c>
      <c r="AB88" s="113" t="str">
        <f t="shared" si="27"/>
        <v/>
      </c>
      <c r="AC88" s="113" t="str">
        <f t="shared" si="28"/>
        <v/>
      </c>
      <c r="AD88" s="113" t="str">
        <f t="shared" si="29"/>
        <v/>
      </c>
      <c r="AE88" s="113" t="str">
        <f t="shared" si="30"/>
        <v/>
      </c>
      <c r="AF88" s="113" t="str">
        <f t="shared" si="31"/>
        <v/>
      </c>
      <c r="AG88" s="113" t="str">
        <f t="shared" si="32"/>
        <v/>
      </c>
      <c r="AH88" s="113" t="str">
        <f t="shared" si="33"/>
        <v/>
      </c>
    </row>
    <row r="89">
      <c r="B89" s="82">
        <v>69.0</v>
      </c>
      <c r="C89" s="109">
        <f t="shared" si="3"/>
        <v>47178</v>
      </c>
      <c r="D89" s="113"/>
      <c r="E89" s="113">
        <f t="shared" si="4"/>
        <v>330</v>
      </c>
      <c r="F89" s="113">
        <f t="shared" si="5"/>
        <v>85.58642624</v>
      </c>
      <c r="G89" s="113">
        <f t="shared" si="6"/>
        <v>33990.15692</v>
      </c>
      <c r="H89" s="113">
        <f t="shared" si="7"/>
        <v>400</v>
      </c>
      <c r="I89" s="113">
        <f t="shared" si="8"/>
        <v>63.00221975</v>
      </c>
      <c r="J89" s="113">
        <f t="shared" si="9"/>
        <v>7223.26859</v>
      </c>
      <c r="K89" s="113">
        <f t="shared" si="10"/>
        <v>100</v>
      </c>
      <c r="L89" s="113">
        <f t="shared" si="11"/>
        <v>37.30305441</v>
      </c>
      <c r="M89" s="113">
        <f t="shared" si="12"/>
        <v>11128.21938</v>
      </c>
      <c r="N89" s="113">
        <f t="shared" si="13"/>
        <v>500</v>
      </c>
      <c r="O89" s="113">
        <f t="shared" si="14"/>
        <v>63.6214043</v>
      </c>
      <c r="P89" s="113">
        <f t="shared" si="15"/>
        <v>4653.333749</v>
      </c>
      <c r="Q89" s="113" t="str">
        <f t="shared" si="16"/>
        <v/>
      </c>
      <c r="R89" s="113" t="str">
        <f t="shared" si="17"/>
        <v/>
      </c>
      <c r="S89" s="113" t="str">
        <f t="shared" si="18"/>
        <v/>
      </c>
      <c r="T89" s="113" t="str">
        <f t="shared" si="19"/>
        <v/>
      </c>
      <c r="U89" s="113" t="str">
        <f t="shared" si="20"/>
        <v/>
      </c>
      <c r="V89" s="113" t="str">
        <f t="shared" si="21"/>
        <v/>
      </c>
      <c r="W89" s="113" t="str">
        <f t="shared" si="22"/>
        <v/>
      </c>
      <c r="X89" s="113" t="str">
        <f t="shared" si="23"/>
        <v/>
      </c>
      <c r="Y89" s="113" t="str">
        <f t="shared" si="24"/>
        <v/>
      </c>
      <c r="Z89" s="113" t="str">
        <f t="shared" si="25"/>
        <v/>
      </c>
      <c r="AA89" s="113" t="str">
        <f t="shared" si="26"/>
        <v/>
      </c>
      <c r="AB89" s="113" t="str">
        <f t="shared" si="27"/>
        <v/>
      </c>
      <c r="AC89" s="113" t="str">
        <f t="shared" si="28"/>
        <v/>
      </c>
      <c r="AD89" s="113" t="str">
        <f t="shared" si="29"/>
        <v/>
      </c>
      <c r="AE89" s="113" t="str">
        <f t="shared" si="30"/>
        <v/>
      </c>
      <c r="AF89" s="113" t="str">
        <f t="shared" si="31"/>
        <v/>
      </c>
      <c r="AG89" s="113" t="str">
        <f t="shared" si="32"/>
        <v/>
      </c>
      <c r="AH89" s="113" t="str">
        <f t="shared" si="33"/>
        <v/>
      </c>
    </row>
    <row r="90">
      <c r="B90" s="82">
        <v>70.0</v>
      </c>
      <c r="C90" s="109">
        <f t="shared" si="3"/>
        <v>47209</v>
      </c>
      <c r="D90" s="113"/>
      <c r="E90" s="113">
        <f t="shared" si="4"/>
        <v>330</v>
      </c>
      <c r="F90" s="113">
        <f t="shared" si="5"/>
        <v>84.97539231</v>
      </c>
      <c r="G90" s="113">
        <f t="shared" si="6"/>
        <v>33745.13231</v>
      </c>
      <c r="H90" s="113">
        <f t="shared" si="7"/>
        <v>400</v>
      </c>
      <c r="I90" s="113">
        <f t="shared" si="8"/>
        <v>60.19390492</v>
      </c>
      <c r="J90" s="113">
        <f t="shared" si="9"/>
        <v>6883.462495</v>
      </c>
      <c r="K90" s="113">
        <f t="shared" si="10"/>
        <v>100</v>
      </c>
      <c r="L90" s="113">
        <f t="shared" si="11"/>
        <v>37.09406459</v>
      </c>
      <c r="M90" s="113">
        <f t="shared" si="12"/>
        <v>11065.31344</v>
      </c>
      <c r="N90" s="113">
        <f t="shared" si="13"/>
        <v>500</v>
      </c>
      <c r="O90" s="113">
        <f t="shared" si="14"/>
        <v>58.16667186</v>
      </c>
      <c r="P90" s="113">
        <f t="shared" si="15"/>
        <v>4211.500421</v>
      </c>
      <c r="Q90" s="113" t="str">
        <f t="shared" si="16"/>
        <v/>
      </c>
      <c r="R90" s="113" t="str">
        <f t="shared" si="17"/>
        <v/>
      </c>
      <c r="S90" s="113" t="str">
        <f t="shared" si="18"/>
        <v/>
      </c>
      <c r="T90" s="113" t="str">
        <f t="shared" si="19"/>
        <v/>
      </c>
      <c r="U90" s="113" t="str">
        <f t="shared" si="20"/>
        <v/>
      </c>
      <c r="V90" s="113" t="str">
        <f t="shared" si="21"/>
        <v/>
      </c>
      <c r="W90" s="113" t="str">
        <f t="shared" si="22"/>
        <v/>
      </c>
      <c r="X90" s="113" t="str">
        <f t="shared" si="23"/>
        <v/>
      </c>
      <c r="Y90" s="113" t="str">
        <f t="shared" si="24"/>
        <v/>
      </c>
      <c r="Z90" s="113" t="str">
        <f t="shared" si="25"/>
        <v/>
      </c>
      <c r="AA90" s="113" t="str">
        <f t="shared" si="26"/>
        <v/>
      </c>
      <c r="AB90" s="113" t="str">
        <f t="shared" si="27"/>
        <v/>
      </c>
      <c r="AC90" s="113" t="str">
        <f t="shared" si="28"/>
        <v/>
      </c>
      <c r="AD90" s="113" t="str">
        <f t="shared" si="29"/>
        <v/>
      </c>
      <c r="AE90" s="113" t="str">
        <f t="shared" si="30"/>
        <v/>
      </c>
      <c r="AF90" s="113" t="str">
        <f t="shared" si="31"/>
        <v/>
      </c>
      <c r="AG90" s="113" t="str">
        <f t="shared" si="32"/>
        <v/>
      </c>
      <c r="AH90" s="113" t="str">
        <f t="shared" si="33"/>
        <v/>
      </c>
    </row>
    <row r="91">
      <c r="B91" s="82">
        <v>71.0</v>
      </c>
      <c r="C91" s="109">
        <f t="shared" si="3"/>
        <v>47239</v>
      </c>
      <c r="D91" s="113"/>
      <c r="E91" s="113">
        <f t="shared" si="4"/>
        <v>330</v>
      </c>
      <c r="F91" s="113">
        <f t="shared" si="5"/>
        <v>84.36283079</v>
      </c>
      <c r="G91" s="113">
        <f t="shared" si="6"/>
        <v>33499.49515</v>
      </c>
      <c r="H91" s="113">
        <f t="shared" si="7"/>
        <v>400</v>
      </c>
      <c r="I91" s="113">
        <f t="shared" si="8"/>
        <v>57.36218746</v>
      </c>
      <c r="J91" s="113">
        <f t="shared" si="9"/>
        <v>6540.824682</v>
      </c>
      <c r="K91" s="113">
        <f t="shared" si="10"/>
        <v>100</v>
      </c>
      <c r="L91" s="113">
        <f t="shared" si="11"/>
        <v>36.88437814</v>
      </c>
      <c r="M91" s="113">
        <f t="shared" si="12"/>
        <v>11002.19782</v>
      </c>
      <c r="N91" s="113">
        <f t="shared" si="13"/>
        <v>500</v>
      </c>
      <c r="O91" s="113">
        <f t="shared" si="14"/>
        <v>52.64375526</v>
      </c>
      <c r="P91" s="113">
        <f t="shared" si="15"/>
        <v>3764.144176</v>
      </c>
      <c r="Q91" s="113" t="str">
        <f t="shared" si="16"/>
        <v/>
      </c>
      <c r="R91" s="113" t="str">
        <f t="shared" si="17"/>
        <v/>
      </c>
      <c r="S91" s="113" t="str">
        <f t="shared" si="18"/>
        <v/>
      </c>
      <c r="T91" s="113" t="str">
        <f t="shared" si="19"/>
        <v/>
      </c>
      <c r="U91" s="113" t="str">
        <f t="shared" si="20"/>
        <v/>
      </c>
      <c r="V91" s="113" t="str">
        <f t="shared" si="21"/>
        <v/>
      </c>
      <c r="W91" s="113" t="str">
        <f t="shared" si="22"/>
        <v/>
      </c>
      <c r="X91" s="113" t="str">
        <f t="shared" si="23"/>
        <v/>
      </c>
      <c r="Y91" s="113" t="str">
        <f t="shared" si="24"/>
        <v/>
      </c>
      <c r="Z91" s="113" t="str">
        <f t="shared" si="25"/>
        <v/>
      </c>
      <c r="AA91" s="113" t="str">
        <f t="shared" si="26"/>
        <v/>
      </c>
      <c r="AB91" s="113" t="str">
        <f t="shared" si="27"/>
        <v/>
      </c>
      <c r="AC91" s="113" t="str">
        <f t="shared" si="28"/>
        <v/>
      </c>
      <c r="AD91" s="113" t="str">
        <f t="shared" si="29"/>
        <v/>
      </c>
      <c r="AE91" s="113" t="str">
        <f t="shared" si="30"/>
        <v/>
      </c>
      <c r="AF91" s="113" t="str">
        <f t="shared" si="31"/>
        <v/>
      </c>
      <c r="AG91" s="113" t="str">
        <f t="shared" si="32"/>
        <v/>
      </c>
      <c r="AH91" s="113" t="str">
        <f t="shared" si="33"/>
        <v/>
      </c>
    </row>
    <row r="92">
      <c r="B92" s="82">
        <v>72.0</v>
      </c>
      <c r="C92" s="109">
        <f t="shared" si="3"/>
        <v>47270</v>
      </c>
      <c r="D92" s="113"/>
      <c r="E92" s="113">
        <f t="shared" si="4"/>
        <v>330</v>
      </c>
      <c r="F92" s="113">
        <f t="shared" si="5"/>
        <v>83.74873786</v>
      </c>
      <c r="G92" s="113">
        <f t="shared" si="6"/>
        <v>33253.24388</v>
      </c>
      <c r="H92" s="113">
        <f t="shared" si="7"/>
        <v>400</v>
      </c>
      <c r="I92" s="113">
        <f t="shared" si="8"/>
        <v>54.50687235</v>
      </c>
      <c r="J92" s="113">
        <f t="shared" si="9"/>
        <v>6195.331555</v>
      </c>
      <c r="K92" s="113">
        <f t="shared" si="10"/>
        <v>100</v>
      </c>
      <c r="L92" s="113">
        <f t="shared" si="11"/>
        <v>36.67399274</v>
      </c>
      <c r="M92" s="113">
        <f t="shared" si="12"/>
        <v>10938.87181</v>
      </c>
      <c r="N92" s="113">
        <f t="shared" si="13"/>
        <v>500</v>
      </c>
      <c r="O92" s="113">
        <f t="shared" si="14"/>
        <v>47.0518022</v>
      </c>
      <c r="P92" s="113">
        <f t="shared" si="15"/>
        <v>3311.195978</v>
      </c>
      <c r="Q92" s="113" t="str">
        <f t="shared" si="16"/>
        <v/>
      </c>
      <c r="R92" s="113" t="str">
        <f t="shared" si="17"/>
        <v/>
      </c>
      <c r="S92" s="113" t="str">
        <f t="shared" si="18"/>
        <v/>
      </c>
      <c r="T92" s="113" t="str">
        <f t="shared" si="19"/>
        <v/>
      </c>
      <c r="U92" s="113" t="str">
        <f t="shared" si="20"/>
        <v/>
      </c>
      <c r="V92" s="113" t="str">
        <f t="shared" si="21"/>
        <v/>
      </c>
      <c r="W92" s="113" t="str">
        <f t="shared" si="22"/>
        <v/>
      </c>
      <c r="X92" s="113" t="str">
        <f t="shared" si="23"/>
        <v/>
      </c>
      <c r="Y92" s="113" t="str">
        <f t="shared" si="24"/>
        <v/>
      </c>
      <c r="Z92" s="113" t="str">
        <f t="shared" si="25"/>
        <v/>
      </c>
      <c r="AA92" s="113" t="str">
        <f t="shared" si="26"/>
        <v/>
      </c>
      <c r="AB92" s="113" t="str">
        <f t="shared" si="27"/>
        <v/>
      </c>
      <c r="AC92" s="113" t="str">
        <f t="shared" si="28"/>
        <v/>
      </c>
      <c r="AD92" s="113" t="str">
        <f t="shared" si="29"/>
        <v/>
      </c>
      <c r="AE92" s="113" t="str">
        <f t="shared" si="30"/>
        <v/>
      </c>
      <c r="AF92" s="113" t="str">
        <f t="shared" si="31"/>
        <v/>
      </c>
      <c r="AG92" s="113" t="str">
        <f t="shared" si="32"/>
        <v/>
      </c>
      <c r="AH92" s="113" t="str">
        <f t="shared" si="33"/>
        <v/>
      </c>
    </row>
    <row r="93">
      <c r="B93" s="82">
        <v>73.0</v>
      </c>
      <c r="C93" s="109">
        <f t="shared" si="3"/>
        <v>47300</v>
      </c>
      <c r="D93" s="113"/>
      <c r="E93" s="113">
        <f t="shared" si="4"/>
        <v>330</v>
      </c>
      <c r="F93" s="113">
        <f t="shared" si="5"/>
        <v>83.13310971</v>
      </c>
      <c r="G93" s="113">
        <f t="shared" si="6"/>
        <v>33006.37699</v>
      </c>
      <c r="H93" s="113">
        <f t="shared" si="7"/>
        <v>400</v>
      </c>
      <c r="I93" s="113">
        <f t="shared" si="8"/>
        <v>51.62776296</v>
      </c>
      <c r="J93" s="113">
        <f t="shared" si="9"/>
        <v>5846.959318</v>
      </c>
      <c r="K93" s="113">
        <f t="shared" si="10"/>
        <v>100</v>
      </c>
      <c r="L93" s="113">
        <f t="shared" si="11"/>
        <v>36.46290605</v>
      </c>
      <c r="M93" s="113">
        <f t="shared" si="12"/>
        <v>10875.33472</v>
      </c>
      <c r="N93" s="113">
        <f t="shared" si="13"/>
        <v>500</v>
      </c>
      <c r="O93" s="113">
        <f t="shared" si="14"/>
        <v>41.38994972</v>
      </c>
      <c r="P93" s="113">
        <f t="shared" si="15"/>
        <v>2852.585928</v>
      </c>
      <c r="Q93" s="113" t="str">
        <f t="shared" si="16"/>
        <v/>
      </c>
      <c r="R93" s="113" t="str">
        <f t="shared" si="17"/>
        <v/>
      </c>
      <c r="S93" s="113" t="str">
        <f t="shared" si="18"/>
        <v/>
      </c>
      <c r="T93" s="113" t="str">
        <f t="shared" si="19"/>
        <v/>
      </c>
      <c r="U93" s="113" t="str">
        <f t="shared" si="20"/>
        <v/>
      </c>
      <c r="V93" s="113" t="str">
        <f t="shared" si="21"/>
        <v/>
      </c>
      <c r="W93" s="113" t="str">
        <f t="shared" si="22"/>
        <v/>
      </c>
      <c r="X93" s="113" t="str">
        <f t="shared" si="23"/>
        <v/>
      </c>
      <c r="Y93" s="113" t="str">
        <f t="shared" si="24"/>
        <v/>
      </c>
      <c r="Z93" s="113" t="str">
        <f t="shared" si="25"/>
        <v/>
      </c>
      <c r="AA93" s="113" t="str">
        <f t="shared" si="26"/>
        <v/>
      </c>
      <c r="AB93" s="113" t="str">
        <f t="shared" si="27"/>
        <v/>
      </c>
      <c r="AC93" s="113" t="str">
        <f t="shared" si="28"/>
        <v/>
      </c>
      <c r="AD93" s="113" t="str">
        <f t="shared" si="29"/>
        <v/>
      </c>
      <c r="AE93" s="113" t="str">
        <f t="shared" si="30"/>
        <v/>
      </c>
      <c r="AF93" s="113" t="str">
        <f t="shared" si="31"/>
        <v/>
      </c>
      <c r="AG93" s="113" t="str">
        <f t="shared" si="32"/>
        <v/>
      </c>
      <c r="AH93" s="113" t="str">
        <f t="shared" si="33"/>
        <v/>
      </c>
    </row>
    <row r="94">
      <c r="B94" s="82">
        <v>74.0</v>
      </c>
      <c r="C94" s="109">
        <f t="shared" si="3"/>
        <v>47331</v>
      </c>
      <c r="D94" s="113"/>
      <c r="E94" s="113">
        <f t="shared" si="4"/>
        <v>330</v>
      </c>
      <c r="F94" s="113">
        <f t="shared" si="5"/>
        <v>82.51594248</v>
      </c>
      <c r="G94" s="113">
        <f t="shared" si="6"/>
        <v>32758.89294</v>
      </c>
      <c r="H94" s="113">
        <f t="shared" si="7"/>
        <v>400</v>
      </c>
      <c r="I94" s="113">
        <f t="shared" si="8"/>
        <v>48.72466098</v>
      </c>
      <c r="J94" s="113">
        <f t="shared" si="9"/>
        <v>5495.683979</v>
      </c>
      <c r="K94" s="113">
        <f t="shared" si="10"/>
        <v>100</v>
      </c>
      <c r="L94" s="113">
        <f t="shared" si="11"/>
        <v>36.25111573</v>
      </c>
      <c r="M94" s="113">
        <f t="shared" si="12"/>
        <v>10811.58584</v>
      </c>
      <c r="N94" s="113">
        <f t="shared" si="13"/>
        <v>500</v>
      </c>
      <c r="O94" s="113">
        <f t="shared" si="14"/>
        <v>35.6573241</v>
      </c>
      <c r="P94" s="113">
        <f t="shared" si="15"/>
        <v>2388.243252</v>
      </c>
      <c r="Q94" s="113" t="str">
        <f t="shared" si="16"/>
        <v/>
      </c>
      <c r="R94" s="113" t="str">
        <f t="shared" si="17"/>
        <v/>
      </c>
      <c r="S94" s="113" t="str">
        <f t="shared" si="18"/>
        <v/>
      </c>
      <c r="T94" s="113" t="str">
        <f t="shared" si="19"/>
        <v/>
      </c>
      <c r="U94" s="113" t="str">
        <f t="shared" si="20"/>
        <v/>
      </c>
      <c r="V94" s="113" t="str">
        <f t="shared" si="21"/>
        <v/>
      </c>
      <c r="W94" s="113" t="str">
        <f t="shared" si="22"/>
        <v/>
      </c>
      <c r="X94" s="113" t="str">
        <f t="shared" si="23"/>
        <v/>
      </c>
      <c r="Y94" s="113" t="str">
        <f t="shared" si="24"/>
        <v/>
      </c>
      <c r="Z94" s="113" t="str">
        <f t="shared" si="25"/>
        <v/>
      </c>
      <c r="AA94" s="113" t="str">
        <f t="shared" si="26"/>
        <v/>
      </c>
      <c r="AB94" s="113" t="str">
        <f t="shared" si="27"/>
        <v/>
      </c>
      <c r="AC94" s="113" t="str">
        <f t="shared" si="28"/>
        <v/>
      </c>
      <c r="AD94" s="113" t="str">
        <f t="shared" si="29"/>
        <v/>
      </c>
      <c r="AE94" s="113" t="str">
        <f t="shared" si="30"/>
        <v/>
      </c>
      <c r="AF94" s="113" t="str">
        <f t="shared" si="31"/>
        <v/>
      </c>
      <c r="AG94" s="113" t="str">
        <f t="shared" si="32"/>
        <v/>
      </c>
      <c r="AH94" s="113" t="str">
        <f t="shared" si="33"/>
        <v/>
      </c>
    </row>
    <row r="95">
      <c r="B95" s="82">
        <v>75.0</v>
      </c>
      <c r="C95" s="109">
        <f t="shared" si="3"/>
        <v>47362</v>
      </c>
      <c r="D95" s="113"/>
      <c r="E95" s="113">
        <f t="shared" si="4"/>
        <v>330</v>
      </c>
      <c r="F95" s="113">
        <f t="shared" si="5"/>
        <v>81.89723234</v>
      </c>
      <c r="G95" s="113">
        <f t="shared" si="6"/>
        <v>32510.79017</v>
      </c>
      <c r="H95" s="113">
        <f t="shared" si="7"/>
        <v>400</v>
      </c>
      <c r="I95" s="113">
        <f t="shared" si="8"/>
        <v>45.79736649</v>
      </c>
      <c r="J95" s="113">
        <f t="shared" si="9"/>
        <v>5141.481345</v>
      </c>
      <c r="K95" s="113">
        <f t="shared" si="10"/>
        <v>100</v>
      </c>
      <c r="L95" s="113">
        <f t="shared" si="11"/>
        <v>36.03861945</v>
      </c>
      <c r="M95" s="113">
        <f t="shared" si="12"/>
        <v>10747.62446</v>
      </c>
      <c r="N95" s="113">
        <f t="shared" si="13"/>
        <v>500</v>
      </c>
      <c r="O95" s="113">
        <f t="shared" si="14"/>
        <v>29.85304065</v>
      </c>
      <c r="P95" s="113">
        <f t="shared" si="15"/>
        <v>1918.096292</v>
      </c>
      <c r="Q95" s="113" t="str">
        <f t="shared" si="16"/>
        <v/>
      </c>
      <c r="R95" s="113" t="str">
        <f t="shared" si="17"/>
        <v/>
      </c>
      <c r="S95" s="113" t="str">
        <f t="shared" si="18"/>
        <v/>
      </c>
      <c r="T95" s="113" t="str">
        <f t="shared" si="19"/>
        <v/>
      </c>
      <c r="U95" s="113" t="str">
        <f t="shared" si="20"/>
        <v/>
      </c>
      <c r="V95" s="113" t="str">
        <f t="shared" si="21"/>
        <v/>
      </c>
      <c r="W95" s="113" t="str">
        <f t="shared" si="22"/>
        <v/>
      </c>
      <c r="X95" s="113" t="str">
        <f t="shared" si="23"/>
        <v/>
      </c>
      <c r="Y95" s="113" t="str">
        <f t="shared" si="24"/>
        <v/>
      </c>
      <c r="Z95" s="113" t="str">
        <f t="shared" si="25"/>
        <v/>
      </c>
      <c r="AA95" s="113" t="str">
        <f t="shared" si="26"/>
        <v/>
      </c>
      <c r="AB95" s="113" t="str">
        <f t="shared" si="27"/>
        <v/>
      </c>
      <c r="AC95" s="113" t="str">
        <f t="shared" si="28"/>
        <v/>
      </c>
      <c r="AD95" s="113" t="str">
        <f t="shared" si="29"/>
        <v/>
      </c>
      <c r="AE95" s="113" t="str">
        <f t="shared" si="30"/>
        <v/>
      </c>
      <c r="AF95" s="113" t="str">
        <f t="shared" si="31"/>
        <v/>
      </c>
      <c r="AG95" s="113" t="str">
        <f t="shared" si="32"/>
        <v/>
      </c>
      <c r="AH95" s="113" t="str">
        <f t="shared" si="33"/>
        <v/>
      </c>
    </row>
    <row r="96">
      <c r="B96" s="82">
        <v>76.0</v>
      </c>
      <c r="C96" s="109">
        <f t="shared" si="3"/>
        <v>47392</v>
      </c>
      <c r="D96" s="113"/>
      <c r="E96" s="113">
        <f t="shared" si="4"/>
        <v>330</v>
      </c>
      <c r="F96" s="113">
        <f t="shared" si="5"/>
        <v>81.27697542</v>
      </c>
      <c r="G96" s="113">
        <f t="shared" si="6"/>
        <v>32262.06714</v>
      </c>
      <c r="H96" s="113">
        <f t="shared" si="7"/>
        <v>400</v>
      </c>
      <c r="I96" s="113">
        <f t="shared" si="8"/>
        <v>42.84567788</v>
      </c>
      <c r="J96" s="113">
        <f t="shared" si="9"/>
        <v>4784.327023</v>
      </c>
      <c r="K96" s="113">
        <f t="shared" si="10"/>
        <v>100</v>
      </c>
      <c r="L96" s="113">
        <f t="shared" si="11"/>
        <v>35.82541485</v>
      </c>
      <c r="M96" s="113">
        <f t="shared" si="12"/>
        <v>10683.44987</v>
      </c>
      <c r="N96" s="113">
        <f t="shared" si="13"/>
        <v>500</v>
      </c>
      <c r="O96" s="113">
        <f t="shared" si="14"/>
        <v>23.97620366</v>
      </c>
      <c r="P96" s="113">
        <f t="shared" si="15"/>
        <v>1442.072496</v>
      </c>
      <c r="Q96" s="113" t="str">
        <f t="shared" si="16"/>
        <v/>
      </c>
      <c r="R96" s="113" t="str">
        <f t="shared" si="17"/>
        <v/>
      </c>
      <c r="S96" s="113" t="str">
        <f t="shared" si="18"/>
        <v/>
      </c>
      <c r="T96" s="113" t="str">
        <f t="shared" si="19"/>
        <v/>
      </c>
      <c r="U96" s="113" t="str">
        <f t="shared" si="20"/>
        <v/>
      </c>
      <c r="V96" s="113" t="str">
        <f t="shared" si="21"/>
        <v/>
      </c>
      <c r="W96" s="113" t="str">
        <f t="shared" si="22"/>
        <v/>
      </c>
      <c r="X96" s="113" t="str">
        <f t="shared" si="23"/>
        <v/>
      </c>
      <c r="Y96" s="113" t="str">
        <f t="shared" si="24"/>
        <v/>
      </c>
      <c r="Z96" s="113" t="str">
        <f t="shared" si="25"/>
        <v/>
      </c>
      <c r="AA96" s="113" t="str">
        <f t="shared" si="26"/>
        <v/>
      </c>
      <c r="AB96" s="113" t="str">
        <f t="shared" si="27"/>
        <v/>
      </c>
      <c r="AC96" s="113" t="str">
        <f t="shared" si="28"/>
        <v/>
      </c>
      <c r="AD96" s="113" t="str">
        <f t="shared" si="29"/>
        <v/>
      </c>
      <c r="AE96" s="113" t="str">
        <f t="shared" si="30"/>
        <v/>
      </c>
      <c r="AF96" s="113" t="str">
        <f t="shared" si="31"/>
        <v/>
      </c>
      <c r="AG96" s="113" t="str">
        <f t="shared" si="32"/>
        <v/>
      </c>
      <c r="AH96" s="113" t="str">
        <f t="shared" si="33"/>
        <v/>
      </c>
    </row>
    <row r="97">
      <c r="B97" s="82">
        <v>77.0</v>
      </c>
      <c r="C97" s="109">
        <f t="shared" si="3"/>
        <v>47423</v>
      </c>
      <c r="D97" s="113"/>
      <c r="E97" s="113">
        <f t="shared" si="4"/>
        <v>330</v>
      </c>
      <c r="F97" s="113">
        <f t="shared" si="5"/>
        <v>80.65516786</v>
      </c>
      <c r="G97" s="113">
        <f t="shared" si="6"/>
        <v>32012.72231</v>
      </c>
      <c r="H97" s="113">
        <f t="shared" si="7"/>
        <v>400</v>
      </c>
      <c r="I97" s="113">
        <f t="shared" si="8"/>
        <v>39.86939186</v>
      </c>
      <c r="J97" s="113">
        <f t="shared" si="9"/>
        <v>4424.196415</v>
      </c>
      <c r="K97" s="113">
        <f t="shared" si="10"/>
        <v>100</v>
      </c>
      <c r="L97" s="113">
        <f t="shared" si="11"/>
        <v>35.61149957</v>
      </c>
      <c r="M97" s="113">
        <f t="shared" si="12"/>
        <v>10619.06137</v>
      </c>
      <c r="N97" s="113">
        <f t="shared" si="13"/>
        <v>500</v>
      </c>
      <c r="O97" s="113">
        <f t="shared" si="14"/>
        <v>18.0259062</v>
      </c>
      <c r="P97" s="113">
        <f t="shared" si="15"/>
        <v>960.0984023</v>
      </c>
      <c r="Q97" s="113" t="str">
        <f t="shared" si="16"/>
        <v/>
      </c>
      <c r="R97" s="113" t="str">
        <f t="shared" si="17"/>
        <v/>
      </c>
      <c r="S97" s="113" t="str">
        <f t="shared" si="18"/>
        <v/>
      </c>
      <c r="T97" s="113" t="str">
        <f t="shared" si="19"/>
        <v/>
      </c>
      <c r="U97" s="113" t="str">
        <f t="shared" si="20"/>
        <v/>
      </c>
      <c r="V97" s="113" t="str">
        <f t="shared" si="21"/>
        <v/>
      </c>
      <c r="W97" s="113" t="str">
        <f t="shared" si="22"/>
        <v/>
      </c>
      <c r="X97" s="113" t="str">
        <f t="shared" si="23"/>
        <v/>
      </c>
      <c r="Y97" s="113" t="str">
        <f t="shared" si="24"/>
        <v/>
      </c>
      <c r="Z97" s="113" t="str">
        <f t="shared" si="25"/>
        <v/>
      </c>
      <c r="AA97" s="113" t="str">
        <f t="shared" si="26"/>
        <v/>
      </c>
      <c r="AB97" s="113" t="str">
        <f t="shared" si="27"/>
        <v/>
      </c>
      <c r="AC97" s="113" t="str">
        <f t="shared" si="28"/>
        <v/>
      </c>
      <c r="AD97" s="113" t="str">
        <f t="shared" si="29"/>
        <v/>
      </c>
      <c r="AE97" s="113" t="str">
        <f t="shared" si="30"/>
        <v/>
      </c>
      <c r="AF97" s="113" t="str">
        <f t="shared" si="31"/>
        <v/>
      </c>
      <c r="AG97" s="113" t="str">
        <f t="shared" si="32"/>
        <v/>
      </c>
      <c r="AH97" s="113" t="str">
        <f t="shared" si="33"/>
        <v/>
      </c>
    </row>
    <row r="98">
      <c r="B98" s="82">
        <v>78.0</v>
      </c>
      <c r="C98" s="109">
        <f t="shared" si="3"/>
        <v>47453</v>
      </c>
      <c r="D98" s="113"/>
      <c r="E98" s="113">
        <f t="shared" si="4"/>
        <v>330</v>
      </c>
      <c r="F98" s="113">
        <f t="shared" si="5"/>
        <v>80.03180578</v>
      </c>
      <c r="G98" s="113">
        <f t="shared" si="6"/>
        <v>31762.75412</v>
      </c>
      <c r="H98" s="113">
        <f t="shared" si="7"/>
        <v>400</v>
      </c>
      <c r="I98" s="113">
        <f t="shared" si="8"/>
        <v>36.86830346</v>
      </c>
      <c r="J98" s="113">
        <f t="shared" si="9"/>
        <v>4061.064718</v>
      </c>
      <c r="K98" s="113">
        <f t="shared" si="10"/>
        <v>100</v>
      </c>
      <c r="L98" s="113">
        <f t="shared" si="11"/>
        <v>35.39687123</v>
      </c>
      <c r="M98" s="113">
        <f t="shared" si="12"/>
        <v>10554.45824</v>
      </c>
      <c r="N98" s="113">
        <f t="shared" si="13"/>
        <v>500</v>
      </c>
      <c r="O98" s="113">
        <f t="shared" si="14"/>
        <v>12.00123003</v>
      </c>
      <c r="P98" s="113">
        <f t="shared" si="15"/>
        <v>472.0996323</v>
      </c>
      <c r="Q98" s="113" t="str">
        <f t="shared" si="16"/>
        <v/>
      </c>
      <c r="R98" s="113" t="str">
        <f t="shared" si="17"/>
        <v/>
      </c>
      <c r="S98" s="113" t="str">
        <f t="shared" si="18"/>
        <v/>
      </c>
      <c r="T98" s="113" t="str">
        <f t="shared" si="19"/>
        <v/>
      </c>
      <c r="U98" s="113" t="str">
        <f t="shared" si="20"/>
        <v/>
      </c>
      <c r="V98" s="113" t="str">
        <f t="shared" si="21"/>
        <v/>
      </c>
      <c r="W98" s="113" t="str">
        <f t="shared" si="22"/>
        <v/>
      </c>
      <c r="X98" s="113" t="str">
        <f t="shared" si="23"/>
        <v/>
      </c>
      <c r="Y98" s="113" t="str">
        <f t="shared" si="24"/>
        <v/>
      </c>
      <c r="Z98" s="113" t="str">
        <f t="shared" si="25"/>
        <v/>
      </c>
      <c r="AA98" s="113" t="str">
        <f t="shared" si="26"/>
        <v/>
      </c>
      <c r="AB98" s="113" t="str">
        <f t="shared" si="27"/>
        <v/>
      </c>
      <c r="AC98" s="113" t="str">
        <f t="shared" si="28"/>
        <v/>
      </c>
      <c r="AD98" s="113" t="str">
        <f t="shared" si="29"/>
        <v/>
      </c>
      <c r="AE98" s="113" t="str">
        <f t="shared" si="30"/>
        <v/>
      </c>
      <c r="AF98" s="113" t="str">
        <f t="shared" si="31"/>
        <v/>
      </c>
      <c r="AG98" s="113" t="str">
        <f t="shared" si="32"/>
        <v/>
      </c>
      <c r="AH98" s="113" t="str">
        <f t="shared" si="33"/>
        <v/>
      </c>
    </row>
    <row r="99">
      <c r="B99" s="82">
        <v>79.0</v>
      </c>
      <c r="C99" s="109">
        <f t="shared" si="3"/>
        <v>47484</v>
      </c>
      <c r="D99" s="113"/>
      <c r="E99" s="113">
        <f t="shared" si="4"/>
        <v>330</v>
      </c>
      <c r="F99" s="113">
        <f t="shared" si="5"/>
        <v>79.40688529</v>
      </c>
      <c r="G99" s="113">
        <f t="shared" si="6"/>
        <v>31512.161</v>
      </c>
      <c r="H99" s="113">
        <f t="shared" si="7"/>
        <v>400</v>
      </c>
      <c r="I99" s="113">
        <f t="shared" si="8"/>
        <v>33.84220599</v>
      </c>
      <c r="J99" s="113">
        <f t="shared" si="9"/>
        <v>3694.906924</v>
      </c>
      <c r="K99" s="113">
        <f t="shared" si="10"/>
        <v>100</v>
      </c>
      <c r="L99" s="113">
        <f t="shared" si="11"/>
        <v>35.18152747</v>
      </c>
      <c r="M99" s="113">
        <f t="shared" si="12"/>
        <v>10489.63977</v>
      </c>
      <c r="N99" s="113">
        <f t="shared" si="13"/>
        <v>478.0008777</v>
      </c>
      <c r="O99" s="113">
        <f t="shared" si="14"/>
        <v>5.901245404</v>
      </c>
      <c r="P99" s="113">
        <f t="shared" si="15"/>
        <v>0</v>
      </c>
      <c r="Q99" s="113" t="str">
        <f t="shared" si="16"/>
        <v/>
      </c>
      <c r="R99" s="113" t="str">
        <f t="shared" si="17"/>
        <v/>
      </c>
      <c r="S99" s="113" t="str">
        <f t="shared" si="18"/>
        <v/>
      </c>
      <c r="T99" s="113" t="str">
        <f t="shared" si="19"/>
        <v/>
      </c>
      <c r="U99" s="113" t="str">
        <f t="shared" si="20"/>
        <v/>
      </c>
      <c r="V99" s="113" t="str">
        <f t="shared" si="21"/>
        <v/>
      </c>
      <c r="W99" s="113" t="str">
        <f t="shared" si="22"/>
        <v/>
      </c>
      <c r="X99" s="113" t="str">
        <f t="shared" si="23"/>
        <v/>
      </c>
      <c r="Y99" s="113" t="str">
        <f t="shared" si="24"/>
        <v/>
      </c>
      <c r="Z99" s="113" t="str">
        <f t="shared" si="25"/>
        <v/>
      </c>
      <c r="AA99" s="113" t="str">
        <f t="shared" si="26"/>
        <v/>
      </c>
      <c r="AB99" s="113" t="str">
        <f t="shared" si="27"/>
        <v/>
      </c>
      <c r="AC99" s="113" t="str">
        <f t="shared" si="28"/>
        <v/>
      </c>
      <c r="AD99" s="113" t="str">
        <f t="shared" si="29"/>
        <v/>
      </c>
      <c r="AE99" s="113" t="str">
        <f t="shared" si="30"/>
        <v/>
      </c>
      <c r="AF99" s="113" t="str">
        <f t="shared" si="31"/>
        <v/>
      </c>
      <c r="AG99" s="113" t="str">
        <f t="shared" si="32"/>
        <v/>
      </c>
      <c r="AH99" s="113" t="str">
        <f t="shared" si="33"/>
        <v/>
      </c>
    </row>
    <row r="100">
      <c r="B100" s="82">
        <v>80.0</v>
      </c>
      <c r="C100" s="109">
        <f t="shared" si="3"/>
        <v>47515</v>
      </c>
      <c r="D100" s="113"/>
      <c r="E100" s="113">
        <f t="shared" si="4"/>
        <v>330</v>
      </c>
      <c r="F100" s="113">
        <f t="shared" si="5"/>
        <v>78.7804025</v>
      </c>
      <c r="G100" s="113">
        <f t="shared" si="6"/>
        <v>31260.9414</v>
      </c>
      <c r="H100" s="113">
        <f t="shared" si="7"/>
        <v>400</v>
      </c>
      <c r="I100" s="113">
        <f t="shared" si="8"/>
        <v>30.79089104</v>
      </c>
      <c r="J100" s="113">
        <f t="shared" si="9"/>
        <v>3325.697815</v>
      </c>
      <c r="K100" s="113">
        <f t="shared" si="10"/>
        <v>100</v>
      </c>
      <c r="L100" s="113">
        <f t="shared" si="11"/>
        <v>34.96546589</v>
      </c>
      <c r="M100" s="113">
        <f t="shared" si="12"/>
        <v>10424.60523</v>
      </c>
      <c r="N100" s="113" t="str">
        <f t="shared" si="13"/>
        <v/>
      </c>
      <c r="O100" s="113" t="str">
        <f t="shared" si="14"/>
        <v/>
      </c>
      <c r="P100" s="113" t="str">
        <f t="shared" si="15"/>
        <v/>
      </c>
      <c r="Q100" s="113" t="str">
        <f t="shared" si="16"/>
        <v/>
      </c>
      <c r="R100" s="113" t="str">
        <f t="shared" si="17"/>
        <v/>
      </c>
      <c r="S100" s="113" t="str">
        <f t="shared" si="18"/>
        <v/>
      </c>
      <c r="T100" s="113" t="str">
        <f t="shared" si="19"/>
        <v/>
      </c>
      <c r="U100" s="113" t="str">
        <f t="shared" si="20"/>
        <v/>
      </c>
      <c r="V100" s="113" t="str">
        <f t="shared" si="21"/>
        <v/>
      </c>
      <c r="W100" s="113" t="str">
        <f t="shared" si="22"/>
        <v/>
      </c>
      <c r="X100" s="113" t="str">
        <f t="shared" si="23"/>
        <v/>
      </c>
      <c r="Y100" s="113" t="str">
        <f t="shared" si="24"/>
        <v/>
      </c>
      <c r="Z100" s="113" t="str">
        <f t="shared" si="25"/>
        <v/>
      </c>
      <c r="AA100" s="113" t="str">
        <f t="shared" si="26"/>
        <v/>
      </c>
      <c r="AB100" s="113" t="str">
        <f t="shared" si="27"/>
        <v/>
      </c>
      <c r="AC100" s="113" t="str">
        <f t="shared" si="28"/>
        <v/>
      </c>
      <c r="AD100" s="113" t="str">
        <f t="shared" si="29"/>
        <v/>
      </c>
      <c r="AE100" s="113" t="str">
        <f t="shared" si="30"/>
        <v/>
      </c>
      <c r="AF100" s="113" t="str">
        <f t="shared" si="31"/>
        <v/>
      </c>
      <c r="AG100" s="113" t="str">
        <f t="shared" si="32"/>
        <v/>
      </c>
      <c r="AH100" s="113" t="str">
        <f t="shared" si="33"/>
        <v/>
      </c>
    </row>
    <row r="101">
      <c r="B101" s="82">
        <v>81.0</v>
      </c>
      <c r="C101" s="109">
        <f t="shared" si="3"/>
        <v>47543</v>
      </c>
      <c r="D101" s="113"/>
      <c r="E101" s="113">
        <f t="shared" si="4"/>
        <v>330</v>
      </c>
      <c r="F101" s="113">
        <f t="shared" si="5"/>
        <v>78.15235351</v>
      </c>
      <c r="G101" s="113">
        <f t="shared" si="6"/>
        <v>31009.09376</v>
      </c>
      <c r="H101" s="113">
        <f t="shared" si="7"/>
        <v>400</v>
      </c>
      <c r="I101" s="113">
        <f t="shared" si="8"/>
        <v>27.71414846</v>
      </c>
      <c r="J101" s="113">
        <f t="shared" si="9"/>
        <v>2953.411964</v>
      </c>
      <c r="K101" s="113">
        <f t="shared" si="10"/>
        <v>100</v>
      </c>
      <c r="L101" s="113">
        <f t="shared" si="11"/>
        <v>34.74868411</v>
      </c>
      <c r="M101" s="113">
        <f t="shared" si="12"/>
        <v>10359.35392</v>
      </c>
      <c r="N101" s="113" t="str">
        <f t="shared" si="13"/>
        <v/>
      </c>
      <c r="O101" s="113" t="str">
        <f t="shared" si="14"/>
        <v/>
      </c>
      <c r="P101" s="113" t="str">
        <f t="shared" si="15"/>
        <v/>
      </c>
      <c r="Q101" s="113" t="str">
        <f t="shared" si="16"/>
        <v/>
      </c>
      <c r="R101" s="113" t="str">
        <f t="shared" si="17"/>
        <v/>
      </c>
      <c r="S101" s="113" t="str">
        <f t="shared" si="18"/>
        <v/>
      </c>
      <c r="T101" s="113" t="str">
        <f t="shared" si="19"/>
        <v/>
      </c>
      <c r="U101" s="113" t="str">
        <f t="shared" si="20"/>
        <v/>
      </c>
      <c r="V101" s="113" t="str">
        <f t="shared" si="21"/>
        <v/>
      </c>
      <c r="W101" s="113" t="str">
        <f t="shared" si="22"/>
        <v/>
      </c>
      <c r="X101" s="113" t="str">
        <f t="shared" si="23"/>
        <v/>
      </c>
      <c r="Y101" s="113" t="str">
        <f t="shared" si="24"/>
        <v/>
      </c>
      <c r="Z101" s="113" t="str">
        <f t="shared" si="25"/>
        <v/>
      </c>
      <c r="AA101" s="113" t="str">
        <f t="shared" si="26"/>
        <v/>
      </c>
      <c r="AB101" s="113" t="str">
        <f t="shared" si="27"/>
        <v/>
      </c>
      <c r="AC101" s="113" t="str">
        <f t="shared" si="28"/>
        <v/>
      </c>
      <c r="AD101" s="113" t="str">
        <f t="shared" si="29"/>
        <v/>
      </c>
      <c r="AE101" s="113" t="str">
        <f t="shared" si="30"/>
        <v/>
      </c>
      <c r="AF101" s="113" t="str">
        <f t="shared" si="31"/>
        <v/>
      </c>
      <c r="AG101" s="113" t="str">
        <f t="shared" si="32"/>
        <v/>
      </c>
      <c r="AH101" s="113" t="str">
        <f t="shared" si="33"/>
        <v/>
      </c>
    </row>
    <row r="102">
      <c r="B102" s="82">
        <v>82.0</v>
      </c>
      <c r="C102" s="109">
        <f t="shared" si="3"/>
        <v>47574</v>
      </c>
      <c r="D102" s="113"/>
      <c r="E102" s="113">
        <f t="shared" si="4"/>
        <v>330</v>
      </c>
      <c r="F102" s="113">
        <f t="shared" si="5"/>
        <v>77.52273439</v>
      </c>
      <c r="G102" s="113">
        <f t="shared" si="6"/>
        <v>30756.61649</v>
      </c>
      <c r="H102" s="113">
        <f t="shared" si="7"/>
        <v>400</v>
      </c>
      <c r="I102" s="113">
        <f t="shared" si="8"/>
        <v>24.61176637</v>
      </c>
      <c r="J102" s="113">
        <f t="shared" si="9"/>
        <v>2578.02373</v>
      </c>
      <c r="K102" s="113">
        <f t="shared" si="10"/>
        <v>100</v>
      </c>
      <c r="L102" s="113">
        <f t="shared" si="11"/>
        <v>34.53117973</v>
      </c>
      <c r="M102" s="113">
        <f t="shared" si="12"/>
        <v>10293.8851</v>
      </c>
      <c r="N102" s="113" t="str">
        <f t="shared" si="13"/>
        <v/>
      </c>
      <c r="O102" s="113" t="str">
        <f t="shared" si="14"/>
        <v/>
      </c>
      <c r="P102" s="113" t="str">
        <f t="shared" si="15"/>
        <v/>
      </c>
      <c r="Q102" s="113" t="str">
        <f t="shared" si="16"/>
        <v/>
      </c>
      <c r="R102" s="113" t="str">
        <f t="shared" si="17"/>
        <v/>
      </c>
      <c r="S102" s="113" t="str">
        <f t="shared" si="18"/>
        <v/>
      </c>
      <c r="T102" s="113" t="str">
        <f t="shared" si="19"/>
        <v/>
      </c>
      <c r="U102" s="113" t="str">
        <f t="shared" si="20"/>
        <v/>
      </c>
      <c r="V102" s="113" t="str">
        <f t="shared" si="21"/>
        <v/>
      </c>
      <c r="W102" s="113" t="str">
        <f t="shared" si="22"/>
        <v/>
      </c>
      <c r="X102" s="113" t="str">
        <f t="shared" si="23"/>
        <v/>
      </c>
      <c r="Y102" s="113" t="str">
        <f t="shared" si="24"/>
        <v/>
      </c>
      <c r="Z102" s="113" t="str">
        <f t="shared" si="25"/>
        <v/>
      </c>
      <c r="AA102" s="113" t="str">
        <f t="shared" si="26"/>
        <v/>
      </c>
      <c r="AB102" s="113" t="str">
        <f t="shared" si="27"/>
        <v/>
      </c>
      <c r="AC102" s="113" t="str">
        <f t="shared" si="28"/>
        <v/>
      </c>
      <c r="AD102" s="113" t="str">
        <f t="shared" si="29"/>
        <v/>
      </c>
      <c r="AE102" s="113" t="str">
        <f t="shared" si="30"/>
        <v/>
      </c>
      <c r="AF102" s="113" t="str">
        <f t="shared" si="31"/>
        <v/>
      </c>
      <c r="AG102" s="113" t="str">
        <f t="shared" si="32"/>
        <v/>
      </c>
      <c r="AH102" s="113" t="str">
        <f t="shared" si="33"/>
        <v/>
      </c>
    </row>
    <row r="103">
      <c r="B103" s="82">
        <v>83.0</v>
      </c>
      <c r="C103" s="109">
        <f t="shared" si="3"/>
        <v>47604</v>
      </c>
      <c r="D103" s="113"/>
      <c r="E103" s="113">
        <f t="shared" si="4"/>
        <v>330</v>
      </c>
      <c r="F103" s="113">
        <f t="shared" si="5"/>
        <v>76.89154123</v>
      </c>
      <c r="G103" s="113">
        <f t="shared" si="6"/>
        <v>30503.50803</v>
      </c>
      <c r="H103" s="113">
        <f t="shared" si="7"/>
        <v>400</v>
      </c>
      <c r="I103" s="113">
        <f t="shared" si="8"/>
        <v>21.48353109</v>
      </c>
      <c r="J103" s="113">
        <f t="shared" si="9"/>
        <v>2199.507261</v>
      </c>
      <c r="K103" s="113">
        <f t="shared" si="10"/>
        <v>100</v>
      </c>
      <c r="L103" s="113">
        <f t="shared" si="11"/>
        <v>34.31295033</v>
      </c>
      <c r="M103" s="113">
        <f t="shared" si="12"/>
        <v>10228.19805</v>
      </c>
      <c r="N103" s="113" t="str">
        <f t="shared" si="13"/>
        <v/>
      </c>
      <c r="O103" s="113" t="str">
        <f t="shared" si="14"/>
        <v/>
      </c>
      <c r="P103" s="113" t="str">
        <f t="shared" si="15"/>
        <v/>
      </c>
      <c r="Q103" s="113" t="str">
        <f t="shared" si="16"/>
        <v/>
      </c>
      <c r="R103" s="113" t="str">
        <f t="shared" si="17"/>
        <v/>
      </c>
      <c r="S103" s="113" t="str">
        <f t="shared" si="18"/>
        <v/>
      </c>
      <c r="T103" s="113" t="str">
        <f t="shared" si="19"/>
        <v/>
      </c>
      <c r="U103" s="113" t="str">
        <f t="shared" si="20"/>
        <v/>
      </c>
      <c r="V103" s="113" t="str">
        <f t="shared" si="21"/>
        <v/>
      </c>
      <c r="W103" s="113" t="str">
        <f t="shared" si="22"/>
        <v/>
      </c>
      <c r="X103" s="113" t="str">
        <f t="shared" si="23"/>
        <v/>
      </c>
      <c r="Y103" s="113" t="str">
        <f t="shared" si="24"/>
        <v/>
      </c>
      <c r="Z103" s="113" t="str">
        <f t="shared" si="25"/>
        <v/>
      </c>
      <c r="AA103" s="113" t="str">
        <f t="shared" si="26"/>
        <v/>
      </c>
      <c r="AB103" s="113" t="str">
        <f t="shared" si="27"/>
        <v/>
      </c>
      <c r="AC103" s="113" t="str">
        <f t="shared" si="28"/>
        <v/>
      </c>
      <c r="AD103" s="113" t="str">
        <f t="shared" si="29"/>
        <v/>
      </c>
      <c r="AE103" s="113" t="str">
        <f t="shared" si="30"/>
        <v/>
      </c>
      <c r="AF103" s="113" t="str">
        <f t="shared" si="31"/>
        <v/>
      </c>
      <c r="AG103" s="113" t="str">
        <f t="shared" si="32"/>
        <v/>
      </c>
      <c r="AH103" s="113" t="str">
        <f t="shared" si="33"/>
        <v/>
      </c>
    </row>
    <row r="104">
      <c r="B104" s="82">
        <v>84.0</v>
      </c>
      <c r="C104" s="109">
        <f t="shared" si="3"/>
        <v>47635</v>
      </c>
      <c r="D104" s="113"/>
      <c r="E104" s="113">
        <f t="shared" si="4"/>
        <v>330</v>
      </c>
      <c r="F104" s="113">
        <f t="shared" si="5"/>
        <v>76.25877008</v>
      </c>
      <c r="G104" s="113">
        <f t="shared" si="6"/>
        <v>30249.7668</v>
      </c>
      <c r="H104" s="113">
        <f t="shared" si="7"/>
        <v>400</v>
      </c>
      <c r="I104" s="113">
        <f t="shared" si="8"/>
        <v>18.32922718</v>
      </c>
      <c r="J104" s="113">
        <f t="shared" si="9"/>
        <v>1817.836488</v>
      </c>
      <c r="K104" s="113">
        <f t="shared" si="10"/>
        <v>100</v>
      </c>
      <c r="L104" s="113">
        <f t="shared" si="11"/>
        <v>34.09399349</v>
      </c>
      <c r="M104" s="113">
        <f t="shared" si="12"/>
        <v>10162.29204</v>
      </c>
      <c r="N104" s="113" t="str">
        <f t="shared" si="13"/>
        <v/>
      </c>
      <c r="O104" s="113" t="str">
        <f t="shared" si="14"/>
        <v/>
      </c>
      <c r="P104" s="113" t="str">
        <f t="shared" si="15"/>
        <v/>
      </c>
      <c r="Q104" s="113" t="str">
        <f t="shared" si="16"/>
        <v/>
      </c>
      <c r="R104" s="113" t="str">
        <f t="shared" si="17"/>
        <v/>
      </c>
      <c r="S104" s="113" t="str">
        <f t="shared" si="18"/>
        <v/>
      </c>
      <c r="T104" s="113" t="str">
        <f t="shared" si="19"/>
        <v/>
      </c>
      <c r="U104" s="113" t="str">
        <f t="shared" si="20"/>
        <v/>
      </c>
      <c r="V104" s="113" t="str">
        <f t="shared" si="21"/>
        <v/>
      </c>
      <c r="W104" s="113" t="str">
        <f t="shared" si="22"/>
        <v/>
      </c>
      <c r="X104" s="113" t="str">
        <f t="shared" si="23"/>
        <v/>
      </c>
      <c r="Y104" s="113" t="str">
        <f t="shared" si="24"/>
        <v/>
      </c>
      <c r="Z104" s="113" t="str">
        <f t="shared" si="25"/>
        <v/>
      </c>
      <c r="AA104" s="113" t="str">
        <f t="shared" si="26"/>
        <v/>
      </c>
      <c r="AB104" s="113" t="str">
        <f t="shared" si="27"/>
        <v/>
      </c>
      <c r="AC104" s="113" t="str">
        <f t="shared" si="28"/>
        <v/>
      </c>
      <c r="AD104" s="113" t="str">
        <f t="shared" si="29"/>
        <v/>
      </c>
      <c r="AE104" s="113" t="str">
        <f t="shared" si="30"/>
        <v/>
      </c>
      <c r="AF104" s="113" t="str">
        <f t="shared" si="31"/>
        <v/>
      </c>
      <c r="AG104" s="113" t="str">
        <f t="shared" si="32"/>
        <v/>
      </c>
      <c r="AH104" s="113" t="str">
        <f t="shared" si="33"/>
        <v/>
      </c>
    </row>
    <row r="105">
      <c r="B105" s="82">
        <v>85.0</v>
      </c>
      <c r="C105" s="109">
        <f t="shared" si="3"/>
        <v>47665</v>
      </c>
      <c r="D105" s="113"/>
      <c r="E105" s="113">
        <f t="shared" si="4"/>
        <v>330</v>
      </c>
      <c r="F105" s="113">
        <f t="shared" si="5"/>
        <v>75.62441701</v>
      </c>
      <c r="G105" s="113">
        <f t="shared" si="6"/>
        <v>29995.39122</v>
      </c>
      <c r="H105" s="113">
        <f t="shared" si="7"/>
        <v>400</v>
      </c>
      <c r="I105" s="113">
        <f t="shared" si="8"/>
        <v>15.1486374</v>
      </c>
      <c r="J105" s="113">
        <f t="shared" si="9"/>
        <v>1432.985126</v>
      </c>
      <c r="K105" s="113">
        <f t="shared" si="10"/>
        <v>100</v>
      </c>
      <c r="L105" s="113">
        <f t="shared" si="11"/>
        <v>33.87430681</v>
      </c>
      <c r="M105" s="113">
        <f t="shared" si="12"/>
        <v>10096.16635</v>
      </c>
      <c r="N105" s="113" t="str">
        <f t="shared" si="13"/>
        <v/>
      </c>
      <c r="O105" s="113" t="str">
        <f t="shared" si="14"/>
        <v/>
      </c>
      <c r="P105" s="113" t="str">
        <f t="shared" si="15"/>
        <v/>
      </c>
      <c r="Q105" s="113" t="str">
        <f t="shared" si="16"/>
        <v/>
      </c>
      <c r="R105" s="113" t="str">
        <f t="shared" si="17"/>
        <v/>
      </c>
      <c r="S105" s="113" t="str">
        <f t="shared" si="18"/>
        <v/>
      </c>
      <c r="T105" s="113" t="str">
        <f t="shared" si="19"/>
        <v/>
      </c>
      <c r="U105" s="113" t="str">
        <f t="shared" si="20"/>
        <v/>
      </c>
      <c r="V105" s="113" t="str">
        <f t="shared" si="21"/>
        <v/>
      </c>
      <c r="W105" s="113" t="str">
        <f t="shared" si="22"/>
        <v/>
      </c>
      <c r="X105" s="113" t="str">
        <f t="shared" si="23"/>
        <v/>
      </c>
      <c r="Y105" s="113" t="str">
        <f t="shared" si="24"/>
        <v/>
      </c>
      <c r="Z105" s="113" t="str">
        <f t="shared" si="25"/>
        <v/>
      </c>
      <c r="AA105" s="113" t="str">
        <f t="shared" si="26"/>
        <v/>
      </c>
      <c r="AB105" s="113" t="str">
        <f t="shared" si="27"/>
        <v/>
      </c>
      <c r="AC105" s="113" t="str">
        <f t="shared" si="28"/>
        <v/>
      </c>
      <c r="AD105" s="113" t="str">
        <f t="shared" si="29"/>
        <v/>
      </c>
      <c r="AE105" s="113" t="str">
        <f t="shared" si="30"/>
        <v/>
      </c>
      <c r="AF105" s="113" t="str">
        <f t="shared" si="31"/>
        <v/>
      </c>
      <c r="AG105" s="113" t="str">
        <f t="shared" si="32"/>
        <v/>
      </c>
      <c r="AH105" s="113" t="str">
        <f t="shared" si="33"/>
        <v/>
      </c>
    </row>
    <row r="106">
      <c r="B106" s="82">
        <v>86.0</v>
      </c>
      <c r="C106" s="109">
        <f t="shared" si="3"/>
        <v>47696</v>
      </c>
      <c r="D106" s="113"/>
      <c r="E106" s="113">
        <f t="shared" si="4"/>
        <v>330</v>
      </c>
      <c r="F106" s="113">
        <f t="shared" si="5"/>
        <v>74.98847805</v>
      </c>
      <c r="G106" s="113">
        <f t="shared" si="6"/>
        <v>29740.3797</v>
      </c>
      <c r="H106" s="113">
        <f t="shared" si="7"/>
        <v>400</v>
      </c>
      <c r="I106" s="113">
        <f t="shared" si="8"/>
        <v>11.94154272</v>
      </c>
      <c r="J106" s="113">
        <f t="shared" si="9"/>
        <v>1044.926669</v>
      </c>
      <c r="K106" s="113">
        <f t="shared" si="10"/>
        <v>100</v>
      </c>
      <c r="L106" s="113">
        <f t="shared" si="11"/>
        <v>33.65388783</v>
      </c>
      <c r="M106" s="113">
        <f t="shared" si="12"/>
        <v>10029.82024</v>
      </c>
      <c r="N106" s="113" t="str">
        <f t="shared" si="13"/>
        <v/>
      </c>
      <c r="O106" s="113" t="str">
        <f t="shared" si="14"/>
        <v/>
      </c>
      <c r="P106" s="113" t="str">
        <f t="shared" si="15"/>
        <v/>
      </c>
      <c r="Q106" s="113" t="str">
        <f t="shared" si="16"/>
        <v/>
      </c>
      <c r="R106" s="113" t="str">
        <f t="shared" si="17"/>
        <v/>
      </c>
      <c r="S106" s="113" t="str">
        <f t="shared" si="18"/>
        <v/>
      </c>
      <c r="T106" s="113" t="str">
        <f t="shared" si="19"/>
        <v/>
      </c>
      <c r="U106" s="113" t="str">
        <f t="shared" si="20"/>
        <v/>
      </c>
      <c r="V106" s="113" t="str">
        <f t="shared" si="21"/>
        <v/>
      </c>
      <c r="W106" s="113" t="str">
        <f t="shared" si="22"/>
        <v/>
      </c>
      <c r="X106" s="113" t="str">
        <f t="shared" si="23"/>
        <v/>
      </c>
      <c r="Y106" s="113" t="str">
        <f t="shared" si="24"/>
        <v/>
      </c>
      <c r="Z106" s="113" t="str">
        <f t="shared" si="25"/>
        <v/>
      </c>
      <c r="AA106" s="113" t="str">
        <f t="shared" si="26"/>
        <v/>
      </c>
      <c r="AB106" s="113" t="str">
        <f t="shared" si="27"/>
        <v/>
      </c>
      <c r="AC106" s="113" t="str">
        <f t="shared" si="28"/>
        <v/>
      </c>
      <c r="AD106" s="113" t="str">
        <f t="shared" si="29"/>
        <v/>
      </c>
      <c r="AE106" s="113" t="str">
        <f t="shared" si="30"/>
        <v/>
      </c>
      <c r="AF106" s="113" t="str">
        <f t="shared" si="31"/>
        <v/>
      </c>
      <c r="AG106" s="113" t="str">
        <f t="shared" si="32"/>
        <v/>
      </c>
      <c r="AH106" s="113" t="str">
        <f t="shared" si="33"/>
        <v/>
      </c>
    </row>
    <row r="107">
      <c r="B107" s="82">
        <v>87.0</v>
      </c>
      <c r="C107" s="109">
        <f t="shared" si="3"/>
        <v>47727</v>
      </c>
      <c r="D107" s="113"/>
      <c r="E107" s="113">
        <f t="shared" si="4"/>
        <v>330</v>
      </c>
      <c r="F107" s="113">
        <f t="shared" si="5"/>
        <v>74.35094925</v>
      </c>
      <c r="G107" s="113">
        <f t="shared" si="6"/>
        <v>29484.73065</v>
      </c>
      <c r="H107" s="113">
        <f t="shared" si="7"/>
        <v>400</v>
      </c>
      <c r="I107" s="113">
        <f t="shared" si="8"/>
        <v>8.707722238</v>
      </c>
      <c r="J107" s="113">
        <f t="shared" si="9"/>
        <v>653.6343909</v>
      </c>
      <c r="K107" s="113">
        <f t="shared" si="10"/>
        <v>100</v>
      </c>
      <c r="L107" s="113">
        <f t="shared" si="11"/>
        <v>33.43273412</v>
      </c>
      <c r="M107" s="113">
        <f t="shared" si="12"/>
        <v>9963.25297</v>
      </c>
      <c r="N107" s="113" t="str">
        <f t="shared" si="13"/>
        <v/>
      </c>
      <c r="O107" s="113" t="str">
        <f t="shared" si="14"/>
        <v/>
      </c>
      <c r="P107" s="113" t="str">
        <f t="shared" si="15"/>
        <v/>
      </c>
      <c r="Q107" s="113" t="str">
        <f t="shared" si="16"/>
        <v/>
      </c>
      <c r="R107" s="113" t="str">
        <f t="shared" si="17"/>
        <v/>
      </c>
      <c r="S107" s="113" t="str">
        <f t="shared" si="18"/>
        <v/>
      </c>
      <c r="T107" s="113" t="str">
        <f t="shared" si="19"/>
        <v/>
      </c>
      <c r="U107" s="113" t="str">
        <f t="shared" si="20"/>
        <v/>
      </c>
      <c r="V107" s="113" t="str">
        <f t="shared" si="21"/>
        <v/>
      </c>
      <c r="W107" s="113" t="str">
        <f t="shared" si="22"/>
        <v/>
      </c>
      <c r="X107" s="113" t="str">
        <f t="shared" si="23"/>
        <v/>
      </c>
      <c r="Y107" s="113" t="str">
        <f t="shared" si="24"/>
        <v/>
      </c>
      <c r="Z107" s="113" t="str">
        <f t="shared" si="25"/>
        <v/>
      </c>
      <c r="AA107" s="113" t="str">
        <f t="shared" si="26"/>
        <v/>
      </c>
      <c r="AB107" s="113" t="str">
        <f t="shared" si="27"/>
        <v/>
      </c>
      <c r="AC107" s="113" t="str">
        <f t="shared" si="28"/>
        <v/>
      </c>
      <c r="AD107" s="113" t="str">
        <f t="shared" si="29"/>
        <v/>
      </c>
      <c r="AE107" s="113" t="str">
        <f t="shared" si="30"/>
        <v/>
      </c>
      <c r="AF107" s="113" t="str">
        <f t="shared" si="31"/>
        <v/>
      </c>
      <c r="AG107" s="113" t="str">
        <f t="shared" si="32"/>
        <v/>
      </c>
      <c r="AH107" s="113" t="str">
        <f t="shared" si="33"/>
        <v/>
      </c>
    </row>
    <row r="108">
      <c r="B108" s="82">
        <v>88.0</v>
      </c>
      <c r="C108" s="109">
        <f t="shared" si="3"/>
        <v>47757</v>
      </c>
      <c r="D108" s="113"/>
      <c r="E108" s="113">
        <f t="shared" si="4"/>
        <v>330</v>
      </c>
      <c r="F108" s="113">
        <f t="shared" si="5"/>
        <v>73.71182662</v>
      </c>
      <c r="G108" s="113">
        <f t="shared" si="6"/>
        <v>29228.44247</v>
      </c>
      <c r="H108" s="113">
        <f t="shared" si="7"/>
        <v>400</v>
      </c>
      <c r="I108" s="113">
        <f t="shared" si="8"/>
        <v>5.446953257</v>
      </c>
      <c r="J108" s="113">
        <f t="shared" si="9"/>
        <v>259.0813441</v>
      </c>
      <c r="K108" s="113">
        <f t="shared" si="10"/>
        <v>100</v>
      </c>
      <c r="L108" s="113">
        <f t="shared" si="11"/>
        <v>33.21084323</v>
      </c>
      <c r="M108" s="113">
        <f t="shared" si="12"/>
        <v>9896.463814</v>
      </c>
      <c r="N108" s="113" t="str">
        <f t="shared" si="13"/>
        <v/>
      </c>
      <c r="O108" s="113" t="str">
        <f t="shared" si="14"/>
        <v/>
      </c>
      <c r="P108" s="113" t="str">
        <f t="shared" si="15"/>
        <v/>
      </c>
      <c r="Q108" s="113" t="str">
        <f t="shared" si="16"/>
        <v/>
      </c>
      <c r="R108" s="113" t="str">
        <f t="shared" si="17"/>
        <v/>
      </c>
      <c r="S108" s="113" t="str">
        <f t="shared" si="18"/>
        <v/>
      </c>
      <c r="T108" s="113" t="str">
        <f t="shared" si="19"/>
        <v/>
      </c>
      <c r="U108" s="113" t="str">
        <f t="shared" si="20"/>
        <v/>
      </c>
      <c r="V108" s="113" t="str">
        <f t="shared" si="21"/>
        <v/>
      </c>
      <c r="W108" s="113" t="str">
        <f t="shared" si="22"/>
        <v/>
      </c>
      <c r="X108" s="113" t="str">
        <f t="shared" si="23"/>
        <v/>
      </c>
      <c r="Y108" s="113" t="str">
        <f t="shared" si="24"/>
        <v/>
      </c>
      <c r="Z108" s="113" t="str">
        <f t="shared" si="25"/>
        <v/>
      </c>
      <c r="AA108" s="113" t="str">
        <f t="shared" si="26"/>
        <v/>
      </c>
      <c r="AB108" s="113" t="str">
        <f t="shared" si="27"/>
        <v/>
      </c>
      <c r="AC108" s="113" t="str">
        <f t="shared" si="28"/>
        <v/>
      </c>
      <c r="AD108" s="113" t="str">
        <f t="shared" si="29"/>
        <v/>
      </c>
      <c r="AE108" s="113" t="str">
        <f t="shared" si="30"/>
        <v/>
      </c>
      <c r="AF108" s="113" t="str">
        <f t="shared" si="31"/>
        <v/>
      </c>
      <c r="AG108" s="113" t="str">
        <f t="shared" si="32"/>
        <v/>
      </c>
      <c r="AH108" s="113" t="str">
        <f t="shared" si="33"/>
        <v/>
      </c>
    </row>
    <row r="109">
      <c r="B109" s="82">
        <v>89.0</v>
      </c>
      <c r="C109" s="109">
        <f t="shared" si="3"/>
        <v>47788</v>
      </c>
      <c r="D109" s="113"/>
      <c r="E109" s="113">
        <f t="shared" si="4"/>
        <v>330</v>
      </c>
      <c r="F109" s="113">
        <f t="shared" si="5"/>
        <v>73.07110619</v>
      </c>
      <c r="G109" s="113">
        <f t="shared" si="6"/>
        <v>28971.51358</v>
      </c>
      <c r="H109" s="113">
        <f t="shared" si="7"/>
        <v>261.2403553</v>
      </c>
      <c r="I109" s="113">
        <f t="shared" si="8"/>
        <v>2.159011201</v>
      </c>
      <c r="J109" s="113">
        <f t="shared" si="9"/>
        <v>0</v>
      </c>
      <c r="K109" s="113">
        <f t="shared" si="10"/>
        <v>238.7596447</v>
      </c>
      <c r="L109" s="113">
        <f t="shared" si="11"/>
        <v>32.98821271</v>
      </c>
      <c r="M109" s="113">
        <f t="shared" si="12"/>
        <v>9690.692382</v>
      </c>
      <c r="N109" s="113" t="str">
        <f t="shared" si="13"/>
        <v/>
      </c>
      <c r="O109" s="113" t="str">
        <f t="shared" si="14"/>
        <v/>
      </c>
      <c r="P109" s="113" t="str">
        <f t="shared" si="15"/>
        <v/>
      </c>
      <c r="Q109" s="113" t="str">
        <f t="shared" si="16"/>
        <v/>
      </c>
      <c r="R109" s="113" t="str">
        <f t="shared" si="17"/>
        <v/>
      </c>
      <c r="S109" s="113" t="str">
        <f t="shared" si="18"/>
        <v/>
      </c>
      <c r="T109" s="113" t="str">
        <f t="shared" si="19"/>
        <v/>
      </c>
      <c r="U109" s="113" t="str">
        <f t="shared" si="20"/>
        <v/>
      </c>
      <c r="V109" s="113" t="str">
        <f t="shared" si="21"/>
        <v/>
      </c>
      <c r="W109" s="113" t="str">
        <f t="shared" si="22"/>
        <v/>
      </c>
      <c r="X109" s="113" t="str">
        <f t="shared" si="23"/>
        <v/>
      </c>
      <c r="Y109" s="113" t="str">
        <f t="shared" si="24"/>
        <v/>
      </c>
      <c r="Z109" s="113" t="str">
        <f t="shared" si="25"/>
        <v/>
      </c>
      <c r="AA109" s="113" t="str">
        <f t="shared" si="26"/>
        <v/>
      </c>
      <c r="AB109" s="113" t="str">
        <f t="shared" si="27"/>
        <v/>
      </c>
      <c r="AC109" s="113" t="str">
        <f t="shared" si="28"/>
        <v/>
      </c>
      <c r="AD109" s="113" t="str">
        <f t="shared" si="29"/>
        <v/>
      </c>
      <c r="AE109" s="113" t="str">
        <f t="shared" si="30"/>
        <v/>
      </c>
      <c r="AF109" s="113" t="str">
        <f t="shared" si="31"/>
        <v/>
      </c>
      <c r="AG109" s="113" t="str">
        <f t="shared" si="32"/>
        <v/>
      </c>
      <c r="AH109" s="113" t="str">
        <f t="shared" si="33"/>
        <v/>
      </c>
    </row>
    <row r="110">
      <c r="B110" s="82">
        <v>90.0</v>
      </c>
      <c r="C110" s="109">
        <f t="shared" si="3"/>
        <v>47818</v>
      </c>
      <c r="D110" s="113"/>
      <c r="E110" s="113">
        <f t="shared" si="4"/>
        <v>330</v>
      </c>
      <c r="F110" s="113">
        <f t="shared" si="5"/>
        <v>72.42878395</v>
      </c>
      <c r="G110" s="113">
        <f t="shared" si="6"/>
        <v>28713.94236</v>
      </c>
      <c r="H110" s="113" t="str">
        <f t="shared" si="7"/>
        <v/>
      </c>
      <c r="I110" s="113" t="str">
        <f t="shared" si="8"/>
        <v/>
      </c>
      <c r="J110" s="113" t="str">
        <f t="shared" si="9"/>
        <v/>
      </c>
      <c r="K110" s="113">
        <f t="shared" si="10"/>
        <v>500</v>
      </c>
      <c r="L110" s="113">
        <f t="shared" si="11"/>
        <v>32.30230794</v>
      </c>
      <c r="M110" s="113">
        <f t="shared" si="12"/>
        <v>9222.99469</v>
      </c>
      <c r="N110" s="113" t="str">
        <f t="shared" si="13"/>
        <v/>
      </c>
      <c r="O110" s="113" t="str">
        <f t="shared" si="14"/>
        <v/>
      </c>
      <c r="P110" s="113" t="str">
        <f t="shared" si="15"/>
        <v/>
      </c>
      <c r="Q110" s="113" t="str">
        <f t="shared" si="16"/>
        <v/>
      </c>
      <c r="R110" s="113" t="str">
        <f t="shared" si="17"/>
        <v/>
      </c>
      <c r="S110" s="113" t="str">
        <f t="shared" si="18"/>
        <v/>
      </c>
      <c r="T110" s="113" t="str">
        <f t="shared" si="19"/>
        <v/>
      </c>
      <c r="U110" s="113" t="str">
        <f t="shared" si="20"/>
        <v/>
      </c>
      <c r="V110" s="113" t="str">
        <f t="shared" si="21"/>
        <v/>
      </c>
      <c r="W110" s="113" t="str">
        <f t="shared" si="22"/>
        <v/>
      </c>
      <c r="X110" s="113" t="str">
        <f t="shared" si="23"/>
        <v/>
      </c>
      <c r="Y110" s="113" t="str">
        <f t="shared" si="24"/>
        <v/>
      </c>
      <c r="Z110" s="113" t="str">
        <f t="shared" si="25"/>
        <v/>
      </c>
      <c r="AA110" s="113" t="str">
        <f t="shared" si="26"/>
        <v/>
      </c>
      <c r="AB110" s="113" t="str">
        <f t="shared" si="27"/>
        <v/>
      </c>
      <c r="AC110" s="113" t="str">
        <f t="shared" si="28"/>
        <v/>
      </c>
      <c r="AD110" s="113" t="str">
        <f t="shared" si="29"/>
        <v/>
      </c>
      <c r="AE110" s="113" t="str">
        <f t="shared" si="30"/>
        <v/>
      </c>
      <c r="AF110" s="113" t="str">
        <f t="shared" si="31"/>
        <v/>
      </c>
      <c r="AG110" s="113" t="str">
        <f t="shared" si="32"/>
        <v/>
      </c>
      <c r="AH110" s="113" t="str">
        <f t="shared" si="33"/>
        <v/>
      </c>
    </row>
    <row r="111">
      <c r="B111" s="82">
        <v>91.0</v>
      </c>
      <c r="C111" s="109">
        <f t="shared" si="3"/>
        <v>47849</v>
      </c>
      <c r="D111" s="113"/>
      <c r="E111" s="113">
        <f t="shared" si="4"/>
        <v>330</v>
      </c>
      <c r="F111" s="113">
        <f t="shared" si="5"/>
        <v>71.78485591</v>
      </c>
      <c r="G111" s="113">
        <f t="shared" si="6"/>
        <v>28455.72722</v>
      </c>
      <c r="H111" s="113" t="str">
        <f t="shared" si="7"/>
        <v/>
      </c>
      <c r="I111" s="113" t="str">
        <f t="shared" si="8"/>
        <v/>
      </c>
      <c r="J111" s="113" t="str">
        <f t="shared" si="9"/>
        <v/>
      </c>
      <c r="K111" s="113">
        <f t="shared" si="10"/>
        <v>500</v>
      </c>
      <c r="L111" s="113">
        <f t="shared" si="11"/>
        <v>30.74331563</v>
      </c>
      <c r="M111" s="113">
        <f t="shared" si="12"/>
        <v>8753.738005</v>
      </c>
      <c r="N111" s="113" t="str">
        <f t="shared" si="13"/>
        <v/>
      </c>
      <c r="O111" s="113" t="str">
        <f t="shared" si="14"/>
        <v/>
      </c>
      <c r="P111" s="113" t="str">
        <f t="shared" si="15"/>
        <v/>
      </c>
      <c r="Q111" s="113" t="str">
        <f t="shared" si="16"/>
        <v/>
      </c>
      <c r="R111" s="113" t="str">
        <f t="shared" si="17"/>
        <v/>
      </c>
      <c r="S111" s="113" t="str">
        <f t="shared" si="18"/>
        <v/>
      </c>
      <c r="T111" s="113" t="str">
        <f t="shared" si="19"/>
        <v/>
      </c>
      <c r="U111" s="113" t="str">
        <f t="shared" si="20"/>
        <v/>
      </c>
      <c r="V111" s="113" t="str">
        <f t="shared" si="21"/>
        <v/>
      </c>
      <c r="W111" s="113" t="str">
        <f t="shared" si="22"/>
        <v/>
      </c>
      <c r="X111" s="113" t="str">
        <f t="shared" si="23"/>
        <v/>
      </c>
      <c r="Y111" s="113" t="str">
        <f t="shared" si="24"/>
        <v/>
      </c>
      <c r="Z111" s="113" t="str">
        <f t="shared" si="25"/>
        <v/>
      </c>
      <c r="AA111" s="113" t="str">
        <f t="shared" si="26"/>
        <v/>
      </c>
      <c r="AB111" s="113" t="str">
        <f t="shared" si="27"/>
        <v/>
      </c>
      <c r="AC111" s="113" t="str">
        <f t="shared" si="28"/>
        <v/>
      </c>
      <c r="AD111" s="113" t="str">
        <f t="shared" si="29"/>
        <v/>
      </c>
      <c r="AE111" s="113" t="str">
        <f t="shared" si="30"/>
        <v/>
      </c>
      <c r="AF111" s="113" t="str">
        <f t="shared" si="31"/>
        <v/>
      </c>
      <c r="AG111" s="113" t="str">
        <f t="shared" si="32"/>
        <v/>
      </c>
      <c r="AH111" s="113" t="str">
        <f t="shared" si="33"/>
        <v/>
      </c>
    </row>
    <row r="112">
      <c r="B112" s="82">
        <v>92.0</v>
      </c>
      <c r="C112" s="109">
        <f t="shared" si="3"/>
        <v>47880</v>
      </c>
      <c r="D112" s="113"/>
      <c r="E112" s="113">
        <f t="shared" si="4"/>
        <v>330</v>
      </c>
      <c r="F112" s="113">
        <f t="shared" si="5"/>
        <v>71.13931805</v>
      </c>
      <c r="G112" s="113">
        <f t="shared" si="6"/>
        <v>28196.86654</v>
      </c>
      <c r="H112" s="113" t="str">
        <f t="shared" si="7"/>
        <v/>
      </c>
      <c r="I112" s="113" t="str">
        <f t="shared" si="8"/>
        <v/>
      </c>
      <c r="J112" s="113" t="str">
        <f t="shared" si="9"/>
        <v/>
      </c>
      <c r="K112" s="113">
        <f t="shared" si="10"/>
        <v>500</v>
      </c>
      <c r="L112" s="113">
        <f t="shared" si="11"/>
        <v>29.17912668</v>
      </c>
      <c r="M112" s="113">
        <f t="shared" si="12"/>
        <v>8282.917132</v>
      </c>
      <c r="N112" s="113" t="str">
        <f t="shared" si="13"/>
        <v/>
      </c>
      <c r="O112" s="113" t="str">
        <f t="shared" si="14"/>
        <v/>
      </c>
      <c r="P112" s="113" t="str">
        <f t="shared" si="15"/>
        <v/>
      </c>
      <c r="Q112" s="113" t="str">
        <f t="shared" si="16"/>
        <v/>
      </c>
      <c r="R112" s="113" t="str">
        <f t="shared" si="17"/>
        <v/>
      </c>
      <c r="S112" s="113" t="str">
        <f t="shared" si="18"/>
        <v/>
      </c>
      <c r="T112" s="113" t="str">
        <f t="shared" si="19"/>
        <v/>
      </c>
      <c r="U112" s="113" t="str">
        <f t="shared" si="20"/>
        <v/>
      </c>
      <c r="V112" s="113" t="str">
        <f t="shared" si="21"/>
        <v/>
      </c>
      <c r="W112" s="113" t="str">
        <f t="shared" si="22"/>
        <v/>
      </c>
      <c r="X112" s="113" t="str">
        <f t="shared" si="23"/>
        <v/>
      </c>
      <c r="Y112" s="113" t="str">
        <f t="shared" si="24"/>
        <v/>
      </c>
      <c r="Z112" s="113" t="str">
        <f t="shared" si="25"/>
        <v/>
      </c>
      <c r="AA112" s="113" t="str">
        <f t="shared" si="26"/>
        <v/>
      </c>
      <c r="AB112" s="113" t="str">
        <f t="shared" si="27"/>
        <v/>
      </c>
      <c r="AC112" s="113" t="str">
        <f t="shared" si="28"/>
        <v/>
      </c>
      <c r="AD112" s="113" t="str">
        <f t="shared" si="29"/>
        <v/>
      </c>
      <c r="AE112" s="113" t="str">
        <f t="shared" si="30"/>
        <v/>
      </c>
      <c r="AF112" s="113" t="str">
        <f t="shared" si="31"/>
        <v/>
      </c>
      <c r="AG112" s="113" t="str">
        <f t="shared" si="32"/>
        <v/>
      </c>
      <c r="AH112" s="113" t="str">
        <f t="shared" si="33"/>
        <v/>
      </c>
    </row>
    <row r="113">
      <c r="B113" s="82">
        <v>93.0</v>
      </c>
      <c r="C113" s="109">
        <f t="shared" si="3"/>
        <v>47908</v>
      </c>
      <c r="D113" s="113"/>
      <c r="E113" s="113">
        <f t="shared" si="4"/>
        <v>330</v>
      </c>
      <c r="F113" s="113">
        <f t="shared" si="5"/>
        <v>70.49216635</v>
      </c>
      <c r="G113" s="113">
        <f t="shared" si="6"/>
        <v>27937.3587</v>
      </c>
      <c r="H113" s="113" t="str">
        <f t="shared" si="7"/>
        <v/>
      </c>
      <c r="I113" s="113" t="str">
        <f t="shared" si="8"/>
        <v/>
      </c>
      <c r="J113" s="113" t="str">
        <f t="shared" si="9"/>
        <v/>
      </c>
      <c r="K113" s="113">
        <f t="shared" si="10"/>
        <v>500</v>
      </c>
      <c r="L113" s="113">
        <f t="shared" si="11"/>
        <v>27.60972377</v>
      </c>
      <c r="M113" s="113">
        <f t="shared" si="12"/>
        <v>7810.526856</v>
      </c>
      <c r="N113" s="113" t="str">
        <f t="shared" si="13"/>
        <v/>
      </c>
      <c r="O113" s="113" t="str">
        <f t="shared" si="14"/>
        <v/>
      </c>
      <c r="P113" s="113" t="str">
        <f t="shared" si="15"/>
        <v/>
      </c>
      <c r="Q113" s="113" t="str">
        <f t="shared" si="16"/>
        <v/>
      </c>
      <c r="R113" s="113" t="str">
        <f t="shared" si="17"/>
        <v/>
      </c>
      <c r="S113" s="113" t="str">
        <f t="shared" si="18"/>
        <v/>
      </c>
      <c r="T113" s="113" t="str">
        <f t="shared" si="19"/>
        <v/>
      </c>
      <c r="U113" s="113" t="str">
        <f t="shared" si="20"/>
        <v/>
      </c>
      <c r="V113" s="113" t="str">
        <f t="shared" si="21"/>
        <v/>
      </c>
      <c r="W113" s="113" t="str">
        <f t="shared" si="22"/>
        <v/>
      </c>
      <c r="X113" s="113" t="str">
        <f t="shared" si="23"/>
        <v/>
      </c>
      <c r="Y113" s="113" t="str">
        <f t="shared" si="24"/>
        <v/>
      </c>
      <c r="Z113" s="113" t="str">
        <f t="shared" si="25"/>
        <v/>
      </c>
      <c r="AA113" s="113" t="str">
        <f t="shared" si="26"/>
        <v/>
      </c>
      <c r="AB113" s="113" t="str">
        <f t="shared" si="27"/>
        <v/>
      </c>
      <c r="AC113" s="113" t="str">
        <f t="shared" si="28"/>
        <v/>
      </c>
      <c r="AD113" s="113" t="str">
        <f t="shared" si="29"/>
        <v/>
      </c>
      <c r="AE113" s="113" t="str">
        <f t="shared" si="30"/>
        <v/>
      </c>
      <c r="AF113" s="113" t="str">
        <f t="shared" si="31"/>
        <v/>
      </c>
      <c r="AG113" s="113" t="str">
        <f t="shared" si="32"/>
        <v/>
      </c>
      <c r="AH113" s="113" t="str">
        <f t="shared" si="33"/>
        <v/>
      </c>
    </row>
    <row r="114">
      <c r="B114" s="82">
        <v>94.0</v>
      </c>
      <c r="C114" s="109">
        <f t="shared" si="3"/>
        <v>47939</v>
      </c>
      <c r="D114" s="113"/>
      <c r="E114" s="113">
        <f t="shared" si="4"/>
        <v>330</v>
      </c>
      <c r="F114" s="113">
        <f t="shared" si="5"/>
        <v>69.84339676</v>
      </c>
      <c r="G114" s="113">
        <f t="shared" si="6"/>
        <v>27677.2021</v>
      </c>
      <c r="H114" s="113" t="str">
        <f t="shared" si="7"/>
        <v/>
      </c>
      <c r="I114" s="113" t="str">
        <f t="shared" si="8"/>
        <v/>
      </c>
      <c r="J114" s="113" t="str">
        <f t="shared" si="9"/>
        <v/>
      </c>
      <c r="K114" s="113">
        <f t="shared" si="10"/>
        <v>500</v>
      </c>
      <c r="L114" s="113">
        <f t="shared" si="11"/>
        <v>26.03508952</v>
      </c>
      <c r="M114" s="113">
        <f t="shared" si="12"/>
        <v>7336.561945</v>
      </c>
      <c r="N114" s="113" t="str">
        <f t="shared" si="13"/>
        <v/>
      </c>
      <c r="O114" s="113" t="str">
        <f t="shared" si="14"/>
        <v/>
      </c>
      <c r="P114" s="113" t="str">
        <f t="shared" si="15"/>
        <v/>
      </c>
      <c r="Q114" s="113" t="str">
        <f t="shared" si="16"/>
        <v/>
      </c>
      <c r="R114" s="113" t="str">
        <f t="shared" si="17"/>
        <v/>
      </c>
      <c r="S114" s="113" t="str">
        <f t="shared" si="18"/>
        <v/>
      </c>
      <c r="T114" s="113" t="str">
        <f t="shared" si="19"/>
        <v/>
      </c>
      <c r="U114" s="113" t="str">
        <f t="shared" si="20"/>
        <v/>
      </c>
      <c r="V114" s="113" t="str">
        <f t="shared" si="21"/>
        <v/>
      </c>
      <c r="W114" s="113" t="str">
        <f t="shared" si="22"/>
        <v/>
      </c>
      <c r="X114" s="113" t="str">
        <f t="shared" si="23"/>
        <v/>
      </c>
      <c r="Y114" s="113" t="str">
        <f t="shared" si="24"/>
        <v/>
      </c>
      <c r="Z114" s="113" t="str">
        <f t="shared" si="25"/>
        <v/>
      </c>
      <c r="AA114" s="113" t="str">
        <f t="shared" si="26"/>
        <v/>
      </c>
      <c r="AB114" s="113" t="str">
        <f t="shared" si="27"/>
        <v/>
      </c>
      <c r="AC114" s="113" t="str">
        <f t="shared" si="28"/>
        <v/>
      </c>
      <c r="AD114" s="113" t="str">
        <f t="shared" si="29"/>
        <v/>
      </c>
      <c r="AE114" s="113" t="str">
        <f t="shared" si="30"/>
        <v/>
      </c>
      <c r="AF114" s="113" t="str">
        <f t="shared" si="31"/>
        <v/>
      </c>
      <c r="AG114" s="113" t="str">
        <f t="shared" si="32"/>
        <v/>
      </c>
      <c r="AH114" s="113" t="str">
        <f t="shared" si="33"/>
        <v/>
      </c>
    </row>
    <row r="115">
      <c r="B115" s="82">
        <v>95.0</v>
      </c>
      <c r="C115" s="109">
        <f t="shared" si="3"/>
        <v>47969</v>
      </c>
      <c r="D115" s="113"/>
      <c r="E115" s="113">
        <f t="shared" si="4"/>
        <v>330</v>
      </c>
      <c r="F115" s="113">
        <f t="shared" si="5"/>
        <v>69.19300525</v>
      </c>
      <c r="G115" s="113">
        <f t="shared" si="6"/>
        <v>27416.39511</v>
      </c>
      <c r="H115" s="113" t="str">
        <f t="shared" si="7"/>
        <v/>
      </c>
      <c r="I115" s="113" t="str">
        <f t="shared" si="8"/>
        <v/>
      </c>
      <c r="J115" s="113" t="str">
        <f t="shared" si="9"/>
        <v/>
      </c>
      <c r="K115" s="113">
        <f t="shared" si="10"/>
        <v>500</v>
      </c>
      <c r="L115" s="113">
        <f t="shared" si="11"/>
        <v>24.45520648</v>
      </c>
      <c r="M115" s="113">
        <f t="shared" si="12"/>
        <v>6861.017152</v>
      </c>
      <c r="N115" s="113" t="str">
        <f t="shared" si="13"/>
        <v/>
      </c>
      <c r="O115" s="113" t="str">
        <f t="shared" si="14"/>
        <v/>
      </c>
      <c r="P115" s="113" t="str">
        <f t="shared" si="15"/>
        <v/>
      </c>
      <c r="Q115" s="113" t="str">
        <f t="shared" si="16"/>
        <v/>
      </c>
      <c r="R115" s="113" t="str">
        <f t="shared" si="17"/>
        <v/>
      </c>
      <c r="S115" s="113" t="str">
        <f t="shared" si="18"/>
        <v/>
      </c>
      <c r="T115" s="113" t="str">
        <f t="shared" si="19"/>
        <v/>
      </c>
      <c r="U115" s="113" t="str">
        <f t="shared" si="20"/>
        <v/>
      </c>
      <c r="V115" s="113" t="str">
        <f t="shared" si="21"/>
        <v/>
      </c>
      <c r="W115" s="113" t="str">
        <f t="shared" si="22"/>
        <v/>
      </c>
      <c r="X115" s="113" t="str">
        <f t="shared" si="23"/>
        <v/>
      </c>
      <c r="Y115" s="113" t="str">
        <f t="shared" si="24"/>
        <v/>
      </c>
      <c r="Z115" s="113" t="str">
        <f t="shared" si="25"/>
        <v/>
      </c>
      <c r="AA115" s="113" t="str">
        <f t="shared" si="26"/>
        <v/>
      </c>
      <c r="AB115" s="113" t="str">
        <f t="shared" si="27"/>
        <v/>
      </c>
      <c r="AC115" s="113" t="str">
        <f t="shared" si="28"/>
        <v/>
      </c>
      <c r="AD115" s="113" t="str">
        <f t="shared" si="29"/>
        <v/>
      </c>
      <c r="AE115" s="113" t="str">
        <f t="shared" si="30"/>
        <v/>
      </c>
      <c r="AF115" s="113" t="str">
        <f t="shared" si="31"/>
        <v/>
      </c>
      <c r="AG115" s="113" t="str">
        <f t="shared" si="32"/>
        <v/>
      </c>
      <c r="AH115" s="113" t="str">
        <f t="shared" si="33"/>
        <v/>
      </c>
    </row>
    <row r="116">
      <c r="B116" s="82">
        <v>96.0</v>
      </c>
      <c r="C116" s="109">
        <f t="shared" si="3"/>
        <v>48000</v>
      </c>
      <c r="D116" s="113"/>
      <c r="E116" s="113">
        <f t="shared" si="4"/>
        <v>330</v>
      </c>
      <c r="F116" s="113">
        <f t="shared" si="5"/>
        <v>68.54098777</v>
      </c>
      <c r="G116" s="113">
        <f t="shared" si="6"/>
        <v>27154.93609</v>
      </c>
      <c r="H116" s="113" t="str">
        <f t="shared" si="7"/>
        <v/>
      </c>
      <c r="I116" s="113" t="str">
        <f t="shared" si="8"/>
        <v/>
      </c>
      <c r="J116" s="113" t="str">
        <f t="shared" si="9"/>
        <v/>
      </c>
      <c r="K116" s="113">
        <f t="shared" si="10"/>
        <v>500</v>
      </c>
      <c r="L116" s="113">
        <f t="shared" si="11"/>
        <v>22.87005717</v>
      </c>
      <c r="M116" s="113">
        <f t="shared" si="12"/>
        <v>6383.887209</v>
      </c>
      <c r="N116" s="113" t="str">
        <f t="shared" si="13"/>
        <v/>
      </c>
      <c r="O116" s="113" t="str">
        <f t="shared" si="14"/>
        <v/>
      </c>
      <c r="P116" s="113" t="str">
        <f t="shared" si="15"/>
        <v/>
      </c>
      <c r="Q116" s="113" t="str">
        <f t="shared" si="16"/>
        <v/>
      </c>
      <c r="R116" s="113" t="str">
        <f t="shared" si="17"/>
        <v/>
      </c>
      <c r="S116" s="113" t="str">
        <f t="shared" si="18"/>
        <v/>
      </c>
      <c r="T116" s="113" t="str">
        <f t="shared" si="19"/>
        <v/>
      </c>
      <c r="U116" s="113" t="str">
        <f t="shared" si="20"/>
        <v/>
      </c>
      <c r="V116" s="113" t="str">
        <f t="shared" si="21"/>
        <v/>
      </c>
      <c r="W116" s="113" t="str">
        <f t="shared" si="22"/>
        <v/>
      </c>
      <c r="X116" s="113" t="str">
        <f t="shared" si="23"/>
        <v/>
      </c>
      <c r="Y116" s="113" t="str">
        <f t="shared" si="24"/>
        <v/>
      </c>
      <c r="Z116" s="113" t="str">
        <f t="shared" si="25"/>
        <v/>
      </c>
      <c r="AA116" s="113" t="str">
        <f t="shared" si="26"/>
        <v/>
      </c>
      <c r="AB116" s="113" t="str">
        <f t="shared" si="27"/>
        <v/>
      </c>
      <c r="AC116" s="113" t="str">
        <f t="shared" si="28"/>
        <v/>
      </c>
      <c r="AD116" s="113" t="str">
        <f t="shared" si="29"/>
        <v/>
      </c>
      <c r="AE116" s="113" t="str">
        <f t="shared" si="30"/>
        <v/>
      </c>
      <c r="AF116" s="113" t="str">
        <f t="shared" si="31"/>
        <v/>
      </c>
      <c r="AG116" s="113" t="str">
        <f t="shared" si="32"/>
        <v/>
      </c>
      <c r="AH116" s="113" t="str">
        <f t="shared" si="33"/>
        <v/>
      </c>
    </row>
    <row r="117">
      <c r="B117" s="82">
        <v>97.0</v>
      </c>
      <c r="C117" s="109">
        <f t="shared" si="3"/>
        <v>48030</v>
      </c>
      <c r="D117" s="113"/>
      <c r="E117" s="113">
        <f t="shared" si="4"/>
        <v>330</v>
      </c>
      <c r="F117" s="113">
        <f t="shared" si="5"/>
        <v>67.88734024</v>
      </c>
      <c r="G117" s="113">
        <f t="shared" si="6"/>
        <v>26892.82343</v>
      </c>
      <c r="H117" s="113" t="str">
        <f t="shared" si="7"/>
        <v/>
      </c>
      <c r="I117" s="113" t="str">
        <f t="shared" si="8"/>
        <v/>
      </c>
      <c r="J117" s="113" t="str">
        <f t="shared" si="9"/>
        <v/>
      </c>
      <c r="K117" s="113">
        <f t="shared" si="10"/>
        <v>500</v>
      </c>
      <c r="L117" s="113">
        <f t="shared" si="11"/>
        <v>21.27962403</v>
      </c>
      <c r="M117" s="113">
        <f t="shared" si="12"/>
        <v>5905.166833</v>
      </c>
      <c r="N117" s="113" t="str">
        <f t="shared" si="13"/>
        <v/>
      </c>
      <c r="O117" s="113" t="str">
        <f t="shared" si="14"/>
        <v/>
      </c>
      <c r="P117" s="113" t="str">
        <f t="shared" si="15"/>
        <v/>
      </c>
      <c r="Q117" s="113" t="str">
        <f t="shared" si="16"/>
        <v/>
      </c>
      <c r="R117" s="113" t="str">
        <f t="shared" si="17"/>
        <v/>
      </c>
      <c r="S117" s="113" t="str">
        <f t="shared" si="18"/>
        <v/>
      </c>
      <c r="T117" s="113" t="str">
        <f t="shared" si="19"/>
        <v/>
      </c>
      <c r="U117" s="113" t="str">
        <f t="shared" si="20"/>
        <v/>
      </c>
      <c r="V117" s="113" t="str">
        <f t="shared" si="21"/>
        <v/>
      </c>
      <c r="W117" s="113" t="str">
        <f t="shared" si="22"/>
        <v/>
      </c>
      <c r="X117" s="113" t="str">
        <f t="shared" si="23"/>
        <v/>
      </c>
      <c r="Y117" s="113" t="str">
        <f t="shared" si="24"/>
        <v/>
      </c>
      <c r="Z117" s="113" t="str">
        <f t="shared" si="25"/>
        <v/>
      </c>
      <c r="AA117" s="113" t="str">
        <f t="shared" si="26"/>
        <v/>
      </c>
      <c r="AB117" s="113" t="str">
        <f t="shared" si="27"/>
        <v/>
      </c>
      <c r="AC117" s="113" t="str">
        <f t="shared" si="28"/>
        <v/>
      </c>
      <c r="AD117" s="113" t="str">
        <f t="shared" si="29"/>
        <v/>
      </c>
      <c r="AE117" s="113" t="str">
        <f t="shared" si="30"/>
        <v/>
      </c>
      <c r="AF117" s="113" t="str">
        <f t="shared" si="31"/>
        <v/>
      </c>
      <c r="AG117" s="113" t="str">
        <f t="shared" si="32"/>
        <v/>
      </c>
      <c r="AH117" s="113" t="str">
        <f t="shared" si="33"/>
        <v/>
      </c>
    </row>
    <row r="118">
      <c r="B118" s="82">
        <v>98.0</v>
      </c>
      <c r="C118" s="109">
        <f t="shared" si="3"/>
        <v>48061</v>
      </c>
      <c r="D118" s="113"/>
      <c r="E118" s="113">
        <f t="shared" si="4"/>
        <v>330</v>
      </c>
      <c r="F118" s="113">
        <f t="shared" si="5"/>
        <v>67.23205859</v>
      </c>
      <c r="G118" s="113">
        <f t="shared" si="6"/>
        <v>26630.05549</v>
      </c>
      <c r="H118" s="113" t="str">
        <f t="shared" si="7"/>
        <v/>
      </c>
      <c r="I118" s="113" t="str">
        <f t="shared" si="8"/>
        <v/>
      </c>
      <c r="J118" s="113" t="str">
        <f t="shared" si="9"/>
        <v/>
      </c>
      <c r="K118" s="113">
        <f t="shared" si="10"/>
        <v>500</v>
      </c>
      <c r="L118" s="113">
        <f t="shared" si="11"/>
        <v>19.68388944</v>
      </c>
      <c r="M118" s="113">
        <f t="shared" si="12"/>
        <v>5424.850722</v>
      </c>
      <c r="N118" s="113" t="str">
        <f t="shared" si="13"/>
        <v/>
      </c>
      <c r="O118" s="113" t="str">
        <f t="shared" si="14"/>
        <v/>
      </c>
      <c r="P118" s="113" t="str">
        <f t="shared" si="15"/>
        <v/>
      </c>
      <c r="Q118" s="113" t="str">
        <f t="shared" si="16"/>
        <v/>
      </c>
      <c r="R118" s="113" t="str">
        <f t="shared" si="17"/>
        <v/>
      </c>
      <c r="S118" s="113" t="str">
        <f t="shared" si="18"/>
        <v/>
      </c>
      <c r="T118" s="113" t="str">
        <f t="shared" si="19"/>
        <v/>
      </c>
      <c r="U118" s="113" t="str">
        <f t="shared" si="20"/>
        <v/>
      </c>
      <c r="V118" s="113" t="str">
        <f t="shared" si="21"/>
        <v/>
      </c>
      <c r="W118" s="113" t="str">
        <f t="shared" si="22"/>
        <v/>
      </c>
      <c r="X118" s="113" t="str">
        <f t="shared" si="23"/>
        <v/>
      </c>
      <c r="Y118" s="113" t="str">
        <f t="shared" si="24"/>
        <v/>
      </c>
      <c r="Z118" s="113" t="str">
        <f t="shared" si="25"/>
        <v/>
      </c>
      <c r="AA118" s="113" t="str">
        <f t="shared" si="26"/>
        <v/>
      </c>
      <c r="AB118" s="113" t="str">
        <f t="shared" si="27"/>
        <v/>
      </c>
      <c r="AC118" s="113" t="str">
        <f t="shared" si="28"/>
        <v/>
      </c>
      <c r="AD118" s="113" t="str">
        <f t="shared" si="29"/>
        <v/>
      </c>
      <c r="AE118" s="113" t="str">
        <f t="shared" si="30"/>
        <v/>
      </c>
      <c r="AF118" s="113" t="str">
        <f t="shared" si="31"/>
        <v/>
      </c>
      <c r="AG118" s="113" t="str">
        <f t="shared" si="32"/>
        <v/>
      </c>
      <c r="AH118" s="113" t="str">
        <f t="shared" si="33"/>
        <v/>
      </c>
    </row>
    <row r="119">
      <c r="B119" s="82">
        <v>99.0</v>
      </c>
      <c r="C119" s="109">
        <f t="shared" si="3"/>
        <v>48092</v>
      </c>
      <c r="D119" s="113"/>
      <c r="E119" s="113">
        <f t="shared" si="4"/>
        <v>330</v>
      </c>
      <c r="F119" s="113">
        <f t="shared" si="5"/>
        <v>66.57513873</v>
      </c>
      <c r="G119" s="113">
        <f t="shared" si="6"/>
        <v>26366.63063</v>
      </c>
      <c r="H119" s="113" t="str">
        <f t="shared" si="7"/>
        <v/>
      </c>
      <c r="I119" s="113" t="str">
        <f t="shared" si="8"/>
        <v/>
      </c>
      <c r="J119" s="113" t="str">
        <f t="shared" si="9"/>
        <v/>
      </c>
      <c r="K119" s="113">
        <f t="shared" si="10"/>
        <v>500</v>
      </c>
      <c r="L119" s="113">
        <f t="shared" si="11"/>
        <v>18.08283574</v>
      </c>
      <c r="M119" s="113">
        <f t="shared" si="12"/>
        <v>4942.933558</v>
      </c>
      <c r="N119" s="113" t="str">
        <f t="shared" si="13"/>
        <v/>
      </c>
      <c r="O119" s="113" t="str">
        <f t="shared" si="14"/>
        <v/>
      </c>
      <c r="P119" s="113" t="str">
        <f t="shared" si="15"/>
        <v/>
      </c>
      <c r="Q119" s="113" t="str">
        <f t="shared" si="16"/>
        <v/>
      </c>
      <c r="R119" s="113" t="str">
        <f t="shared" si="17"/>
        <v/>
      </c>
      <c r="S119" s="113" t="str">
        <f t="shared" si="18"/>
        <v/>
      </c>
      <c r="T119" s="113" t="str">
        <f t="shared" si="19"/>
        <v/>
      </c>
      <c r="U119" s="113" t="str">
        <f t="shared" si="20"/>
        <v/>
      </c>
      <c r="V119" s="113" t="str">
        <f t="shared" si="21"/>
        <v/>
      </c>
      <c r="W119" s="113" t="str">
        <f t="shared" si="22"/>
        <v/>
      </c>
      <c r="X119" s="113" t="str">
        <f t="shared" si="23"/>
        <v/>
      </c>
      <c r="Y119" s="113" t="str">
        <f t="shared" si="24"/>
        <v/>
      </c>
      <c r="Z119" s="113" t="str">
        <f t="shared" si="25"/>
        <v/>
      </c>
      <c r="AA119" s="113" t="str">
        <f t="shared" si="26"/>
        <v/>
      </c>
      <c r="AB119" s="113" t="str">
        <f t="shared" si="27"/>
        <v/>
      </c>
      <c r="AC119" s="113" t="str">
        <f t="shared" si="28"/>
        <v/>
      </c>
      <c r="AD119" s="113" t="str">
        <f t="shared" si="29"/>
        <v/>
      </c>
      <c r="AE119" s="113" t="str">
        <f t="shared" si="30"/>
        <v/>
      </c>
      <c r="AF119" s="113" t="str">
        <f t="shared" si="31"/>
        <v/>
      </c>
      <c r="AG119" s="113" t="str">
        <f t="shared" si="32"/>
        <v/>
      </c>
      <c r="AH119" s="113" t="str">
        <f t="shared" si="33"/>
        <v/>
      </c>
    </row>
    <row r="120">
      <c r="B120" s="82">
        <v>100.0</v>
      </c>
      <c r="C120" s="109">
        <f t="shared" si="3"/>
        <v>48122</v>
      </c>
      <c r="D120" s="113"/>
      <c r="E120" s="113">
        <f t="shared" si="4"/>
        <v>330</v>
      </c>
      <c r="F120" s="113">
        <f t="shared" si="5"/>
        <v>65.91657658</v>
      </c>
      <c r="G120" s="113">
        <f t="shared" si="6"/>
        <v>26102.54721</v>
      </c>
      <c r="H120" s="113" t="str">
        <f t="shared" si="7"/>
        <v/>
      </c>
      <c r="I120" s="113" t="str">
        <f t="shared" si="8"/>
        <v/>
      </c>
      <c r="J120" s="113" t="str">
        <f t="shared" si="9"/>
        <v/>
      </c>
      <c r="K120" s="113">
        <f t="shared" si="10"/>
        <v>500</v>
      </c>
      <c r="L120" s="113">
        <f t="shared" si="11"/>
        <v>16.47644519</v>
      </c>
      <c r="M120" s="113">
        <f t="shared" si="12"/>
        <v>4459.410003</v>
      </c>
      <c r="N120" s="113" t="str">
        <f t="shared" si="13"/>
        <v/>
      </c>
      <c r="O120" s="113" t="str">
        <f t="shared" si="14"/>
        <v/>
      </c>
      <c r="P120" s="113" t="str">
        <f t="shared" si="15"/>
        <v/>
      </c>
      <c r="Q120" s="113" t="str">
        <f t="shared" si="16"/>
        <v/>
      </c>
      <c r="R120" s="113" t="str">
        <f t="shared" si="17"/>
        <v/>
      </c>
      <c r="S120" s="113" t="str">
        <f t="shared" si="18"/>
        <v/>
      </c>
      <c r="T120" s="113" t="str">
        <f t="shared" si="19"/>
        <v/>
      </c>
      <c r="U120" s="113" t="str">
        <f t="shared" si="20"/>
        <v/>
      </c>
      <c r="V120" s="113" t="str">
        <f t="shared" si="21"/>
        <v/>
      </c>
      <c r="W120" s="113" t="str">
        <f t="shared" si="22"/>
        <v/>
      </c>
      <c r="X120" s="113" t="str">
        <f t="shared" si="23"/>
        <v/>
      </c>
      <c r="Y120" s="113" t="str">
        <f t="shared" si="24"/>
        <v/>
      </c>
      <c r="Z120" s="113" t="str">
        <f t="shared" si="25"/>
        <v/>
      </c>
      <c r="AA120" s="113" t="str">
        <f t="shared" si="26"/>
        <v/>
      </c>
      <c r="AB120" s="113" t="str">
        <f t="shared" si="27"/>
        <v/>
      </c>
      <c r="AC120" s="113" t="str">
        <f t="shared" si="28"/>
        <v/>
      </c>
      <c r="AD120" s="113" t="str">
        <f t="shared" si="29"/>
        <v/>
      </c>
      <c r="AE120" s="113" t="str">
        <f t="shared" si="30"/>
        <v/>
      </c>
      <c r="AF120" s="113" t="str">
        <f t="shared" si="31"/>
        <v/>
      </c>
      <c r="AG120" s="113" t="str">
        <f t="shared" si="32"/>
        <v/>
      </c>
      <c r="AH120" s="113" t="str">
        <f t="shared" si="33"/>
        <v/>
      </c>
    </row>
    <row r="121">
      <c r="B121" s="82">
        <v>101.0</v>
      </c>
      <c r="C121" s="109">
        <f t="shared" si="3"/>
        <v>48153</v>
      </c>
      <c r="D121" s="113"/>
      <c r="E121" s="113">
        <f t="shared" si="4"/>
        <v>330</v>
      </c>
      <c r="F121" s="113">
        <f t="shared" si="5"/>
        <v>65.25636802</v>
      </c>
      <c r="G121" s="113">
        <f t="shared" si="6"/>
        <v>25837.80358</v>
      </c>
      <c r="H121" s="113" t="str">
        <f t="shared" si="7"/>
        <v/>
      </c>
      <c r="I121" s="113" t="str">
        <f t="shared" si="8"/>
        <v/>
      </c>
      <c r="J121" s="113" t="str">
        <f t="shared" si="9"/>
        <v/>
      </c>
      <c r="K121" s="113">
        <f t="shared" si="10"/>
        <v>500</v>
      </c>
      <c r="L121" s="113">
        <f t="shared" si="11"/>
        <v>14.86470001</v>
      </c>
      <c r="M121" s="113">
        <f t="shared" si="12"/>
        <v>3974.274703</v>
      </c>
      <c r="N121" s="113" t="str">
        <f t="shared" si="13"/>
        <v/>
      </c>
      <c r="O121" s="113" t="str">
        <f t="shared" si="14"/>
        <v/>
      </c>
      <c r="P121" s="113" t="str">
        <f t="shared" si="15"/>
        <v/>
      </c>
      <c r="Q121" s="113" t="str">
        <f t="shared" si="16"/>
        <v/>
      </c>
      <c r="R121" s="113" t="str">
        <f t="shared" si="17"/>
        <v/>
      </c>
      <c r="S121" s="113" t="str">
        <f t="shared" si="18"/>
        <v/>
      </c>
      <c r="T121" s="113" t="str">
        <f t="shared" si="19"/>
        <v/>
      </c>
      <c r="U121" s="113" t="str">
        <f t="shared" si="20"/>
        <v/>
      </c>
      <c r="V121" s="113" t="str">
        <f t="shared" si="21"/>
        <v/>
      </c>
      <c r="W121" s="113" t="str">
        <f t="shared" si="22"/>
        <v/>
      </c>
      <c r="X121" s="113" t="str">
        <f t="shared" si="23"/>
        <v/>
      </c>
      <c r="Y121" s="113" t="str">
        <f t="shared" si="24"/>
        <v/>
      </c>
      <c r="Z121" s="113" t="str">
        <f t="shared" si="25"/>
        <v/>
      </c>
      <c r="AA121" s="113" t="str">
        <f t="shared" si="26"/>
        <v/>
      </c>
      <c r="AB121" s="113" t="str">
        <f t="shared" si="27"/>
        <v/>
      </c>
      <c r="AC121" s="113" t="str">
        <f t="shared" si="28"/>
        <v/>
      </c>
      <c r="AD121" s="113" t="str">
        <f t="shared" si="29"/>
        <v/>
      </c>
      <c r="AE121" s="113" t="str">
        <f t="shared" si="30"/>
        <v/>
      </c>
      <c r="AF121" s="113" t="str">
        <f t="shared" si="31"/>
        <v/>
      </c>
      <c r="AG121" s="113" t="str">
        <f t="shared" si="32"/>
        <v/>
      </c>
      <c r="AH121" s="113" t="str">
        <f t="shared" si="33"/>
        <v/>
      </c>
    </row>
    <row r="122">
      <c r="B122" s="82">
        <v>102.0</v>
      </c>
      <c r="C122" s="109">
        <f t="shared" si="3"/>
        <v>48183</v>
      </c>
      <c r="D122" s="113"/>
      <c r="E122" s="113">
        <f t="shared" si="4"/>
        <v>330</v>
      </c>
      <c r="F122" s="113">
        <f t="shared" si="5"/>
        <v>64.59450894</v>
      </c>
      <c r="G122" s="113">
        <f t="shared" si="6"/>
        <v>25572.39809</v>
      </c>
      <c r="H122" s="113" t="str">
        <f t="shared" si="7"/>
        <v/>
      </c>
      <c r="I122" s="113" t="str">
        <f t="shared" si="8"/>
        <v/>
      </c>
      <c r="J122" s="113" t="str">
        <f t="shared" si="9"/>
        <v/>
      </c>
      <c r="K122" s="113">
        <f t="shared" si="10"/>
        <v>500</v>
      </c>
      <c r="L122" s="113">
        <f t="shared" si="11"/>
        <v>13.24758234</v>
      </c>
      <c r="M122" s="113">
        <f t="shared" si="12"/>
        <v>3487.522286</v>
      </c>
      <c r="N122" s="113" t="str">
        <f t="shared" si="13"/>
        <v/>
      </c>
      <c r="O122" s="113" t="str">
        <f t="shared" si="14"/>
        <v/>
      </c>
      <c r="P122" s="113" t="str">
        <f t="shared" si="15"/>
        <v/>
      </c>
      <c r="Q122" s="113" t="str">
        <f t="shared" si="16"/>
        <v/>
      </c>
      <c r="R122" s="113" t="str">
        <f t="shared" si="17"/>
        <v/>
      </c>
      <c r="S122" s="113" t="str">
        <f t="shared" si="18"/>
        <v/>
      </c>
      <c r="T122" s="113" t="str">
        <f t="shared" si="19"/>
        <v/>
      </c>
      <c r="U122" s="113" t="str">
        <f t="shared" si="20"/>
        <v/>
      </c>
      <c r="V122" s="113" t="str">
        <f t="shared" si="21"/>
        <v/>
      </c>
      <c r="W122" s="113" t="str">
        <f t="shared" si="22"/>
        <v/>
      </c>
      <c r="X122" s="113" t="str">
        <f t="shared" si="23"/>
        <v/>
      </c>
      <c r="Y122" s="113" t="str">
        <f t="shared" si="24"/>
        <v/>
      </c>
      <c r="Z122" s="113" t="str">
        <f t="shared" si="25"/>
        <v/>
      </c>
      <c r="AA122" s="113" t="str">
        <f t="shared" si="26"/>
        <v/>
      </c>
      <c r="AB122" s="113" t="str">
        <f t="shared" si="27"/>
        <v/>
      </c>
      <c r="AC122" s="113" t="str">
        <f t="shared" si="28"/>
        <v/>
      </c>
      <c r="AD122" s="113" t="str">
        <f t="shared" si="29"/>
        <v/>
      </c>
      <c r="AE122" s="113" t="str">
        <f t="shared" si="30"/>
        <v/>
      </c>
      <c r="AF122" s="113" t="str">
        <f t="shared" si="31"/>
        <v/>
      </c>
      <c r="AG122" s="113" t="str">
        <f t="shared" si="32"/>
        <v/>
      </c>
      <c r="AH122" s="113" t="str">
        <f t="shared" si="33"/>
        <v/>
      </c>
    </row>
    <row r="123">
      <c r="B123" s="82">
        <v>103.0</v>
      </c>
      <c r="C123" s="109">
        <f t="shared" si="3"/>
        <v>48214</v>
      </c>
      <c r="D123" s="113"/>
      <c r="E123" s="113">
        <f t="shared" si="4"/>
        <v>330</v>
      </c>
      <c r="F123" s="113">
        <f t="shared" si="5"/>
        <v>63.93099521</v>
      </c>
      <c r="G123" s="113">
        <f t="shared" si="6"/>
        <v>25306.32908</v>
      </c>
      <c r="H123" s="113" t="str">
        <f t="shared" si="7"/>
        <v/>
      </c>
      <c r="I123" s="113" t="str">
        <f t="shared" si="8"/>
        <v/>
      </c>
      <c r="J123" s="113" t="str">
        <f t="shared" si="9"/>
        <v/>
      </c>
      <c r="K123" s="113">
        <f t="shared" si="10"/>
        <v>500</v>
      </c>
      <c r="L123" s="113">
        <f t="shared" si="11"/>
        <v>11.62507429</v>
      </c>
      <c r="M123" s="113">
        <f t="shared" si="12"/>
        <v>2999.14736</v>
      </c>
      <c r="N123" s="113" t="str">
        <f t="shared" si="13"/>
        <v/>
      </c>
      <c r="O123" s="113" t="str">
        <f t="shared" si="14"/>
        <v/>
      </c>
      <c r="P123" s="113" t="str">
        <f t="shared" si="15"/>
        <v/>
      </c>
      <c r="Q123" s="113" t="str">
        <f t="shared" si="16"/>
        <v/>
      </c>
      <c r="R123" s="113" t="str">
        <f t="shared" si="17"/>
        <v/>
      </c>
      <c r="S123" s="113" t="str">
        <f t="shared" si="18"/>
        <v/>
      </c>
      <c r="T123" s="113" t="str">
        <f t="shared" si="19"/>
        <v/>
      </c>
      <c r="U123" s="113" t="str">
        <f t="shared" si="20"/>
        <v/>
      </c>
      <c r="V123" s="113" t="str">
        <f t="shared" si="21"/>
        <v/>
      </c>
      <c r="W123" s="113" t="str">
        <f t="shared" si="22"/>
        <v/>
      </c>
      <c r="X123" s="113" t="str">
        <f t="shared" si="23"/>
        <v/>
      </c>
      <c r="Y123" s="113" t="str">
        <f t="shared" si="24"/>
        <v/>
      </c>
      <c r="Z123" s="113" t="str">
        <f t="shared" si="25"/>
        <v/>
      </c>
      <c r="AA123" s="113" t="str">
        <f t="shared" si="26"/>
        <v/>
      </c>
      <c r="AB123" s="113" t="str">
        <f t="shared" si="27"/>
        <v/>
      </c>
      <c r="AC123" s="113" t="str">
        <f t="shared" si="28"/>
        <v/>
      </c>
      <c r="AD123" s="113" t="str">
        <f t="shared" si="29"/>
        <v/>
      </c>
      <c r="AE123" s="113" t="str">
        <f t="shared" si="30"/>
        <v/>
      </c>
      <c r="AF123" s="113" t="str">
        <f t="shared" si="31"/>
        <v/>
      </c>
      <c r="AG123" s="113" t="str">
        <f t="shared" si="32"/>
        <v/>
      </c>
      <c r="AH123" s="113" t="str">
        <f t="shared" si="33"/>
        <v/>
      </c>
    </row>
    <row r="124">
      <c r="B124" s="82">
        <v>104.0</v>
      </c>
      <c r="C124" s="109">
        <f t="shared" si="3"/>
        <v>48245</v>
      </c>
      <c r="D124" s="113"/>
      <c r="E124" s="113">
        <f t="shared" si="4"/>
        <v>330</v>
      </c>
      <c r="F124" s="113">
        <f t="shared" si="5"/>
        <v>63.2658227</v>
      </c>
      <c r="G124" s="113">
        <f t="shared" si="6"/>
        <v>25039.5949</v>
      </c>
      <c r="H124" s="113" t="str">
        <f t="shared" si="7"/>
        <v/>
      </c>
      <c r="I124" s="113" t="str">
        <f t="shared" si="8"/>
        <v/>
      </c>
      <c r="J124" s="113" t="str">
        <f t="shared" si="9"/>
        <v/>
      </c>
      <c r="K124" s="113">
        <f t="shared" si="10"/>
        <v>500</v>
      </c>
      <c r="L124" s="113">
        <f t="shared" si="11"/>
        <v>9.997157867</v>
      </c>
      <c r="M124" s="113">
        <f t="shared" si="12"/>
        <v>2509.144518</v>
      </c>
      <c r="N124" s="113" t="str">
        <f t="shared" si="13"/>
        <v/>
      </c>
      <c r="O124" s="113" t="str">
        <f t="shared" si="14"/>
        <v/>
      </c>
      <c r="P124" s="113" t="str">
        <f t="shared" si="15"/>
        <v/>
      </c>
      <c r="Q124" s="113" t="str">
        <f t="shared" si="16"/>
        <v/>
      </c>
      <c r="R124" s="113" t="str">
        <f t="shared" si="17"/>
        <v/>
      </c>
      <c r="S124" s="113" t="str">
        <f t="shared" si="18"/>
        <v/>
      </c>
      <c r="T124" s="113" t="str">
        <f t="shared" si="19"/>
        <v/>
      </c>
      <c r="U124" s="113" t="str">
        <f t="shared" si="20"/>
        <v/>
      </c>
      <c r="V124" s="113" t="str">
        <f t="shared" si="21"/>
        <v/>
      </c>
      <c r="W124" s="113" t="str">
        <f t="shared" si="22"/>
        <v/>
      </c>
      <c r="X124" s="113" t="str">
        <f t="shared" si="23"/>
        <v/>
      </c>
      <c r="Y124" s="113" t="str">
        <f t="shared" si="24"/>
        <v/>
      </c>
      <c r="Z124" s="113" t="str">
        <f t="shared" si="25"/>
        <v/>
      </c>
      <c r="AA124" s="113" t="str">
        <f t="shared" si="26"/>
        <v/>
      </c>
      <c r="AB124" s="113" t="str">
        <f t="shared" si="27"/>
        <v/>
      </c>
      <c r="AC124" s="113" t="str">
        <f t="shared" si="28"/>
        <v/>
      </c>
      <c r="AD124" s="113" t="str">
        <f t="shared" si="29"/>
        <v/>
      </c>
      <c r="AE124" s="113" t="str">
        <f t="shared" si="30"/>
        <v/>
      </c>
      <c r="AF124" s="113" t="str">
        <f t="shared" si="31"/>
        <v/>
      </c>
      <c r="AG124" s="113" t="str">
        <f t="shared" si="32"/>
        <v/>
      </c>
      <c r="AH124" s="113" t="str">
        <f t="shared" si="33"/>
        <v/>
      </c>
    </row>
    <row r="125">
      <c r="B125" s="82">
        <v>105.0</v>
      </c>
      <c r="C125" s="109">
        <f t="shared" si="3"/>
        <v>48274</v>
      </c>
      <c r="D125" s="113"/>
      <c r="E125" s="113">
        <f t="shared" si="4"/>
        <v>330</v>
      </c>
      <c r="F125" s="113">
        <f t="shared" si="5"/>
        <v>62.59898726</v>
      </c>
      <c r="G125" s="113">
        <f t="shared" si="6"/>
        <v>24772.19389</v>
      </c>
      <c r="H125" s="113" t="str">
        <f t="shared" si="7"/>
        <v/>
      </c>
      <c r="I125" s="113" t="str">
        <f t="shared" si="8"/>
        <v/>
      </c>
      <c r="J125" s="113" t="str">
        <f t="shared" si="9"/>
        <v/>
      </c>
      <c r="K125" s="113">
        <f t="shared" si="10"/>
        <v>500</v>
      </c>
      <c r="L125" s="113">
        <f t="shared" si="11"/>
        <v>8.363815059</v>
      </c>
      <c r="M125" s="113">
        <f t="shared" si="12"/>
        <v>2017.508333</v>
      </c>
      <c r="N125" s="113" t="str">
        <f t="shared" si="13"/>
        <v/>
      </c>
      <c r="O125" s="113" t="str">
        <f t="shared" si="14"/>
        <v/>
      </c>
      <c r="P125" s="113" t="str">
        <f t="shared" si="15"/>
        <v/>
      </c>
      <c r="Q125" s="113" t="str">
        <f t="shared" si="16"/>
        <v/>
      </c>
      <c r="R125" s="113" t="str">
        <f t="shared" si="17"/>
        <v/>
      </c>
      <c r="S125" s="113" t="str">
        <f t="shared" si="18"/>
        <v/>
      </c>
      <c r="T125" s="113" t="str">
        <f t="shared" si="19"/>
        <v/>
      </c>
      <c r="U125" s="113" t="str">
        <f t="shared" si="20"/>
        <v/>
      </c>
      <c r="V125" s="113" t="str">
        <f t="shared" si="21"/>
        <v/>
      </c>
      <c r="W125" s="113" t="str">
        <f t="shared" si="22"/>
        <v/>
      </c>
      <c r="X125" s="113" t="str">
        <f t="shared" si="23"/>
        <v/>
      </c>
      <c r="Y125" s="113" t="str">
        <f t="shared" si="24"/>
        <v/>
      </c>
      <c r="Z125" s="113" t="str">
        <f t="shared" si="25"/>
        <v/>
      </c>
      <c r="AA125" s="113" t="str">
        <f t="shared" si="26"/>
        <v/>
      </c>
      <c r="AB125" s="113" t="str">
        <f t="shared" si="27"/>
        <v/>
      </c>
      <c r="AC125" s="113" t="str">
        <f t="shared" si="28"/>
        <v/>
      </c>
      <c r="AD125" s="113" t="str">
        <f t="shared" si="29"/>
        <v/>
      </c>
      <c r="AE125" s="113" t="str">
        <f t="shared" si="30"/>
        <v/>
      </c>
      <c r="AF125" s="113" t="str">
        <f t="shared" si="31"/>
        <v/>
      </c>
      <c r="AG125" s="113" t="str">
        <f t="shared" si="32"/>
        <v/>
      </c>
      <c r="AH125" s="113" t="str">
        <f t="shared" si="33"/>
        <v/>
      </c>
    </row>
    <row r="126">
      <c r="B126" s="82">
        <v>106.0</v>
      </c>
      <c r="C126" s="109">
        <f t="shared" si="3"/>
        <v>48305</v>
      </c>
      <c r="D126" s="113"/>
      <c r="E126" s="113">
        <f t="shared" si="4"/>
        <v>330</v>
      </c>
      <c r="F126" s="113">
        <f t="shared" si="5"/>
        <v>61.93048473</v>
      </c>
      <c r="G126" s="113">
        <f t="shared" si="6"/>
        <v>24504.12438</v>
      </c>
      <c r="H126" s="113" t="str">
        <f t="shared" si="7"/>
        <v/>
      </c>
      <c r="I126" s="113" t="str">
        <f t="shared" si="8"/>
        <v/>
      </c>
      <c r="J126" s="113" t="str">
        <f t="shared" si="9"/>
        <v/>
      </c>
      <c r="K126" s="113">
        <f t="shared" si="10"/>
        <v>500</v>
      </c>
      <c r="L126" s="113">
        <f t="shared" si="11"/>
        <v>6.725027776</v>
      </c>
      <c r="M126" s="113">
        <f t="shared" si="12"/>
        <v>1524.233361</v>
      </c>
      <c r="N126" s="113" t="str">
        <f t="shared" si="13"/>
        <v/>
      </c>
      <c r="O126" s="113" t="str">
        <f t="shared" si="14"/>
        <v/>
      </c>
      <c r="P126" s="113" t="str">
        <f t="shared" si="15"/>
        <v/>
      </c>
      <c r="Q126" s="113" t="str">
        <f t="shared" si="16"/>
        <v/>
      </c>
      <c r="R126" s="113" t="str">
        <f t="shared" si="17"/>
        <v/>
      </c>
      <c r="S126" s="113" t="str">
        <f t="shared" si="18"/>
        <v/>
      </c>
      <c r="T126" s="113" t="str">
        <f t="shared" si="19"/>
        <v/>
      </c>
      <c r="U126" s="113" t="str">
        <f t="shared" si="20"/>
        <v/>
      </c>
      <c r="V126" s="113" t="str">
        <f t="shared" si="21"/>
        <v/>
      </c>
      <c r="W126" s="113" t="str">
        <f t="shared" si="22"/>
        <v/>
      </c>
      <c r="X126" s="113" t="str">
        <f t="shared" si="23"/>
        <v/>
      </c>
      <c r="Y126" s="113" t="str">
        <f t="shared" si="24"/>
        <v/>
      </c>
      <c r="Z126" s="113" t="str">
        <f t="shared" si="25"/>
        <v/>
      </c>
      <c r="AA126" s="113" t="str">
        <f t="shared" si="26"/>
        <v/>
      </c>
      <c r="AB126" s="113" t="str">
        <f t="shared" si="27"/>
        <v/>
      </c>
      <c r="AC126" s="113" t="str">
        <f t="shared" si="28"/>
        <v/>
      </c>
      <c r="AD126" s="113" t="str">
        <f t="shared" si="29"/>
        <v/>
      </c>
      <c r="AE126" s="113" t="str">
        <f t="shared" si="30"/>
        <v/>
      </c>
      <c r="AF126" s="113" t="str">
        <f t="shared" si="31"/>
        <v/>
      </c>
      <c r="AG126" s="113" t="str">
        <f t="shared" si="32"/>
        <v/>
      </c>
      <c r="AH126" s="113" t="str">
        <f t="shared" si="33"/>
        <v/>
      </c>
    </row>
    <row r="127">
      <c r="B127" s="82">
        <v>107.0</v>
      </c>
      <c r="C127" s="109">
        <f t="shared" si="3"/>
        <v>48335</v>
      </c>
      <c r="D127" s="113"/>
      <c r="E127" s="113">
        <f t="shared" si="4"/>
        <v>330</v>
      </c>
      <c r="F127" s="113">
        <f t="shared" si="5"/>
        <v>61.26031094</v>
      </c>
      <c r="G127" s="113">
        <f t="shared" si="6"/>
        <v>24235.38469</v>
      </c>
      <c r="H127" s="113" t="str">
        <f t="shared" si="7"/>
        <v/>
      </c>
      <c r="I127" s="113" t="str">
        <f t="shared" si="8"/>
        <v/>
      </c>
      <c r="J127" s="113" t="str">
        <f t="shared" si="9"/>
        <v/>
      </c>
      <c r="K127" s="113">
        <f t="shared" si="10"/>
        <v>500</v>
      </c>
      <c r="L127" s="113">
        <f t="shared" si="11"/>
        <v>5.080777869</v>
      </c>
      <c r="M127" s="113">
        <f t="shared" si="12"/>
        <v>1029.314139</v>
      </c>
      <c r="N127" s="113" t="str">
        <f t="shared" si="13"/>
        <v/>
      </c>
      <c r="O127" s="113" t="str">
        <f t="shared" si="14"/>
        <v/>
      </c>
      <c r="P127" s="113" t="str">
        <f t="shared" si="15"/>
        <v/>
      </c>
      <c r="Q127" s="113" t="str">
        <f t="shared" si="16"/>
        <v/>
      </c>
      <c r="R127" s="113" t="str">
        <f t="shared" si="17"/>
        <v/>
      </c>
      <c r="S127" s="113" t="str">
        <f t="shared" si="18"/>
        <v/>
      </c>
      <c r="T127" s="113" t="str">
        <f t="shared" si="19"/>
        <v/>
      </c>
      <c r="U127" s="113" t="str">
        <f t="shared" si="20"/>
        <v/>
      </c>
      <c r="V127" s="113" t="str">
        <f t="shared" si="21"/>
        <v/>
      </c>
      <c r="W127" s="113" t="str">
        <f t="shared" si="22"/>
        <v/>
      </c>
      <c r="X127" s="113" t="str">
        <f t="shared" si="23"/>
        <v/>
      </c>
      <c r="Y127" s="113" t="str">
        <f t="shared" si="24"/>
        <v/>
      </c>
      <c r="Z127" s="113" t="str">
        <f t="shared" si="25"/>
        <v/>
      </c>
      <c r="AA127" s="113" t="str">
        <f t="shared" si="26"/>
        <v/>
      </c>
      <c r="AB127" s="113" t="str">
        <f t="shared" si="27"/>
        <v/>
      </c>
      <c r="AC127" s="113" t="str">
        <f t="shared" si="28"/>
        <v/>
      </c>
      <c r="AD127" s="113" t="str">
        <f t="shared" si="29"/>
        <v/>
      </c>
      <c r="AE127" s="113" t="str">
        <f t="shared" si="30"/>
        <v/>
      </c>
      <c r="AF127" s="113" t="str">
        <f t="shared" si="31"/>
        <v/>
      </c>
      <c r="AG127" s="113" t="str">
        <f t="shared" si="32"/>
        <v/>
      </c>
      <c r="AH127" s="113" t="str">
        <f t="shared" si="33"/>
        <v/>
      </c>
    </row>
    <row r="128">
      <c r="B128" s="82">
        <v>108.0</v>
      </c>
      <c r="C128" s="109">
        <f t="shared" si="3"/>
        <v>48366</v>
      </c>
      <c r="D128" s="113"/>
      <c r="E128" s="113">
        <f t="shared" si="4"/>
        <v>330</v>
      </c>
      <c r="F128" s="113">
        <f t="shared" si="5"/>
        <v>60.58846172</v>
      </c>
      <c r="G128" s="113">
        <f t="shared" si="6"/>
        <v>23965.97315</v>
      </c>
      <c r="H128" s="113" t="str">
        <f t="shared" si="7"/>
        <v/>
      </c>
      <c r="I128" s="113" t="str">
        <f t="shared" si="8"/>
        <v/>
      </c>
      <c r="J128" s="113" t="str">
        <f t="shared" si="9"/>
        <v/>
      </c>
      <c r="K128" s="113">
        <f t="shared" si="10"/>
        <v>500</v>
      </c>
      <c r="L128" s="113">
        <f t="shared" si="11"/>
        <v>3.431047129</v>
      </c>
      <c r="M128" s="113">
        <f t="shared" si="12"/>
        <v>532.7451857</v>
      </c>
      <c r="N128" s="113" t="str">
        <f t="shared" si="13"/>
        <v/>
      </c>
      <c r="O128" s="113" t="str">
        <f t="shared" si="14"/>
        <v/>
      </c>
      <c r="P128" s="113" t="str">
        <f t="shared" si="15"/>
        <v/>
      </c>
      <c r="Q128" s="113" t="str">
        <f t="shared" si="16"/>
        <v/>
      </c>
      <c r="R128" s="113" t="str">
        <f t="shared" si="17"/>
        <v/>
      </c>
      <c r="S128" s="113" t="str">
        <f t="shared" si="18"/>
        <v/>
      </c>
      <c r="T128" s="113" t="str">
        <f t="shared" si="19"/>
        <v/>
      </c>
      <c r="U128" s="113" t="str">
        <f t="shared" si="20"/>
        <v/>
      </c>
      <c r="V128" s="113" t="str">
        <f t="shared" si="21"/>
        <v/>
      </c>
      <c r="W128" s="113" t="str">
        <f t="shared" si="22"/>
        <v/>
      </c>
      <c r="X128" s="113" t="str">
        <f t="shared" si="23"/>
        <v/>
      </c>
      <c r="Y128" s="113" t="str">
        <f t="shared" si="24"/>
        <v/>
      </c>
      <c r="Z128" s="113" t="str">
        <f t="shared" si="25"/>
        <v/>
      </c>
      <c r="AA128" s="113" t="str">
        <f t="shared" si="26"/>
        <v/>
      </c>
      <c r="AB128" s="113" t="str">
        <f t="shared" si="27"/>
        <v/>
      </c>
      <c r="AC128" s="113" t="str">
        <f t="shared" si="28"/>
        <v/>
      </c>
      <c r="AD128" s="113" t="str">
        <f t="shared" si="29"/>
        <v/>
      </c>
      <c r="AE128" s="113" t="str">
        <f t="shared" si="30"/>
        <v/>
      </c>
      <c r="AF128" s="113" t="str">
        <f t="shared" si="31"/>
        <v/>
      </c>
      <c r="AG128" s="113" t="str">
        <f t="shared" si="32"/>
        <v/>
      </c>
      <c r="AH128" s="113" t="str">
        <f t="shared" si="33"/>
        <v/>
      </c>
    </row>
    <row r="129">
      <c r="B129" s="82">
        <v>109.0</v>
      </c>
      <c r="C129" s="109">
        <f t="shared" si="3"/>
        <v>48396</v>
      </c>
      <c r="D129" s="113"/>
      <c r="E129" s="113">
        <f t="shared" si="4"/>
        <v>330</v>
      </c>
      <c r="F129" s="113">
        <f t="shared" si="5"/>
        <v>59.91493287</v>
      </c>
      <c r="G129" s="113">
        <f t="shared" si="6"/>
        <v>23695.88808</v>
      </c>
      <c r="H129" s="113" t="str">
        <f t="shared" si="7"/>
        <v/>
      </c>
      <c r="I129" s="113" t="str">
        <f t="shared" si="8"/>
        <v/>
      </c>
      <c r="J129" s="113" t="str">
        <f t="shared" si="9"/>
        <v/>
      </c>
      <c r="K129" s="113">
        <f t="shared" si="10"/>
        <v>500</v>
      </c>
      <c r="L129" s="113">
        <f t="shared" si="11"/>
        <v>1.775817286</v>
      </c>
      <c r="M129" s="113">
        <f t="shared" si="12"/>
        <v>34.52100297</v>
      </c>
      <c r="N129" s="113" t="str">
        <f t="shared" si="13"/>
        <v/>
      </c>
      <c r="O129" s="113" t="str">
        <f t="shared" si="14"/>
        <v/>
      </c>
      <c r="P129" s="113" t="str">
        <f t="shared" si="15"/>
        <v/>
      </c>
      <c r="Q129" s="113" t="str">
        <f t="shared" si="16"/>
        <v/>
      </c>
      <c r="R129" s="113" t="str">
        <f t="shared" si="17"/>
        <v/>
      </c>
      <c r="S129" s="113" t="str">
        <f t="shared" si="18"/>
        <v/>
      </c>
      <c r="T129" s="113" t="str">
        <f t="shared" si="19"/>
        <v/>
      </c>
      <c r="U129" s="113" t="str">
        <f t="shared" si="20"/>
        <v/>
      </c>
      <c r="V129" s="113" t="str">
        <f t="shared" si="21"/>
        <v/>
      </c>
      <c r="W129" s="113" t="str">
        <f t="shared" si="22"/>
        <v/>
      </c>
      <c r="X129" s="113" t="str">
        <f t="shared" si="23"/>
        <v/>
      </c>
      <c r="Y129" s="113" t="str">
        <f t="shared" si="24"/>
        <v/>
      </c>
      <c r="Z129" s="113" t="str">
        <f t="shared" si="25"/>
        <v/>
      </c>
      <c r="AA129" s="113" t="str">
        <f t="shared" si="26"/>
        <v/>
      </c>
      <c r="AB129" s="113" t="str">
        <f t="shared" si="27"/>
        <v/>
      </c>
      <c r="AC129" s="113" t="str">
        <f t="shared" si="28"/>
        <v/>
      </c>
      <c r="AD129" s="113" t="str">
        <f t="shared" si="29"/>
        <v/>
      </c>
      <c r="AE129" s="113" t="str">
        <f t="shared" si="30"/>
        <v/>
      </c>
      <c r="AF129" s="113" t="str">
        <f t="shared" si="31"/>
        <v/>
      </c>
      <c r="AG129" s="113" t="str">
        <f t="shared" si="32"/>
        <v/>
      </c>
      <c r="AH129" s="113" t="str">
        <f t="shared" si="33"/>
        <v/>
      </c>
    </row>
    <row r="130">
      <c r="B130" s="82">
        <v>110.0</v>
      </c>
      <c r="C130" s="109">
        <f t="shared" si="3"/>
        <v>48427</v>
      </c>
      <c r="D130" s="113"/>
      <c r="E130" s="113">
        <f t="shared" si="4"/>
        <v>330</v>
      </c>
      <c r="F130" s="113">
        <f t="shared" si="5"/>
        <v>59.2397202</v>
      </c>
      <c r="G130" s="113">
        <f t="shared" si="6"/>
        <v>23425.1278</v>
      </c>
      <c r="H130" s="113" t="str">
        <f t="shared" si="7"/>
        <v/>
      </c>
      <c r="I130" s="113" t="str">
        <f t="shared" si="8"/>
        <v/>
      </c>
      <c r="J130" s="113" t="str">
        <f t="shared" si="9"/>
        <v/>
      </c>
      <c r="K130" s="113">
        <f t="shared" si="10"/>
        <v>364.636073</v>
      </c>
      <c r="L130" s="113">
        <f t="shared" si="11"/>
        <v>0.1150700099</v>
      </c>
      <c r="M130" s="113">
        <f t="shared" si="12"/>
        <v>0</v>
      </c>
      <c r="N130" s="113" t="str">
        <f t="shared" si="13"/>
        <v/>
      </c>
      <c r="O130" s="113" t="str">
        <f t="shared" si="14"/>
        <v/>
      </c>
      <c r="P130" s="113" t="str">
        <f t="shared" si="15"/>
        <v/>
      </c>
      <c r="Q130" s="113" t="str">
        <f t="shared" si="16"/>
        <v/>
      </c>
      <c r="R130" s="113" t="str">
        <f t="shared" si="17"/>
        <v/>
      </c>
      <c r="S130" s="113" t="str">
        <f t="shared" si="18"/>
        <v/>
      </c>
      <c r="T130" s="113" t="str">
        <f t="shared" si="19"/>
        <v/>
      </c>
      <c r="U130" s="113" t="str">
        <f t="shared" si="20"/>
        <v/>
      </c>
      <c r="V130" s="113" t="str">
        <f t="shared" si="21"/>
        <v/>
      </c>
      <c r="W130" s="113" t="str">
        <f t="shared" si="22"/>
        <v/>
      </c>
      <c r="X130" s="113" t="str">
        <f t="shared" si="23"/>
        <v/>
      </c>
      <c r="Y130" s="113" t="str">
        <f t="shared" si="24"/>
        <v/>
      </c>
      <c r="Z130" s="113" t="str">
        <f t="shared" si="25"/>
        <v/>
      </c>
      <c r="AA130" s="113" t="str">
        <f t="shared" si="26"/>
        <v/>
      </c>
      <c r="AB130" s="113" t="str">
        <f t="shared" si="27"/>
        <v/>
      </c>
      <c r="AC130" s="113" t="str">
        <f t="shared" si="28"/>
        <v/>
      </c>
      <c r="AD130" s="113" t="str">
        <f t="shared" si="29"/>
        <v/>
      </c>
      <c r="AE130" s="113" t="str">
        <f t="shared" si="30"/>
        <v/>
      </c>
      <c r="AF130" s="113" t="str">
        <f t="shared" si="31"/>
        <v/>
      </c>
      <c r="AG130" s="113" t="str">
        <f t="shared" si="32"/>
        <v/>
      </c>
      <c r="AH130" s="113" t="str">
        <f t="shared" si="33"/>
        <v/>
      </c>
    </row>
    <row r="131">
      <c r="B131" s="82">
        <v>111.0</v>
      </c>
      <c r="C131" s="109">
        <f t="shared" si="3"/>
        <v>48458</v>
      </c>
      <c r="D131" s="113"/>
      <c r="E131" s="113">
        <f t="shared" si="4"/>
        <v>330</v>
      </c>
      <c r="F131" s="113">
        <f t="shared" si="5"/>
        <v>58.5628195</v>
      </c>
      <c r="G131" s="113">
        <f t="shared" si="6"/>
        <v>23153.69062</v>
      </c>
      <c r="H131" s="113" t="str">
        <f t="shared" si="7"/>
        <v/>
      </c>
      <c r="I131" s="113" t="str">
        <f t="shared" si="8"/>
        <v/>
      </c>
      <c r="J131" s="113" t="str">
        <f t="shared" si="9"/>
        <v/>
      </c>
      <c r="K131" s="113" t="str">
        <f t="shared" si="10"/>
        <v/>
      </c>
      <c r="L131" s="113" t="str">
        <f t="shared" si="11"/>
        <v/>
      </c>
      <c r="M131" s="113" t="str">
        <f t="shared" si="12"/>
        <v/>
      </c>
      <c r="N131" s="113" t="str">
        <f t="shared" si="13"/>
        <v/>
      </c>
      <c r="O131" s="113" t="str">
        <f t="shared" si="14"/>
        <v/>
      </c>
      <c r="P131" s="113" t="str">
        <f t="shared" si="15"/>
        <v/>
      </c>
      <c r="Q131" s="113" t="str">
        <f t="shared" si="16"/>
        <v/>
      </c>
      <c r="R131" s="113" t="str">
        <f t="shared" si="17"/>
        <v/>
      </c>
      <c r="S131" s="113" t="str">
        <f t="shared" si="18"/>
        <v/>
      </c>
      <c r="T131" s="113" t="str">
        <f t="shared" si="19"/>
        <v/>
      </c>
      <c r="U131" s="113" t="str">
        <f t="shared" si="20"/>
        <v/>
      </c>
      <c r="V131" s="113" t="str">
        <f t="shared" si="21"/>
        <v/>
      </c>
      <c r="W131" s="113" t="str">
        <f t="shared" si="22"/>
        <v/>
      </c>
      <c r="X131" s="113" t="str">
        <f t="shared" si="23"/>
        <v/>
      </c>
      <c r="Y131" s="113" t="str">
        <f t="shared" si="24"/>
        <v/>
      </c>
      <c r="Z131" s="113" t="str">
        <f t="shared" si="25"/>
        <v/>
      </c>
      <c r="AA131" s="113" t="str">
        <f t="shared" si="26"/>
        <v/>
      </c>
      <c r="AB131" s="113" t="str">
        <f t="shared" si="27"/>
        <v/>
      </c>
      <c r="AC131" s="113" t="str">
        <f t="shared" si="28"/>
        <v/>
      </c>
      <c r="AD131" s="113" t="str">
        <f t="shared" si="29"/>
        <v/>
      </c>
      <c r="AE131" s="113" t="str">
        <f t="shared" si="30"/>
        <v/>
      </c>
      <c r="AF131" s="113" t="str">
        <f t="shared" si="31"/>
        <v/>
      </c>
      <c r="AG131" s="113" t="str">
        <f t="shared" si="32"/>
        <v/>
      </c>
      <c r="AH131" s="113" t="str">
        <f t="shared" si="33"/>
        <v/>
      </c>
    </row>
    <row r="132">
      <c r="B132" s="82">
        <v>112.0</v>
      </c>
      <c r="C132" s="109">
        <f t="shared" si="3"/>
        <v>48488</v>
      </c>
      <c r="D132" s="113"/>
      <c r="E132" s="113">
        <f t="shared" si="4"/>
        <v>330</v>
      </c>
      <c r="F132" s="113">
        <f t="shared" si="5"/>
        <v>57.88422655</v>
      </c>
      <c r="G132" s="113">
        <f t="shared" si="6"/>
        <v>22881.57485</v>
      </c>
      <c r="H132" s="113" t="str">
        <f t="shared" si="7"/>
        <v/>
      </c>
      <c r="I132" s="113" t="str">
        <f t="shared" si="8"/>
        <v/>
      </c>
      <c r="J132" s="113" t="str">
        <f t="shared" si="9"/>
        <v/>
      </c>
      <c r="K132" s="113" t="str">
        <f t="shared" si="10"/>
        <v/>
      </c>
      <c r="L132" s="113" t="str">
        <f t="shared" si="11"/>
        <v/>
      </c>
      <c r="M132" s="113" t="str">
        <f t="shared" si="12"/>
        <v/>
      </c>
      <c r="N132" s="113" t="str">
        <f t="shared" si="13"/>
        <v/>
      </c>
      <c r="O132" s="113" t="str">
        <f t="shared" si="14"/>
        <v/>
      </c>
      <c r="P132" s="113" t="str">
        <f t="shared" si="15"/>
        <v/>
      </c>
      <c r="Q132" s="113" t="str">
        <f t="shared" si="16"/>
        <v/>
      </c>
      <c r="R132" s="113" t="str">
        <f t="shared" si="17"/>
        <v/>
      </c>
      <c r="S132" s="113" t="str">
        <f t="shared" si="18"/>
        <v/>
      </c>
      <c r="T132" s="113" t="str">
        <f t="shared" si="19"/>
        <v/>
      </c>
      <c r="U132" s="113" t="str">
        <f t="shared" si="20"/>
        <v/>
      </c>
      <c r="V132" s="113" t="str">
        <f t="shared" si="21"/>
        <v/>
      </c>
      <c r="W132" s="113" t="str">
        <f t="shared" si="22"/>
        <v/>
      </c>
      <c r="X132" s="113" t="str">
        <f t="shared" si="23"/>
        <v/>
      </c>
      <c r="Y132" s="113" t="str">
        <f t="shared" si="24"/>
        <v/>
      </c>
      <c r="Z132" s="113" t="str">
        <f t="shared" si="25"/>
        <v/>
      </c>
      <c r="AA132" s="113" t="str">
        <f t="shared" si="26"/>
        <v/>
      </c>
      <c r="AB132" s="113" t="str">
        <f t="shared" si="27"/>
        <v/>
      </c>
      <c r="AC132" s="113" t="str">
        <f t="shared" si="28"/>
        <v/>
      </c>
      <c r="AD132" s="113" t="str">
        <f t="shared" si="29"/>
        <v/>
      </c>
      <c r="AE132" s="113" t="str">
        <f t="shared" si="30"/>
        <v/>
      </c>
      <c r="AF132" s="113" t="str">
        <f t="shared" si="31"/>
        <v/>
      </c>
      <c r="AG132" s="113" t="str">
        <f t="shared" si="32"/>
        <v/>
      </c>
      <c r="AH132" s="113" t="str">
        <f t="shared" si="33"/>
        <v/>
      </c>
    </row>
    <row r="133">
      <c r="B133" s="82">
        <v>113.0</v>
      </c>
      <c r="C133" s="109">
        <f t="shared" si="3"/>
        <v>48519</v>
      </c>
      <c r="D133" s="113"/>
      <c r="E133" s="113">
        <f t="shared" si="4"/>
        <v>330</v>
      </c>
      <c r="F133" s="113">
        <f t="shared" si="5"/>
        <v>57.20393712</v>
      </c>
      <c r="G133" s="113">
        <f t="shared" si="6"/>
        <v>22608.77878</v>
      </c>
      <c r="H133" s="113" t="str">
        <f t="shared" si="7"/>
        <v/>
      </c>
      <c r="I133" s="113" t="str">
        <f t="shared" si="8"/>
        <v/>
      </c>
      <c r="J133" s="113" t="str">
        <f t="shared" si="9"/>
        <v/>
      </c>
      <c r="K133" s="113" t="str">
        <f t="shared" si="10"/>
        <v/>
      </c>
      <c r="L133" s="113" t="str">
        <f t="shared" si="11"/>
        <v/>
      </c>
      <c r="M133" s="113" t="str">
        <f t="shared" si="12"/>
        <v/>
      </c>
      <c r="N133" s="113" t="str">
        <f t="shared" si="13"/>
        <v/>
      </c>
      <c r="O133" s="113" t="str">
        <f t="shared" si="14"/>
        <v/>
      </c>
      <c r="P133" s="113" t="str">
        <f t="shared" si="15"/>
        <v/>
      </c>
      <c r="Q133" s="113" t="str">
        <f t="shared" si="16"/>
        <v/>
      </c>
      <c r="R133" s="113" t="str">
        <f t="shared" si="17"/>
        <v/>
      </c>
      <c r="S133" s="113" t="str">
        <f t="shared" si="18"/>
        <v/>
      </c>
      <c r="T133" s="113" t="str">
        <f t="shared" si="19"/>
        <v/>
      </c>
      <c r="U133" s="113" t="str">
        <f t="shared" si="20"/>
        <v/>
      </c>
      <c r="V133" s="113" t="str">
        <f t="shared" si="21"/>
        <v/>
      </c>
      <c r="W133" s="113" t="str">
        <f t="shared" si="22"/>
        <v/>
      </c>
      <c r="X133" s="113" t="str">
        <f t="shared" si="23"/>
        <v/>
      </c>
      <c r="Y133" s="113" t="str">
        <f t="shared" si="24"/>
        <v/>
      </c>
      <c r="Z133" s="113" t="str">
        <f t="shared" si="25"/>
        <v/>
      </c>
      <c r="AA133" s="113" t="str">
        <f t="shared" si="26"/>
        <v/>
      </c>
      <c r="AB133" s="113" t="str">
        <f t="shared" si="27"/>
        <v/>
      </c>
      <c r="AC133" s="113" t="str">
        <f t="shared" si="28"/>
        <v/>
      </c>
      <c r="AD133" s="113" t="str">
        <f t="shared" si="29"/>
        <v/>
      </c>
      <c r="AE133" s="113" t="str">
        <f t="shared" si="30"/>
        <v/>
      </c>
      <c r="AF133" s="113" t="str">
        <f t="shared" si="31"/>
        <v/>
      </c>
      <c r="AG133" s="113" t="str">
        <f t="shared" si="32"/>
        <v/>
      </c>
      <c r="AH133" s="113" t="str">
        <f t="shared" si="33"/>
        <v/>
      </c>
    </row>
    <row r="134">
      <c r="B134" s="82">
        <v>114.0</v>
      </c>
      <c r="C134" s="109">
        <f t="shared" si="3"/>
        <v>48549</v>
      </c>
      <c r="D134" s="113"/>
      <c r="E134" s="113">
        <f t="shared" si="4"/>
        <v>330</v>
      </c>
      <c r="F134" s="113">
        <f t="shared" si="5"/>
        <v>56.52194696</v>
      </c>
      <c r="G134" s="113">
        <f t="shared" si="6"/>
        <v>22335.30073</v>
      </c>
      <c r="H134" s="113" t="str">
        <f t="shared" si="7"/>
        <v/>
      </c>
      <c r="I134" s="113" t="str">
        <f t="shared" si="8"/>
        <v/>
      </c>
      <c r="J134" s="113" t="str">
        <f t="shared" si="9"/>
        <v/>
      </c>
      <c r="K134" s="113" t="str">
        <f t="shared" si="10"/>
        <v/>
      </c>
      <c r="L134" s="113" t="str">
        <f t="shared" si="11"/>
        <v/>
      </c>
      <c r="M134" s="113" t="str">
        <f t="shared" si="12"/>
        <v/>
      </c>
      <c r="N134" s="113" t="str">
        <f t="shared" si="13"/>
        <v/>
      </c>
      <c r="O134" s="113" t="str">
        <f t="shared" si="14"/>
        <v/>
      </c>
      <c r="P134" s="113" t="str">
        <f t="shared" si="15"/>
        <v/>
      </c>
      <c r="Q134" s="113" t="str">
        <f t="shared" si="16"/>
        <v/>
      </c>
      <c r="R134" s="113" t="str">
        <f t="shared" si="17"/>
        <v/>
      </c>
      <c r="S134" s="113" t="str">
        <f t="shared" si="18"/>
        <v/>
      </c>
      <c r="T134" s="113" t="str">
        <f t="shared" si="19"/>
        <v/>
      </c>
      <c r="U134" s="113" t="str">
        <f t="shared" si="20"/>
        <v/>
      </c>
      <c r="V134" s="113" t="str">
        <f t="shared" si="21"/>
        <v/>
      </c>
      <c r="W134" s="113" t="str">
        <f t="shared" si="22"/>
        <v/>
      </c>
      <c r="X134" s="113" t="str">
        <f t="shared" si="23"/>
        <v/>
      </c>
      <c r="Y134" s="113" t="str">
        <f t="shared" si="24"/>
        <v/>
      </c>
      <c r="Z134" s="113" t="str">
        <f t="shared" si="25"/>
        <v/>
      </c>
      <c r="AA134" s="113" t="str">
        <f t="shared" si="26"/>
        <v/>
      </c>
      <c r="AB134" s="113" t="str">
        <f t="shared" si="27"/>
        <v/>
      </c>
      <c r="AC134" s="113" t="str">
        <f t="shared" si="28"/>
        <v/>
      </c>
      <c r="AD134" s="113" t="str">
        <f t="shared" si="29"/>
        <v/>
      </c>
      <c r="AE134" s="113" t="str">
        <f t="shared" si="30"/>
        <v/>
      </c>
      <c r="AF134" s="113" t="str">
        <f t="shared" si="31"/>
        <v/>
      </c>
      <c r="AG134" s="113" t="str">
        <f t="shared" si="32"/>
        <v/>
      </c>
      <c r="AH134" s="113" t="str">
        <f t="shared" si="33"/>
        <v/>
      </c>
    </row>
    <row r="135">
      <c r="B135" s="82">
        <v>115.0</v>
      </c>
      <c r="C135" s="109">
        <f t="shared" si="3"/>
        <v>48580</v>
      </c>
      <c r="D135" s="113"/>
      <c r="E135" s="113">
        <f t="shared" si="4"/>
        <v>330</v>
      </c>
      <c r="F135" s="113">
        <f t="shared" si="5"/>
        <v>55.83825183</v>
      </c>
      <c r="G135" s="113">
        <f t="shared" si="6"/>
        <v>22061.13898</v>
      </c>
      <c r="H135" s="113" t="str">
        <f t="shared" si="7"/>
        <v/>
      </c>
      <c r="I135" s="113" t="str">
        <f t="shared" si="8"/>
        <v/>
      </c>
      <c r="J135" s="113" t="str">
        <f t="shared" si="9"/>
        <v/>
      </c>
      <c r="K135" s="113" t="str">
        <f t="shared" si="10"/>
        <v/>
      </c>
      <c r="L135" s="113" t="str">
        <f t="shared" si="11"/>
        <v/>
      </c>
      <c r="M135" s="113" t="str">
        <f t="shared" si="12"/>
        <v/>
      </c>
      <c r="N135" s="113" t="str">
        <f t="shared" si="13"/>
        <v/>
      </c>
      <c r="O135" s="113" t="str">
        <f t="shared" si="14"/>
        <v/>
      </c>
      <c r="P135" s="113" t="str">
        <f t="shared" si="15"/>
        <v/>
      </c>
      <c r="Q135" s="113" t="str">
        <f t="shared" si="16"/>
        <v/>
      </c>
      <c r="R135" s="113" t="str">
        <f t="shared" si="17"/>
        <v/>
      </c>
      <c r="S135" s="113" t="str">
        <f t="shared" si="18"/>
        <v/>
      </c>
      <c r="T135" s="113" t="str">
        <f t="shared" si="19"/>
        <v/>
      </c>
      <c r="U135" s="113" t="str">
        <f t="shared" si="20"/>
        <v/>
      </c>
      <c r="V135" s="113" t="str">
        <f t="shared" si="21"/>
        <v/>
      </c>
      <c r="W135" s="113" t="str">
        <f t="shared" si="22"/>
        <v/>
      </c>
      <c r="X135" s="113" t="str">
        <f t="shared" si="23"/>
        <v/>
      </c>
      <c r="Y135" s="113" t="str">
        <f t="shared" si="24"/>
        <v/>
      </c>
      <c r="Z135" s="113" t="str">
        <f t="shared" si="25"/>
        <v/>
      </c>
      <c r="AA135" s="113" t="str">
        <f t="shared" si="26"/>
        <v/>
      </c>
      <c r="AB135" s="113" t="str">
        <f t="shared" si="27"/>
        <v/>
      </c>
      <c r="AC135" s="113" t="str">
        <f t="shared" si="28"/>
        <v/>
      </c>
      <c r="AD135" s="113" t="str">
        <f t="shared" si="29"/>
        <v/>
      </c>
      <c r="AE135" s="113" t="str">
        <f t="shared" si="30"/>
        <v/>
      </c>
      <c r="AF135" s="113" t="str">
        <f t="shared" si="31"/>
        <v/>
      </c>
      <c r="AG135" s="113" t="str">
        <f t="shared" si="32"/>
        <v/>
      </c>
      <c r="AH135" s="113" t="str">
        <f t="shared" si="33"/>
        <v/>
      </c>
    </row>
    <row r="136">
      <c r="B136" s="82">
        <v>116.0</v>
      </c>
      <c r="C136" s="109">
        <f t="shared" si="3"/>
        <v>48611</v>
      </c>
      <c r="D136" s="113"/>
      <c r="E136" s="113">
        <f t="shared" si="4"/>
        <v>330</v>
      </c>
      <c r="F136" s="113">
        <f t="shared" si="5"/>
        <v>55.15284746</v>
      </c>
      <c r="G136" s="113">
        <f t="shared" si="6"/>
        <v>21786.29183</v>
      </c>
      <c r="H136" s="113" t="str">
        <f t="shared" si="7"/>
        <v/>
      </c>
      <c r="I136" s="113" t="str">
        <f t="shared" si="8"/>
        <v/>
      </c>
      <c r="J136" s="113" t="str">
        <f t="shared" si="9"/>
        <v/>
      </c>
      <c r="K136" s="113" t="str">
        <f t="shared" si="10"/>
        <v/>
      </c>
      <c r="L136" s="113" t="str">
        <f t="shared" si="11"/>
        <v/>
      </c>
      <c r="M136" s="113" t="str">
        <f t="shared" si="12"/>
        <v/>
      </c>
      <c r="N136" s="113" t="str">
        <f t="shared" si="13"/>
        <v/>
      </c>
      <c r="O136" s="113" t="str">
        <f t="shared" si="14"/>
        <v/>
      </c>
      <c r="P136" s="113" t="str">
        <f t="shared" si="15"/>
        <v/>
      </c>
      <c r="Q136" s="113" t="str">
        <f t="shared" si="16"/>
        <v/>
      </c>
      <c r="R136" s="113" t="str">
        <f t="shared" si="17"/>
        <v/>
      </c>
      <c r="S136" s="113" t="str">
        <f t="shared" si="18"/>
        <v/>
      </c>
      <c r="T136" s="113" t="str">
        <f t="shared" si="19"/>
        <v/>
      </c>
      <c r="U136" s="113" t="str">
        <f t="shared" si="20"/>
        <v/>
      </c>
      <c r="V136" s="113" t="str">
        <f t="shared" si="21"/>
        <v/>
      </c>
      <c r="W136" s="113" t="str">
        <f t="shared" si="22"/>
        <v/>
      </c>
      <c r="X136" s="113" t="str">
        <f t="shared" si="23"/>
        <v/>
      </c>
      <c r="Y136" s="113" t="str">
        <f t="shared" si="24"/>
        <v/>
      </c>
      <c r="Z136" s="113" t="str">
        <f t="shared" si="25"/>
        <v/>
      </c>
      <c r="AA136" s="113" t="str">
        <f t="shared" si="26"/>
        <v/>
      </c>
      <c r="AB136" s="113" t="str">
        <f t="shared" si="27"/>
        <v/>
      </c>
      <c r="AC136" s="113" t="str">
        <f t="shared" si="28"/>
        <v/>
      </c>
      <c r="AD136" s="113" t="str">
        <f t="shared" si="29"/>
        <v/>
      </c>
      <c r="AE136" s="113" t="str">
        <f t="shared" si="30"/>
        <v/>
      </c>
      <c r="AF136" s="113" t="str">
        <f t="shared" si="31"/>
        <v/>
      </c>
      <c r="AG136" s="113" t="str">
        <f t="shared" si="32"/>
        <v/>
      </c>
      <c r="AH136" s="113" t="str">
        <f t="shared" si="33"/>
        <v/>
      </c>
    </row>
    <row r="137">
      <c r="B137" s="82">
        <v>117.0</v>
      </c>
      <c r="C137" s="109">
        <f t="shared" si="3"/>
        <v>48639</v>
      </c>
      <c r="D137" s="113"/>
      <c r="E137" s="113">
        <f t="shared" si="4"/>
        <v>330</v>
      </c>
      <c r="F137" s="113">
        <f t="shared" si="5"/>
        <v>54.46572958</v>
      </c>
      <c r="G137" s="113">
        <f t="shared" si="6"/>
        <v>21510.75756</v>
      </c>
      <c r="H137" s="113" t="str">
        <f t="shared" si="7"/>
        <v/>
      </c>
      <c r="I137" s="113" t="str">
        <f t="shared" si="8"/>
        <v/>
      </c>
      <c r="J137" s="113" t="str">
        <f t="shared" si="9"/>
        <v/>
      </c>
      <c r="K137" s="113" t="str">
        <f t="shared" si="10"/>
        <v/>
      </c>
      <c r="L137" s="113" t="str">
        <f t="shared" si="11"/>
        <v/>
      </c>
      <c r="M137" s="113" t="str">
        <f t="shared" si="12"/>
        <v/>
      </c>
      <c r="N137" s="113" t="str">
        <f t="shared" si="13"/>
        <v/>
      </c>
      <c r="O137" s="113" t="str">
        <f t="shared" si="14"/>
        <v/>
      </c>
      <c r="P137" s="113" t="str">
        <f t="shared" si="15"/>
        <v/>
      </c>
      <c r="Q137" s="113" t="str">
        <f t="shared" si="16"/>
        <v/>
      </c>
      <c r="R137" s="113" t="str">
        <f t="shared" si="17"/>
        <v/>
      </c>
      <c r="S137" s="113" t="str">
        <f t="shared" si="18"/>
        <v/>
      </c>
      <c r="T137" s="113" t="str">
        <f t="shared" si="19"/>
        <v/>
      </c>
      <c r="U137" s="113" t="str">
        <f t="shared" si="20"/>
        <v/>
      </c>
      <c r="V137" s="113" t="str">
        <f t="shared" si="21"/>
        <v/>
      </c>
      <c r="W137" s="113" t="str">
        <f t="shared" si="22"/>
        <v/>
      </c>
      <c r="X137" s="113" t="str">
        <f t="shared" si="23"/>
        <v/>
      </c>
      <c r="Y137" s="113" t="str">
        <f t="shared" si="24"/>
        <v/>
      </c>
      <c r="Z137" s="113" t="str">
        <f t="shared" si="25"/>
        <v/>
      </c>
      <c r="AA137" s="113" t="str">
        <f t="shared" si="26"/>
        <v/>
      </c>
      <c r="AB137" s="113" t="str">
        <f t="shared" si="27"/>
        <v/>
      </c>
      <c r="AC137" s="113" t="str">
        <f t="shared" si="28"/>
        <v/>
      </c>
      <c r="AD137" s="113" t="str">
        <f t="shared" si="29"/>
        <v/>
      </c>
      <c r="AE137" s="113" t="str">
        <f t="shared" si="30"/>
        <v/>
      </c>
      <c r="AF137" s="113" t="str">
        <f t="shared" si="31"/>
        <v/>
      </c>
      <c r="AG137" s="113" t="str">
        <f t="shared" si="32"/>
        <v/>
      </c>
      <c r="AH137" s="113" t="str">
        <f t="shared" si="33"/>
        <v/>
      </c>
    </row>
    <row r="138">
      <c r="B138" s="82">
        <v>118.0</v>
      </c>
      <c r="C138" s="109">
        <f t="shared" si="3"/>
        <v>48670</v>
      </c>
      <c r="D138" s="113"/>
      <c r="E138" s="113">
        <f t="shared" si="4"/>
        <v>330</v>
      </c>
      <c r="F138" s="113">
        <f t="shared" si="5"/>
        <v>53.7768939</v>
      </c>
      <c r="G138" s="113">
        <f t="shared" si="6"/>
        <v>21234.53445</v>
      </c>
      <c r="H138" s="113" t="str">
        <f t="shared" si="7"/>
        <v/>
      </c>
      <c r="I138" s="113" t="str">
        <f t="shared" si="8"/>
        <v/>
      </c>
      <c r="J138" s="113" t="str">
        <f t="shared" si="9"/>
        <v/>
      </c>
      <c r="K138" s="113" t="str">
        <f t="shared" si="10"/>
        <v/>
      </c>
      <c r="L138" s="113" t="str">
        <f t="shared" si="11"/>
        <v/>
      </c>
      <c r="M138" s="113" t="str">
        <f t="shared" si="12"/>
        <v/>
      </c>
      <c r="N138" s="113" t="str">
        <f t="shared" si="13"/>
        <v/>
      </c>
      <c r="O138" s="113" t="str">
        <f t="shared" si="14"/>
        <v/>
      </c>
      <c r="P138" s="113" t="str">
        <f t="shared" si="15"/>
        <v/>
      </c>
      <c r="Q138" s="113" t="str">
        <f t="shared" si="16"/>
        <v/>
      </c>
      <c r="R138" s="113" t="str">
        <f t="shared" si="17"/>
        <v/>
      </c>
      <c r="S138" s="113" t="str">
        <f t="shared" si="18"/>
        <v/>
      </c>
      <c r="T138" s="113" t="str">
        <f t="shared" si="19"/>
        <v/>
      </c>
      <c r="U138" s="113" t="str">
        <f t="shared" si="20"/>
        <v/>
      </c>
      <c r="V138" s="113" t="str">
        <f t="shared" si="21"/>
        <v/>
      </c>
      <c r="W138" s="113" t="str">
        <f t="shared" si="22"/>
        <v/>
      </c>
      <c r="X138" s="113" t="str">
        <f t="shared" si="23"/>
        <v/>
      </c>
      <c r="Y138" s="113" t="str">
        <f t="shared" si="24"/>
        <v/>
      </c>
      <c r="Z138" s="113" t="str">
        <f t="shared" si="25"/>
        <v/>
      </c>
      <c r="AA138" s="113" t="str">
        <f t="shared" si="26"/>
        <v/>
      </c>
      <c r="AB138" s="113" t="str">
        <f t="shared" si="27"/>
        <v/>
      </c>
      <c r="AC138" s="113" t="str">
        <f t="shared" si="28"/>
        <v/>
      </c>
      <c r="AD138" s="113" t="str">
        <f t="shared" si="29"/>
        <v/>
      </c>
      <c r="AE138" s="113" t="str">
        <f t="shared" si="30"/>
        <v/>
      </c>
      <c r="AF138" s="113" t="str">
        <f t="shared" si="31"/>
        <v/>
      </c>
      <c r="AG138" s="113" t="str">
        <f t="shared" si="32"/>
        <v/>
      </c>
      <c r="AH138" s="113" t="str">
        <f t="shared" si="33"/>
        <v/>
      </c>
    </row>
    <row r="139">
      <c r="B139" s="82">
        <v>119.0</v>
      </c>
      <c r="C139" s="109">
        <f t="shared" si="3"/>
        <v>48700</v>
      </c>
      <c r="D139" s="113"/>
      <c r="E139" s="113">
        <f t="shared" si="4"/>
        <v>330</v>
      </c>
      <c r="F139" s="113">
        <f t="shared" si="5"/>
        <v>53.08633614</v>
      </c>
      <c r="G139" s="113">
        <f t="shared" si="6"/>
        <v>20957.62079</v>
      </c>
      <c r="H139" s="113" t="str">
        <f t="shared" si="7"/>
        <v/>
      </c>
      <c r="I139" s="113" t="str">
        <f t="shared" si="8"/>
        <v/>
      </c>
      <c r="J139" s="113" t="str">
        <f t="shared" si="9"/>
        <v/>
      </c>
      <c r="K139" s="113" t="str">
        <f t="shared" si="10"/>
        <v/>
      </c>
      <c r="L139" s="113" t="str">
        <f t="shared" si="11"/>
        <v/>
      </c>
      <c r="M139" s="113" t="str">
        <f t="shared" si="12"/>
        <v/>
      </c>
      <c r="N139" s="113" t="str">
        <f t="shared" si="13"/>
        <v/>
      </c>
      <c r="O139" s="113" t="str">
        <f t="shared" si="14"/>
        <v/>
      </c>
      <c r="P139" s="113" t="str">
        <f t="shared" si="15"/>
        <v/>
      </c>
      <c r="Q139" s="113" t="str">
        <f t="shared" si="16"/>
        <v/>
      </c>
      <c r="R139" s="113" t="str">
        <f t="shared" si="17"/>
        <v/>
      </c>
      <c r="S139" s="113" t="str">
        <f t="shared" si="18"/>
        <v/>
      </c>
      <c r="T139" s="113" t="str">
        <f t="shared" si="19"/>
        <v/>
      </c>
      <c r="U139" s="113" t="str">
        <f t="shared" si="20"/>
        <v/>
      </c>
      <c r="V139" s="113" t="str">
        <f t="shared" si="21"/>
        <v/>
      </c>
      <c r="W139" s="113" t="str">
        <f t="shared" si="22"/>
        <v/>
      </c>
      <c r="X139" s="113" t="str">
        <f t="shared" si="23"/>
        <v/>
      </c>
      <c r="Y139" s="113" t="str">
        <f t="shared" si="24"/>
        <v/>
      </c>
      <c r="Z139" s="113" t="str">
        <f t="shared" si="25"/>
        <v/>
      </c>
      <c r="AA139" s="113" t="str">
        <f t="shared" si="26"/>
        <v/>
      </c>
      <c r="AB139" s="113" t="str">
        <f t="shared" si="27"/>
        <v/>
      </c>
      <c r="AC139" s="113" t="str">
        <f t="shared" si="28"/>
        <v/>
      </c>
      <c r="AD139" s="113" t="str">
        <f t="shared" si="29"/>
        <v/>
      </c>
      <c r="AE139" s="113" t="str">
        <f t="shared" si="30"/>
        <v/>
      </c>
      <c r="AF139" s="113" t="str">
        <f t="shared" si="31"/>
        <v/>
      </c>
      <c r="AG139" s="113" t="str">
        <f t="shared" si="32"/>
        <v/>
      </c>
      <c r="AH139" s="113" t="str">
        <f t="shared" si="33"/>
        <v/>
      </c>
    </row>
    <row r="140">
      <c r="B140" s="82">
        <v>120.0</v>
      </c>
      <c r="C140" s="109">
        <f t="shared" si="3"/>
        <v>48731</v>
      </c>
      <c r="D140" s="113"/>
      <c r="E140" s="113">
        <f t="shared" si="4"/>
        <v>330</v>
      </c>
      <c r="F140" s="113">
        <f t="shared" si="5"/>
        <v>52.39405198</v>
      </c>
      <c r="G140" s="113">
        <f t="shared" si="6"/>
        <v>20680.01484</v>
      </c>
      <c r="H140" s="113" t="str">
        <f t="shared" si="7"/>
        <v/>
      </c>
      <c r="I140" s="113" t="str">
        <f t="shared" si="8"/>
        <v/>
      </c>
      <c r="J140" s="113" t="str">
        <f t="shared" si="9"/>
        <v/>
      </c>
      <c r="K140" s="113" t="str">
        <f t="shared" si="10"/>
        <v/>
      </c>
      <c r="L140" s="113" t="str">
        <f t="shared" si="11"/>
        <v/>
      </c>
      <c r="M140" s="113" t="str">
        <f t="shared" si="12"/>
        <v/>
      </c>
      <c r="N140" s="113" t="str">
        <f t="shared" si="13"/>
        <v/>
      </c>
      <c r="O140" s="113" t="str">
        <f t="shared" si="14"/>
        <v/>
      </c>
      <c r="P140" s="113" t="str">
        <f t="shared" si="15"/>
        <v/>
      </c>
      <c r="Q140" s="113" t="str">
        <f t="shared" si="16"/>
        <v/>
      </c>
      <c r="R140" s="113" t="str">
        <f t="shared" si="17"/>
        <v/>
      </c>
      <c r="S140" s="113" t="str">
        <f t="shared" si="18"/>
        <v/>
      </c>
      <c r="T140" s="113" t="str">
        <f t="shared" si="19"/>
        <v/>
      </c>
      <c r="U140" s="113" t="str">
        <f t="shared" si="20"/>
        <v/>
      </c>
      <c r="V140" s="113" t="str">
        <f t="shared" si="21"/>
        <v/>
      </c>
      <c r="W140" s="113" t="str">
        <f t="shared" si="22"/>
        <v/>
      </c>
      <c r="X140" s="113" t="str">
        <f t="shared" si="23"/>
        <v/>
      </c>
      <c r="Y140" s="113" t="str">
        <f t="shared" si="24"/>
        <v/>
      </c>
      <c r="Z140" s="113" t="str">
        <f t="shared" si="25"/>
        <v/>
      </c>
      <c r="AA140" s="113" t="str">
        <f t="shared" si="26"/>
        <v/>
      </c>
      <c r="AB140" s="113" t="str">
        <f t="shared" si="27"/>
        <v/>
      </c>
      <c r="AC140" s="113" t="str">
        <f t="shared" si="28"/>
        <v/>
      </c>
      <c r="AD140" s="113" t="str">
        <f t="shared" si="29"/>
        <v/>
      </c>
      <c r="AE140" s="113" t="str">
        <f t="shared" si="30"/>
        <v/>
      </c>
      <c r="AF140" s="113" t="str">
        <f t="shared" si="31"/>
        <v/>
      </c>
      <c r="AG140" s="113" t="str">
        <f t="shared" si="32"/>
        <v/>
      </c>
      <c r="AH140" s="113" t="str">
        <f t="shared" si="33"/>
        <v/>
      </c>
    </row>
    <row r="141">
      <c r="B141" s="82">
        <v>121.0</v>
      </c>
      <c r="C141" s="109">
        <f t="shared" si="3"/>
        <v>48761</v>
      </c>
      <c r="D141" s="113"/>
      <c r="E141" s="113">
        <f t="shared" si="4"/>
        <v>330</v>
      </c>
      <c r="F141" s="113">
        <f t="shared" si="5"/>
        <v>51.70003711</v>
      </c>
      <c r="G141" s="113">
        <f t="shared" si="6"/>
        <v>20401.71488</v>
      </c>
      <c r="H141" s="113" t="str">
        <f t="shared" si="7"/>
        <v/>
      </c>
      <c r="I141" s="113" t="str">
        <f t="shared" si="8"/>
        <v/>
      </c>
      <c r="J141" s="113" t="str">
        <f t="shared" si="9"/>
        <v/>
      </c>
      <c r="K141" s="113" t="str">
        <f t="shared" si="10"/>
        <v/>
      </c>
      <c r="L141" s="113" t="str">
        <f t="shared" si="11"/>
        <v/>
      </c>
      <c r="M141" s="113" t="str">
        <f t="shared" si="12"/>
        <v/>
      </c>
      <c r="N141" s="113" t="str">
        <f t="shared" si="13"/>
        <v/>
      </c>
      <c r="O141" s="113" t="str">
        <f t="shared" si="14"/>
        <v/>
      </c>
      <c r="P141" s="113" t="str">
        <f t="shared" si="15"/>
        <v/>
      </c>
      <c r="Q141" s="113" t="str">
        <f t="shared" si="16"/>
        <v/>
      </c>
      <c r="R141" s="113" t="str">
        <f t="shared" si="17"/>
        <v/>
      </c>
      <c r="S141" s="113" t="str">
        <f t="shared" si="18"/>
        <v/>
      </c>
      <c r="T141" s="113" t="str">
        <f t="shared" si="19"/>
        <v/>
      </c>
      <c r="U141" s="113" t="str">
        <f t="shared" si="20"/>
        <v/>
      </c>
      <c r="V141" s="113" t="str">
        <f t="shared" si="21"/>
        <v/>
      </c>
      <c r="W141" s="113" t="str">
        <f t="shared" si="22"/>
        <v/>
      </c>
      <c r="X141" s="113" t="str">
        <f t="shared" si="23"/>
        <v/>
      </c>
      <c r="Y141" s="113" t="str">
        <f t="shared" si="24"/>
        <v/>
      </c>
      <c r="Z141" s="113" t="str">
        <f t="shared" si="25"/>
        <v/>
      </c>
      <c r="AA141" s="113" t="str">
        <f t="shared" si="26"/>
        <v/>
      </c>
      <c r="AB141" s="113" t="str">
        <f t="shared" si="27"/>
        <v/>
      </c>
      <c r="AC141" s="113" t="str">
        <f t="shared" si="28"/>
        <v/>
      </c>
      <c r="AD141" s="113" t="str">
        <f t="shared" si="29"/>
        <v/>
      </c>
      <c r="AE141" s="113" t="str">
        <f t="shared" si="30"/>
        <v/>
      </c>
      <c r="AF141" s="113" t="str">
        <f t="shared" si="31"/>
        <v/>
      </c>
      <c r="AG141" s="113" t="str">
        <f t="shared" si="32"/>
        <v/>
      </c>
      <c r="AH141" s="113" t="str">
        <f t="shared" si="33"/>
        <v/>
      </c>
    </row>
    <row r="142">
      <c r="B142" s="82">
        <v>122.0</v>
      </c>
      <c r="C142" s="109">
        <f t="shared" si="3"/>
        <v>48792</v>
      </c>
      <c r="D142" s="113"/>
      <c r="E142" s="113">
        <f t="shared" si="4"/>
        <v>330</v>
      </c>
      <c r="F142" s="113">
        <f t="shared" si="5"/>
        <v>51.0042872</v>
      </c>
      <c r="G142" s="113">
        <f t="shared" si="6"/>
        <v>20122.71917</v>
      </c>
      <c r="H142" s="113" t="str">
        <f t="shared" si="7"/>
        <v/>
      </c>
      <c r="I142" s="113" t="str">
        <f t="shared" si="8"/>
        <v/>
      </c>
      <c r="J142" s="113" t="str">
        <f t="shared" si="9"/>
        <v/>
      </c>
      <c r="K142" s="113" t="str">
        <f t="shared" si="10"/>
        <v/>
      </c>
      <c r="L142" s="113" t="str">
        <f t="shared" si="11"/>
        <v/>
      </c>
      <c r="M142" s="113" t="str">
        <f t="shared" si="12"/>
        <v/>
      </c>
      <c r="N142" s="113" t="str">
        <f t="shared" si="13"/>
        <v/>
      </c>
      <c r="O142" s="113" t="str">
        <f t="shared" si="14"/>
        <v/>
      </c>
      <c r="P142" s="113" t="str">
        <f t="shared" si="15"/>
        <v/>
      </c>
      <c r="Q142" s="113" t="str">
        <f t="shared" si="16"/>
        <v/>
      </c>
      <c r="R142" s="113" t="str">
        <f t="shared" si="17"/>
        <v/>
      </c>
      <c r="S142" s="113" t="str">
        <f t="shared" si="18"/>
        <v/>
      </c>
      <c r="T142" s="113" t="str">
        <f t="shared" si="19"/>
        <v/>
      </c>
      <c r="U142" s="113" t="str">
        <f t="shared" si="20"/>
        <v/>
      </c>
      <c r="V142" s="113" t="str">
        <f t="shared" si="21"/>
        <v/>
      </c>
      <c r="W142" s="113" t="str">
        <f t="shared" si="22"/>
        <v/>
      </c>
      <c r="X142" s="113" t="str">
        <f t="shared" si="23"/>
        <v/>
      </c>
      <c r="Y142" s="113" t="str">
        <f t="shared" si="24"/>
        <v/>
      </c>
      <c r="Z142" s="113" t="str">
        <f t="shared" si="25"/>
        <v/>
      </c>
      <c r="AA142" s="113" t="str">
        <f t="shared" si="26"/>
        <v/>
      </c>
      <c r="AB142" s="113" t="str">
        <f t="shared" si="27"/>
        <v/>
      </c>
      <c r="AC142" s="113" t="str">
        <f t="shared" si="28"/>
        <v/>
      </c>
      <c r="AD142" s="113" t="str">
        <f t="shared" si="29"/>
        <v/>
      </c>
      <c r="AE142" s="113" t="str">
        <f t="shared" si="30"/>
        <v/>
      </c>
      <c r="AF142" s="113" t="str">
        <f t="shared" si="31"/>
        <v/>
      </c>
      <c r="AG142" s="113" t="str">
        <f t="shared" si="32"/>
        <v/>
      </c>
      <c r="AH142" s="113" t="str">
        <f t="shared" si="33"/>
        <v/>
      </c>
    </row>
    <row r="143">
      <c r="B143" s="82">
        <v>123.0</v>
      </c>
      <c r="C143" s="109">
        <f t="shared" si="3"/>
        <v>48823</v>
      </c>
      <c r="D143" s="113"/>
      <c r="E143" s="113">
        <f t="shared" si="4"/>
        <v>330</v>
      </c>
      <c r="F143" s="113">
        <f t="shared" si="5"/>
        <v>50.30679792</v>
      </c>
      <c r="G143" s="113">
        <f t="shared" si="6"/>
        <v>19843.02596</v>
      </c>
      <c r="H143" s="113" t="str">
        <f t="shared" si="7"/>
        <v/>
      </c>
      <c r="I143" s="113" t="str">
        <f t="shared" si="8"/>
        <v/>
      </c>
      <c r="J143" s="113" t="str">
        <f t="shared" si="9"/>
        <v/>
      </c>
      <c r="K143" s="113" t="str">
        <f t="shared" si="10"/>
        <v/>
      </c>
      <c r="L143" s="113" t="str">
        <f t="shared" si="11"/>
        <v/>
      </c>
      <c r="M143" s="113" t="str">
        <f t="shared" si="12"/>
        <v/>
      </c>
      <c r="N143" s="113" t="str">
        <f t="shared" si="13"/>
        <v/>
      </c>
      <c r="O143" s="113" t="str">
        <f t="shared" si="14"/>
        <v/>
      </c>
      <c r="P143" s="113" t="str">
        <f t="shared" si="15"/>
        <v/>
      </c>
      <c r="Q143" s="113" t="str">
        <f t="shared" si="16"/>
        <v/>
      </c>
      <c r="R143" s="113" t="str">
        <f t="shared" si="17"/>
        <v/>
      </c>
      <c r="S143" s="113" t="str">
        <f t="shared" si="18"/>
        <v/>
      </c>
      <c r="T143" s="113" t="str">
        <f t="shared" si="19"/>
        <v/>
      </c>
      <c r="U143" s="113" t="str">
        <f t="shared" si="20"/>
        <v/>
      </c>
      <c r="V143" s="113" t="str">
        <f t="shared" si="21"/>
        <v/>
      </c>
      <c r="W143" s="113" t="str">
        <f t="shared" si="22"/>
        <v/>
      </c>
      <c r="X143" s="113" t="str">
        <f t="shared" si="23"/>
        <v/>
      </c>
      <c r="Y143" s="113" t="str">
        <f t="shared" si="24"/>
        <v/>
      </c>
      <c r="Z143" s="113" t="str">
        <f t="shared" si="25"/>
        <v/>
      </c>
      <c r="AA143" s="113" t="str">
        <f t="shared" si="26"/>
        <v/>
      </c>
      <c r="AB143" s="113" t="str">
        <f t="shared" si="27"/>
        <v/>
      </c>
      <c r="AC143" s="113" t="str">
        <f t="shared" si="28"/>
        <v/>
      </c>
      <c r="AD143" s="113" t="str">
        <f t="shared" si="29"/>
        <v/>
      </c>
      <c r="AE143" s="113" t="str">
        <f t="shared" si="30"/>
        <v/>
      </c>
      <c r="AF143" s="113" t="str">
        <f t="shared" si="31"/>
        <v/>
      </c>
      <c r="AG143" s="113" t="str">
        <f t="shared" si="32"/>
        <v/>
      </c>
      <c r="AH143" s="113" t="str">
        <f t="shared" si="33"/>
        <v/>
      </c>
    </row>
    <row r="144">
      <c r="B144" s="82">
        <v>124.0</v>
      </c>
      <c r="C144" s="109">
        <f t="shared" si="3"/>
        <v>48853</v>
      </c>
      <c r="D144" s="113"/>
      <c r="E144" s="113">
        <f t="shared" si="4"/>
        <v>330</v>
      </c>
      <c r="F144" s="113">
        <f t="shared" si="5"/>
        <v>49.60756491</v>
      </c>
      <c r="G144" s="113">
        <f t="shared" si="6"/>
        <v>19562.63353</v>
      </c>
      <c r="H144" s="113" t="str">
        <f t="shared" si="7"/>
        <v/>
      </c>
      <c r="I144" s="113" t="str">
        <f t="shared" si="8"/>
        <v/>
      </c>
      <c r="J144" s="113" t="str">
        <f t="shared" si="9"/>
        <v/>
      </c>
      <c r="K144" s="113" t="str">
        <f t="shared" si="10"/>
        <v/>
      </c>
      <c r="L144" s="113" t="str">
        <f t="shared" si="11"/>
        <v/>
      </c>
      <c r="M144" s="113" t="str">
        <f t="shared" si="12"/>
        <v/>
      </c>
      <c r="N144" s="113" t="str">
        <f t="shared" si="13"/>
        <v/>
      </c>
      <c r="O144" s="113" t="str">
        <f t="shared" si="14"/>
        <v/>
      </c>
      <c r="P144" s="113" t="str">
        <f t="shared" si="15"/>
        <v/>
      </c>
      <c r="Q144" s="113" t="str">
        <f t="shared" si="16"/>
        <v/>
      </c>
      <c r="R144" s="113" t="str">
        <f t="shared" si="17"/>
        <v/>
      </c>
      <c r="S144" s="113" t="str">
        <f t="shared" si="18"/>
        <v/>
      </c>
      <c r="T144" s="113" t="str">
        <f t="shared" si="19"/>
        <v/>
      </c>
      <c r="U144" s="113" t="str">
        <f t="shared" si="20"/>
        <v/>
      </c>
      <c r="V144" s="113" t="str">
        <f t="shared" si="21"/>
        <v/>
      </c>
      <c r="W144" s="113" t="str">
        <f t="shared" si="22"/>
        <v/>
      </c>
      <c r="X144" s="113" t="str">
        <f t="shared" si="23"/>
        <v/>
      </c>
      <c r="Y144" s="113" t="str">
        <f t="shared" si="24"/>
        <v/>
      </c>
      <c r="Z144" s="113" t="str">
        <f t="shared" si="25"/>
        <v/>
      </c>
      <c r="AA144" s="113" t="str">
        <f t="shared" si="26"/>
        <v/>
      </c>
      <c r="AB144" s="113" t="str">
        <f t="shared" si="27"/>
        <v/>
      </c>
      <c r="AC144" s="113" t="str">
        <f t="shared" si="28"/>
        <v/>
      </c>
      <c r="AD144" s="113" t="str">
        <f t="shared" si="29"/>
        <v/>
      </c>
      <c r="AE144" s="113" t="str">
        <f t="shared" si="30"/>
        <v/>
      </c>
      <c r="AF144" s="113" t="str">
        <f t="shared" si="31"/>
        <v/>
      </c>
      <c r="AG144" s="113" t="str">
        <f t="shared" si="32"/>
        <v/>
      </c>
      <c r="AH144" s="113" t="str">
        <f t="shared" si="33"/>
        <v/>
      </c>
    </row>
    <row r="145">
      <c r="B145" s="82">
        <v>125.0</v>
      </c>
      <c r="C145" s="109">
        <f t="shared" si="3"/>
        <v>48884</v>
      </c>
      <c r="D145" s="113"/>
      <c r="E145" s="113">
        <f t="shared" si="4"/>
        <v>330</v>
      </c>
      <c r="F145" s="113">
        <f t="shared" si="5"/>
        <v>48.90658382</v>
      </c>
      <c r="G145" s="113">
        <f t="shared" si="6"/>
        <v>19281.54011</v>
      </c>
      <c r="H145" s="113" t="str">
        <f t="shared" si="7"/>
        <v/>
      </c>
      <c r="I145" s="113" t="str">
        <f t="shared" si="8"/>
        <v/>
      </c>
      <c r="J145" s="113" t="str">
        <f t="shared" si="9"/>
        <v/>
      </c>
      <c r="K145" s="113" t="str">
        <f t="shared" si="10"/>
        <v/>
      </c>
      <c r="L145" s="113" t="str">
        <f t="shared" si="11"/>
        <v/>
      </c>
      <c r="M145" s="113" t="str">
        <f t="shared" si="12"/>
        <v/>
      </c>
      <c r="N145" s="113" t="str">
        <f t="shared" si="13"/>
        <v/>
      </c>
      <c r="O145" s="113" t="str">
        <f t="shared" si="14"/>
        <v/>
      </c>
      <c r="P145" s="113" t="str">
        <f t="shared" si="15"/>
        <v/>
      </c>
      <c r="Q145" s="113" t="str">
        <f t="shared" si="16"/>
        <v/>
      </c>
      <c r="R145" s="113" t="str">
        <f t="shared" si="17"/>
        <v/>
      </c>
      <c r="S145" s="113" t="str">
        <f t="shared" si="18"/>
        <v/>
      </c>
      <c r="T145" s="113" t="str">
        <f t="shared" si="19"/>
        <v/>
      </c>
      <c r="U145" s="113" t="str">
        <f t="shared" si="20"/>
        <v/>
      </c>
      <c r="V145" s="113" t="str">
        <f t="shared" si="21"/>
        <v/>
      </c>
      <c r="W145" s="113" t="str">
        <f t="shared" si="22"/>
        <v/>
      </c>
      <c r="X145" s="113" t="str">
        <f t="shared" si="23"/>
        <v/>
      </c>
      <c r="Y145" s="113" t="str">
        <f t="shared" si="24"/>
        <v/>
      </c>
      <c r="Z145" s="113" t="str">
        <f t="shared" si="25"/>
        <v/>
      </c>
      <c r="AA145" s="113" t="str">
        <f t="shared" si="26"/>
        <v/>
      </c>
      <c r="AB145" s="113" t="str">
        <f t="shared" si="27"/>
        <v/>
      </c>
      <c r="AC145" s="113" t="str">
        <f t="shared" si="28"/>
        <v/>
      </c>
      <c r="AD145" s="113" t="str">
        <f t="shared" si="29"/>
        <v/>
      </c>
      <c r="AE145" s="113" t="str">
        <f t="shared" si="30"/>
        <v/>
      </c>
      <c r="AF145" s="113" t="str">
        <f t="shared" si="31"/>
        <v/>
      </c>
      <c r="AG145" s="113" t="str">
        <f t="shared" si="32"/>
        <v/>
      </c>
      <c r="AH145" s="113" t="str">
        <f t="shared" si="33"/>
        <v/>
      </c>
    </row>
    <row r="146">
      <c r="B146" s="82">
        <v>126.0</v>
      </c>
      <c r="C146" s="109">
        <f t="shared" si="3"/>
        <v>48914</v>
      </c>
      <c r="D146" s="113"/>
      <c r="E146" s="113">
        <f t="shared" si="4"/>
        <v>330</v>
      </c>
      <c r="F146" s="113">
        <f t="shared" si="5"/>
        <v>48.20385028</v>
      </c>
      <c r="G146" s="113">
        <f t="shared" si="6"/>
        <v>18999.74396</v>
      </c>
      <c r="H146" s="113" t="str">
        <f t="shared" si="7"/>
        <v/>
      </c>
      <c r="I146" s="113" t="str">
        <f t="shared" si="8"/>
        <v/>
      </c>
      <c r="J146" s="113" t="str">
        <f t="shared" si="9"/>
        <v/>
      </c>
      <c r="K146" s="113" t="str">
        <f t="shared" si="10"/>
        <v/>
      </c>
      <c r="L146" s="113" t="str">
        <f t="shared" si="11"/>
        <v/>
      </c>
      <c r="M146" s="113" t="str">
        <f t="shared" si="12"/>
        <v/>
      </c>
      <c r="N146" s="113" t="str">
        <f t="shared" si="13"/>
        <v/>
      </c>
      <c r="O146" s="113" t="str">
        <f t="shared" si="14"/>
        <v/>
      </c>
      <c r="P146" s="113" t="str">
        <f t="shared" si="15"/>
        <v/>
      </c>
      <c r="Q146" s="113" t="str">
        <f t="shared" si="16"/>
        <v/>
      </c>
      <c r="R146" s="113" t="str">
        <f t="shared" si="17"/>
        <v/>
      </c>
      <c r="S146" s="113" t="str">
        <f t="shared" si="18"/>
        <v/>
      </c>
      <c r="T146" s="113" t="str">
        <f t="shared" si="19"/>
        <v/>
      </c>
      <c r="U146" s="113" t="str">
        <f t="shared" si="20"/>
        <v/>
      </c>
      <c r="V146" s="113" t="str">
        <f t="shared" si="21"/>
        <v/>
      </c>
      <c r="W146" s="113" t="str">
        <f t="shared" si="22"/>
        <v/>
      </c>
      <c r="X146" s="113" t="str">
        <f t="shared" si="23"/>
        <v/>
      </c>
      <c r="Y146" s="113" t="str">
        <f t="shared" si="24"/>
        <v/>
      </c>
      <c r="Z146" s="113" t="str">
        <f t="shared" si="25"/>
        <v/>
      </c>
      <c r="AA146" s="113" t="str">
        <f t="shared" si="26"/>
        <v/>
      </c>
      <c r="AB146" s="113" t="str">
        <f t="shared" si="27"/>
        <v/>
      </c>
      <c r="AC146" s="113" t="str">
        <f t="shared" si="28"/>
        <v/>
      </c>
      <c r="AD146" s="113" t="str">
        <f t="shared" si="29"/>
        <v/>
      </c>
      <c r="AE146" s="113" t="str">
        <f t="shared" si="30"/>
        <v/>
      </c>
      <c r="AF146" s="113" t="str">
        <f t="shared" si="31"/>
        <v/>
      </c>
      <c r="AG146" s="113" t="str">
        <f t="shared" si="32"/>
        <v/>
      </c>
      <c r="AH146" s="113" t="str">
        <f t="shared" si="33"/>
        <v/>
      </c>
    </row>
    <row r="147">
      <c r="B147" s="82">
        <v>127.0</v>
      </c>
      <c r="C147" s="109">
        <f t="shared" si="3"/>
        <v>48945</v>
      </c>
      <c r="D147" s="113"/>
      <c r="E147" s="113">
        <f t="shared" si="4"/>
        <v>330</v>
      </c>
      <c r="F147" s="113">
        <f t="shared" si="5"/>
        <v>47.49935991</v>
      </c>
      <c r="G147" s="113">
        <f t="shared" si="6"/>
        <v>18717.24332</v>
      </c>
      <c r="H147" s="113" t="str">
        <f t="shared" si="7"/>
        <v/>
      </c>
      <c r="I147" s="113" t="str">
        <f t="shared" si="8"/>
        <v/>
      </c>
      <c r="J147" s="113" t="str">
        <f t="shared" si="9"/>
        <v/>
      </c>
      <c r="K147" s="113" t="str">
        <f t="shared" si="10"/>
        <v/>
      </c>
      <c r="L147" s="113" t="str">
        <f t="shared" si="11"/>
        <v/>
      </c>
      <c r="M147" s="113" t="str">
        <f t="shared" si="12"/>
        <v/>
      </c>
      <c r="N147" s="113" t="str">
        <f t="shared" si="13"/>
        <v/>
      </c>
      <c r="O147" s="113" t="str">
        <f t="shared" si="14"/>
        <v/>
      </c>
      <c r="P147" s="113" t="str">
        <f t="shared" si="15"/>
        <v/>
      </c>
      <c r="Q147" s="113" t="str">
        <f t="shared" si="16"/>
        <v/>
      </c>
      <c r="R147" s="113" t="str">
        <f t="shared" si="17"/>
        <v/>
      </c>
      <c r="S147" s="113" t="str">
        <f t="shared" si="18"/>
        <v/>
      </c>
      <c r="T147" s="113" t="str">
        <f t="shared" si="19"/>
        <v/>
      </c>
      <c r="U147" s="113" t="str">
        <f t="shared" si="20"/>
        <v/>
      </c>
      <c r="V147" s="113" t="str">
        <f t="shared" si="21"/>
        <v/>
      </c>
      <c r="W147" s="113" t="str">
        <f t="shared" si="22"/>
        <v/>
      </c>
      <c r="X147" s="113" t="str">
        <f t="shared" si="23"/>
        <v/>
      </c>
      <c r="Y147" s="113" t="str">
        <f t="shared" si="24"/>
        <v/>
      </c>
      <c r="Z147" s="113" t="str">
        <f t="shared" si="25"/>
        <v/>
      </c>
      <c r="AA147" s="113" t="str">
        <f t="shared" si="26"/>
        <v/>
      </c>
      <c r="AB147" s="113" t="str">
        <f t="shared" si="27"/>
        <v/>
      </c>
      <c r="AC147" s="113" t="str">
        <f t="shared" si="28"/>
        <v/>
      </c>
      <c r="AD147" s="113" t="str">
        <f t="shared" si="29"/>
        <v/>
      </c>
      <c r="AE147" s="113" t="str">
        <f t="shared" si="30"/>
        <v/>
      </c>
      <c r="AF147" s="113" t="str">
        <f t="shared" si="31"/>
        <v/>
      </c>
      <c r="AG147" s="113" t="str">
        <f t="shared" si="32"/>
        <v/>
      </c>
      <c r="AH147" s="113" t="str">
        <f t="shared" si="33"/>
        <v/>
      </c>
    </row>
    <row r="148">
      <c r="B148" s="82">
        <v>128.0</v>
      </c>
      <c r="C148" s="109">
        <f t="shared" si="3"/>
        <v>48976</v>
      </c>
      <c r="D148" s="113"/>
      <c r="E148" s="113">
        <f t="shared" si="4"/>
        <v>330</v>
      </c>
      <c r="F148" s="113">
        <f t="shared" si="5"/>
        <v>46.79310831</v>
      </c>
      <c r="G148" s="113">
        <f t="shared" si="6"/>
        <v>18434.03643</v>
      </c>
      <c r="H148" s="113" t="str">
        <f t="shared" si="7"/>
        <v/>
      </c>
      <c r="I148" s="113" t="str">
        <f t="shared" si="8"/>
        <v/>
      </c>
      <c r="J148" s="113" t="str">
        <f t="shared" si="9"/>
        <v/>
      </c>
      <c r="K148" s="113" t="str">
        <f t="shared" si="10"/>
        <v/>
      </c>
      <c r="L148" s="113" t="str">
        <f t="shared" si="11"/>
        <v/>
      </c>
      <c r="M148" s="113" t="str">
        <f t="shared" si="12"/>
        <v/>
      </c>
      <c r="N148" s="113" t="str">
        <f t="shared" si="13"/>
        <v/>
      </c>
      <c r="O148" s="113" t="str">
        <f t="shared" si="14"/>
        <v/>
      </c>
      <c r="P148" s="113" t="str">
        <f t="shared" si="15"/>
        <v/>
      </c>
      <c r="Q148" s="113" t="str">
        <f t="shared" si="16"/>
        <v/>
      </c>
      <c r="R148" s="113" t="str">
        <f t="shared" si="17"/>
        <v/>
      </c>
      <c r="S148" s="113" t="str">
        <f t="shared" si="18"/>
        <v/>
      </c>
      <c r="T148" s="113" t="str">
        <f t="shared" si="19"/>
        <v/>
      </c>
      <c r="U148" s="113" t="str">
        <f t="shared" si="20"/>
        <v/>
      </c>
      <c r="V148" s="113" t="str">
        <f t="shared" si="21"/>
        <v/>
      </c>
      <c r="W148" s="113" t="str">
        <f t="shared" si="22"/>
        <v/>
      </c>
      <c r="X148" s="113" t="str">
        <f t="shared" si="23"/>
        <v/>
      </c>
      <c r="Y148" s="113" t="str">
        <f t="shared" si="24"/>
        <v/>
      </c>
      <c r="Z148" s="113" t="str">
        <f t="shared" si="25"/>
        <v/>
      </c>
      <c r="AA148" s="113" t="str">
        <f t="shared" si="26"/>
        <v/>
      </c>
      <c r="AB148" s="113" t="str">
        <f t="shared" si="27"/>
        <v/>
      </c>
      <c r="AC148" s="113" t="str">
        <f t="shared" si="28"/>
        <v/>
      </c>
      <c r="AD148" s="113" t="str">
        <f t="shared" si="29"/>
        <v/>
      </c>
      <c r="AE148" s="113" t="str">
        <f t="shared" si="30"/>
        <v/>
      </c>
      <c r="AF148" s="113" t="str">
        <f t="shared" si="31"/>
        <v/>
      </c>
      <c r="AG148" s="113" t="str">
        <f t="shared" si="32"/>
        <v/>
      </c>
      <c r="AH148" s="113" t="str">
        <f t="shared" si="33"/>
        <v/>
      </c>
    </row>
    <row r="149">
      <c r="B149" s="82">
        <v>129.0</v>
      </c>
      <c r="C149" s="109">
        <f t="shared" si="3"/>
        <v>49004</v>
      </c>
      <c r="D149" s="113"/>
      <c r="E149" s="113">
        <f t="shared" si="4"/>
        <v>330</v>
      </c>
      <c r="F149" s="113">
        <f t="shared" si="5"/>
        <v>46.08509108</v>
      </c>
      <c r="G149" s="113">
        <f t="shared" si="6"/>
        <v>18150.12152</v>
      </c>
      <c r="H149" s="113" t="str">
        <f t="shared" si="7"/>
        <v/>
      </c>
      <c r="I149" s="113" t="str">
        <f t="shared" si="8"/>
        <v/>
      </c>
      <c r="J149" s="113" t="str">
        <f t="shared" si="9"/>
        <v/>
      </c>
      <c r="K149" s="113" t="str">
        <f t="shared" si="10"/>
        <v/>
      </c>
      <c r="L149" s="113" t="str">
        <f t="shared" si="11"/>
        <v/>
      </c>
      <c r="M149" s="113" t="str">
        <f t="shared" si="12"/>
        <v/>
      </c>
      <c r="N149" s="113" t="str">
        <f t="shared" si="13"/>
        <v/>
      </c>
      <c r="O149" s="113" t="str">
        <f t="shared" si="14"/>
        <v/>
      </c>
      <c r="P149" s="113" t="str">
        <f t="shared" si="15"/>
        <v/>
      </c>
      <c r="Q149" s="113" t="str">
        <f t="shared" si="16"/>
        <v/>
      </c>
      <c r="R149" s="113" t="str">
        <f t="shared" si="17"/>
        <v/>
      </c>
      <c r="S149" s="113" t="str">
        <f t="shared" si="18"/>
        <v/>
      </c>
      <c r="T149" s="113" t="str">
        <f t="shared" si="19"/>
        <v/>
      </c>
      <c r="U149" s="113" t="str">
        <f t="shared" si="20"/>
        <v/>
      </c>
      <c r="V149" s="113" t="str">
        <f t="shared" si="21"/>
        <v/>
      </c>
      <c r="W149" s="113" t="str">
        <f t="shared" si="22"/>
        <v/>
      </c>
      <c r="X149" s="113" t="str">
        <f t="shared" si="23"/>
        <v/>
      </c>
      <c r="Y149" s="113" t="str">
        <f t="shared" si="24"/>
        <v/>
      </c>
      <c r="Z149" s="113" t="str">
        <f t="shared" si="25"/>
        <v/>
      </c>
      <c r="AA149" s="113" t="str">
        <f t="shared" si="26"/>
        <v/>
      </c>
      <c r="AB149" s="113" t="str">
        <f t="shared" si="27"/>
        <v/>
      </c>
      <c r="AC149" s="113" t="str">
        <f t="shared" si="28"/>
        <v/>
      </c>
      <c r="AD149" s="113" t="str">
        <f t="shared" si="29"/>
        <v/>
      </c>
      <c r="AE149" s="113" t="str">
        <f t="shared" si="30"/>
        <v/>
      </c>
      <c r="AF149" s="113" t="str">
        <f t="shared" si="31"/>
        <v/>
      </c>
      <c r="AG149" s="113" t="str">
        <f t="shared" si="32"/>
        <v/>
      </c>
      <c r="AH149" s="113" t="str">
        <f t="shared" si="33"/>
        <v/>
      </c>
    </row>
    <row r="150">
      <c r="B150" s="82">
        <v>130.0</v>
      </c>
      <c r="C150" s="109">
        <f t="shared" si="3"/>
        <v>49035</v>
      </c>
      <c r="D150" s="113"/>
      <c r="E150" s="113">
        <f t="shared" si="4"/>
        <v>330</v>
      </c>
      <c r="F150" s="113">
        <f t="shared" si="5"/>
        <v>45.37530381</v>
      </c>
      <c r="G150" s="113">
        <f t="shared" si="6"/>
        <v>17865.49683</v>
      </c>
      <c r="H150" s="113" t="str">
        <f t="shared" si="7"/>
        <v/>
      </c>
      <c r="I150" s="113" t="str">
        <f t="shared" si="8"/>
        <v/>
      </c>
      <c r="J150" s="113" t="str">
        <f t="shared" si="9"/>
        <v/>
      </c>
      <c r="K150" s="113" t="str">
        <f t="shared" si="10"/>
        <v/>
      </c>
      <c r="L150" s="113" t="str">
        <f t="shared" si="11"/>
        <v/>
      </c>
      <c r="M150" s="113" t="str">
        <f t="shared" si="12"/>
        <v/>
      </c>
      <c r="N150" s="113" t="str">
        <f t="shared" si="13"/>
        <v/>
      </c>
      <c r="O150" s="113" t="str">
        <f t="shared" si="14"/>
        <v/>
      </c>
      <c r="P150" s="113" t="str">
        <f t="shared" si="15"/>
        <v/>
      </c>
      <c r="Q150" s="113" t="str">
        <f t="shared" si="16"/>
        <v/>
      </c>
      <c r="R150" s="113" t="str">
        <f t="shared" si="17"/>
        <v/>
      </c>
      <c r="S150" s="113" t="str">
        <f t="shared" si="18"/>
        <v/>
      </c>
      <c r="T150" s="113" t="str">
        <f t="shared" si="19"/>
        <v/>
      </c>
      <c r="U150" s="113" t="str">
        <f t="shared" si="20"/>
        <v/>
      </c>
      <c r="V150" s="113" t="str">
        <f t="shared" si="21"/>
        <v/>
      </c>
      <c r="W150" s="113" t="str">
        <f t="shared" si="22"/>
        <v/>
      </c>
      <c r="X150" s="113" t="str">
        <f t="shared" si="23"/>
        <v/>
      </c>
      <c r="Y150" s="113" t="str">
        <f t="shared" si="24"/>
        <v/>
      </c>
      <c r="Z150" s="113" t="str">
        <f t="shared" si="25"/>
        <v/>
      </c>
      <c r="AA150" s="113" t="str">
        <f t="shared" si="26"/>
        <v/>
      </c>
      <c r="AB150" s="113" t="str">
        <f t="shared" si="27"/>
        <v/>
      </c>
      <c r="AC150" s="113" t="str">
        <f t="shared" si="28"/>
        <v/>
      </c>
      <c r="AD150" s="113" t="str">
        <f t="shared" si="29"/>
        <v/>
      </c>
      <c r="AE150" s="113" t="str">
        <f t="shared" si="30"/>
        <v/>
      </c>
      <c r="AF150" s="113" t="str">
        <f t="shared" si="31"/>
        <v/>
      </c>
      <c r="AG150" s="113" t="str">
        <f t="shared" si="32"/>
        <v/>
      </c>
      <c r="AH150" s="113" t="str">
        <f t="shared" si="33"/>
        <v/>
      </c>
    </row>
    <row r="151">
      <c r="B151" s="82">
        <v>131.0</v>
      </c>
      <c r="C151" s="109">
        <f t="shared" si="3"/>
        <v>49065</v>
      </c>
      <c r="D151" s="113"/>
      <c r="E151" s="113">
        <f t="shared" si="4"/>
        <v>330</v>
      </c>
      <c r="F151" s="113">
        <f t="shared" si="5"/>
        <v>44.66374207</v>
      </c>
      <c r="G151" s="113">
        <f t="shared" si="6"/>
        <v>17580.16057</v>
      </c>
      <c r="H151" s="113" t="str">
        <f t="shared" si="7"/>
        <v/>
      </c>
      <c r="I151" s="113" t="str">
        <f t="shared" si="8"/>
        <v/>
      </c>
      <c r="J151" s="113" t="str">
        <f t="shared" si="9"/>
        <v/>
      </c>
      <c r="K151" s="113" t="str">
        <f t="shared" si="10"/>
        <v/>
      </c>
      <c r="L151" s="113" t="str">
        <f t="shared" si="11"/>
        <v/>
      </c>
      <c r="M151" s="113" t="str">
        <f t="shared" si="12"/>
        <v/>
      </c>
      <c r="N151" s="113" t="str">
        <f t="shared" si="13"/>
        <v/>
      </c>
      <c r="O151" s="113" t="str">
        <f t="shared" si="14"/>
        <v/>
      </c>
      <c r="P151" s="113" t="str">
        <f t="shared" si="15"/>
        <v/>
      </c>
      <c r="Q151" s="113" t="str">
        <f t="shared" si="16"/>
        <v/>
      </c>
      <c r="R151" s="113" t="str">
        <f t="shared" si="17"/>
        <v/>
      </c>
      <c r="S151" s="113" t="str">
        <f t="shared" si="18"/>
        <v/>
      </c>
      <c r="T151" s="113" t="str">
        <f t="shared" si="19"/>
        <v/>
      </c>
      <c r="U151" s="113" t="str">
        <f t="shared" si="20"/>
        <v/>
      </c>
      <c r="V151" s="113" t="str">
        <f t="shared" si="21"/>
        <v/>
      </c>
      <c r="W151" s="113" t="str">
        <f t="shared" si="22"/>
        <v/>
      </c>
      <c r="X151" s="113" t="str">
        <f t="shared" si="23"/>
        <v/>
      </c>
      <c r="Y151" s="113" t="str">
        <f t="shared" si="24"/>
        <v/>
      </c>
      <c r="Z151" s="113" t="str">
        <f t="shared" si="25"/>
        <v/>
      </c>
      <c r="AA151" s="113" t="str">
        <f t="shared" si="26"/>
        <v/>
      </c>
      <c r="AB151" s="113" t="str">
        <f t="shared" si="27"/>
        <v/>
      </c>
      <c r="AC151" s="113" t="str">
        <f t="shared" si="28"/>
        <v/>
      </c>
      <c r="AD151" s="113" t="str">
        <f t="shared" si="29"/>
        <v/>
      </c>
      <c r="AE151" s="113" t="str">
        <f t="shared" si="30"/>
        <v/>
      </c>
      <c r="AF151" s="113" t="str">
        <f t="shared" si="31"/>
        <v/>
      </c>
      <c r="AG151" s="113" t="str">
        <f t="shared" si="32"/>
        <v/>
      </c>
      <c r="AH151" s="113" t="str">
        <f t="shared" si="33"/>
        <v/>
      </c>
    </row>
    <row r="152">
      <c r="B152" s="82">
        <v>132.0</v>
      </c>
      <c r="C152" s="109">
        <f t="shared" si="3"/>
        <v>49096</v>
      </c>
      <c r="D152" s="113"/>
      <c r="E152" s="113">
        <f t="shared" si="4"/>
        <v>330</v>
      </c>
      <c r="F152" s="113">
        <f t="shared" si="5"/>
        <v>43.95040142</v>
      </c>
      <c r="G152" s="113">
        <f t="shared" si="6"/>
        <v>17294.11097</v>
      </c>
      <c r="H152" s="113" t="str">
        <f t="shared" si="7"/>
        <v/>
      </c>
      <c r="I152" s="113" t="str">
        <f t="shared" si="8"/>
        <v/>
      </c>
      <c r="J152" s="113" t="str">
        <f t="shared" si="9"/>
        <v/>
      </c>
      <c r="K152" s="113" t="str">
        <f t="shared" si="10"/>
        <v/>
      </c>
      <c r="L152" s="113" t="str">
        <f t="shared" si="11"/>
        <v/>
      </c>
      <c r="M152" s="113" t="str">
        <f t="shared" si="12"/>
        <v/>
      </c>
      <c r="N152" s="113" t="str">
        <f t="shared" si="13"/>
        <v/>
      </c>
      <c r="O152" s="113" t="str">
        <f t="shared" si="14"/>
        <v/>
      </c>
      <c r="P152" s="113" t="str">
        <f t="shared" si="15"/>
        <v/>
      </c>
      <c r="Q152" s="113" t="str">
        <f t="shared" si="16"/>
        <v/>
      </c>
      <c r="R152" s="113" t="str">
        <f t="shared" si="17"/>
        <v/>
      </c>
      <c r="S152" s="113" t="str">
        <f t="shared" si="18"/>
        <v/>
      </c>
      <c r="T152" s="113" t="str">
        <f t="shared" si="19"/>
        <v/>
      </c>
      <c r="U152" s="113" t="str">
        <f t="shared" si="20"/>
        <v/>
      </c>
      <c r="V152" s="113" t="str">
        <f t="shared" si="21"/>
        <v/>
      </c>
      <c r="W152" s="113" t="str">
        <f t="shared" si="22"/>
        <v/>
      </c>
      <c r="X152" s="113" t="str">
        <f t="shared" si="23"/>
        <v/>
      </c>
      <c r="Y152" s="113" t="str">
        <f t="shared" si="24"/>
        <v/>
      </c>
      <c r="Z152" s="113" t="str">
        <f t="shared" si="25"/>
        <v/>
      </c>
      <c r="AA152" s="113" t="str">
        <f t="shared" si="26"/>
        <v/>
      </c>
      <c r="AB152" s="113" t="str">
        <f t="shared" si="27"/>
        <v/>
      </c>
      <c r="AC152" s="113" t="str">
        <f t="shared" si="28"/>
        <v/>
      </c>
      <c r="AD152" s="113" t="str">
        <f t="shared" si="29"/>
        <v/>
      </c>
      <c r="AE152" s="113" t="str">
        <f t="shared" si="30"/>
        <v/>
      </c>
      <c r="AF152" s="113" t="str">
        <f t="shared" si="31"/>
        <v/>
      </c>
      <c r="AG152" s="113" t="str">
        <f t="shared" si="32"/>
        <v/>
      </c>
      <c r="AH152" s="113" t="str">
        <f t="shared" si="33"/>
        <v/>
      </c>
    </row>
    <row r="153">
      <c r="B153" s="82">
        <v>133.0</v>
      </c>
      <c r="C153" s="109">
        <f t="shared" si="3"/>
        <v>49126</v>
      </c>
      <c r="D153" s="113"/>
      <c r="E153" s="113">
        <f t="shared" si="4"/>
        <v>330</v>
      </c>
      <c r="F153" s="113">
        <f t="shared" si="5"/>
        <v>43.23527743</v>
      </c>
      <c r="G153" s="113">
        <f t="shared" si="6"/>
        <v>17007.34625</v>
      </c>
      <c r="H153" s="113" t="str">
        <f t="shared" si="7"/>
        <v/>
      </c>
      <c r="I153" s="113" t="str">
        <f t="shared" si="8"/>
        <v/>
      </c>
      <c r="J153" s="113" t="str">
        <f t="shared" si="9"/>
        <v/>
      </c>
      <c r="K153" s="113" t="str">
        <f t="shared" si="10"/>
        <v/>
      </c>
      <c r="L153" s="113" t="str">
        <f t="shared" si="11"/>
        <v/>
      </c>
      <c r="M153" s="113" t="str">
        <f t="shared" si="12"/>
        <v/>
      </c>
      <c r="N153" s="113" t="str">
        <f t="shared" si="13"/>
        <v/>
      </c>
      <c r="O153" s="113" t="str">
        <f t="shared" si="14"/>
        <v/>
      </c>
      <c r="P153" s="113" t="str">
        <f t="shared" si="15"/>
        <v/>
      </c>
      <c r="Q153" s="113" t="str">
        <f t="shared" si="16"/>
        <v/>
      </c>
      <c r="R153" s="113" t="str">
        <f t="shared" si="17"/>
        <v/>
      </c>
      <c r="S153" s="113" t="str">
        <f t="shared" si="18"/>
        <v/>
      </c>
      <c r="T153" s="113" t="str">
        <f t="shared" si="19"/>
        <v/>
      </c>
      <c r="U153" s="113" t="str">
        <f t="shared" si="20"/>
        <v/>
      </c>
      <c r="V153" s="113" t="str">
        <f t="shared" si="21"/>
        <v/>
      </c>
      <c r="W153" s="113" t="str">
        <f t="shared" si="22"/>
        <v/>
      </c>
      <c r="X153" s="113" t="str">
        <f t="shared" si="23"/>
        <v/>
      </c>
      <c r="Y153" s="113" t="str">
        <f t="shared" si="24"/>
        <v/>
      </c>
      <c r="Z153" s="113" t="str">
        <f t="shared" si="25"/>
        <v/>
      </c>
      <c r="AA153" s="113" t="str">
        <f t="shared" si="26"/>
        <v/>
      </c>
      <c r="AB153" s="113" t="str">
        <f t="shared" si="27"/>
        <v/>
      </c>
      <c r="AC153" s="113" t="str">
        <f t="shared" si="28"/>
        <v/>
      </c>
      <c r="AD153" s="113" t="str">
        <f t="shared" si="29"/>
        <v/>
      </c>
      <c r="AE153" s="113" t="str">
        <f t="shared" si="30"/>
        <v/>
      </c>
      <c r="AF153" s="113" t="str">
        <f t="shared" si="31"/>
        <v/>
      </c>
      <c r="AG153" s="113" t="str">
        <f t="shared" si="32"/>
        <v/>
      </c>
      <c r="AH153" s="113" t="str">
        <f t="shared" si="33"/>
        <v/>
      </c>
    </row>
    <row r="154">
      <c r="B154" s="82">
        <v>134.0</v>
      </c>
      <c r="C154" s="109">
        <f t="shared" si="3"/>
        <v>49157</v>
      </c>
      <c r="D154" s="113"/>
      <c r="E154" s="113">
        <f t="shared" si="4"/>
        <v>330</v>
      </c>
      <c r="F154" s="113">
        <f t="shared" si="5"/>
        <v>42.51836562</v>
      </c>
      <c r="G154" s="113">
        <f t="shared" si="6"/>
        <v>16719.86461</v>
      </c>
      <c r="H154" s="113" t="str">
        <f t="shared" si="7"/>
        <v/>
      </c>
      <c r="I154" s="113" t="str">
        <f t="shared" si="8"/>
        <v/>
      </c>
      <c r="J154" s="113" t="str">
        <f t="shared" si="9"/>
        <v/>
      </c>
      <c r="K154" s="113" t="str">
        <f t="shared" si="10"/>
        <v/>
      </c>
      <c r="L154" s="113" t="str">
        <f t="shared" si="11"/>
        <v/>
      </c>
      <c r="M154" s="113" t="str">
        <f t="shared" si="12"/>
        <v/>
      </c>
      <c r="N154" s="113" t="str">
        <f t="shared" si="13"/>
        <v/>
      </c>
      <c r="O154" s="113" t="str">
        <f t="shared" si="14"/>
        <v/>
      </c>
      <c r="P154" s="113" t="str">
        <f t="shared" si="15"/>
        <v/>
      </c>
      <c r="Q154" s="113" t="str">
        <f t="shared" si="16"/>
        <v/>
      </c>
      <c r="R154" s="113" t="str">
        <f t="shared" si="17"/>
        <v/>
      </c>
      <c r="S154" s="113" t="str">
        <f t="shared" si="18"/>
        <v/>
      </c>
      <c r="T154" s="113" t="str">
        <f t="shared" si="19"/>
        <v/>
      </c>
      <c r="U154" s="113" t="str">
        <f t="shared" si="20"/>
        <v/>
      </c>
      <c r="V154" s="113" t="str">
        <f t="shared" si="21"/>
        <v/>
      </c>
      <c r="W154" s="113" t="str">
        <f t="shared" si="22"/>
        <v/>
      </c>
      <c r="X154" s="113" t="str">
        <f t="shared" si="23"/>
        <v/>
      </c>
      <c r="Y154" s="113" t="str">
        <f t="shared" si="24"/>
        <v/>
      </c>
      <c r="Z154" s="113" t="str">
        <f t="shared" si="25"/>
        <v/>
      </c>
      <c r="AA154" s="113" t="str">
        <f t="shared" si="26"/>
        <v/>
      </c>
      <c r="AB154" s="113" t="str">
        <f t="shared" si="27"/>
        <v/>
      </c>
      <c r="AC154" s="113" t="str">
        <f t="shared" si="28"/>
        <v/>
      </c>
      <c r="AD154" s="113" t="str">
        <f t="shared" si="29"/>
        <v/>
      </c>
      <c r="AE154" s="113" t="str">
        <f t="shared" si="30"/>
        <v/>
      </c>
      <c r="AF154" s="113" t="str">
        <f t="shared" si="31"/>
        <v/>
      </c>
      <c r="AG154" s="113" t="str">
        <f t="shared" si="32"/>
        <v/>
      </c>
      <c r="AH154" s="113" t="str">
        <f t="shared" si="33"/>
        <v/>
      </c>
    </row>
    <row r="155">
      <c r="B155" s="82">
        <v>135.0</v>
      </c>
      <c r="C155" s="109">
        <f t="shared" si="3"/>
        <v>49188</v>
      </c>
      <c r="D155" s="113"/>
      <c r="E155" s="113">
        <f t="shared" si="4"/>
        <v>330</v>
      </c>
      <c r="F155" s="113">
        <f t="shared" si="5"/>
        <v>41.79966153</v>
      </c>
      <c r="G155" s="113">
        <f t="shared" si="6"/>
        <v>16431.66427</v>
      </c>
      <c r="H155" s="113" t="str">
        <f t="shared" si="7"/>
        <v/>
      </c>
      <c r="I155" s="113" t="str">
        <f t="shared" si="8"/>
        <v/>
      </c>
      <c r="J155" s="113" t="str">
        <f t="shared" si="9"/>
        <v/>
      </c>
      <c r="K155" s="113" t="str">
        <f t="shared" si="10"/>
        <v/>
      </c>
      <c r="L155" s="113" t="str">
        <f t="shared" si="11"/>
        <v/>
      </c>
      <c r="M155" s="113" t="str">
        <f t="shared" si="12"/>
        <v/>
      </c>
      <c r="N155" s="113" t="str">
        <f t="shared" si="13"/>
        <v/>
      </c>
      <c r="O155" s="113" t="str">
        <f t="shared" si="14"/>
        <v/>
      </c>
      <c r="P155" s="113" t="str">
        <f t="shared" si="15"/>
        <v/>
      </c>
      <c r="Q155" s="113" t="str">
        <f t="shared" si="16"/>
        <v/>
      </c>
      <c r="R155" s="113" t="str">
        <f t="shared" si="17"/>
        <v/>
      </c>
      <c r="S155" s="113" t="str">
        <f t="shared" si="18"/>
        <v/>
      </c>
      <c r="T155" s="113" t="str">
        <f t="shared" si="19"/>
        <v/>
      </c>
      <c r="U155" s="113" t="str">
        <f t="shared" si="20"/>
        <v/>
      </c>
      <c r="V155" s="113" t="str">
        <f t="shared" si="21"/>
        <v/>
      </c>
      <c r="W155" s="113" t="str">
        <f t="shared" si="22"/>
        <v/>
      </c>
      <c r="X155" s="113" t="str">
        <f t="shared" si="23"/>
        <v/>
      </c>
      <c r="Y155" s="113" t="str">
        <f t="shared" si="24"/>
        <v/>
      </c>
      <c r="Z155" s="113" t="str">
        <f t="shared" si="25"/>
        <v/>
      </c>
      <c r="AA155" s="113" t="str">
        <f t="shared" si="26"/>
        <v/>
      </c>
      <c r="AB155" s="113" t="str">
        <f t="shared" si="27"/>
        <v/>
      </c>
      <c r="AC155" s="113" t="str">
        <f t="shared" si="28"/>
        <v/>
      </c>
      <c r="AD155" s="113" t="str">
        <f t="shared" si="29"/>
        <v/>
      </c>
      <c r="AE155" s="113" t="str">
        <f t="shared" si="30"/>
        <v/>
      </c>
      <c r="AF155" s="113" t="str">
        <f t="shared" si="31"/>
        <v/>
      </c>
      <c r="AG155" s="113" t="str">
        <f t="shared" si="32"/>
        <v/>
      </c>
      <c r="AH155" s="113" t="str">
        <f t="shared" si="33"/>
        <v/>
      </c>
    </row>
    <row r="156">
      <c r="B156" s="82">
        <v>136.0</v>
      </c>
      <c r="C156" s="109">
        <f t="shared" si="3"/>
        <v>49218</v>
      </c>
      <c r="D156" s="113"/>
      <c r="E156" s="113">
        <f t="shared" si="4"/>
        <v>330</v>
      </c>
      <c r="F156" s="113">
        <f t="shared" si="5"/>
        <v>41.07916069</v>
      </c>
      <c r="G156" s="113">
        <f t="shared" si="6"/>
        <v>16142.74344</v>
      </c>
      <c r="H156" s="113" t="str">
        <f t="shared" si="7"/>
        <v/>
      </c>
      <c r="I156" s="113" t="str">
        <f t="shared" si="8"/>
        <v/>
      </c>
      <c r="J156" s="113" t="str">
        <f t="shared" si="9"/>
        <v/>
      </c>
      <c r="K156" s="113" t="str">
        <f t="shared" si="10"/>
        <v/>
      </c>
      <c r="L156" s="113" t="str">
        <f t="shared" si="11"/>
        <v/>
      </c>
      <c r="M156" s="113" t="str">
        <f t="shared" si="12"/>
        <v/>
      </c>
      <c r="N156" s="113" t="str">
        <f t="shared" si="13"/>
        <v/>
      </c>
      <c r="O156" s="113" t="str">
        <f t="shared" si="14"/>
        <v/>
      </c>
      <c r="P156" s="113" t="str">
        <f t="shared" si="15"/>
        <v/>
      </c>
      <c r="Q156" s="113" t="str">
        <f t="shared" si="16"/>
        <v/>
      </c>
      <c r="R156" s="113" t="str">
        <f t="shared" si="17"/>
        <v/>
      </c>
      <c r="S156" s="113" t="str">
        <f t="shared" si="18"/>
        <v/>
      </c>
      <c r="T156" s="113" t="str">
        <f t="shared" si="19"/>
        <v/>
      </c>
      <c r="U156" s="113" t="str">
        <f t="shared" si="20"/>
        <v/>
      </c>
      <c r="V156" s="113" t="str">
        <f t="shared" si="21"/>
        <v/>
      </c>
      <c r="W156" s="113" t="str">
        <f t="shared" si="22"/>
        <v/>
      </c>
      <c r="X156" s="113" t="str">
        <f t="shared" si="23"/>
        <v/>
      </c>
      <c r="Y156" s="113" t="str">
        <f t="shared" si="24"/>
        <v/>
      </c>
      <c r="Z156" s="113" t="str">
        <f t="shared" si="25"/>
        <v/>
      </c>
      <c r="AA156" s="113" t="str">
        <f t="shared" si="26"/>
        <v/>
      </c>
      <c r="AB156" s="113" t="str">
        <f t="shared" si="27"/>
        <v/>
      </c>
      <c r="AC156" s="113" t="str">
        <f t="shared" si="28"/>
        <v/>
      </c>
      <c r="AD156" s="113" t="str">
        <f t="shared" si="29"/>
        <v/>
      </c>
      <c r="AE156" s="113" t="str">
        <f t="shared" si="30"/>
        <v/>
      </c>
      <c r="AF156" s="113" t="str">
        <f t="shared" si="31"/>
        <v/>
      </c>
      <c r="AG156" s="113" t="str">
        <f t="shared" si="32"/>
        <v/>
      </c>
      <c r="AH156" s="113" t="str">
        <f t="shared" si="33"/>
        <v/>
      </c>
    </row>
    <row r="157">
      <c r="B157" s="82">
        <v>137.0</v>
      </c>
      <c r="C157" s="109">
        <f t="shared" si="3"/>
        <v>49249</v>
      </c>
      <c r="D157" s="113"/>
      <c r="E157" s="113">
        <f t="shared" si="4"/>
        <v>330</v>
      </c>
      <c r="F157" s="113">
        <f t="shared" si="5"/>
        <v>40.35685859</v>
      </c>
      <c r="G157" s="113">
        <f t="shared" si="6"/>
        <v>15853.10029</v>
      </c>
      <c r="H157" s="113" t="str">
        <f t="shared" si="7"/>
        <v/>
      </c>
      <c r="I157" s="113" t="str">
        <f t="shared" si="8"/>
        <v/>
      </c>
      <c r="J157" s="113" t="str">
        <f t="shared" si="9"/>
        <v/>
      </c>
      <c r="K157" s="113" t="str">
        <f t="shared" si="10"/>
        <v/>
      </c>
      <c r="L157" s="113" t="str">
        <f t="shared" si="11"/>
        <v/>
      </c>
      <c r="M157" s="113" t="str">
        <f t="shared" si="12"/>
        <v/>
      </c>
      <c r="N157" s="113" t="str">
        <f t="shared" si="13"/>
        <v/>
      </c>
      <c r="O157" s="113" t="str">
        <f t="shared" si="14"/>
        <v/>
      </c>
      <c r="P157" s="113" t="str">
        <f t="shared" si="15"/>
        <v/>
      </c>
      <c r="Q157" s="113" t="str">
        <f t="shared" si="16"/>
        <v/>
      </c>
      <c r="R157" s="113" t="str">
        <f t="shared" si="17"/>
        <v/>
      </c>
      <c r="S157" s="113" t="str">
        <f t="shared" si="18"/>
        <v/>
      </c>
      <c r="T157" s="113" t="str">
        <f t="shared" si="19"/>
        <v/>
      </c>
      <c r="U157" s="113" t="str">
        <f t="shared" si="20"/>
        <v/>
      </c>
      <c r="V157" s="113" t="str">
        <f t="shared" si="21"/>
        <v/>
      </c>
      <c r="W157" s="113" t="str">
        <f t="shared" si="22"/>
        <v/>
      </c>
      <c r="X157" s="113" t="str">
        <f t="shared" si="23"/>
        <v/>
      </c>
      <c r="Y157" s="113" t="str">
        <f t="shared" si="24"/>
        <v/>
      </c>
      <c r="Z157" s="113" t="str">
        <f t="shared" si="25"/>
        <v/>
      </c>
      <c r="AA157" s="113" t="str">
        <f t="shared" si="26"/>
        <v/>
      </c>
      <c r="AB157" s="113" t="str">
        <f t="shared" si="27"/>
        <v/>
      </c>
      <c r="AC157" s="113" t="str">
        <f t="shared" si="28"/>
        <v/>
      </c>
      <c r="AD157" s="113" t="str">
        <f t="shared" si="29"/>
        <v/>
      </c>
      <c r="AE157" s="113" t="str">
        <f t="shared" si="30"/>
        <v/>
      </c>
      <c r="AF157" s="113" t="str">
        <f t="shared" si="31"/>
        <v/>
      </c>
      <c r="AG157" s="113" t="str">
        <f t="shared" si="32"/>
        <v/>
      </c>
      <c r="AH157" s="113" t="str">
        <f t="shared" si="33"/>
        <v/>
      </c>
    </row>
    <row r="158">
      <c r="B158" s="82">
        <v>138.0</v>
      </c>
      <c r="C158" s="109">
        <f t="shared" si="3"/>
        <v>49279</v>
      </c>
      <c r="D158" s="113"/>
      <c r="E158" s="113">
        <f t="shared" si="4"/>
        <v>330</v>
      </c>
      <c r="F158" s="113">
        <f t="shared" si="5"/>
        <v>39.63275074</v>
      </c>
      <c r="G158" s="113">
        <f t="shared" si="6"/>
        <v>15562.73304</v>
      </c>
      <c r="H158" s="113" t="str">
        <f t="shared" si="7"/>
        <v/>
      </c>
      <c r="I158" s="113" t="str">
        <f t="shared" si="8"/>
        <v/>
      </c>
      <c r="J158" s="113" t="str">
        <f t="shared" si="9"/>
        <v/>
      </c>
      <c r="K158" s="113" t="str">
        <f t="shared" si="10"/>
        <v/>
      </c>
      <c r="L158" s="113" t="str">
        <f t="shared" si="11"/>
        <v/>
      </c>
      <c r="M158" s="113" t="str">
        <f t="shared" si="12"/>
        <v/>
      </c>
      <c r="N158" s="113" t="str">
        <f t="shared" si="13"/>
        <v/>
      </c>
      <c r="O158" s="113" t="str">
        <f t="shared" si="14"/>
        <v/>
      </c>
      <c r="P158" s="113" t="str">
        <f t="shared" si="15"/>
        <v/>
      </c>
      <c r="Q158" s="113" t="str">
        <f t="shared" si="16"/>
        <v/>
      </c>
      <c r="R158" s="113" t="str">
        <f t="shared" si="17"/>
        <v/>
      </c>
      <c r="S158" s="113" t="str">
        <f t="shared" si="18"/>
        <v/>
      </c>
      <c r="T158" s="113" t="str">
        <f t="shared" si="19"/>
        <v/>
      </c>
      <c r="U158" s="113" t="str">
        <f t="shared" si="20"/>
        <v/>
      </c>
      <c r="V158" s="113" t="str">
        <f t="shared" si="21"/>
        <v/>
      </c>
      <c r="W158" s="113" t="str">
        <f t="shared" si="22"/>
        <v/>
      </c>
      <c r="X158" s="113" t="str">
        <f t="shared" si="23"/>
        <v/>
      </c>
      <c r="Y158" s="113" t="str">
        <f t="shared" si="24"/>
        <v/>
      </c>
      <c r="Z158" s="113" t="str">
        <f t="shared" si="25"/>
        <v/>
      </c>
      <c r="AA158" s="113" t="str">
        <f t="shared" si="26"/>
        <v/>
      </c>
      <c r="AB158" s="113" t="str">
        <f t="shared" si="27"/>
        <v/>
      </c>
      <c r="AC158" s="113" t="str">
        <f t="shared" si="28"/>
        <v/>
      </c>
      <c r="AD158" s="113" t="str">
        <f t="shared" si="29"/>
        <v/>
      </c>
      <c r="AE158" s="113" t="str">
        <f t="shared" si="30"/>
        <v/>
      </c>
      <c r="AF158" s="113" t="str">
        <f t="shared" si="31"/>
        <v/>
      </c>
      <c r="AG158" s="113" t="str">
        <f t="shared" si="32"/>
        <v/>
      </c>
      <c r="AH158" s="113" t="str">
        <f t="shared" si="33"/>
        <v/>
      </c>
    </row>
    <row r="159">
      <c r="B159" s="82">
        <v>139.0</v>
      </c>
      <c r="C159" s="109">
        <f t="shared" si="3"/>
        <v>49310</v>
      </c>
      <c r="D159" s="113"/>
      <c r="E159" s="113">
        <f t="shared" si="4"/>
        <v>330</v>
      </c>
      <c r="F159" s="113">
        <f t="shared" si="5"/>
        <v>38.90683261</v>
      </c>
      <c r="G159" s="113">
        <f t="shared" si="6"/>
        <v>15271.63988</v>
      </c>
      <c r="H159" s="113" t="str">
        <f t="shared" si="7"/>
        <v/>
      </c>
      <c r="I159" s="113" t="str">
        <f t="shared" si="8"/>
        <v/>
      </c>
      <c r="J159" s="113" t="str">
        <f t="shared" si="9"/>
        <v/>
      </c>
      <c r="K159" s="113" t="str">
        <f t="shared" si="10"/>
        <v/>
      </c>
      <c r="L159" s="113" t="str">
        <f t="shared" si="11"/>
        <v/>
      </c>
      <c r="M159" s="113" t="str">
        <f t="shared" si="12"/>
        <v/>
      </c>
      <c r="N159" s="113" t="str">
        <f t="shared" si="13"/>
        <v/>
      </c>
      <c r="O159" s="113" t="str">
        <f t="shared" si="14"/>
        <v/>
      </c>
      <c r="P159" s="113" t="str">
        <f t="shared" si="15"/>
        <v/>
      </c>
      <c r="Q159" s="113" t="str">
        <f t="shared" si="16"/>
        <v/>
      </c>
      <c r="R159" s="113" t="str">
        <f t="shared" si="17"/>
        <v/>
      </c>
      <c r="S159" s="113" t="str">
        <f t="shared" si="18"/>
        <v/>
      </c>
      <c r="T159" s="113" t="str">
        <f t="shared" si="19"/>
        <v/>
      </c>
      <c r="U159" s="113" t="str">
        <f t="shared" si="20"/>
        <v/>
      </c>
      <c r="V159" s="113" t="str">
        <f t="shared" si="21"/>
        <v/>
      </c>
      <c r="W159" s="113" t="str">
        <f t="shared" si="22"/>
        <v/>
      </c>
      <c r="X159" s="113" t="str">
        <f t="shared" si="23"/>
        <v/>
      </c>
      <c r="Y159" s="113" t="str">
        <f t="shared" si="24"/>
        <v/>
      </c>
      <c r="Z159" s="113" t="str">
        <f t="shared" si="25"/>
        <v/>
      </c>
      <c r="AA159" s="113" t="str">
        <f t="shared" si="26"/>
        <v/>
      </c>
      <c r="AB159" s="113" t="str">
        <f t="shared" si="27"/>
        <v/>
      </c>
      <c r="AC159" s="113" t="str">
        <f t="shared" si="28"/>
        <v/>
      </c>
      <c r="AD159" s="113" t="str">
        <f t="shared" si="29"/>
        <v/>
      </c>
      <c r="AE159" s="113" t="str">
        <f t="shared" si="30"/>
        <v/>
      </c>
      <c r="AF159" s="113" t="str">
        <f t="shared" si="31"/>
        <v/>
      </c>
      <c r="AG159" s="113" t="str">
        <f t="shared" si="32"/>
        <v/>
      </c>
      <c r="AH159" s="113" t="str">
        <f t="shared" si="33"/>
        <v/>
      </c>
    </row>
    <row r="160">
      <c r="B160" s="82">
        <v>140.0</v>
      </c>
      <c r="C160" s="109">
        <f t="shared" si="3"/>
        <v>49341</v>
      </c>
      <c r="D160" s="113"/>
      <c r="E160" s="113">
        <f t="shared" si="4"/>
        <v>330</v>
      </c>
      <c r="F160" s="113">
        <f t="shared" si="5"/>
        <v>38.17909969</v>
      </c>
      <c r="G160" s="113">
        <f t="shared" si="6"/>
        <v>14979.81898</v>
      </c>
      <c r="H160" s="113" t="str">
        <f t="shared" si="7"/>
        <v/>
      </c>
      <c r="I160" s="113" t="str">
        <f t="shared" si="8"/>
        <v/>
      </c>
      <c r="J160" s="113" t="str">
        <f t="shared" si="9"/>
        <v/>
      </c>
      <c r="K160" s="113" t="str">
        <f t="shared" si="10"/>
        <v/>
      </c>
      <c r="L160" s="113" t="str">
        <f t="shared" si="11"/>
        <v/>
      </c>
      <c r="M160" s="113" t="str">
        <f t="shared" si="12"/>
        <v/>
      </c>
      <c r="N160" s="113" t="str">
        <f t="shared" si="13"/>
        <v/>
      </c>
      <c r="O160" s="113" t="str">
        <f t="shared" si="14"/>
        <v/>
      </c>
      <c r="P160" s="113" t="str">
        <f t="shared" si="15"/>
        <v/>
      </c>
      <c r="Q160" s="113" t="str">
        <f t="shared" si="16"/>
        <v/>
      </c>
      <c r="R160" s="113" t="str">
        <f t="shared" si="17"/>
        <v/>
      </c>
      <c r="S160" s="113" t="str">
        <f t="shared" si="18"/>
        <v/>
      </c>
      <c r="T160" s="113" t="str">
        <f t="shared" si="19"/>
        <v/>
      </c>
      <c r="U160" s="113" t="str">
        <f t="shared" si="20"/>
        <v/>
      </c>
      <c r="V160" s="113" t="str">
        <f t="shared" si="21"/>
        <v/>
      </c>
      <c r="W160" s="113" t="str">
        <f t="shared" si="22"/>
        <v/>
      </c>
      <c r="X160" s="113" t="str">
        <f t="shared" si="23"/>
        <v/>
      </c>
      <c r="Y160" s="113" t="str">
        <f t="shared" si="24"/>
        <v/>
      </c>
      <c r="Z160" s="113" t="str">
        <f t="shared" si="25"/>
        <v/>
      </c>
      <c r="AA160" s="113" t="str">
        <f t="shared" si="26"/>
        <v/>
      </c>
      <c r="AB160" s="113" t="str">
        <f t="shared" si="27"/>
        <v/>
      </c>
      <c r="AC160" s="113" t="str">
        <f t="shared" si="28"/>
        <v/>
      </c>
      <c r="AD160" s="113" t="str">
        <f t="shared" si="29"/>
        <v/>
      </c>
      <c r="AE160" s="113" t="str">
        <f t="shared" si="30"/>
        <v/>
      </c>
      <c r="AF160" s="113" t="str">
        <f t="shared" si="31"/>
        <v/>
      </c>
      <c r="AG160" s="113" t="str">
        <f t="shared" si="32"/>
        <v/>
      </c>
      <c r="AH160" s="113" t="str">
        <f t="shared" si="33"/>
        <v/>
      </c>
    </row>
    <row r="161">
      <c r="B161" s="82">
        <v>141.0</v>
      </c>
      <c r="C161" s="109">
        <f t="shared" si="3"/>
        <v>49369</v>
      </c>
      <c r="D161" s="113"/>
      <c r="E161" s="113">
        <f t="shared" si="4"/>
        <v>330</v>
      </c>
      <c r="F161" s="113">
        <f t="shared" si="5"/>
        <v>37.44954744</v>
      </c>
      <c r="G161" s="113">
        <f t="shared" si="6"/>
        <v>14687.26852</v>
      </c>
      <c r="H161" s="113" t="str">
        <f t="shared" si="7"/>
        <v/>
      </c>
      <c r="I161" s="113" t="str">
        <f t="shared" si="8"/>
        <v/>
      </c>
      <c r="J161" s="113" t="str">
        <f t="shared" si="9"/>
        <v/>
      </c>
      <c r="K161" s="113" t="str">
        <f t="shared" si="10"/>
        <v/>
      </c>
      <c r="L161" s="113" t="str">
        <f t="shared" si="11"/>
        <v/>
      </c>
      <c r="M161" s="113" t="str">
        <f t="shared" si="12"/>
        <v/>
      </c>
      <c r="N161" s="113" t="str">
        <f t="shared" si="13"/>
        <v/>
      </c>
      <c r="O161" s="113" t="str">
        <f t="shared" si="14"/>
        <v/>
      </c>
      <c r="P161" s="113" t="str">
        <f t="shared" si="15"/>
        <v/>
      </c>
      <c r="Q161" s="113" t="str">
        <f t="shared" si="16"/>
        <v/>
      </c>
      <c r="R161" s="113" t="str">
        <f t="shared" si="17"/>
        <v/>
      </c>
      <c r="S161" s="113" t="str">
        <f t="shared" si="18"/>
        <v/>
      </c>
      <c r="T161" s="113" t="str">
        <f t="shared" si="19"/>
        <v/>
      </c>
      <c r="U161" s="113" t="str">
        <f t="shared" si="20"/>
        <v/>
      </c>
      <c r="V161" s="113" t="str">
        <f t="shared" si="21"/>
        <v/>
      </c>
      <c r="W161" s="113" t="str">
        <f t="shared" si="22"/>
        <v/>
      </c>
      <c r="X161" s="113" t="str">
        <f t="shared" si="23"/>
        <v/>
      </c>
      <c r="Y161" s="113" t="str">
        <f t="shared" si="24"/>
        <v/>
      </c>
      <c r="Z161" s="113" t="str">
        <f t="shared" si="25"/>
        <v/>
      </c>
      <c r="AA161" s="113" t="str">
        <f t="shared" si="26"/>
        <v/>
      </c>
      <c r="AB161" s="113" t="str">
        <f t="shared" si="27"/>
        <v/>
      </c>
      <c r="AC161" s="113" t="str">
        <f t="shared" si="28"/>
        <v/>
      </c>
      <c r="AD161" s="113" t="str">
        <f t="shared" si="29"/>
        <v/>
      </c>
      <c r="AE161" s="113" t="str">
        <f t="shared" si="30"/>
        <v/>
      </c>
      <c r="AF161" s="113" t="str">
        <f t="shared" si="31"/>
        <v/>
      </c>
      <c r="AG161" s="113" t="str">
        <f t="shared" si="32"/>
        <v/>
      </c>
      <c r="AH161" s="113" t="str">
        <f t="shared" si="33"/>
        <v/>
      </c>
    </row>
    <row r="162">
      <c r="B162" s="82">
        <v>142.0</v>
      </c>
      <c r="C162" s="109">
        <f t="shared" si="3"/>
        <v>49400</v>
      </c>
      <c r="D162" s="113"/>
      <c r="E162" s="113">
        <f t="shared" si="4"/>
        <v>330</v>
      </c>
      <c r="F162" s="113">
        <f t="shared" si="5"/>
        <v>36.71817131</v>
      </c>
      <c r="G162" s="113">
        <f t="shared" si="6"/>
        <v>14393.9867</v>
      </c>
      <c r="H162" s="113" t="str">
        <f t="shared" si="7"/>
        <v/>
      </c>
      <c r="I162" s="113" t="str">
        <f t="shared" si="8"/>
        <v/>
      </c>
      <c r="J162" s="113" t="str">
        <f t="shared" si="9"/>
        <v/>
      </c>
      <c r="K162" s="113" t="str">
        <f t="shared" si="10"/>
        <v/>
      </c>
      <c r="L162" s="113" t="str">
        <f t="shared" si="11"/>
        <v/>
      </c>
      <c r="M162" s="113" t="str">
        <f t="shared" si="12"/>
        <v/>
      </c>
      <c r="N162" s="113" t="str">
        <f t="shared" si="13"/>
        <v/>
      </c>
      <c r="O162" s="113" t="str">
        <f t="shared" si="14"/>
        <v/>
      </c>
      <c r="P162" s="113" t="str">
        <f t="shared" si="15"/>
        <v/>
      </c>
      <c r="Q162" s="113" t="str">
        <f t="shared" si="16"/>
        <v/>
      </c>
      <c r="R162" s="113" t="str">
        <f t="shared" si="17"/>
        <v/>
      </c>
      <c r="S162" s="113" t="str">
        <f t="shared" si="18"/>
        <v/>
      </c>
      <c r="T162" s="113" t="str">
        <f t="shared" si="19"/>
        <v/>
      </c>
      <c r="U162" s="113" t="str">
        <f t="shared" si="20"/>
        <v/>
      </c>
      <c r="V162" s="113" t="str">
        <f t="shared" si="21"/>
        <v/>
      </c>
      <c r="W162" s="113" t="str">
        <f t="shared" si="22"/>
        <v/>
      </c>
      <c r="X162" s="113" t="str">
        <f t="shared" si="23"/>
        <v/>
      </c>
      <c r="Y162" s="113" t="str">
        <f t="shared" si="24"/>
        <v/>
      </c>
      <c r="Z162" s="113" t="str">
        <f t="shared" si="25"/>
        <v/>
      </c>
      <c r="AA162" s="113" t="str">
        <f t="shared" si="26"/>
        <v/>
      </c>
      <c r="AB162" s="113" t="str">
        <f t="shared" si="27"/>
        <v/>
      </c>
      <c r="AC162" s="113" t="str">
        <f t="shared" si="28"/>
        <v/>
      </c>
      <c r="AD162" s="113" t="str">
        <f t="shared" si="29"/>
        <v/>
      </c>
      <c r="AE162" s="113" t="str">
        <f t="shared" si="30"/>
        <v/>
      </c>
      <c r="AF162" s="113" t="str">
        <f t="shared" si="31"/>
        <v/>
      </c>
      <c r="AG162" s="113" t="str">
        <f t="shared" si="32"/>
        <v/>
      </c>
      <c r="AH162" s="113" t="str">
        <f t="shared" si="33"/>
        <v/>
      </c>
    </row>
    <row r="163">
      <c r="B163" s="82">
        <v>143.0</v>
      </c>
      <c r="C163" s="109">
        <f t="shared" si="3"/>
        <v>49430</v>
      </c>
      <c r="D163" s="113"/>
      <c r="E163" s="113">
        <f t="shared" si="4"/>
        <v>330</v>
      </c>
      <c r="F163" s="113">
        <f t="shared" si="5"/>
        <v>35.98496674</v>
      </c>
      <c r="G163" s="113">
        <f t="shared" si="6"/>
        <v>14099.97166</v>
      </c>
      <c r="H163" s="113" t="str">
        <f t="shared" si="7"/>
        <v/>
      </c>
      <c r="I163" s="113" t="str">
        <f t="shared" si="8"/>
        <v/>
      </c>
      <c r="J163" s="113" t="str">
        <f t="shared" si="9"/>
        <v/>
      </c>
      <c r="K163" s="113" t="str">
        <f t="shared" si="10"/>
        <v/>
      </c>
      <c r="L163" s="113" t="str">
        <f t="shared" si="11"/>
        <v/>
      </c>
      <c r="M163" s="113" t="str">
        <f t="shared" si="12"/>
        <v/>
      </c>
      <c r="N163" s="113" t="str">
        <f t="shared" si="13"/>
        <v/>
      </c>
      <c r="O163" s="113" t="str">
        <f t="shared" si="14"/>
        <v/>
      </c>
      <c r="P163" s="113" t="str">
        <f t="shared" si="15"/>
        <v/>
      </c>
      <c r="Q163" s="113" t="str">
        <f t="shared" si="16"/>
        <v/>
      </c>
      <c r="R163" s="113" t="str">
        <f t="shared" si="17"/>
        <v/>
      </c>
      <c r="S163" s="113" t="str">
        <f t="shared" si="18"/>
        <v/>
      </c>
      <c r="T163" s="113" t="str">
        <f t="shared" si="19"/>
        <v/>
      </c>
      <c r="U163" s="113" t="str">
        <f t="shared" si="20"/>
        <v/>
      </c>
      <c r="V163" s="113" t="str">
        <f t="shared" si="21"/>
        <v/>
      </c>
      <c r="W163" s="113" t="str">
        <f t="shared" si="22"/>
        <v/>
      </c>
      <c r="X163" s="113" t="str">
        <f t="shared" si="23"/>
        <v/>
      </c>
      <c r="Y163" s="113" t="str">
        <f t="shared" si="24"/>
        <v/>
      </c>
      <c r="Z163" s="113" t="str">
        <f t="shared" si="25"/>
        <v/>
      </c>
      <c r="AA163" s="113" t="str">
        <f t="shared" si="26"/>
        <v/>
      </c>
      <c r="AB163" s="113" t="str">
        <f t="shared" si="27"/>
        <v/>
      </c>
      <c r="AC163" s="113" t="str">
        <f t="shared" si="28"/>
        <v/>
      </c>
      <c r="AD163" s="113" t="str">
        <f t="shared" si="29"/>
        <v/>
      </c>
      <c r="AE163" s="113" t="str">
        <f t="shared" si="30"/>
        <v/>
      </c>
      <c r="AF163" s="113" t="str">
        <f t="shared" si="31"/>
        <v/>
      </c>
      <c r="AG163" s="113" t="str">
        <f t="shared" si="32"/>
        <v/>
      </c>
      <c r="AH163" s="113" t="str">
        <f t="shared" si="33"/>
        <v/>
      </c>
    </row>
    <row r="164">
      <c r="B164" s="82">
        <v>144.0</v>
      </c>
      <c r="C164" s="109">
        <f t="shared" si="3"/>
        <v>49461</v>
      </c>
      <c r="D164" s="113"/>
      <c r="E164" s="113">
        <f t="shared" si="4"/>
        <v>330</v>
      </c>
      <c r="F164" s="113">
        <f t="shared" si="5"/>
        <v>35.24992916</v>
      </c>
      <c r="G164" s="113">
        <f t="shared" si="6"/>
        <v>13805.22159</v>
      </c>
      <c r="H164" s="113" t="str">
        <f t="shared" si="7"/>
        <v/>
      </c>
      <c r="I164" s="113" t="str">
        <f t="shared" si="8"/>
        <v/>
      </c>
      <c r="J164" s="113" t="str">
        <f t="shared" si="9"/>
        <v/>
      </c>
      <c r="K164" s="113" t="str">
        <f t="shared" si="10"/>
        <v/>
      </c>
      <c r="L164" s="113" t="str">
        <f t="shared" si="11"/>
        <v/>
      </c>
      <c r="M164" s="113" t="str">
        <f t="shared" si="12"/>
        <v/>
      </c>
      <c r="N164" s="113" t="str">
        <f t="shared" si="13"/>
        <v/>
      </c>
      <c r="O164" s="113" t="str">
        <f t="shared" si="14"/>
        <v/>
      </c>
      <c r="P164" s="113" t="str">
        <f t="shared" si="15"/>
        <v/>
      </c>
      <c r="Q164" s="113" t="str">
        <f t="shared" si="16"/>
        <v/>
      </c>
      <c r="R164" s="113" t="str">
        <f t="shared" si="17"/>
        <v/>
      </c>
      <c r="S164" s="113" t="str">
        <f t="shared" si="18"/>
        <v/>
      </c>
      <c r="T164" s="113" t="str">
        <f t="shared" si="19"/>
        <v/>
      </c>
      <c r="U164" s="113" t="str">
        <f t="shared" si="20"/>
        <v/>
      </c>
      <c r="V164" s="113" t="str">
        <f t="shared" si="21"/>
        <v/>
      </c>
      <c r="W164" s="113" t="str">
        <f t="shared" si="22"/>
        <v/>
      </c>
      <c r="X164" s="113" t="str">
        <f t="shared" si="23"/>
        <v/>
      </c>
      <c r="Y164" s="113" t="str">
        <f t="shared" si="24"/>
        <v/>
      </c>
      <c r="Z164" s="113" t="str">
        <f t="shared" si="25"/>
        <v/>
      </c>
      <c r="AA164" s="113" t="str">
        <f t="shared" si="26"/>
        <v/>
      </c>
      <c r="AB164" s="113" t="str">
        <f t="shared" si="27"/>
        <v/>
      </c>
      <c r="AC164" s="113" t="str">
        <f t="shared" si="28"/>
        <v/>
      </c>
      <c r="AD164" s="113" t="str">
        <f t="shared" si="29"/>
        <v/>
      </c>
      <c r="AE164" s="113" t="str">
        <f t="shared" si="30"/>
        <v/>
      </c>
      <c r="AF164" s="113" t="str">
        <f t="shared" si="31"/>
        <v/>
      </c>
      <c r="AG164" s="113" t="str">
        <f t="shared" si="32"/>
        <v/>
      </c>
      <c r="AH164" s="113" t="str">
        <f t="shared" si="33"/>
        <v/>
      </c>
    </row>
    <row r="165">
      <c r="B165" s="82">
        <v>145.0</v>
      </c>
      <c r="C165" s="109">
        <f t="shared" si="3"/>
        <v>49491</v>
      </c>
      <c r="D165" s="113"/>
      <c r="E165" s="113">
        <f t="shared" si="4"/>
        <v>330</v>
      </c>
      <c r="F165" s="113">
        <f t="shared" si="5"/>
        <v>34.51305398</v>
      </c>
      <c r="G165" s="113">
        <f t="shared" si="6"/>
        <v>13509.73465</v>
      </c>
      <c r="H165" s="113" t="str">
        <f t="shared" si="7"/>
        <v/>
      </c>
      <c r="I165" s="113" t="str">
        <f t="shared" si="8"/>
        <v/>
      </c>
      <c r="J165" s="113" t="str">
        <f t="shared" si="9"/>
        <v/>
      </c>
      <c r="K165" s="113" t="str">
        <f t="shared" si="10"/>
        <v/>
      </c>
      <c r="L165" s="113" t="str">
        <f t="shared" si="11"/>
        <v/>
      </c>
      <c r="M165" s="113" t="str">
        <f t="shared" si="12"/>
        <v/>
      </c>
      <c r="N165" s="113" t="str">
        <f t="shared" si="13"/>
        <v/>
      </c>
      <c r="O165" s="113" t="str">
        <f t="shared" si="14"/>
        <v/>
      </c>
      <c r="P165" s="113" t="str">
        <f t="shared" si="15"/>
        <v/>
      </c>
      <c r="Q165" s="113" t="str">
        <f t="shared" si="16"/>
        <v/>
      </c>
      <c r="R165" s="113" t="str">
        <f t="shared" si="17"/>
        <v/>
      </c>
      <c r="S165" s="113" t="str">
        <f t="shared" si="18"/>
        <v/>
      </c>
      <c r="T165" s="113" t="str">
        <f t="shared" si="19"/>
        <v/>
      </c>
      <c r="U165" s="113" t="str">
        <f t="shared" si="20"/>
        <v/>
      </c>
      <c r="V165" s="113" t="str">
        <f t="shared" si="21"/>
        <v/>
      </c>
      <c r="W165" s="113" t="str">
        <f t="shared" si="22"/>
        <v/>
      </c>
      <c r="X165" s="113" t="str">
        <f t="shared" si="23"/>
        <v/>
      </c>
      <c r="Y165" s="113" t="str">
        <f t="shared" si="24"/>
        <v/>
      </c>
      <c r="Z165" s="113" t="str">
        <f t="shared" si="25"/>
        <v/>
      </c>
      <c r="AA165" s="113" t="str">
        <f t="shared" si="26"/>
        <v/>
      </c>
      <c r="AB165" s="113" t="str">
        <f t="shared" si="27"/>
        <v/>
      </c>
      <c r="AC165" s="113" t="str">
        <f t="shared" si="28"/>
        <v/>
      </c>
      <c r="AD165" s="113" t="str">
        <f t="shared" si="29"/>
        <v/>
      </c>
      <c r="AE165" s="113" t="str">
        <f t="shared" si="30"/>
        <v/>
      </c>
      <c r="AF165" s="113" t="str">
        <f t="shared" si="31"/>
        <v/>
      </c>
      <c r="AG165" s="113" t="str">
        <f t="shared" si="32"/>
        <v/>
      </c>
      <c r="AH165" s="113" t="str">
        <f t="shared" si="33"/>
        <v/>
      </c>
    </row>
    <row r="166">
      <c r="B166" s="82">
        <v>146.0</v>
      </c>
      <c r="C166" s="109">
        <f t="shared" si="3"/>
        <v>49522</v>
      </c>
      <c r="D166" s="113"/>
      <c r="E166" s="113">
        <f t="shared" si="4"/>
        <v>330</v>
      </c>
      <c r="F166" s="113">
        <f t="shared" si="5"/>
        <v>33.77433661</v>
      </c>
      <c r="G166" s="113">
        <f t="shared" si="6"/>
        <v>13213.50898</v>
      </c>
      <c r="H166" s="113" t="str">
        <f t="shared" si="7"/>
        <v/>
      </c>
      <c r="I166" s="113" t="str">
        <f t="shared" si="8"/>
        <v/>
      </c>
      <c r="J166" s="113" t="str">
        <f t="shared" si="9"/>
        <v/>
      </c>
      <c r="K166" s="113" t="str">
        <f t="shared" si="10"/>
        <v/>
      </c>
      <c r="L166" s="113" t="str">
        <f t="shared" si="11"/>
        <v/>
      </c>
      <c r="M166" s="113" t="str">
        <f t="shared" si="12"/>
        <v/>
      </c>
      <c r="N166" s="113" t="str">
        <f t="shared" si="13"/>
        <v/>
      </c>
      <c r="O166" s="113" t="str">
        <f t="shared" si="14"/>
        <v/>
      </c>
      <c r="P166" s="113" t="str">
        <f t="shared" si="15"/>
        <v/>
      </c>
      <c r="Q166" s="113" t="str">
        <f t="shared" si="16"/>
        <v/>
      </c>
      <c r="R166" s="113" t="str">
        <f t="shared" si="17"/>
        <v/>
      </c>
      <c r="S166" s="113" t="str">
        <f t="shared" si="18"/>
        <v/>
      </c>
      <c r="T166" s="113" t="str">
        <f t="shared" si="19"/>
        <v/>
      </c>
      <c r="U166" s="113" t="str">
        <f t="shared" si="20"/>
        <v/>
      </c>
      <c r="V166" s="113" t="str">
        <f t="shared" si="21"/>
        <v/>
      </c>
      <c r="W166" s="113" t="str">
        <f t="shared" si="22"/>
        <v/>
      </c>
      <c r="X166" s="113" t="str">
        <f t="shared" si="23"/>
        <v/>
      </c>
      <c r="Y166" s="113" t="str">
        <f t="shared" si="24"/>
        <v/>
      </c>
      <c r="Z166" s="113" t="str">
        <f t="shared" si="25"/>
        <v/>
      </c>
      <c r="AA166" s="113" t="str">
        <f t="shared" si="26"/>
        <v/>
      </c>
      <c r="AB166" s="113" t="str">
        <f t="shared" si="27"/>
        <v/>
      </c>
      <c r="AC166" s="113" t="str">
        <f t="shared" si="28"/>
        <v/>
      </c>
      <c r="AD166" s="113" t="str">
        <f t="shared" si="29"/>
        <v/>
      </c>
      <c r="AE166" s="113" t="str">
        <f t="shared" si="30"/>
        <v/>
      </c>
      <c r="AF166" s="113" t="str">
        <f t="shared" si="31"/>
        <v/>
      </c>
      <c r="AG166" s="113" t="str">
        <f t="shared" si="32"/>
        <v/>
      </c>
      <c r="AH166" s="113" t="str">
        <f t="shared" si="33"/>
        <v/>
      </c>
    </row>
    <row r="167">
      <c r="B167" s="82">
        <v>147.0</v>
      </c>
      <c r="C167" s="109">
        <f t="shared" si="3"/>
        <v>49553</v>
      </c>
      <c r="D167" s="113"/>
      <c r="E167" s="113">
        <f t="shared" si="4"/>
        <v>330</v>
      </c>
      <c r="F167" s="113">
        <f t="shared" si="5"/>
        <v>33.03377246</v>
      </c>
      <c r="G167" s="113">
        <f t="shared" si="6"/>
        <v>12916.54275</v>
      </c>
      <c r="H167" s="113" t="str">
        <f t="shared" si="7"/>
        <v/>
      </c>
      <c r="I167" s="113" t="str">
        <f t="shared" si="8"/>
        <v/>
      </c>
      <c r="J167" s="113" t="str">
        <f t="shared" si="9"/>
        <v/>
      </c>
      <c r="K167" s="113" t="str">
        <f t="shared" si="10"/>
        <v/>
      </c>
      <c r="L167" s="113" t="str">
        <f t="shared" si="11"/>
        <v/>
      </c>
      <c r="M167" s="113" t="str">
        <f t="shared" si="12"/>
        <v/>
      </c>
      <c r="N167" s="113" t="str">
        <f t="shared" si="13"/>
        <v/>
      </c>
      <c r="O167" s="113" t="str">
        <f t="shared" si="14"/>
        <v/>
      </c>
      <c r="P167" s="113" t="str">
        <f t="shared" si="15"/>
        <v/>
      </c>
      <c r="Q167" s="113" t="str">
        <f t="shared" si="16"/>
        <v/>
      </c>
      <c r="R167" s="113" t="str">
        <f t="shared" si="17"/>
        <v/>
      </c>
      <c r="S167" s="113" t="str">
        <f t="shared" si="18"/>
        <v/>
      </c>
      <c r="T167" s="113" t="str">
        <f t="shared" si="19"/>
        <v/>
      </c>
      <c r="U167" s="113" t="str">
        <f t="shared" si="20"/>
        <v/>
      </c>
      <c r="V167" s="113" t="str">
        <f t="shared" si="21"/>
        <v/>
      </c>
      <c r="W167" s="113" t="str">
        <f t="shared" si="22"/>
        <v/>
      </c>
      <c r="X167" s="113" t="str">
        <f t="shared" si="23"/>
        <v/>
      </c>
      <c r="Y167" s="113" t="str">
        <f t="shared" si="24"/>
        <v/>
      </c>
      <c r="Z167" s="113" t="str">
        <f t="shared" si="25"/>
        <v/>
      </c>
      <c r="AA167" s="113" t="str">
        <f t="shared" si="26"/>
        <v/>
      </c>
      <c r="AB167" s="113" t="str">
        <f t="shared" si="27"/>
        <v/>
      </c>
      <c r="AC167" s="113" t="str">
        <f t="shared" si="28"/>
        <v/>
      </c>
      <c r="AD167" s="113" t="str">
        <f t="shared" si="29"/>
        <v/>
      </c>
      <c r="AE167" s="113" t="str">
        <f t="shared" si="30"/>
        <v/>
      </c>
      <c r="AF167" s="113" t="str">
        <f t="shared" si="31"/>
        <v/>
      </c>
      <c r="AG167" s="113" t="str">
        <f t="shared" si="32"/>
        <v/>
      </c>
      <c r="AH167" s="113" t="str">
        <f t="shared" si="33"/>
        <v/>
      </c>
    </row>
    <row r="168">
      <c r="B168" s="82">
        <v>148.0</v>
      </c>
      <c r="C168" s="109">
        <f t="shared" si="3"/>
        <v>49583</v>
      </c>
      <c r="D168" s="113"/>
      <c r="E168" s="113">
        <f t="shared" si="4"/>
        <v>330</v>
      </c>
      <c r="F168" s="113">
        <f t="shared" si="5"/>
        <v>32.29135689</v>
      </c>
      <c r="G168" s="113">
        <f t="shared" si="6"/>
        <v>12618.83411</v>
      </c>
      <c r="H168" s="113" t="str">
        <f t="shared" si="7"/>
        <v/>
      </c>
      <c r="I168" s="113" t="str">
        <f t="shared" si="8"/>
        <v/>
      </c>
      <c r="J168" s="113" t="str">
        <f t="shared" si="9"/>
        <v/>
      </c>
      <c r="K168" s="113" t="str">
        <f t="shared" si="10"/>
        <v/>
      </c>
      <c r="L168" s="113" t="str">
        <f t="shared" si="11"/>
        <v/>
      </c>
      <c r="M168" s="113" t="str">
        <f t="shared" si="12"/>
        <v/>
      </c>
      <c r="N168" s="113" t="str">
        <f t="shared" si="13"/>
        <v/>
      </c>
      <c r="O168" s="113" t="str">
        <f t="shared" si="14"/>
        <v/>
      </c>
      <c r="P168" s="113" t="str">
        <f t="shared" si="15"/>
        <v/>
      </c>
      <c r="Q168" s="113" t="str">
        <f t="shared" si="16"/>
        <v/>
      </c>
      <c r="R168" s="113" t="str">
        <f t="shared" si="17"/>
        <v/>
      </c>
      <c r="S168" s="113" t="str">
        <f t="shared" si="18"/>
        <v/>
      </c>
      <c r="T168" s="113" t="str">
        <f t="shared" si="19"/>
        <v/>
      </c>
      <c r="U168" s="113" t="str">
        <f t="shared" si="20"/>
        <v/>
      </c>
      <c r="V168" s="113" t="str">
        <f t="shared" si="21"/>
        <v/>
      </c>
      <c r="W168" s="113" t="str">
        <f t="shared" si="22"/>
        <v/>
      </c>
      <c r="X168" s="113" t="str">
        <f t="shared" si="23"/>
        <v/>
      </c>
      <c r="Y168" s="113" t="str">
        <f t="shared" si="24"/>
        <v/>
      </c>
      <c r="Z168" s="113" t="str">
        <f t="shared" si="25"/>
        <v/>
      </c>
      <c r="AA168" s="113" t="str">
        <f t="shared" si="26"/>
        <v/>
      </c>
      <c r="AB168" s="113" t="str">
        <f t="shared" si="27"/>
        <v/>
      </c>
      <c r="AC168" s="113" t="str">
        <f t="shared" si="28"/>
        <v/>
      </c>
      <c r="AD168" s="113" t="str">
        <f t="shared" si="29"/>
        <v/>
      </c>
      <c r="AE168" s="113" t="str">
        <f t="shared" si="30"/>
        <v/>
      </c>
      <c r="AF168" s="113" t="str">
        <f t="shared" si="31"/>
        <v/>
      </c>
      <c r="AG168" s="113" t="str">
        <f t="shared" si="32"/>
        <v/>
      </c>
      <c r="AH168" s="113" t="str">
        <f t="shared" si="33"/>
        <v/>
      </c>
    </row>
    <row r="169">
      <c r="B169" s="82">
        <v>149.0</v>
      </c>
      <c r="C169" s="109">
        <f t="shared" si="3"/>
        <v>49614</v>
      </c>
      <c r="D169" s="113"/>
      <c r="E169" s="113">
        <f t="shared" si="4"/>
        <v>330</v>
      </c>
      <c r="F169" s="113">
        <f t="shared" si="5"/>
        <v>31.54708528</v>
      </c>
      <c r="G169" s="113">
        <f t="shared" si="6"/>
        <v>12320.3812</v>
      </c>
      <c r="H169" s="113" t="str">
        <f t="shared" si="7"/>
        <v/>
      </c>
      <c r="I169" s="113" t="str">
        <f t="shared" si="8"/>
        <v/>
      </c>
      <c r="J169" s="113" t="str">
        <f t="shared" si="9"/>
        <v/>
      </c>
      <c r="K169" s="113" t="str">
        <f t="shared" si="10"/>
        <v/>
      </c>
      <c r="L169" s="113" t="str">
        <f t="shared" si="11"/>
        <v/>
      </c>
      <c r="M169" s="113" t="str">
        <f t="shared" si="12"/>
        <v/>
      </c>
      <c r="N169" s="113" t="str">
        <f t="shared" si="13"/>
        <v/>
      </c>
      <c r="O169" s="113" t="str">
        <f t="shared" si="14"/>
        <v/>
      </c>
      <c r="P169" s="113" t="str">
        <f t="shared" si="15"/>
        <v/>
      </c>
      <c r="Q169" s="113" t="str">
        <f t="shared" si="16"/>
        <v/>
      </c>
      <c r="R169" s="113" t="str">
        <f t="shared" si="17"/>
        <v/>
      </c>
      <c r="S169" s="113" t="str">
        <f t="shared" si="18"/>
        <v/>
      </c>
      <c r="T169" s="113" t="str">
        <f t="shared" si="19"/>
        <v/>
      </c>
      <c r="U169" s="113" t="str">
        <f t="shared" si="20"/>
        <v/>
      </c>
      <c r="V169" s="113" t="str">
        <f t="shared" si="21"/>
        <v/>
      </c>
      <c r="W169" s="113" t="str">
        <f t="shared" si="22"/>
        <v/>
      </c>
      <c r="X169" s="113" t="str">
        <f t="shared" si="23"/>
        <v/>
      </c>
      <c r="Y169" s="113" t="str">
        <f t="shared" si="24"/>
        <v/>
      </c>
      <c r="Z169" s="113" t="str">
        <f t="shared" si="25"/>
        <v/>
      </c>
      <c r="AA169" s="113" t="str">
        <f t="shared" si="26"/>
        <v/>
      </c>
      <c r="AB169" s="113" t="str">
        <f t="shared" si="27"/>
        <v/>
      </c>
      <c r="AC169" s="113" t="str">
        <f t="shared" si="28"/>
        <v/>
      </c>
      <c r="AD169" s="113" t="str">
        <f t="shared" si="29"/>
        <v/>
      </c>
      <c r="AE169" s="113" t="str">
        <f t="shared" si="30"/>
        <v/>
      </c>
      <c r="AF169" s="113" t="str">
        <f t="shared" si="31"/>
        <v/>
      </c>
      <c r="AG169" s="113" t="str">
        <f t="shared" si="32"/>
        <v/>
      </c>
      <c r="AH169" s="113" t="str">
        <f t="shared" si="33"/>
        <v/>
      </c>
    </row>
    <row r="170">
      <c r="B170" s="82">
        <v>150.0</v>
      </c>
      <c r="C170" s="109">
        <f t="shared" si="3"/>
        <v>49644</v>
      </c>
      <c r="D170" s="113"/>
      <c r="E170" s="113">
        <f t="shared" si="4"/>
        <v>330</v>
      </c>
      <c r="F170" s="113">
        <f t="shared" si="5"/>
        <v>30.80095299</v>
      </c>
      <c r="G170" s="113">
        <f t="shared" si="6"/>
        <v>12021.18215</v>
      </c>
      <c r="H170" s="113" t="str">
        <f t="shared" si="7"/>
        <v/>
      </c>
      <c r="I170" s="113" t="str">
        <f t="shared" si="8"/>
        <v/>
      </c>
      <c r="J170" s="113" t="str">
        <f t="shared" si="9"/>
        <v/>
      </c>
      <c r="K170" s="113" t="str">
        <f t="shared" si="10"/>
        <v/>
      </c>
      <c r="L170" s="113" t="str">
        <f t="shared" si="11"/>
        <v/>
      </c>
      <c r="M170" s="113" t="str">
        <f t="shared" si="12"/>
        <v/>
      </c>
      <c r="N170" s="113" t="str">
        <f t="shared" si="13"/>
        <v/>
      </c>
      <c r="O170" s="113" t="str">
        <f t="shared" si="14"/>
        <v/>
      </c>
      <c r="P170" s="113" t="str">
        <f t="shared" si="15"/>
        <v/>
      </c>
      <c r="Q170" s="113" t="str">
        <f t="shared" si="16"/>
        <v/>
      </c>
      <c r="R170" s="113" t="str">
        <f t="shared" si="17"/>
        <v/>
      </c>
      <c r="S170" s="113" t="str">
        <f t="shared" si="18"/>
        <v/>
      </c>
      <c r="T170" s="113" t="str">
        <f t="shared" si="19"/>
        <v/>
      </c>
      <c r="U170" s="113" t="str">
        <f t="shared" si="20"/>
        <v/>
      </c>
      <c r="V170" s="113" t="str">
        <f t="shared" si="21"/>
        <v/>
      </c>
      <c r="W170" s="113" t="str">
        <f t="shared" si="22"/>
        <v/>
      </c>
      <c r="X170" s="113" t="str">
        <f t="shared" si="23"/>
        <v/>
      </c>
      <c r="Y170" s="113" t="str">
        <f t="shared" si="24"/>
        <v/>
      </c>
      <c r="Z170" s="113" t="str">
        <f t="shared" si="25"/>
        <v/>
      </c>
      <c r="AA170" s="113" t="str">
        <f t="shared" si="26"/>
        <v/>
      </c>
      <c r="AB170" s="113" t="str">
        <f t="shared" si="27"/>
        <v/>
      </c>
      <c r="AC170" s="113" t="str">
        <f t="shared" si="28"/>
        <v/>
      </c>
      <c r="AD170" s="113" t="str">
        <f t="shared" si="29"/>
        <v/>
      </c>
      <c r="AE170" s="113" t="str">
        <f t="shared" si="30"/>
        <v/>
      </c>
      <c r="AF170" s="113" t="str">
        <f t="shared" si="31"/>
        <v/>
      </c>
      <c r="AG170" s="113" t="str">
        <f t="shared" si="32"/>
        <v/>
      </c>
      <c r="AH170" s="113" t="str">
        <f t="shared" si="33"/>
        <v/>
      </c>
    </row>
    <row r="171">
      <c r="B171" s="82">
        <v>151.0</v>
      </c>
      <c r="C171" s="109">
        <f t="shared" si="3"/>
        <v>49675</v>
      </c>
      <c r="D171" s="113"/>
      <c r="E171" s="113">
        <f t="shared" si="4"/>
        <v>330</v>
      </c>
      <c r="F171" s="113">
        <f t="shared" si="5"/>
        <v>30.05295538</v>
      </c>
      <c r="G171" s="113">
        <f t="shared" si="6"/>
        <v>11721.23511</v>
      </c>
      <c r="H171" s="113" t="str">
        <f t="shared" si="7"/>
        <v/>
      </c>
      <c r="I171" s="113" t="str">
        <f t="shared" si="8"/>
        <v/>
      </c>
      <c r="J171" s="113" t="str">
        <f t="shared" si="9"/>
        <v/>
      </c>
      <c r="K171" s="113" t="str">
        <f t="shared" si="10"/>
        <v/>
      </c>
      <c r="L171" s="113" t="str">
        <f t="shared" si="11"/>
        <v/>
      </c>
      <c r="M171" s="113" t="str">
        <f t="shared" si="12"/>
        <v/>
      </c>
      <c r="N171" s="113" t="str">
        <f t="shared" si="13"/>
        <v/>
      </c>
      <c r="O171" s="113" t="str">
        <f t="shared" si="14"/>
        <v/>
      </c>
      <c r="P171" s="113" t="str">
        <f t="shared" si="15"/>
        <v/>
      </c>
      <c r="Q171" s="113" t="str">
        <f t="shared" si="16"/>
        <v/>
      </c>
      <c r="R171" s="113" t="str">
        <f t="shared" si="17"/>
        <v/>
      </c>
      <c r="S171" s="113" t="str">
        <f t="shared" si="18"/>
        <v/>
      </c>
      <c r="T171" s="113" t="str">
        <f t="shared" si="19"/>
        <v/>
      </c>
      <c r="U171" s="113" t="str">
        <f t="shared" si="20"/>
        <v/>
      </c>
      <c r="V171" s="113" t="str">
        <f t="shared" si="21"/>
        <v/>
      </c>
      <c r="W171" s="113" t="str">
        <f t="shared" si="22"/>
        <v/>
      </c>
      <c r="X171" s="113" t="str">
        <f t="shared" si="23"/>
        <v/>
      </c>
      <c r="Y171" s="113" t="str">
        <f t="shared" si="24"/>
        <v/>
      </c>
      <c r="Z171" s="113" t="str">
        <f t="shared" si="25"/>
        <v/>
      </c>
      <c r="AA171" s="113" t="str">
        <f t="shared" si="26"/>
        <v/>
      </c>
      <c r="AB171" s="113" t="str">
        <f t="shared" si="27"/>
        <v/>
      </c>
      <c r="AC171" s="113" t="str">
        <f t="shared" si="28"/>
        <v/>
      </c>
      <c r="AD171" s="113" t="str">
        <f t="shared" si="29"/>
        <v/>
      </c>
      <c r="AE171" s="113" t="str">
        <f t="shared" si="30"/>
        <v/>
      </c>
      <c r="AF171" s="113" t="str">
        <f t="shared" si="31"/>
        <v/>
      </c>
      <c r="AG171" s="113" t="str">
        <f t="shared" si="32"/>
        <v/>
      </c>
      <c r="AH171" s="113" t="str">
        <f t="shared" si="33"/>
        <v/>
      </c>
    </row>
    <row r="172">
      <c r="B172" s="82">
        <v>152.0</v>
      </c>
      <c r="C172" s="109">
        <f t="shared" si="3"/>
        <v>49706</v>
      </c>
      <c r="D172" s="113"/>
      <c r="E172" s="113">
        <f t="shared" si="4"/>
        <v>330</v>
      </c>
      <c r="F172" s="113">
        <f t="shared" si="5"/>
        <v>29.30308776</v>
      </c>
      <c r="G172" s="113">
        <f t="shared" si="6"/>
        <v>11420.53819</v>
      </c>
      <c r="H172" s="113" t="str">
        <f t="shared" si="7"/>
        <v/>
      </c>
      <c r="I172" s="113" t="str">
        <f t="shared" si="8"/>
        <v/>
      </c>
      <c r="J172" s="113" t="str">
        <f t="shared" si="9"/>
        <v/>
      </c>
      <c r="K172" s="113" t="str">
        <f t="shared" si="10"/>
        <v/>
      </c>
      <c r="L172" s="113" t="str">
        <f t="shared" si="11"/>
        <v/>
      </c>
      <c r="M172" s="113" t="str">
        <f t="shared" si="12"/>
        <v/>
      </c>
      <c r="N172" s="113" t="str">
        <f t="shared" si="13"/>
        <v/>
      </c>
      <c r="O172" s="113" t="str">
        <f t="shared" si="14"/>
        <v/>
      </c>
      <c r="P172" s="113" t="str">
        <f t="shared" si="15"/>
        <v/>
      </c>
      <c r="Q172" s="113" t="str">
        <f t="shared" si="16"/>
        <v/>
      </c>
      <c r="R172" s="113" t="str">
        <f t="shared" si="17"/>
        <v/>
      </c>
      <c r="S172" s="113" t="str">
        <f t="shared" si="18"/>
        <v/>
      </c>
      <c r="T172" s="113" t="str">
        <f t="shared" si="19"/>
        <v/>
      </c>
      <c r="U172" s="113" t="str">
        <f t="shared" si="20"/>
        <v/>
      </c>
      <c r="V172" s="113" t="str">
        <f t="shared" si="21"/>
        <v/>
      </c>
      <c r="W172" s="113" t="str">
        <f t="shared" si="22"/>
        <v/>
      </c>
      <c r="X172" s="113" t="str">
        <f t="shared" si="23"/>
        <v/>
      </c>
      <c r="Y172" s="113" t="str">
        <f t="shared" si="24"/>
        <v/>
      </c>
      <c r="Z172" s="113" t="str">
        <f t="shared" si="25"/>
        <v/>
      </c>
      <c r="AA172" s="113" t="str">
        <f t="shared" si="26"/>
        <v/>
      </c>
      <c r="AB172" s="113" t="str">
        <f t="shared" si="27"/>
        <v/>
      </c>
      <c r="AC172" s="113" t="str">
        <f t="shared" si="28"/>
        <v/>
      </c>
      <c r="AD172" s="113" t="str">
        <f t="shared" si="29"/>
        <v/>
      </c>
      <c r="AE172" s="113" t="str">
        <f t="shared" si="30"/>
        <v/>
      </c>
      <c r="AF172" s="113" t="str">
        <f t="shared" si="31"/>
        <v/>
      </c>
      <c r="AG172" s="113" t="str">
        <f t="shared" si="32"/>
        <v/>
      </c>
      <c r="AH172" s="113" t="str">
        <f t="shared" si="33"/>
        <v/>
      </c>
    </row>
    <row r="173">
      <c r="B173" s="82">
        <v>153.0</v>
      </c>
      <c r="C173" s="109">
        <f t="shared" si="3"/>
        <v>49735</v>
      </c>
      <c r="D173" s="113"/>
      <c r="E173" s="113">
        <f t="shared" si="4"/>
        <v>330</v>
      </c>
      <c r="F173" s="113">
        <f t="shared" si="5"/>
        <v>28.55134548</v>
      </c>
      <c r="G173" s="113">
        <f t="shared" si="6"/>
        <v>11119.08954</v>
      </c>
      <c r="H173" s="113" t="str">
        <f t="shared" si="7"/>
        <v/>
      </c>
      <c r="I173" s="113" t="str">
        <f t="shared" si="8"/>
        <v/>
      </c>
      <c r="J173" s="113" t="str">
        <f t="shared" si="9"/>
        <v/>
      </c>
      <c r="K173" s="113" t="str">
        <f t="shared" si="10"/>
        <v/>
      </c>
      <c r="L173" s="113" t="str">
        <f t="shared" si="11"/>
        <v/>
      </c>
      <c r="M173" s="113" t="str">
        <f t="shared" si="12"/>
        <v/>
      </c>
      <c r="N173" s="113" t="str">
        <f t="shared" si="13"/>
        <v/>
      </c>
      <c r="O173" s="113" t="str">
        <f t="shared" si="14"/>
        <v/>
      </c>
      <c r="P173" s="113" t="str">
        <f t="shared" si="15"/>
        <v/>
      </c>
      <c r="Q173" s="113" t="str">
        <f t="shared" si="16"/>
        <v/>
      </c>
      <c r="R173" s="113" t="str">
        <f t="shared" si="17"/>
        <v/>
      </c>
      <c r="S173" s="113" t="str">
        <f t="shared" si="18"/>
        <v/>
      </c>
      <c r="T173" s="113" t="str">
        <f t="shared" si="19"/>
        <v/>
      </c>
      <c r="U173" s="113" t="str">
        <f t="shared" si="20"/>
        <v/>
      </c>
      <c r="V173" s="113" t="str">
        <f t="shared" si="21"/>
        <v/>
      </c>
      <c r="W173" s="113" t="str">
        <f t="shared" si="22"/>
        <v/>
      </c>
      <c r="X173" s="113" t="str">
        <f t="shared" si="23"/>
        <v/>
      </c>
      <c r="Y173" s="113" t="str">
        <f t="shared" si="24"/>
        <v/>
      </c>
      <c r="Z173" s="113" t="str">
        <f t="shared" si="25"/>
        <v/>
      </c>
      <c r="AA173" s="113" t="str">
        <f t="shared" si="26"/>
        <v/>
      </c>
      <c r="AB173" s="113" t="str">
        <f t="shared" si="27"/>
        <v/>
      </c>
      <c r="AC173" s="113" t="str">
        <f t="shared" si="28"/>
        <v/>
      </c>
      <c r="AD173" s="113" t="str">
        <f t="shared" si="29"/>
        <v/>
      </c>
      <c r="AE173" s="113" t="str">
        <f t="shared" si="30"/>
        <v/>
      </c>
      <c r="AF173" s="113" t="str">
        <f t="shared" si="31"/>
        <v/>
      </c>
      <c r="AG173" s="113" t="str">
        <f t="shared" si="32"/>
        <v/>
      </c>
      <c r="AH173" s="113" t="str">
        <f t="shared" si="33"/>
        <v/>
      </c>
    </row>
    <row r="174">
      <c r="B174" s="82">
        <v>154.0</v>
      </c>
      <c r="C174" s="109">
        <f t="shared" si="3"/>
        <v>49766</v>
      </c>
      <c r="D174" s="113"/>
      <c r="E174" s="113">
        <f t="shared" si="4"/>
        <v>330</v>
      </c>
      <c r="F174" s="113">
        <f t="shared" si="5"/>
        <v>27.79772385</v>
      </c>
      <c r="G174" s="113">
        <f t="shared" si="6"/>
        <v>10816.88726</v>
      </c>
      <c r="H174" s="113" t="str">
        <f t="shared" si="7"/>
        <v/>
      </c>
      <c r="I174" s="113" t="str">
        <f t="shared" si="8"/>
        <v/>
      </c>
      <c r="J174" s="113" t="str">
        <f t="shared" si="9"/>
        <v/>
      </c>
      <c r="K174" s="113" t="str">
        <f t="shared" si="10"/>
        <v/>
      </c>
      <c r="L174" s="113" t="str">
        <f t="shared" si="11"/>
        <v/>
      </c>
      <c r="M174" s="113" t="str">
        <f t="shared" si="12"/>
        <v/>
      </c>
      <c r="N174" s="113" t="str">
        <f t="shared" si="13"/>
        <v/>
      </c>
      <c r="O174" s="113" t="str">
        <f t="shared" si="14"/>
        <v/>
      </c>
      <c r="P174" s="113" t="str">
        <f t="shared" si="15"/>
        <v/>
      </c>
      <c r="Q174" s="113" t="str">
        <f t="shared" si="16"/>
        <v/>
      </c>
      <c r="R174" s="113" t="str">
        <f t="shared" si="17"/>
        <v/>
      </c>
      <c r="S174" s="113" t="str">
        <f t="shared" si="18"/>
        <v/>
      </c>
      <c r="T174" s="113" t="str">
        <f t="shared" si="19"/>
        <v/>
      </c>
      <c r="U174" s="113" t="str">
        <f t="shared" si="20"/>
        <v/>
      </c>
      <c r="V174" s="113" t="str">
        <f t="shared" si="21"/>
        <v/>
      </c>
      <c r="W174" s="113" t="str">
        <f t="shared" si="22"/>
        <v/>
      </c>
      <c r="X174" s="113" t="str">
        <f t="shared" si="23"/>
        <v/>
      </c>
      <c r="Y174" s="113" t="str">
        <f t="shared" si="24"/>
        <v/>
      </c>
      <c r="Z174" s="113" t="str">
        <f t="shared" si="25"/>
        <v/>
      </c>
      <c r="AA174" s="113" t="str">
        <f t="shared" si="26"/>
        <v/>
      </c>
      <c r="AB174" s="113" t="str">
        <f t="shared" si="27"/>
        <v/>
      </c>
      <c r="AC174" s="113" t="str">
        <f t="shared" si="28"/>
        <v/>
      </c>
      <c r="AD174" s="113" t="str">
        <f t="shared" si="29"/>
        <v/>
      </c>
      <c r="AE174" s="113" t="str">
        <f t="shared" si="30"/>
        <v/>
      </c>
      <c r="AF174" s="113" t="str">
        <f t="shared" si="31"/>
        <v/>
      </c>
      <c r="AG174" s="113" t="str">
        <f t="shared" si="32"/>
        <v/>
      </c>
      <c r="AH174" s="113" t="str">
        <f t="shared" si="33"/>
        <v/>
      </c>
    </row>
    <row r="175">
      <c r="B175" s="82">
        <v>155.0</v>
      </c>
      <c r="C175" s="109">
        <f t="shared" si="3"/>
        <v>49796</v>
      </c>
      <c r="D175" s="113"/>
      <c r="E175" s="113">
        <f t="shared" si="4"/>
        <v>330</v>
      </c>
      <c r="F175" s="113">
        <f t="shared" si="5"/>
        <v>27.04221816</v>
      </c>
      <c r="G175" s="113">
        <f t="shared" si="6"/>
        <v>10513.92948</v>
      </c>
      <c r="H175" s="113" t="str">
        <f t="shared" si="7"/>
        <v/>
      </c>
      <c r="I175" s="113" t="str">
        <f t="shared" si="8"/>
        <v/>
      </c>
      <c r="J175" s="113" t="str">
        <f t="shared" si="9"/>
        <v/>
      </c>
      <c r="K175" s="113" t="str">
        <f t="shared" si="10"/>
        <v/>
      </c>
      <c r="L175" s="113" t="str">
        <f t="shared" si="11"/>
        <v/>
      </c>
      <c r="M175" s="113" t="str">
        <f t="shared" si="12"/>
        <v/>
      </c>
      <c r="N175" s="113" t="str">
        <f t="shared" si="13"/>
        <v/>
      </c>
      <c r="O175" s="113" t="str">
        <f t="shared" si="14"/>
        <v/>
      </c>
      <c r="P175" s="113" t="str">
        <f t="shared" si="15"/>
        <v/>
      </c>
      <c r="Q175" s="113" t="str">
        <f t="shared" si="16"/>
        <v/>
      </c>
      <c r="R175" s="113" t="str">
        <f t="shared" si="17"/>
        <v/>
      </c>
      <c r="S175" s="113" t="str">
        <f t="shared" si="18"/>
        <v/>
      </c>
      <c r="T175" s="113" t="str">
        <f t="shared" si="19"/>
        <v/>
      </c>
      <c r="U175" s="113" t="str">
        <f t="shared" si="20"/>
        <v/>
      </c>
      <c r="V175" s="113" t="str">
        <f t="shared" si="21"/>
        <v/>
      </c>
      <c r="W175" s="113" t="str">
        <f t="shared" si="22"/>
        <v/>
      </c>
      <c r="X175" s="113" t="str">
        <f t="shared" si="23"/>
        <v/>
      </c>
      <c r="Y175" s="113" t="str">
        <f t="shared" si="24"/>
        <v/>
      </c>
      <c r="Z175" s="113" t="str">
        <f t="shared" si="25"/>
        <v/>
      </c>
      <c r="AA175" s="113" t="str">
        <f t="shared" si="26"/>
        <v/>
      </c>
      <c r="AB175" s="113" t="str">
        <f t="shared" si="27"/>
        <v/>
      </c>
      <c r="AC175" s="113" t="str">
        <f t="shared" si="28"/>
        <v/>
      </c>
      <c r="AD175" s="113" t="str">
        <f t="shared" si="29"/>
        <v/>
      </c>
      <c r="AE175" s="113" t="str">
        <f t="shared" si="30"/>
        <v/>
      </c>
      <c r="AF175" s="113" t="str">
        <f t="shared" si="31"/>
        <v/>
      </c>
      <c r="AG175" s="113" t="str">
        <f t="shared" si="32"/>
        <v/>
      </c>
      <c r="AH175" s="113" t="str">
        <f t="shared" si="33"/>
        <v/>
      </c>
    </row>
    <row r="176">
      <c r="B176" s="82">
        <v>156.0</v>
      </c>
      <c r="C176" s="109">
        <f t="shared" si="3"/>
        <v>49827</v>
      </c>
      <c r="D176" s="113"/>
      <c r="E176" s="113">
        <f t="shared" si="4"/>
        <v>330</v>
      </c>
      <c r="F176" s="113">
        <f t="shared" si="5"/>
        <v>26.2848237</v>
      </c>
      <c r="G176" s="113">
        <f t="shared" si="6"/>
        <v>10210.2143</v>
      </c>
      <c r="H176" s="113" t="str">
        <f t="shared" si="7"/>
        <v/>
      </c>
      <c r="I176" s="113" t="str">
        <f t="shared" si="8"/>
        <v/>
      </c>
      <c r="J176" s="113" t="str">
        <f t="shared" si="9"/>
        <v/>
      </c>
      <c r="K176" s="113" t="str">
        <f t="shared" si="10"/>
        <v/>
      </c>
      <c r="L176" s="113" t="str">
        <f t="shared" si="11"/>
        <v/>
      </c>
      <c r="M176" s="113" t="str">
        <f t="shared" si="12"/>
        <v/>
      </c>
      <c r="N176" s="113" t="str">
        <f t="shared" si="13"/>
        <v/>
      </c>
      <c r="O176" s="113" t="str">
        <f t="shared" si="14"/>
        <v/>
      </c>
      <c r="P176" s="113" t="str">
        <f t="shared" si="15"/>
        <v/>
      </c>
      <c r="Q176" s="113" t="str">
        <f t="shared" si="16"/>
        <v/>
      </c>
      <c r="R176" s="113" t="str">
        <f t="shared" si="17"/>
        <v/>
      </c>
      <c r="S176" s="113" t="str">
        <f t="shared" si="18"/>
        <v/>
      </c>
      <c r="T176" s="113" t="str">
        <f t="shared" si="19"/>
        <v/>
      </c>
      <c r="U176" s="113" t="str">
        <f t="shared" si="20"/>
        <v/>
      </c>
      <c r="V176" s="113" t="str">
        <f t="shared" si="21"/>
        <v/>
      </c>
      <c r="W176" s="113" t="str">
        <f t="shared" si="22"/>
        <v/>
      </c>
      <c r="X176" s="113" t="str">
        <f t="shared" si="23"/>
        <v/>
      </c>
      <c r="Y176" s="113" t="str">
        <f t="shared" si="24"/>
        <v/>
      </c>
      <c r="Z176" s="113" t="str">
        <f t="shared" si="25"/>
        <v/>
      </c>
      <c r="AA176" s="113" t="str">
        <f t="shared" si="26"/>
        <v/>
      </c>
      <c r="AB176" s="113" t="str">
        <f t="shared" si="27"/>
        <v/>
      </c>
      <c r="AC176" s="113" t="str">
        <f t="shared" si="28"/>
        <v/>
      </c>
      <c r="AD176" s="113" t="str">
        <f t="shared" si="29"/>
        <v/>
      </c>
      <c r="AE176" s="113" t="str">
        <f t="shared" si="30"/>
        <v/>
      </c>
      <c r="AF176" s="113" t="str">
        <f t="shared" si="31"/>
        <v/>
      </c>
      <c r="AG176" s="113" t="str">
        <f t="shared" si="32"/>
        <v/>
      </c>
      <c r="AH176" s="113" t="str">
        <f t="shared" si="33"/>
        <v/>
      </c>
    </row>
    <row r="177">
      <c r="B177" s="82">
        <v>157.0</v>
      </c>
      <c r="C177" s="109">
        <f t="shared" si="3"/>
        <v>49857</v>
      </c>
      <c r="D177" s="113"/>
      <c r="E177" s="113">
        <f t="shared" si="4"/>
        <v>330</v>
      </c>
      <c r="F177" s="113">
        <f t="shared" si="5"/>
        <v>25.52553576</v>
      </c>
      <c r="G177" s="113">
        <f t="shared" si="6"/>
        <v>9905.73984</v>
      </c>
      <c r="H177" s="113" t="str">
        <f t="shared" si="7"/>
        <v/>
      </c>
      <c r="I177" s="113" t="str">
        <f t="shared" si="8"/>
        <v/>
      </c>
      <c r="J177" s="113" t="str">
        <f t="shared" si="9"/>
        <v/>
      </c>
      <c r="K177" s="113" t="str">
        <f t="shared" si="10"/>
        <v/>
      </c>
      <c r="L177" s="113" t="str">
        <f t="shared" si="11"/>
        <v/>
      </c>
      <c r="M177" s="113" t="str">
        <f t="shared" si="12"/>
        <v/>
      </c>
      <c r="N177" s="113" t="str">
        <f t="shared" si="13"/>
        <v/>
      </c>
      <c r="O177" s="113" t="str">
        <f t="shared" si="14"/>
        <v/>
      </c>
      <c r="P177" s="113" t="str">
        <f t="shared" si="15"/>
        <v/>
      </c>
      <c r="Q177" s="113" t="str">
        <f t="shared" si="16"/>
        <v/>
      </c>
      <c r="R177" s="113" t="str">
        <f t="shared" si="17"/>
        <v/>
      </c>
      <c r="S177" s="113" t="str">
        <f t="shared" si="18"/>
        <v/>
      </c>
      <c r="T177" s="113" t="str">
        <f t="shared" si="19"/>
        <v/>
      </c>
      <c r="U177" s="113" t="str">
        <f t="shared" si="20"/>
        <v/>
      </c>
      <c r="V177" s="113" t="str">
        <f t="shared" si="21"/>
        <v/>
      </c>
      <c r="W177" s="113" t="str">
        <f t="shared" si="22"/>
        <v/>
      </c>
      <c r="X177" s="113" t="str">
        <f t="shared" si="23"/>
        <v/>
      </c>
      <c r="Y177" s="113" t="str">
        <f t="shared" si="24"/>
        <v/>
      </c>
      <c r="Z177" s="113" t="str">
        <f t="shared" si="25"/>
        <v/>
      </c>
      <c r="AA177" s="113" t="str">
        <f t="shared" si="26"/>
        <v/>
      </c>
      <c r="AB177" s="113" t="str">
        <f t="shared" si="27"/>
        <v/>
      </c>
      <c r="AC177" s="113" t="str">
        <f t="shared" si="28"/>
        <v/>
      </c>
      <c r="AD177" s="113" t="str">
        <f t="shared" si="29"/>
        <v/>
      </c>
      <c r="AE177" s="113" t="str">
        <f t="shared" si="30"/>
        <v/>
      </c>
      <c r="AF177" s="113" t="str">
        <f t="shared" si="31"/>
        <v/>
      </c>
      <c r="AG177" s="113" t="str">
        <f t="shared" si="32"/>
        <v/>
      </c>
      <c r="AH177" s="113" t="str">
        <f t="shared" si="33"/>
        <v/>
      </c>
    </row>
    <row r="178">
      <c r="B178" s="82">
        <v>158.0</v>
      </c>
      <c r="C178" s="109">
        <f t="shared" si="3"/>
        <v>49888</v>
      </c>
      <c r="D178" s="113"/>
      <c r="E178" s="113">
        <f t="shared" si="4"/>
        <v>330</v>
      </c>
      <c r="F178" s="113">
        <f t="shared" si="5"/>
        <v>24.7643496</v>
      </c>
      <c r="G178" s="113">
        <f t="shared" si="6"/>
        <v>9600.50419</v>
      </c>
      <c r="H178" s="113" t="str">
        <f t="shared" si="7"/>
        <v/>
      </c>
      <c r="I178" s="113" t="str">
        <f t="shared" si="8"/>
        <v/>
      </c>
      <c r="J178" s="113" t="str">
        <f t="shared" si="9"/>
        <v/>
      </c>
      <c r="K178" s="113" t="str">
        <f t="shared" si="10"/>
        <v/>
      </c>
      <c r="L178" s="113" t="str">
        <f t="shared" si="11"/>
        <v/>
      </c>
      <c r="M178" s="113" t="str">
        <f t="shared" si="12"/>
        <v/>
      </c>
      <c r="N178" s="113" t="str">
        <f t="shared" si="13"/>
        <v/>
      </c>
      <c r="O178" s="113" t="str">
        <f t="shared" si="14"/>
        <v/>
      </c>
      <c r="P178" s="113" t="str">
        <f t="shared" si="15"/>
        <v/>
      </c>
      <c r="Q178" s="113" t="str">
        <f t="shared" si="16"/>
        <v/>
      </c>
      <c r="R178" s="113" t="str">
        <f t="shared" si="17"/>
        <v/>
      </c>
      <c r="S178" s="113" t="str">
        <f t="shared" si="18"/>
        <v/>
      </c>
      <c r="T178" s="113" t="str">
        <f t="shared" si="19"/>
        <v/>
      </c>
      <c r="U178" s="113" t="str">
        <f t="shared" si="20"/>
        <v/>
      </c>
      <c r="V178" s="113" t="str">
        <f t="shared" si="21"/>
        <v/>
      </c>
      <c r="W178" s="113" t="str">
        <f t="shared" si="22"/>
        <v/>
      </c>
      <c r="X178" s="113" t="str">
        <f t="shared" si="23"/>
        <v/>
      </c>
      <c r="Y178" s="113" t="str">
        <f t="shared" si="24"/>
        <v/>
      </c>
      <c r="Z178" s="113" t="str">
        <f t="shared" si="25"/>
        <v/>
      </c>
      <c r="AA178" s="113" t="str">
        <f t="shared" si="26"/>
        <v/>
      </c>
      <c r="AB178" s="113" t="str">
        <f t="shared" si="27"/>
        <v/>
      </c>
      <c r="AC178" s="113" t="str">
        <f t="shared" si="28"/>
        <v/>
      </c>
      <c r="AD178" s="113" t="str">
        <f t="shared" si="29"/>
        <v/>
      </c>
      <c r="AE178" s="113" t="str">
        <f t="shared" si="30"/>
        <v/>
      </c>
      <c r="AF178" s="113" t="str">
        <f t="shared" si="31"/>
        <v/>
      </c>
      <c r="AG178" s="113" t="str">
        <f t="shared" si="32"/>
        <v/>
      </c>
      <c r="AH178" s="113" t="str">
        <f t="shared" si="33"/>
        <v/>
      </c>
    </row>
    <row r="179">
      <c r="B179" s="82">
        <v>159.0</v>
      </c>
      <c r="C179" s="109">
        <f t="shared" si="3"/>
        <v>49919</v>
      </c>
      <c r="D179" s="113"/>
      <c r="E179" s="113">
        <f t="shared" si="4"/>
        <v>330</v>
      </c>
      <c r="F179" s="113">
        <f t="shared" si="5"/>
        <v>24.00126047</v>
      </c>
      <c r="G179" s="113">
        <f t="shared" si="6"/>
        <v>9294.50545</v>
      </c>
      <c r="H179" s="113" t="str">
        <f t="shared" si="7"/>
        <v/>
      </c>
      <c r="I179" s="113" t="str">
        <f t="shared" si="8"/>
        <v/>
      </c>
      <c r="J179" s="113" t="str">
        <f t="shared" si="9"/>
        <v/>
      </c>
      <c r="K179" s="113" t="str">
        <f t="shared" si="10"/>
        <v/>
      </c>
      <c r="L179" s="113" t="str">
        <f t="shared" si="11"/>
        <v/>
      </c>
      <c r="M179" s="113" t="str">
        <f t="shared" si="12"/>
        <v/>
      </c>
      <c r="N179" s="113" t="str">
        <f t="shared" si="13"/>
        <v/>
      </c>
      <c r="O179" s="113" t="str">
        <f t="shared" si="14"/>
        <v/>
      </c>
      <c r="P179" s="113" t="str">
        <f t="shared" si="15"/>
        <v/>
      </c>
      <c r="Q179" s="113" t="str">
        <f t="shared" si="16"/>
        <v/>
      </c>
      <c r="R179" s="113" t="str">
        <f t="shared" si="17"/>
        <v/>
      </c>
      <c r="S179" s="113" t="str">
        <f t="shared" si="18"/>
        <v/>
      </c>
      <c r="T179" s="113" t="str">
        <f t="shared" si="19"/>
        <v/>
      </c>
      <c r="U179" s="113" t="str">
        <f t="shared" si="20"/>
        <v/>
      </c>
      <c r="V179" s="113" t="str">
        <f t="shared" si="21"/>
        <v/>
      </c>
      <c r="W179" s="113" t="str">
        <f t="shared" si="22"/>
        <v/>
      </c>
      <c r="X179" s="113" t="str">
        <f t="shared" si="23"/>
        <v/>
      </c>
      <c r="Y179" s="113" t="str">
        <f t="shared" si="24"/>
        <v/>
      </c>
      <c r="Z179" s="113" t="str">
        <f t="shared" si="25"/>
        <v/>
      </c>
      <c r="AA179" s="113" t="str">
        <f t="shared" si="26"/>
        <v/>
      </c>
      <c r="AB179" s="113" t="str">
        <f t="shared" si="27"/>
        <v/>
      </c>
      <c r="AC179" s="113" t="str">
        <f t="shared" si="28"/>
        <v/>
      </c>
      <c r="AD179" s="113" t="str">
        <f t="shared" si="29"/>
        <v/>
      </c>
      <c r="AE179" s="113" t="str">
        <f t="shared" si="30"/>
        <v/>
      </c>
      <c r="AF179" s="113" t="str">
        <f t="shared" si="31"/>
        <v/>
      </c>
      <c r="AG179" s="113" t="str">
        <f t="shared" si="32"/>
        <v/>
      </c>
      <c r="AH179" s="113" t="str">
        <f t="shared" si="33"/>
        <v/>
      </c>
    </row>
    <row r="180">
      <c r="B180" s="82">
        <v>160.0</v>
      </c>
      <c r="C180" s="109">
        <f t="shared" si="3"/>
        <v>49949</v>
      </c>
      <c r="D180" s="113"/>
      <c r="E180" s="113">
        <f t="shared" si="4"/>
        <v>330</v>
      </c>
      <c r="F180" s="113">
        <f t="shared" si="5"/>
        <v>23.23626363</v>
      </c>
      <c r="G180" s="113">
        <f t="shared" si="6"/>
        <v>8987.741714</v>
      </c>
      <c r="H180" s="113" t="str">
        <f t="shared" si="7"/>
        <v/>
      </c>
      <c r="I180" s="113" t="str">
        <f t="shared" si="8"/>
        <v/>
      </c>
      <c r="J180" s="113" t="str">
        <f t="shared" si="9"/>
        <v/>
      </c>
      <c r="K180" s="113" t="str">
        <f t="shared" si="10"/>
        <v/>
      </c>
      <c r="L180" s="113" t="str">
        <f t="shared" si="11"/>
        <v/>
      </c>
      <c r="M180" s="113" t="str">
        <f t="shared" si="12"/>
        <v/>
      </c>
      <c r="N180" s="113" t="str">
        <f t="shared" si="13"/>
        <v/>
      </c>
      <c r="O180" s="113" t="str">
        <f t="shared" si="14"/>
        <v/>
      </c>
      <c r="P180" s="113" t="str">
        <f t="shared" si="15"/>
        <v/>
      </c>
      <c r="Q180" s="113" t="str">
        <f t="shared" si="16"/>
        <v/>
      </c>
      <c r="R180" s="113" t="str">
        <f t="shared" si="17"/>
        <v/>
      </c>
      <c r="S180" s="113" t="str">
        <f t="shared" si="18"/>
        <v/>
      </c>
      <c r="T180" s="113" t="str">
        <f t="shared" si="19"/>
        <v/>
      </c>
      <c r="U180" s="113" t="str">
        <f t="shared" si="20"/>
        <v/>
      </c>
      <c r="V180" s="113" t="str">
        <f t="shared" si="21"/>
        <v/>
      </c>
      <c r="W180" s="113" t="str">
        <f t="shared" si="22"/>
        <v/>
      </c>
      <c r="X180" s="113" t="str">
        <f t="shared" si="23"/>
        <v/>
      </c>
      <c r="Y180" s="113" t="str">
        <f t="shared" si="24"/>
        <v/>
      </c>
      <c r="Z180" s="113" t="str">
        <f t="shared" si="25"/>
        <v/>
      </c>
      <c r="AA180" s="113" t="str">
        <f t="shared" si="26"/>
        <v/>
      </c>
      <c r="AB180" s="113" t="str">
        <f t="shared" si="27"/>
        <v/>
      </c>
      <c r="AC180" s="113" t="str">
        <f t="shared" si="28"/>
        <v/>
      </c>
      <c r="AD180" s="113" t="str">
        <f t="shared" si="29"/>
        <v/>
      </c>
      <c r="AE180" s="113" t="str">
        <f t="shared" si="30"/>
        <v/>
      </c>
      <c r="AF180" s="113" t="str">
        <f t="shared" si="31"/>
        <v/>
      </c>
      <c r="AG180" s="113" t="str">
        <f t="shared" si="32"/>
        <v/>
      </c>
      <c r="AH180" s="113" t="str">
        <f t="shared" si="33"/>
        <v/>
      </c>
    </row>
    <row r="181">
      <c r="B181" s="82">
        <v>161.0</v>
      </c>
      <c r="C181" s="109">
        <f t="shared" si="3"/>
        <v>49980</v>
      </c>
      <c r="D181" s="113"/>
      <c r="E181" s="113">
        <f t="shared" si="4"/>
        <v>330</v>
      </c>
      <c r="F181" s="113">
        <f t="shared" si="5"/>
        <v>22.46935428</v>
      </c>
      <c r="G181" s="113">
        <f t="shared" si="6"/>
        <v>8680.211068</v>
      </c>
      <c r="H181" s="113" t="str">
        <f t="shared" si="7"/>
        <v/>
      </c>
      <c r="I181" s="113" t="str">
        <f t="shared" si="8"/>
        <v/>
      </c>
      <c r="J181" s="113" t="str">
        <f t="shared" si="9"/>
        <v/>
      </c>
      <c r="K181" s="113" t="str">
        <f t="shared" si="10"/>
        <v/>
      </c>
      <c r="L181" s="113" t="str">
        <f t="shared" si="11"/>
        <v/>
      </c>
      <c r="M181" s="113" t="str">
        <f t="shared" si="12"/>
        <v/>
      </c>
      <c r="N181" s="113" t="str">
        <f t="shared" si="13"/>
        <v/>
      </c>
      <c r="O181" s="113" t="str">
        <f t="shared" si="14"/>
        <v/>
      </c>
      <c r="P181" s="113" t="str">
        <f t="shared" si="15"/>
        <v/>
      </c>
      <c r="Q181" s="113" t="str">
        <f t="shared" si="16"/>
        <v/>
      </c>
      <c r="R181" s="113" t="str">
        <f t="shared" si="17"/>
        <v/>
      </c>
      <c r="S181" s="113" t="str">
        <f t="shared" si="18"/>
        <v/>
      </c>
      <c r="T181" s="113" t="str">
        <f t="shared" si="19"/>
        <v/>
      </c>
      <c r="U181" s="113" t="str">
        <f t="shared" si="20"/>
        <v/>
      </c>
      <c r="V181" s="113" t="str">
        <f t="shared" si="21"/>
        <v/>
      </c>
      <c r="W181" s="113" t="str">
        <f t="shared" si="22"/>
        <v/>
      </c>
      <c r="X181" s="113" t="str">
        <f t="shared" si="23"/>
        <v/>
      </c>
      <c r="Y181" s="113" t="str">
        <f t="shared" si="24"/>
        <v/>
      </c>
      <c r="Z181" s="113" t="str">
        <f t="shared" si="25"/>
        <v/>
      </c>
      <c r="AA181" s="113" t="str">
        <f t="shared" si="26"/>
        <v/>
      </c>
      <c r="AB181" s="113" t="str">
        <f t="shared" si="27"/>
        <v/>
      </c>
      <c r="AC181" s="113" t="str">
        <f t="shared" si="28"/>
        <v/>
      </c>
      <c r="AD181" s="113" t="str">
        <f t="shared" si="29"/>
        <v/>
      </c>
      <c r="AE181" s="113" t="str">
        <f t="shared" si="30"/>
        <v/>
      </c>
      <c r="AF181" s="113" t="str">
        <f t="shared" si="31"/>
        <v/>
      </c>
      <c r="AG181" s="113" t="str">
        <f t="shared" si="32"/>
        <v/>
      </c>
      <c r="AH181" s="113" t="str">
        <f t="shared" si="33"/>
        <v/>
      </c>
    </row>
    <row r="182">
      <c r="B182" s="82">
        <v>162.0</v>
      </c>
      <c r="C182" s="109">
        <f t="shared" si="3"/>
        <v>50010</v>
      </c>
      <c r="D182" s="113"/>
      <c r="E182" s="113">
        <f t="shared" si="4"/>
        <v>330</v>
      </c>
      <c r="F182" s="113">
        <f t="shared" si="5"/>
        <v>21.70052767</v>
      </c>
      <c r="G182" s="113">
        <f t="shared" si="6"/>
        <v>8371.911596</v>
      </c>
      <c r="H182" s="113" t="str">
        <f t="shared" si="7"/>
        <v/>
      </c>
      <c r="I182" s="113" t="str">
        <f t="shared" si="8"/>
        <v/>
      </c>
      <c r="J182" s="113" t="str">
        <f t="shared" si="9"/>
        <v/>
      </c>
      <c r="K182" s="113" t="str">
        <f t="shared" si="10"/>
        <v/>
      </c>
      <c r="L182" s="113" t="str">
        <f t="shared" si="11"/>
        <v/>
      </c>
      <c r="M182" s="113" t="str">
        <f t="shared" si="12"/>
        <v/>
      </c>
      <c r="N182" s="113" t="str">
        <f t="shared" si="13"/>
        <v/>
      </c>
      <c r="O182" s="113" t="str">
        <f t="shared" si="14"/>
        <v/>
      </c>
      <c r="P182" s="113" t="str">
        <f t="shared" si="15"/>
        <v/>
      </c>
      <c r="Q182" s="113" t="str">
        <f t="shared" si="16"/>
        <v/>
      </c>
      <c r="R182" s="113" t="str">
        <f t="shared" si="17"/>
        <v/>
      </c>
      <c r="S182" s="113" t="str">
        <f t="shared" si="18"/>
        <v/>
      </c>
      <c r="T182" s="113" t="str">
        <f t="shared" si="19"/>
        <v/>
      </c>
      <c r="U182" s="113" t="str">
        <f t="shared" si="20"/>
        <v/>
      </c>
      <c r="V182" s="113" t="str">
        <f t="shared" si="21"/>
        <v/>
      </c>
      <c r="W182" s="113" t="str">
        <f t="shared" si="22"/>
        <v/>
      </c>
      <c r="X182" s="113" t="str">
        <f t="shared" si="23"/>
        <v/>
      </c>
      <c r="Y182" s="113" t="str">
        <f t="shared" si="24"/>
        <v/>
      </c>
      <c r="Z182" s="113" t="str">
        <f t="shared" si="25"/>
        <v/>
      </c>
      <c r="AA182" s="113" t="str">
        <f t="shared" si="26"/>
        <v/>
      </c>
      <c r="AB182" s="113" t="str">
        <f t="shared" si="27"/>
        <v/>
      </c>
      <c r="AC182" s="113" t="str">
        <f t="shared" si="28"/>
        <v/>
      </c>
      <c r="AD182" s="113" t="str">
        <f t="shared" si="29"/>
        <v/>
      </c>
      <c r="AE182" s="113" t="str">
        <f t="shared" si="30"/>
        <v/>
      </c>
      <c r="AF182" s="113" t="str">
        <f t="shared" si="31"/>
        <v/>
      </c>
      <c r="AG182" s="113" t="str">
        <f t="shared" si="32"/>
        <v/>
      </c>
      <c r="AH182" s="113" t="str">
        <f t="shared" si="33"/>
        <v/>
      </c>
    </row>
    <row r="183">
      <c r="B183" s="82">
        <v>163.0</v>
      </c>
      <c r="C183" s="109">
        <f t="shared" si="3"/>
        <v>50041</v>
      </c>
      <c r="D183" s="113"/>
      <c r="E183" s="113">
        <f t="shared" si="4"/>
        <v>330</v>
      </c>
      <c r="F183" s="113">
        <f t="shared" si="5"/>
        <v>20.92977899</v>
      </c>
      <c r="G183" s="113">
        <f t="shared" si="6"/>
        <v>8062.841375</v>
      </c>
      <c r="H183" s="113" t="str">
        <f t="shared" si="7"/>
        <v/>
      </c>
      <c r="I183" s="113" t="str">
        <f t="shared" si="8"/>
        <v/>
      </c>
      <c r="J183" s="113" t="str">
        <f t="shared" si="9"/>
        <v/>
      </c>
      <c r="K183" s="113" t="str">
        <f t="shared" si="10"/>
        <v/>
      </c>
      <c r="L183" s="113" t="str">
        <f t="shared" si="11"/>
        <v/>
      </c>
      <c r="M183" s="113" t="str">
        <f t="shared" si="12"/>
        <v/>
      </c>
      <c r="N183" s="113" t="str">
        <f t="shared" si="13"/>
        <v/>
      </c>
      <c r="O183" s="113" t="str">
        <f t="shared" si="14"/>
        <v/>
      </c>
      <c r="P183" s="113" t="str">
        <f t="shared" si="15"/>
        <v/>
      </c>
      <c r="Q183" s="113" t="str">
        <f t="shared" si="16"/>
        <v/>
      </c>
      <c r="R183" s="113" t="str">
        <f t="shared" si="17"/>
        <v/>
      </c>
      <c r="S183" s="113" t="str">
        <f t="shared" si="18"/>
        <v/>
      </c>
      <c r="T183" s="113" t="str">
        <f t="shared" si="19"/>
        <v/>
      </c>
      <c r="U183" s="113" t="str">
        <f t="shared" si="20"/>
        <v/>
      </c>
      <c r="V183" s="113" t="str">
        <f t="shared" si="21"/>
        <v/>
      </c>
      <c r="W183" s="113" t="str">
        <f t="shared" si="22"/>
        <v/>
      </c>
      <c r="X183" s="113" t="str">
        <f t="shared" si="23"/>
        <v/>
      </c>
      <c r="Y183" s="113" t="str">
        <f t="shared" si="24"/>
        <v/>
      </c>
      <c r="Z183" s="113" t="str">
        <f t="shared" si="25"/>
        <v/>
      </c>
      <c r="AA183" s="113" t="str">
        <f t="shared" si="26"/>
        <v/>
      </c>
      <c r="AB183" s="113" t="str">
        <f t="shared" si="27"/>
        <v/>
      </c>
      <c r="AC183" s="113" t="str">
        <f t="shared" si="28"/>
        <v/>
      </c>
      <c r="AD183" s="113" t="str">
        <f t="shared" si="29"/>
        <v/>
      </c>
      <c r="AE183" s="113" t="str">
        <f t="shared" si="30"/>
        <v/>
      </c>
      <c r="AF183" s="113" t="str">
        <f t="shared" si="31"/>
        <v/>
      </c>
      <c r="AG183" s="113" t="str">
        <f t="shared" si="32"/>
        <v/>
      </c>
      <c r="AH183" s="113" t="str">
        <f t="shared" si="33"/>
        <v/>
      </c>
    </row>
    <row r="184">
      <c r="B184" s="82">
        <v>164.0</v>
      </c>
      <c r="C184" s="109">
        <f t="shared" si="3"/>
        <v>50072</v>
      </c>
      <c r="D184" s="113"/>
      <c r="E184" s="113">
        <f t="shared" si="4"/>
        <v>330</v>
      </c>
      <c r="F184" s="113">
        <f t="shared" si="5"/>
        <v>20.15710344</v>
      </c>
      <c r="G184" s="113">
        <f t="shared" si="6"/>
        <v>7752.998478</v>
      </c>
      <c r="H184" s="113" t="str">
        <f t="shared" si="7"/>
        <v/>
      </c>
      <c r="I184" s="113" t="str">
        <f t="shared" si="8"/>
        <v/>
      </c>
      <c r="J184" s="113" t="str">
        <f t="shared" si="9"/>
        <v/>
      </c>
      <c r="K184" s="113" t="str">
        <f t="shared" si="10"/>
        <v/>
      </c>
      <c r="L184" s="113" t="str">
        <f t="shared" si="11"/>
        <v/>
      </c>
      <c r="M184" s="113" t="str">
        <f t="shared" si="12"/>
        <v/>
      </c>
      <c r="N184" s="113" t="str">
        <f t="shared" si="13"/>
        <v/>
      </c>
      <c r="O184" s="113" t="str">
        <f t="shared" si="14"/>
        <v/>
      </c>
      <c r="P184" s="113" t="str">
        <f t="shared" si="15"/>
        <v/>
      </c>
      <c r="Q184" s="113" t="str">
        <f t="shared" si="16"/>
        <v/>
      </c>
      <c r="R184" s="113" t="str">
        <f t="shared" si="17"/>
        <v/>
      </c>
      <c r="S184" s="113" t="str">
        <f t="shared" si="18"/>
        <v/>
      </c>
      <c r="T184" s="113" t="str">
        <f t="shared" si="19"/>
        <v/>
      </c>
      <c r="U184" s="113" t="str">
        <f t="shared" si="20"/>
        <v/>
      </c>
      <c r="V184" s="113" t="str">
        <f t="shared" si="21"/>
        <v/>
      </c>
      <c r="W184" s="113" t="str">
        <f t="shared" si="22"/>
        <v/>
      </c>
      <c r="X184" s="113" t="str">
        <f t="shared" si="23"/>
        <v/>
      </c>
      <c r="Y184" s="113" t="str">
        <f t="shared" si="24"/>
        <v/>
      </c>
      <c r="Z184" s="113" t="str">
        <f t="shared" si="25"/>
        <v/>
      </c>
      <c r="AA184" s="113" t="str">
        <f t="shared" si="26"/>
        <v/>
      </c>
      <c r="AB184" s="113" t="str">
        <f t="shared" si="27"/>
        <v/>
      </c>
      <c r="AC184" s="113" t="str">
        <f t="shared" si="28"/>
        <v/>
      </c>
      <c r="AD184" s="113" t="str">
        <f t="shared" si="29"/>
        <v/>
      </c>
      <c r="AE184" s="113" t="str">
        <f t="shared" si="30"/>
        <v/>
      </c>
      <c r="AF184" s="113" t="str">
        <f t="shared" si="31"/>
        <v/>
      </c>
      <c r="AG184" s="113" t="str">
        <f t="shared" si="32"/>
        <v/>
      </c>
      <c r="AH184" s="113" t="str">
        <f t="shared" si="33"/>
        <v/>
      </c>
    </row>
    <row r="185">
      <c r="B185" s="82">
        <v>165.0</v>
      </c>
      <c r="C185" s="109">
        <f t="shared" si="3"/>
        <v>50100</v>
      </c>
      <c r="D185" s="113"/>
      <c r="E185" s="113">
        <f t="shared" si="4"/>
        <v>330</v>
      </c>
      <c r="F185" s="113">
        <f t="shared" si="5"/>
        <v>19.3824962</v>
      </c>
      <c r="G185" s="113">
        <f t="shared" si="6"/>
        <v>7442.380974</v>
      </c>
      <c r="H185" s="113" t="str">
        <f t="shared" si="7"/>
        <v/>
      </c>
      <c r="I185" s="113" t="str">
        <f t="shared" si="8"/>
        <v/>
      </c>
      <c r="J185" s="113" t="str">
        <f t="shared" si="9"/>
        <v/>
      </c>
      <c r="K185" s="113" t="str">
        <f t="shared" si="10"/>
        <v/>
      </c>
      <c r="L185" s="113" t="str">
        <f t="shared" si="11"/>
        <v/>
      </c>
      <c r="M185" s="113" t="str">
        <f t="shared" si="12"/>
        <v/>
      </c>
      <c r="N185" s="113" t="str">
        <f t="shared" si="13"/>
        <v/>
      </c>
      <c r="O185" s="113" t="str">
        <f t="shared" si="14"/>
        <v/>
      </c>
      <c r="P185" s="113" t="str">
        <f t="shared" si="15"/>
        <v/>
      </c>
      <c r="Q185" s="113" t="str">
        <f t="shared" si="16"/>
        <v/>
      </c>
      <c r="R185" s="113" t="str">
        <f t="shared" si="17"/>
        <v/>
      </c>
      <c r="S185" s="113" t="str">
        <f t="shared" si="18"/>
        <v/>
      </c>
      <c r="T185" s="113" t="str">
        <f t="shared" si="19"/>
        <v/>
      </c>
      <c r="U185" s="113" t="str">
        <f t="shared" si="20"/>
        <v/>
      </c>
      <c r="V185" s="113" t="str">
        <f t="shared" si="21"/>
        <v/>
      </c>
      <c r="W185" s="113" t="str">
        <f t="shared" si="22"/>
        <v/>
      </c>
      <c r="X185" s="113" t="str">
        <f t="shared" si="23"/>
        <v/>
      </c>
      <c r="Y185" s="113" t="str">
        <f t="shared" si="24"/>
        <v/>
      </c>
      <c r="Z185" s="113" t="str">
        <f t="shared" si="25"/>
        <v/>
      </c>
      <c r="AA185" s="113" t="str">
        <f t="shared" si="26"/>
        <v/>
      </c>
      <c r="AB185" s="113" t="str">
        <f t="shared" si="27"/>
        <v/>
      </c>
      <c r="AC185" s="113" t="str">
        <f t="shared" si="28"/>
        <v/>
      </c>
      <c r="AD185" s="113" t="str">
        <f t="shared" si="29"/>
        <v/>
      </c>
      <c r="AE185" s="113" t="str">
        <f t="shared" si="30"/>
        <v/>
      </c>
      <c r="AF185" s="113" t="str">
        <f t="shared" si="31"/>
        <v/>
      </c>
      <c r="AG185" s="113" t="str">
        <f t="shared" si="32"/>
        <v/>
      </c>
      <c r="AH185" s="113" t="str">
        <f t="shared" si="33"/>
        <v/>
      </c>
    </row>
    <row r="186">
      <c r="B186" s="82">
        <v>166.0</v>
      </c>
      <c r="C186" s="109">
        <f t="shared" si="3"/>
        <v>50131</v>
      </c>
      <c r="D186" s="113"/>
      <c r="E186" s="113">
        <f t="shared" si="4"/>
        <v>330</v>
      </c>
      <c r="F186" s="113">
        <f t="shared" si="5"/>
        <v>18.60595244</v>
      </c>
      <c r="G186" s="113">
        <f t="shared" si="6"/>
        <v>7130.986927</v>
      </c>
      <c r="H186" s="113" t="str">
        <f t="shared" si="7"/>
        <v/>
      </c>
      <c r="I186" s="113" t="str">
        <f t="shared" si="8"/>
        <v/>
      </c>
      <c r="J186" s="113" t="str">
        <f t="shared" si="9"/>
        <v/>
      </c>
      <c r="K186" s="113" t="str">
        <f t="shared" si="10"/>
        <v/>
      </c>
      <c r="L186" s="113" t="str">
        <f t="shared" si="11"/>
        <v/>
      </c>
      <c r="M186" s="113" t="str">
        <f t="shared" si="12"/>
        <v/>
      </c>
      <c r="N186" s="113" t="str">
        <f t="shared" si="13"/>
        <v/>
      </c>
      <c r="O186" s="113" t="str">
        <f t="shared" si="14"/>
        <v/>
      </c>
      <c r="P186" s="113" t="str">
        <f t="shared" si="15"/>
        <v/>
      </c>
      <c r="Q186" s="113" t="str">
        <f t="shared" si="16"/>
        <v/>
      </c>
      <c r="R186" s="113" t="str">
        <f t="shared" si="17"/>
        <v/>
      </c>
      <c r="S186" s="113" t="str">
        <f t="shared" si="18"/>
        <v/>
      </c>
      <c r="T186" s="113" t="str">
        <f t="shared" si="19"/>
        <v/>
      </c>
      <c r="U186" s="113" t="str">
        <f t="shared" si="20"/>
        <v/>
      </c>
      <c r="V186" s="113" t="str">
        <f t="shared" si="21"/>
        <v/>
      </c>
      <c r="W186" s="113" t="str">
        <f t="shared" si="22"/>
        <v/>
      </c>
      <c r="X186" s="113" t="str">
        <f t="shared" si="23"/>
        <v/>
      </c>
      <c r="Y186" s="113" t="str">
        <f t="shared" si="24"/>
        <v/>
      </c>
      <c r="Z186" s="113" t="str">
        <f t="shared" si="25"/>
        <v/>
      </c>
      <c r="AA186" s="113" t="str">
        <f t="shared" si="26"/>
        <v/>
      </c>
      <c r="AB186" s="113" t="str">
        <f t="shared" si="27"/>
        <v/>
      </c>
      <c r="AC186" s="113" t="str">
        <f t="shared" si="28"/>
        <v/>
      </c>
      <c r="AD186" s="113" t="str">
        <f t="shared" si="29"/>
        <v/>
      </c>
      <c r="AE186" s="113" t="str">
        <f t="shared" si="30"/>
        <v/>
      </c>
      <c r="AF186" s="113" t="str">
        <f t="shared" si="31"/>
        <v/>
      </c>
      <c r="AG186" s="113" t="str">
        <f t="shared" si="32"/>
        <v/>
      </c>
      <c r="AH186" s="113" t="str">
        <f t="shared" si="33"/>
        <v/>
      </c>
    </row>
    <row r="187">
      <c r="B187" s="82">
        <v>167.0</v>
      </c>
      <c r="C187" s="109">
        <f t="shared" si="3"/>
        <v>50161</v>
      </c>
      <c r="D187" s="113"/>
      <c r="E187" s="113">
        <f t="shared" si="4"/>
        <v>330</v>
      </c>
      <c r="F187" s="113">
        <f t="shared" si="5"/>
        <v>17.82746732</v>
      </c>
      <c r="G187" s="113">
        <f t="shared" si="6"/>
        <v>6818.814394</v>
      </c>
      <c r="H187" s="113" t="str">
        <f t="shared" si="7"/>
        <v/>
      </c>
      <c r="I187" s="113" t="str">
        <f t="shared" si="8"/>
        <v/>
      </c>
      <c r="J187" s="113" t="str">
        <f t="shared" si="9"/>
        <v/>
      </c>
      <c r="K187" s="113" t="str">
        <f t="shared" si="10"/>
        <v/>
      </c>
      <c r="L187" s="113" t="str">
        <f t="shared" si="11"/>
        <v/>
      </c>
      <c r="M187" s="113" t="str">
        <f t="shared" si="12"/>
        <v/>
      </c>
      <c r="N187" s="113" t="str">
        <f t="shared" si="13"/>
        <v/>
      </c>
      <c r="O187" s="113" t="str">
        <f t="shared" si="14"/>
        <v/>
      </c>
      <c r="P187" s="113" t="str">
        <f t="shared" si="15"/>
        <v/>
      </c>
      <c r="Q187" s="113" t="str">
        <f t="shared" si="16"/>
        <v/>
      </c>
      <c r="R187" s="113" t="str">
        <f t="shared" si="17"/>
        <v/>
      </c>
      <c r="S187" s="113" t="str">
        <f t="shared" si="18"/>
        <v/>
      </c>
      <c r="T187" s="113" t="str">
        <f t="shared" si="19"/>
        <v/>
      </c>
      <c r="U187" s="113" t="str">
        <f t="shared" si="20"/>
        <v/>
      </c>
      <c r="V187" s="113" t="str">
        <f t="shared" si="21"/>
        <v/>
      </c>
      <c r="W187" s="113" t="str">
        <f t="shared" si="22"/>
        <v/>
      </c>
      <c r="X187" s="113" t="str">
        <f t="shared" si="23"/>
        <v/>
      </c>
      <c r="Y187" s="113" t="str">
        <f t="shared" si="24"/>
        <v/>
      </c>
      <c r="Z187" s="113" t="str">
        <f t="shared" si="25"/>
        <v/>
      </c>
      <c r="AA187" s="113" t="str">
        <f t="shared" si="26"/>
        <v/>
      </c>
      <c r="AB187" s="113" t="str">
        <f t="shared" si="27"/>
        <v/>
      </c>
      <c r="AC187" s="113" t="str">
        <f t="shared" si="28"/>
        <v/>
      </c>
      <c r="AD187" s="113" t="str">
        <f t="shared" si="29"/>
        <v/>
      </c>
      <c r="AE187" s="113" t="str">
        <f t="shared" si="30"/>
        <v/>
      </c>
      <c r="AF187" s="113" t="str">
        <f t="shared" si="31"/>
        <v/>
      </c>
      <c r="AG187" s="113" t="str">
        <f t="shared" si="32"/>
        <v/>
      </c>
      <c r="AH187" s="113" t="str">
        <f t="shared" si="33"/>
        <v/>
      </c>
    </row>
    <row r="188">
      <c r="B188" s="82">
        <v>168.0</v>
      </c>
      <c r="C188" s="109">
        <f t="shared" si="3"/>
        <v>50192</v>
      </c>
      <c r="D188" s="113"/>
      <c r="E188" s="113">
        <f t="shared" si="4"/>
        <v>330</v>
      </c>
      <c r="F188" s="113">
        <f t="shared" si="5"/>
        <v>17.04703599</v>
      </c>
      <c r="G188" s="113">
        <f t="shared" si="6"/>
        <v>6505.86143</v>
      </c>
      <c r="H188" s="113" t="str">
        <f t="shared" si="7"/>
        <v/>
      </c>
      <c r="I188" s="113" t="str">
        <f t="shared" si="8"/>
        <v/>
      </c>
      <c r="J188" s="113" t="str">
        <f t="shared" si="9"/>
        <v/>
      </c>
      <c r="K188" s="113" t="str">
        <f t="shared" si="10"/>
        <v/>
      </c>
      <c r="L188" s="113" t="str">
        <f t="shared" si="11"/>
        <v/>
      </c>
      <c r="M188" s="113" t="str">
        <f t="shared" si="12"/>
        <v/>
      </c>
      <c r="N188" s="113" t="str">
        <f t="shared" si="13"/>
        <v/>
      </c>
      <c r="O188" s="113" t="str">
        <f t="shared" si="14"/>
        <v/>
      </c>
      <c r="P188" s="113" t="str">
        <f t="shared" si="15"/>
        <v/>
      </c>
      <c r="Q188" s="113" t="str">
        <f t="shared" si="16"/>
        <v/>
      </c>
      <c r="R188" s="113" t="str">
        <f t="shared" si="17"/>
        <v/>
      </c>
      <c r="S188" s="113" t="str">
        <f t="shared" si="18"/>
        <v/>
      </c>
      <c r="T188" s="113" t="str">
        <f t="shared" si="19"/>
        <v/>
      </c>
      <c r="U188" s="113" t="str">
        <f t="shared" si="20"/>
        <v/>
      </c>
      <c r="V188" s="113" t="str">
        <f t="shared" si="21"/>
        <v/>
      </c>
      <c r="W188" s="113" t="str">
        <f t="shared" si="22"/>
        <v/>
      </c>
      <c r="X188" s="113" t="str">
        <f t="shared" si="23"/>
        <v/>
      </c>
      <c r="Y188" s="113" t="str">
        <f t="shared" si="24"/>
        <v/>
      </c>
      <c r="Z188" s="113" t="str">
        <f t="shared" si="25"/>
        <v/>
      </c>
      <c r="AA188" s="113" t="str">
        <f t="shared" si="26"/>
        <v/>
      </c>
      <c r="AB188" s="113" t="str">
        <f t="shared" si="27"/>
        <v/>
      </c>
      <c r="AC188" s="113" t="str">
        <f t="shared" si="28"/>
        <v/>
      </c>
      <c r="AD188" s="113" t="str">
        <f t="shared" si="29"/>
        <v/>
      </c>
      <c r="AE188" s="113" t="str">
        <f t="shared" si="30"/>
        <v/>
      </c>
      <c r="AF188" s="113" t="str">
        <f t="shared" si="31"/>
        <v/>
      </c>
      <c r="AG188" s="113" t="str">
        <f t="shared" si="32"/>
        <v/>
      </c>
      <c r="AH188" s="113" t="str">
        <f t="shared" si="33"/>
        <v/>
      </c>
    </row>
    <row r="189">
      <c r="B189" s="82">
        <v>169.0</v>
      </c>
      <c r="C189" s="109">
        <f t="shared" si="3"/>
        <v>50222</v>
      </c>
      <c r="D189" s="113"/>
      <c r="E189" s="113">
        <f t="shared" si="4"/>
        <v>330</v>
      </c>
      <c r="F189" s="113">
        <f t="shared" si="5"/>
        <v>16.26465358</v>
      </c>
      <c r="G189" s="113">
        <f t="shared" si="6"/>
        <v>6192.126084</v>
      </c>
      <c r="H189" s="113" t="str">
        <f t="shared" si="7"/>
        <v/>
      </c>
      <c r="I189" s="113" t="str">
        <f t="shared" si="8"/>
        <v/>
      </c>
      <c r="J189" s="113" t="str">
        <f t="shared" si="9"/>
        <v/>
      </c>
      <c r="K189" s="113" t="str">
        <f t="shared" si="10"/>
        <v/>
      </c>
      <c r="L189" s="113" t="str">
        <f t="shared" si="11"/>
        <v/>
      </c>
      <c r="M189" s="113" t="str">
        <f t="shared" si="12"/>
        <v/>
      </c>
      <c r="N189" s="113" t="str">
        <f t="shared" si="13"/>
        <v/>
      </c>
      <c r="O189" s="113" t="str">
        <f t="shared" si="14"/>
        <v/>
      </c>
      <c r="P189" s="113" t="str">
        <f t="shared" si="15"/>
        <v/>
      </c>
      <c r="Q189" s="113" t="str">
        <f t="shared" si="16"/>
        <v/>
      </c>
      <c r="R189" s="113" t="str">
        <f t="shared" si="17"/>
        <v/>
      </c>
      <c r="S189" s="113" t="str">
        <f t="shared" si="18"/>
        <v/>
      </c>
      <c r="T189" s="113" t="str">
        <f t="shared" si="19"/>
        <v/>
      </c>
      <c r="U189" s="113" t="str">
        <f t="shared" si="20"/>
        <v/>
      </c>
      <c r="V189" s="113" t="str">
        <f t="shared" si="21"/>
        <v/>
      </c>
      <c r="W189" s="113" t="str">
        <f t="shared" si="22"/>
        <v/>
      </c>
      <c r="X189" s="113" t="str">
        <f t="shared" si="23"/>
        <v/>
      </c>
      <c r="Y189" s="113" t="str">
        <f t="shared" si="24"/>
        <v/>
      </c>
      <c r="Z189" s="113" t="str">
        <f t="shared" si="25"/>
        <v/>
      </c>
      <c r="AA189" s="113" t="str">
        <f t="shared" si="26"/>
        <v/>
      </c>
      <c r="AB189" s="113" t="str">
        <f t="shared" si="27"/>
        <v/>
      </c>
      <c r="AC189" s="113" t="str">
        <f t="shared" si="28"/>
        <v/>
      </c>
      <c r="AD189" s="113" t="str">
        <f t="shared" si="29"/>
        <v/>
      </c>
      <c r="AE189" s="113" t="str">
        <f t="shared" si="30"/>
        <v/>
      </c>
      <c r="AF189" s="113" t="str">
        <f t="shared" si="31"/>
        <v/>
      </c>
      <c r="AG189" s="113" t="str">
        <f t="shared" si="32"/>
        <v/>
      </c>
      <c r="AH189" s="113" t="str">
        <f t="shared" si="33"/>
        <v/>
      </c>
    </row>
    <row r="190">
      <c r="B190" s="82">
        <v>170.0</v>
      </c>
      <c r="C190" s="109">
        <f t="shared" si="3"/>
        <v>50253</v>
      </c>
      <c r="D190" s="113"/>
      <c r="E190" s="113">
        <f t="shared" si="4"/>
        <v>330</v>
      </c>
      <c r="F190" s="113">
        <f t="shared" si="5"/>
        <v>15.48031521</v>
      </c>
      <c r="G190" s="113">
        <f t="shared" si="6"/>
        <v>5877.606399</v>
      </c>
      <c r="H190" s="113" t="str">
        <f t="shared" si="7"/>
        <v/>
      </c>
      <c r="I190" s="113" t="str">
        <f t="shared" si="8"/>
        <v/>
      </c>
      <c r="J190" s="113" t="str">
        <f t="shared" si="9"/>
        <v/>
      </c>
      <c r="K190" s="113" t="str">
        <f t="shared" si="10"/>
        <v/>
      </c>
      <c r="L190" s="113" t="str">
        <f t="shared" si="11"/>
        <v/>
      </c>
      <c r="M190" s="113" t="str">
        <f t="shared" si="12"/>
        <v/>
      </c>
      <c r="N190" s="113" t="str">
        <f t="shared" si="13"/>
        <v/>
      </c>
      <c r="O190" s="113" t="str">
        <f t="shared" si="14"/>
        <v/>
      </c>
      <c r="P190" s="113" t="str">
        <f t="shared" si="15"/>
        <v/>
      </c>
      <c r="Q190" s="113" t="str">
        <f t="shared" si="16"/>
        <v/>
      </c>
      <c r="R190" s="113" t="str">
        <f t="shared" si="17"/>
        <v/>
      </c>
      <c r="S190" s="113" t="str">
        <f t="shared" si="18"/>
        <v/>
      </c>
      <c r="T190" s="113" t="str">
        <f t="shared" si="19"/>
        <v/>
      </c>
      <c r="U190" s="113" t="str">
        <f t="shared" si="20"/>
        <v/>
      </c>
      <c r="V190" s="113" t="str">
        <f t="shared" si="21"/>
        <v/>
      </c>
      <c r="W190" s="113" t="str">
        <f t="shared" si="22"/>
        <v/>
      </c>
      <c r="X190" s="113" t="str">
        <f t="shared" si="23"/>
        <v/>
      </c>
      <c r="Y190" s="113" t="str">
        <f t="shared" si="24"/>
        <v/>
      </c>
      <c r="Z190" s="113" t="str">
        <f t="shared" si="25"/>
        <v/>
      </c>
      <c r="AA190" s="113" t="str">
        <f t="shared" si="26"/>
        <v/>
      </c>
      <c r="AB190" s="113" t="str">
        <f t="shared" si="27"/>
        <v/>
      </c>
      <c r="AC190" s="113" t="str">
        <f t="shared" si="28"/>
        <v/>
      </c>
      <c r="AD190" s="113" t="str">
        <f t="shared" si="29"/>
        <v/>
      </c>
      <c r="AE190" s="113" t="str">
        <f t="shared" si="30"/>
        <v/>
      </c>
      <c r="AF190" s="113" t="str">
        <f t="shared" si="31"/>
        <v/>
      </c>
      <c r="AG190" s="113" t="str">
        <f t="shared" si="32"/>
        <v/>
      </c>
      <c r="AH190" s="113" t="str">
        <f t="shared" si="33"/>
        <v/>
      </c>
    </row>
    <row r="191">
      <c r="B191" s="82">
        <v>171.0</v>
      </c>
      <c r="C191" s="109">
        <f t="shared" si="3"/>
        <v>50284</v>
      </c>
      <c r="D191" s="113"/>
      <c r="E191" s="113">
        <f t="shared" si="4"/>
        <v>330</v>
      </c>
      <c r="F191" s="113">
        <f t="shared" si="5"/>
        <v>14.694016</v>
      </c>
      <c r="G191" s="113">
        <f t="shared" si="6"/>
        <v>5562.300415</v>
      </c>
      <c r="H191" s="113" t="str">
        <f t="shared" si="7"/>
        <v/>
      </c>
      <c r="I191" s="113" t="str">
        <f t="shared" si="8"/>
        <v/>
      </c>
      <c r="J191" s="113" t="str">
        <f t="shared" si="9"/>
        <v/>
      </c>
      <c r="K191" s="113" t="str">
        <f t="shared" si="10"/>
        <v/>
      </c>
      <c r="L191" s="113" t="str">
        <f t="shared" si="11"/>
        <v/>
      </c>
      <c r="M191" s="113" t="str">
        <f t="shared" si="12"/>
        <v/>
      </c>
      <c r="N191" s="113" t="str">
        <f t="shared" si="13"/>
        <v/>
      </c>
      <c r="O191" s="113" t="str">
        <f t="shared" si="14"/>
        <v/>
      </c>
      <c r="P191" s="113" t="str">
        <f t="shared" si="15"/>
        <v/>
      </c>
      <c r="Q191" s="113" t="str">
        <f t="shared" si="16"/>
        <v/>
      </c>
      <c r="R191" s="113" t="str">
        <f t="shared" si="17"/>
        <v/>
      </c>
      <c r="S191" s="113" t="str">
        <f t="shared" si="18"/>
        <v/>
      </c>
      <c r="T191" s="113" t="str">
        <f t="shared" si="19"/>
        <v/>
      </c>
      <c r="U191" s="113" t="str">
        <f t="shared" si="20"/>
        <v/>
      </c>
      <c r="V191" s="113" t="str">
        <f t="shared" si="21"/>
        <v/>
      </c>
      <c r="W191" s="113" t="str">
        <f t="shared" si="22"/>
        <v/>
      </c>
      <c r="X191" s="113" t="str">
        <f t="shared" si="23"/>
        <v/>
      </c>
      <c r="Y191" s="113" t="str">
        <f t="shared" si="24"/>
        <v/>
      </c>
      <c r="Z191" s="113" t="str">
        <f t="shared" si="25"/>
        <v/>
      </c>
      <c r="AA191" s="113" t="str">
        <f t="shared" si="26"/>
        <v/>
      </c>
      <c r="AB191" s="113" t="str">
        <f t="shared" si="27"/>
        <v/>
      </c>
      <c r="AC191" s="113" t="str">
        <f t="shared" si="28"/>
        <v/>
      </c>
      <c r="AD191" s="113" t="str">
        <f t="shared" si="29"/>
        <v/>
      </c>
      <c r="AE191" s="113" t="str">
        <f t="shared" si="30"/>
        <v/>
      </c>
      <c r="AF191" s="113" t="str">
        <f t="shared" si="31"/>
        <v/>
      </c>
      <c r="AG191" s="113" t="str">
        <f t="shared" si="32"/>
        <v/>
      </c>
      <c r="AH191" s="113" t="str">
        <f t="shared" si="33"/>
        <v/>
      </c>
    </row>
    <row r="192">
      <c r="B192" s="82">
        <v>172.0</v>
      </c>
      <c r="C192" s="109">
        <f t="shared" si="3"/>
        <v>50314</v>
      </c>
      <c r="D192" s="113"/>
      <c r="E192" s="113">
        <f t="shared" si="4"/>
        <v>330</v>
      </c>
      <c r="F192" s="113">
        <f t="shared" si="5"/>
        <v>13.90575104</v>
      </c>
      <c r="G192" s="113">
        <f t="shared" si="6"/>
        <v>5246.206166</v>
      </c>
      <c r="H192" s="113" t="str">
        <f t="shared" si="7"/>
        <v/>
      </c>
      <c r="I192" s="113" t="str">
        <f t="shared" si="8"/>
        <v/>
      </c>
      <c r="J192" s="113" t="str">
        <f t="shared" si="9"/>
        <v/>
      </c>
      <c r="K192" s="113" t="str">
        <f t="shared" si="10"/>
        <v/>
      </c>
      <c r="L192" s="113" t="str">
        <f t="shared" si="11"/>
        <v/>
      </c>
      <c r="M192" s="113" t="str">
        <f t="shared" si="12"/>
        <v/>
      </c>
      <c r="N192" s="113" t="str">
        <f t="shared" si="13"/>
        <v/>
      </c>
      <c r="O192" s="113" t="str">
        <f t="shared" si="14"/>
        <v/>
      </c>
      <c r="P192" s="113" t="str">
        <f t="shared" si="15"/>
        <v/>
      </c>
      <c r="Q192" s="113" t="str">
        <f t="shared" si="16"/>
        <v/>
      </c>
      <c r="R192" s="113" t="str">
        <f t="shared" si="17"/>
        <v/>
      </c>
      <c r="S192" s="113" t="str">
        <f t="shared" si="18"/>
        <v/>
      </c>
      <c r="T192" s="113" t="str">
        <f t="shared" si="19"/>
        <v/>
      </c>
      <c r="U192" s="113" t="str">
        <f t="shared" si="20"/>
        <v/>
      </c>
      <c r="V192" s="113" t="str">
        <f t="shared" si="21"/>
        <v/>
      </c>
      <c r="W192" s="113" t="str">
        <f t="shared" si="22"/>
        <v/>
      </c>
      <c r="X192" s="113" t="str">
        <f t="shared" si="23"/>
        <v/>
      </c>
      <c r="Y192" s="113" t="str">
        <f t="shared" si="24"/>
        <v/>
      </c>
      <c r="Z192" s="113" t="str">
        <f t="shared" si="25"/>
        <v/>
      </c>
      <c r="AA192" s="113" t="str">
        <f t="shared" si="26"/>
        <v/>
      </c>
      <c r="AB192" s="113" t="str">
        <f t="shared" si="27"/>
        <v/>
      </c>
      <c r="AC192" s="113" t="str">
        <f t="shared" si="28"/>
        <v/>
      </c>
      <c r="AD192" s="113" t="str">
        <f t="shared" si="29"/>
        <v/>
      </c>
      <c r="AE192" s="113" t="str">
        <f t="shared" si="30"/>
        <v/>
      </c>
      <c r="AF192" s="113" t="str">
        <f t="shared" si="31"/>
        <v/>
      </c>
      <c r="AG192" s="113" t="str">
        <f t="shared" si="32"/>
        <v/>
      </c>
      <c r="AH192" s="113" t="str">
        <f t="shared" si="33"/>
        <v/>
      </c>
    </row>
    <row r="193">
      <c r="B193" s="82">
        <v>173.0</v>
      </c>
      <c r="C193" s="109">
        <f t="shared" si="3"/>
        <v>50345</v>
      </c>
      <c r="D193" s="113"/>
      <c r="E193" s="113">
        <f t="shared" si="4"/>
        <v>330</v>
      </c>
      <c r="F193" s="113">
        <f t="shared" si="5"/>
        <v>13.11551541</v>
      </c>
      <c r="G193" s="113">
        <f t="shared" si="6"/>
        <v>4929.321681</v>
      </c>
      <c r="H193" s="113" t="str">
        <f t="shared" si="7"/>
        <v/>
      </c>
      <c r="I193" s="113" t="str">
        <f t="shared" si="8"/>
        <v/>
      </c>
      <c r="J193" s="113" t="str">
        <f t="shared" si="9"/>
        <v/>
      </c>
      <c r="K193" s="113" t="str">
        <f t="shared" si="10"/>
        <v/>
      </c>
      <c r="L193" s="113" t="str">
        <f t="shared" si="11"/>
        <v/>
      </c>
      <c r="M193" s="113" t="str">
        <f t="shared" si="12"/>
        <v/>
      </c>
      <c r="N193" s="113" t="str">
        <f t="shared" si="13"/>
        <v/>
      </c>
      <c r="O193" s="113" t="str">
        <f t="shared" si="14"/>
        <v/>
      </c>
      <c r="P193" s="113" t="str">
        <f t="shared" si="15"/>
        <v/>
      </c>
      <c r="Q193" s="113" t="str">
        <f t="shared" si="16"/>
        <v/>
      </c>
      <c r="R193" s="113" t="str">
        <f t="shared" si="17"/>
        <v/>
      </c>
      <c r="S193" s="113" t="str">
        <f t="shared" si="18"/>
        <v/>
      </c>
      <c r="T193" s="113" t="str">
        <f t="shared" si="19"/>
        <v/>
      </c>
      <c r="U193" s="113" t="str">
        <f t="shared" si="20"/>
        <v/>
      </c>
      <c r="V193" s="113" t="str">
        <f t="shared" si="21"/>
        <v/>
      </c>
      <c r="W193" s="113" t="str">
        <f t="shared" si="22"/>
        <v/>
      </c>
      <c r="X193" s="113" t="str">
        <f t="shared" si="23"/>
        <v/>
      </c>
      <c r="Y193" s="113" t="str">
        <f t="shared" si="24"/>
        <v/>
      </c>
      <c r="Z193" s="113" t="str">
        <f t="shared" si="25"/>
        <v/>
      </c>
      <c r="AA193" s="113" t="str">
        <f t="shared" si="26"/>
        <v/>
      </c>
      <c r="AB193" s="113" t="str">
        <f t="shared" si="27"/>
        <v/>
      </c>
      <c r="AC193" s="113" t="str">
        <f t="shared" si="28"/>
        <v/>
      </c>
      <c r="AD193" s="113" t="str">
        <f t="shared" si="29"/>
        <v/>
      </c>
      <c r="AE193" s="113" t="str">
        <f t="shared" si="30"/>
        <v/>
      </c>
      <c r="AF193" s="113" t="str">
        <f t="shared" si="31"/>
        <v/>
      </c>
      <c r="AG193" s="113" t="str">
        <f t="shared" si="32"/>
        <v/>
      </c>
      <c r="AH193" s="113" t="str">
        <f t="shared" si="33"/>
        <v/>
      </c>
    </row>
    <row r="194">
      <c r="B194" s="82">
        <v>174.0</v>
      </c>
      <c r="C194" s="109">
        <f t="shared" si="3"/>
        <v>50375</v>
      </c>
      <c r="D194" s="113"/>
      <c r="E194" s="113">
        <f t="shared" si="4"/>
        <v>330</v>
      </c>
      <c r="F194" s="113">
        <f t="shared" si="5"/>
        <v>12.3233042</v>
      </c>
      <c r="G194" s="113">
        <f t="shared" si="6"/>
        <v>4611.644986</v>
      </c>
      <c r="H194" s="113" t="str">
        <f t="shared" si="7"/>
        <v/>
      </c>
      <c r="I194" s="113" t="str">
        <f t="shared" si="8"/>
        <v/>
      </c>
      <c r="J194" s="113" t="str">
        <f t="shared" si="9"/>
        <v/>
      </c>
      <c r="K194" s="113" t="str">
        <f t="shared" si="10"/>
        <v/>
      </c>
      <c r="L194" s="113" t="str">
        <f t="shared" si="11"/>
        <v/>
      </c>
      <c r="M194" s="113" t="str">
        <f t="shared" si="12"/>
        <v/>
      </c>
      <c r="N194" s="113" t="str">
        <f t="shared" si="13"/>
        <v/>
      </c>
      <c r="O194" s="113" t="str">
        <f t="shared" si="14"/>
        <v/>
      </c>
      <c r="P194" s="113" t="str">
        <f t="shared" si="15"/>
        <v/>
      </c>
      <c r="Q194" s="113" t="str">
        <f t="shared" si="16"/>
        <v/>
      </c>
      <c r="R194" s="113" t="str">
        <f t="shared" si="17"/>
        <v/>
      </c>
      <c r="S194" s="113" t="str">
        <f t="shared" si="18"/>
        <v/>
      </c>
      <c r="T194" s="113" t="str">
        <f t="shared" si="19"/>
        <v/>
      </c>
      <c r="U194" s="113" t="str">
        <f t="shared" si="20"/>
        <v/>
      </c>
      <c r="V194" s="113" t="str">
        <f t="shared" si="21"/>
        <v/>
      </c>
      <c r="W194" s="113" t="str">
        <f t="shared" si="22"/>
        <v/>
      </c>
      <c r="X194" s="113" t="str">
        <f t="shared" si="23"/>
        <v/>
      </c>
      <c r="Y194" s="113" t="str">
        <f t="shared" si="24"/>
        <v/>
      </c>
      <c r="Z194" s="113" t="str">
        <f t="shared" si="25"/>
        <v/>
      </c>
      <c r="AA194" s="113" t="str">
        <f t="shared" si="26"/>
        <v/>
      </c>
      <c r="AB194" s="113" t="str">
        <f t="shared" si="27"/>
        <v/>
      </c>
      <c r="AC194" s="113" t="str">
        <f t="shared" si="28"/>
        <v/>
      </c>
      <c r="AD194" s="113" t="str">
        <f t="shared" si="29"/>
        <v/>
      </c>
      <c r="AE194" s="113" t="str">
        <f t="shared" si="30"/>
        <v/>
      </c>
      <c r="AF194" s="113" t="str">
        <f t="shared" si="31"/>
        <v/>
      </c>
      <c r="AG194" s="113" t="str">
        <f t="shared" si="32"/>
        <v/>
      </c>
      <c r="AH194" s="113" t="str">
        <f t="shared" si="33"/>
        <v/>
      </c>
    </row>
    <row r="195">
      <c r="B195" s="82">
        <v>175.0</v>
      </c>
      <c r="C195" s="109">
        <f t="shared" si="3"/>
        <v>50406</v>
      </c>
      <c r="D195" s="113"/>
      <c r="E195" s="113">
        <f t="shared" si="4"/>
        <v>330</v>
      </c>
      <c r="F195" s="113">
        <f t="shared" si="5"/>
        <v>11.52911246</v>
      </c>
      <c r="G195" s="113">
        <f t="shared" si="6"/>
        <v>4293.174098</v>
      </c>
      <c r="H195" s="113" t="str">
        <f t="shared" si="7"/>
        <v/>
      </c>
      <c r="I195" s="113" t="str">
        <f t="shared" si="8"/>
        <v/>
      </c>
      <c r="J195" s="113" t="str">
        <f t="shared" si="9"/>
        <v/>
      </c>
      <c r="K195" s="113" t="str">
        <f t="shared" si="10"/>
        <v/>
      </c>
      <c r="L195" s="113" t="str">
        <f t="shared" si="11"/>
        <v/>
      </c>
      <c r="M195" s="113" t="str">
        <f t="shared" si="12"/>
        <v/>
      </c>
      <c r="N195" s="113" t="str">
        <f t="shared" si="13"/>
        <v/>
      </c>
      <c r="O195" s="113" t="str">
        <f t="shared" si="14"/>
        <v/>
      </c>
      <c r="P195" s="113" t="str">
        <f t="shared" si="15"/>
        <v/>
      </c>
      <c r="Q195" s="113" t="str">
        <f t="shared" si="16"/>
        <v/>
      </c>
      <c r="R195" s="113" t="str">
        <f t="shared" si="17"/>
        <v/>
      </c>
      <c r="S195" s="113" t="str">
        <f t="shared" si="18"/>
        <v/>
      </c>
      <c r="T195" s="113" t="str">
        <f t="shared" si="19"/>
        <v/>
      </c>
      <c r="U195" s="113" t="str">
        <f t="shared" si="20"/>
        <v/>
      </c>
      <c r="V195" s="113" t="str">
        <f t="shared" si="21"/>
        <v/>
      </c>
      <c r="W195" s="113" t="str">
        <f t="shared" si="22"/>
        <v/>
      </c>
      <c r="X195" s="113" t="str">
        <f t="shared" si="23"/>
        <v/>
      </c>
      <c r="Y195" s="113" t="str">
        <f t="shared" si="24"/>
        <v/>
      </c>
      <c r="Z195" s="113" t="str">
        <f t="shared" si="25"/>
        <v/>
      </c>
      <c r="AA195" s="113" t="str">
        <f t="shared" si="26"/>
        <v/>
      </c>
      <c r="AB195" s="113" t="str">
        <f t="shared" si="27"/>
        <v/>
      </c>
      <c r="AC195" s="113" t="str">
        <f t="shared" si="28"/>
        <v/>
      </c>
      <c r="AD195" s="113" t="str">
        <f t="shared" si="29"/>
        <v/>
      </c>
      <c r="AE195" s="113" t="str">
        <f t="shared" si="30"/>
        <v/>
      </c>
      <c r="AF195" s="113" t="str">
        <f t="shared" si="31"/>
        <v/>
      </c>
      <c r="AG195" s="113" t="str">
        <f t="shared" si="32"/>
        <v/>
      </c>
      <c r="AH195" s="113" t="str">
        <f t="shared" si="33"/>
        <v/>
      </c>
    </row>
    <row r="196">
      <c r="B196" s="82">
        <v>176.0</v>
      </c>
      <c r="C196" s="109">
        <f t="shared" si="3"/>
        <v>50437</v>
      </c>
      <c r="D196" s="113"/>
      <c r="E196" s="113">
        <f t="shared" si="4"/>
        <v>330</v>
      </c>
      <c r="F196" s="113">
        <f t="shared" si="5"/>
        <v>10.73293525</v>
      </c>
      <c r="G196" s="113">
        <f t="shared" si="6"/>
        <v>3973.907033</v>
      </c>
      <c r="H196" s="113" t="str">
        <f t="shared" si="7"/>
        <v/>
      </c>
      <c r="I196" s="113" t="str">
        <f t="shared" si="8"/>
        <v/>
      </c>
      <c r="J196" s="113" t="str">
        <f t="shared" si="9"/>
        <v/>
      </c>
      <c r="K196" s="113" t="str">
        <f t="shared" si="10"/>
        <v/>
      </c>
      <c r="L196" s="113" t="str">
        <f t="shared" si="11"/>
        <v/>
      </c>
      <c r="M196" s="113" t="str">
        <f t="shared" si="12"/>
        <v/>
      </c>
      <c r="N196" s="113" t="str">
        <f t="shared" si="13"/>
        <v/>
      </c>
      <c r="O196" s="113" t="str">
        <f t="shared" si="14"/>
        <v/>
      </c>
      <c r="P196" s="113" t="str">
        <f t="shared" si="15"/>
        <v/>
      </c>
      <c r="Q196" s="113" t="str">
        <f t="shared" si="16"/>
        <v/>
      </c>
      <c r="R196" s="113" t="str">
        <f t="shared" si="17"/>
        <v/>
      </c>
      <c r="S196" s="113" t="str">
        <f t="shared" si="18"/>
        <v/>
      </c>
      <c r="T196" s="113" t="str">
        <f t="shared" si="19"/>
        <v/>
      </c>
      <c r="U196" s="113" t="str">
        <f t="shared" si="20"/>
        <v/>
      </c>
      <c r="V196" s="113" t="str">
        <f t="shared" si="21"/>
        <v/>
      </c>
      <c r="W196" s="113" t="str">
        <f t="shared" si="22"/>
        <v/>
      </c>
      <c r="X196" s="113" t="str">
        <f t="shared" si="23"/>
        <v/>
      </c>
      <c r="Y196" s="113" t="str">
        <f t="shared" si="24"/>
        <v/>
      </c>
      <c r="Z196" s="113" t="str">
        <f t="shared" si="25"/>
        <v/>
      </c>
      <c r="AA196" s="113" t="str">
        <f t="shared" si="26"/>
        <v/>
      </c>
      <c r="AB196" s="113" t="str">
        <f t="shared" si="27"/>
        <v/>
      </c>
      <c r="AC196" s="113" t="str">
        <f t="shared" si="28"/>
        <v/>
      </c>
      <c r="AD196" s="113" t="str">
        <f t="shared" si="29"/>
        <v/>
      </c>
      <c r="AE196" s="113" t="str">
        <f t="shared" si="30"/>
        <v/>
      </c>
      <c r="AF196" s="113" t="str">
        <f t="shared" si="31"/>
        <v/>
      </c>
      <c r="AG196" s="113" t="str">
        <f t="shared" si="32"/>
        <v/>
      </c>
      <c r="AH196" s="113" t="str">
        <f t="shared" si="33"/>
        <v/>
      </c>
    </row>
    <row r="197">
      <c r="B197" s="82">
        <v>177.0</v>
      </c>
      <c r="C197" s="109">
        <f t="shared" si="3"/>
        <v>50465</v>
      </c>
      <c r="D197" s="113"/>
      <c r="E197" s="113">
        <f t="shared" si="4"/>
        <v>330</v>
      </c>
      <c r="F197" s="113">
        <f t="shared" si="5"/>
        <v>9.934767583</v>
      </c>
      <c r="G197" s="113">
        <f t="shared" si="6"/>
        <v>3653.841801</v>
      </c>
      <c r="H197" s="113" t="str">
        <f t="shared" si="7"/>
        <v/>
      </c>
      <c r="I197" s="113" t="str">
        <f t="shared" si="8"/>
        <v/>
      </c>
      <c r="J197" s="113" t="str">
        <f t="shared" si="9"/>
        <v/>
      </c>
      <c r="K197" s="113" t="str">
        <f t="shared" si="10"/>
        <v/>
      </c>
      <c r="L197" s="113" t="str">
        <f t="shared" si="11"/>
        <v/>
      </c>
      <c r="M197" s="113" t="str">
        <f t="shared" si="12"/>
        <v/>
      </c>
      <c r="N197" s="113" t="str">
        <f t="shared" si="13"/>
        <v/>
      </c>
      <c r="O197" s="113" t="str">
        <f t="shared" si="14"/>
        <v/>
      </c>
      <c r="P197" s="113" t="str">
        <f t="shared" si="15"/>
        <v/>
      </c>
      <c r="Q197" s="113" t="str">
        <f t="shared" si="16"/>
        <v/>
      </c>
      <c r="R197" s="113" t="str">
        <f t="shared" si="17"/>
        <v/>
      </c>
      <c r="S197" s="113" t="str">
        <f t="shared" si="18"/>
        <v/>
      </c>
      <c r="T197" s="113" t="str">
        <f t="shared" si="19"/>
        <v/>
      </c>
      <c r="U197" s="113" t="str">
        <f t="shared" si="20"/>
        <v/>
      </c>
      <c r="V197" s="113" t="str">
        <f t="shared" si="21"/>
        <v/>
      </c>
      <c r="W197" s="113" t="str">
        <f t="shared" si="22"/>
        <v/>
      </c>
      <c r="X197" s="113" t="str">
        <f t="shared" si="23"/>
        <v/>
      </c>
      <c r="Y197" s="113" t="str">
        <f t="shared" si="24"/>
        <v/>
      </c>
      <c r="Z197" s="113" t="str">
        <f t="shared" si="25"/>
        <v/>
      </c>
      <c r="AA197" s="113" t="str">
        <f t="shared" si="26"/>
        <v/>
      </c>
      <c r="AB197" s="113" t="str">
        <f t="shared" si="27"/>
        <v/>
      </c>
      <c r="AC197" s="113" t="str">
        <f t="shared" si="28"/>
        <v/>
      </c>
      <c r="AD197" s="113" t="str">
        <f t="shared" si="29"/>
        <v/>
      </c>
      <c r="AE197" s="113" t="str">
        <f t="shared" si="30"/>
        <v/>
      </c>
      <c r="AF197" s="113" t="str">
        <f t="shared" si="31"/>
        <v/>
      </c>
      <c r="AG197" s="113" t="str">
        <f t="shared" si="32"/>
        <v/>
      </c>
      <c r="AH197" s="113" t="str">
        <f t="shared" si="33"/>
        <v/>
      </c>
    </row>
    <row r="198">
      <c r="B198" s="82">
        <v>178.0</v>
      </c>
      <c r="C198" s="109">
        <f t="shared" si="3"/>
        <v>50496</v>
      </c>
      <c r="D198" s="113"/>
      <c r="E198" s="113">
        <f t="shared" si="4"/>
        <v>330</v>
      </c>
      <c r="F198" s="113">
        <f t="shared" si="5"/>
        <v>9.134604502</v>
      </c>
      <c r="G198" s="113">
        <f t="shared" si="6"/>
        <v>3332.976405</v>
      </c>
      <c r="H198" s="113" t="str">
        <f t="shared" si="7"/>
        <v/>
      </c>
      <c r="I198" s="113" t="str">
        <f t="shared" si="8"/>
        <v/>
      </c>
      <c r="J198" s="113" t="str">
        <f t="shared" si="9"/>
        <v/>
      </c>
      <c r="K198" s="113" t="str">
        <f t="shared" si="10"/>
        <v/>
      </c>
      <c r="L198" s="113" t="str">
        <f t="shared" si="11"/>
        <v/>
      </c>
      <c r="M198" s="113" t="str">
        <f t="shared" si="12"/>
        <v/>
      </c>
      <c r="N198" s="113" t="str">
        <f t="shared" si="13"/>
        <v/>
      </c>
      <c r="O198" s="113" t="str">
        <f t="shared" si="14"/>
        <v/>
      </c>
      <c r="P198" s="113" t="str">
        <f t="shared" si="15"/>
        <v/>
      </c>
      <c r="Q198" s="113" t="str">
        <f t="shared" si="16"/>
        <v/>
      </c>
      <c r="R198" s="113" t="str">
        <f t="shared" si="17"/>
        <v/>
      </c>
      <c r="S198" s="113" t="str">
        <f t="shared" si="18"/>
        <v/>
      </c>
      <c r="T198" s="113" t="str">
        <f t="shared" si="19"/>
        <v/>
      </c>
      <c r="U198" s="113" t="str">
        <f t="shared" si="20"/>
        <v/>
      </c>
      <c r="V198" s="113" t="str">
        <f t="shared" si="21"/>
        <v/>
      </c>
      <c r="W198" s="113" t="str">
        <f t="shared" si="22"/>
        <v/>
      </c>
      <c r="X198" s="113" t="str">
        <f t="shared" si="23"/>
        <v/>
      </c>
      <c r="Y198" s="113" t="str">
        <f t="shared" si="24"/>
        <v/>
      </c>
      <c r="Z198" s="113" t="str">
        <f t="shared" si="25"/>
        <v/>
      </c>
      <c r="AA198" s="113" t="str">
        <f t="shared" si="26"/>
        <v/>
      </c>
      <c r="AB198" s="113" t="str">
        <f t="shared" si="27"/>
        <v/>
      </c>
      <c r="AC198" s="113" t="str">
        <f t="shared" si="28"/>
        <v/>
      </c>
      <c r="AD198" s="113" t="str">
        <f t="shared" si="29"/>
        <v/>
      </c>
      <c r="AE198" s="113" t="str">
        <f t="shared" si="30"/>
        <v/>
      </c>
      <c r="AF198" s="113" t="str">
        <f t="shared" si="31"/>
        <v/>
      </c>
      <c r="AG198" s="113" t="str">
        <f t="shared" si="32"/>
        <v/>
      </c>
      <c r="AH198" s="113" t="str">
        <f t="shared" si="33"/>
        <v/>
      </c>
    </row>
    <row r="199">
      <c r="B199" s="82">
        <v>179.0</v>
      </c>
      <c r="C199" s="109">
        <f t="shared" si="3"/>
        <v>50526</v>
      </c>
      <c r="D199" s="113"/>
      <c r="E199" s="113">
        <f t="shared" si="4"/>
        <v>330</v>
      </c>
      <c r="F199" s="113">
        <f t="shared" si="5"/>
        <v>8.332441014</v>
      </c>
      <c r="G199" s="113">
        <f t="shared" si="6"/>
        <v>3011.308846</v>
      </c>
      <c r="H199" s="113" t="str">
        <f t="shared" si="7"/>
        <v/>
      </c>
      <c r="I199" s="113" t="str">
        <f t="shared" si="8"/>
        <v/>
      </c>
      <c r="J199" s="113" t="str">
        <f t="shared" si="9"/>
        <v/>
      </c>
      <c r="K199" s="113" t="str">
        <f t="shared" si="10"/>
        <v/>
      </c>
      <c r="L199" s="113" t="str">
        <f t="shared" si="11"/>
        <v/>
      </c>
      <c r="M199" s="113" t="str">
        <f t="shared" si="12"/>
        <v/>
      </c>
      <c r="N199" s="113" t="str">
        <f t="shared" si="13"/>
        <v/>
      </c>
      <c r="O199" s="113" t="str">
        <f t="shared" si="14"/>
        <v/>
      </c>
      <c r="P199" s="113" t="str">
        <f t="shared" si="15"/>
        <v/>
      </c>
      <c r="Q199" s="113" t="str">
        <f t="shared" si="16"/>
        <v/>
      </c>
      <c r="R199" s="113" t="str">
        <f t="shared" si="17"/>
        <v/>
      </c>
      <c r="S199" s="113" t="str">
        <f t="shared" si="18"/>
        <v/>
      </c>
      <c r="T199" s="113" t="str">
        <f t="shared" si="19"/>
        <v/>
      </c>
      <c r="U199" s="113" t="str">
        <f t="shared" si="20"/>
        <v/>
      </c>
      <c r="V199" s="113" t="str">
        <f t="shared" si="21"/>
        <v/>
      </c>
      <c r="W199" s="113" t="str">
        <f t="shared" si="22"/>
        <v/>
      </c>
      <c r="X199" s="113" t="str">
        <f t="shared" si="23"/>
        <v/>
      </c>
      <c r="Y199" s="113" t="str">
        <f t="shared" si="24"/>
        <v/>
      </c>
      <c r="Z199" s="113" t="str">
        <f t="shared" si="25"/>
        <v/>
      </c>
      <c r="AA199" s="113" t="str">
        <f t="shared" si="26"/>
        <v/>
      </c>
      <c r="AB199" s="113" t="str">
        <f t="shared" si="27"/>
        <v/>
      </c>
      <c r="AC199" s="113" t="str">
        <f t="shared" si="28"/>
        <v/>
      </c>
      <c r="AD199" s="113" t="str">
        <f t="shared" si="29"/>
        <v/>
      </c>
      <c r="AE199" s="113" t="str">
        <f t="shared" si="30"/>
        <v/>
      </c>
      <c r="AF199" s="113" t="str">
        <f t="shared" si="31"/>
        <v/>
      </c>
      <c r="AG199" s="113" t="str">
        <f t="shared" si="32"/>
        <v/>
      </c>
      <c r="AH199" s="113" t="str">
        <f t="shared" si="33"/>
        <v/>
      </c>
    </row>
    <row r="200">
      <c r="B200" s="82">
        <v>180.0</v>
      </c>
      <c r="C200" s="109">
        <f t="shared" si="3"/>
        <v>50557</v>
      </c>
      <c r="D200" s="113"/>
      <c r="E200" s="113">
        <f t="shared" si="4"/>
        <v>330</v>
      </c>
      <c r="F200" s="113">
        <f t="shared" si="5"/>
        <v>7.528272116</v>
      </c>
      <c r="G200" s="113">
        <f t="shared" si="6"/>
        <v>2688.837119</v>
      </c>
      <c r="H200" s="113" t="str">
        <f t="shared" si="7"/>
        <v/>
      </c>
      <c r="I200" s="113" t="str">
        <f t="shared" si="8"/>
        <v/>
      </c>
      <c r="J200" s="113" t="str">
        <f t="shared" si="9"/>
        <v/>
      </c>
      <c r="K200" s="113" t="str">
        <f t="shared" si="10"/>
        <v/>
      </c>
      <c r="L200" s="113" t="str">
        <f t="shared" si="11"/>
        <v/>
      </c>
      <c r="M200" s="113" t="str">
        <f t="shared" si="12"/>
        <v/>
      </c>
      <c r="N200" s="113" t="str">
        <f t="shared" si="13"/>
        <v/>
      </c>
      <c r="O200" s="113" t="str">
        <f t="shared" si="14"/>
        <v/>
      </c>
      <c r="P200" s="113" t="str">
        <f t="shared" si="15"/>
        <v/>
      </c>
      <c r="Q200" s="113" t="str">
        <f t="shared" si="16"/>
        <v/>
      </c>
      <c r="R200" s="113" t="str">
        <f t="shared" si="17"/>
        <v/>
      </c>
      <c r="S200" s="113" t="str">
        <f t="shared" si="18"/>
        <v/>
      </c>
      <c r="T200" s="113" t="str">
        <f t="shared" si="19"/>
        <v/>
      </c>
      <c r="U200" s="113" t="str">
        <f t="shared" si="20"/>
        <v/>
      </c>
      <c r="V200" s="113" t="str">
        <f t="shared" si="21"/>
        <v/>
      </c>
      <c r="W200" s="113" t="str">
        <f t="shared" si="22"/>
        <v/>
      </c>
      <c r="X200" s="113" t="str">
        <f t="shared" si="23"/>
        <v/>
      </c>
      <c r="Y200" s="113" t="str">
        <f t="shared" si="24"/>
        <v/>
      </c>
      <c r="Z200" s="113" t="str">
        <f t="shared" si="25"/>
        <v/>
      </c>
      <c r="AA200" s="113" t="str">
        <f t="shared" si="26"/>
        <v/>
      </c>
      <c r="AB200" s="113" t="str">
        <f t="shared" si="27"/>
        <v/>
      </c>
      <c r="AC200" s="113" t="str">
        <f t="shared" si="28"/>
        <v/>
      </c>
      <c r="AD200" s="113" t="str">
        <f t="shared" si="29"/>
        <v/>
      </c>
      <c r="AE200" s="113" t="str">
        <f t="shared" si="30"/>
        <v/>
      </c>
      <c r="AF200" s="113" t="str">
        <f t="shared" si="31"/>
        <v/>
      </c>
      <c r="AG200" s="113" t="str">
        <f t="shared" si="32"/>
        <v/>
      </c>
      <c r="AH200" s="113" t="str">
        <f t="shared" si="33"/>
        <v/>
      </c>
    </row>
    <row r="201">
      <c r="B201" s="82">
        <v>181.0</v>
      </c>
      <c r="C201" s="109">
        <f t="shared" si="3"/>
        <v>50587</v>
      </c>
      <c r="D201" s="113"/>
      <c r="E201" s="113">
        <f t="shared" si="4"/>
        <v>330</v>
      </c>
      <c r="F201" s="113">
        <f t="shared" si="5"/>
        <v>6.722092796</v>
      </c>
      <c r="G201" s="113">
        <f t="shared" si="6"/>
        <v>2365.559211</v>
      </c>
      <c r="H201" s="113" t="str">
        <f t="shared" si="7"/>
        <v/>
      </c>
      <c r="I201" s="113" t="str">
        <f t="shared" si="8"/>
        <v/>
      </c>
      <c r="J201" s="113" t="str">
        <f t="shared" si="9"/>
        <v/>
      </c>
      <c r="K201" s="113" t="str">
        <f t="shared" si="10"/>
        <v/>
      </c>
      <c r="L201" s="113" t="str">
        <f t="shared" si="11"/>
        <v/>
      </c>
      <c r="M201" s="113" t="str">
        <f t="shared" si="12"/>
        <v/>
      </c>
      <c r="N201" s="113" t="str">
        <f t="shared" si="13"/>
        <v/>
      </c>
      <c r="O201" s="113" t="str">
        <f t="shared" si="14"/>
        <v/>
      </c>
      <c r="P201" s="113" t="str">
        <f t="shared" si="15"/>
        <v/>
      </c>
      <c r="Q201" s="113" t="str">
        <f t="shared" si="16"/>
        <v/>
      </c>
      <c r="R201" s="113" t="str">
        <f t="shared" si="17"/>
        <v/>
      </c>
      <c r="S201" s="113" t="str">
        <f t="shared" si="18"/>
        <v/>
      </c>
      <c r="T201" s="113" t="str">
        <f t="shared" si="19"/>
        <v/>
      </c>
      <c r="U201" s="113" t="str">
        <f t="shared" si="20"/>
        <v/>
      </c>
      <c r="V201" s="113" t="str">
        <f t="shared" si="21"/>
        <v/>
      </c>
      <c r="W201" s="113" t="str">
        <f t="shared" si="22"/>
        <v/>
      </c>
      <c r="X201" s="113" t="str">
        <f t="shared" si="23"/>
        <v/>
      </c>
      <c r="Y201" s="113" t="str">
        <f t="shared" si="24"/>
        <v/>
      </c>
      <c r="Z201" s="113" t="str">
        <f t="shared" si="25"/>
        <v/>
      </c>
      <c r="AA201" s="113" t="str">
        <f t="shared" si="26"/>
        <v/>
      </c>
      <c r="AB201" s="113" t="str">
        <f t="shared" si="27"/>
        <v/>
      </c>
      <c r="AC201" s="113" t="str">
        <f t="shared" si="28"/>
        <v/>
      </c>
      <c r="AD201" s="113" t="str">
        <f t="shared" si="29"/>
        <v/>
      </c>
      <c r="AE201" s="113" t="str">
        <f t="shared" si="30"/>
        <v/>
      </c>
      <c r="AF201" s="113" t="str">
        <f t="shared" si="31"/>
        <v/>
      </c>
      <c r="AG201" s="113" t="str">
        <f t="shared" si="32"/>
        <v/>
      </c>
      <c r="AH201" s="113" t="str">
        <f t="shared" si="33"/>
        <v/>
      </c>
    </row>
    <row r="202">
      <c r="B202" s="82">
        <v>182.0</v>
      </c>
      <c r="C202" s="109">
        <f t="shared" si="3"/>
        <v>50618</v>
      </c>
      <c r="D202" s="113"/>
      <c r="E202" s="113">
        <f t="shared" si="4"/>
        <v>330</v>
      </c>
      <c r="F202" s="113">
        <f t="shared" si="5"/>
        <v>5.913898028</v>
      </c>
      <c r="G202" s="113">
        <f t="shared" si="6"/>
        <v>2041.473109</v>
      </c>
      <c r="H202" s="113" t="str">
        <f t="shared" si="7"/>
        <v/>
      </c>
      <c r="I202" s="113" t="str">
        <f t="shared" si="8"/>
        <v/>
      </c>
      <c r="J202" s="113" t="str">
        <f t="shared" si="9"/>
        <v/>
      </c>
      <c r="K202" s="113" t="str">
        <f t="shared" si="10"/>
        <v/>
      </c>
      <c r="L202" s="113" t="str">
        <f t="shared" si="11"/>
        <v/>
      </c>
      <c r="M202" s="113" t="str">
        <f t="shared" si="12"/>
        <v/>
      </c>
      <c r="N202" s="113" t="str">
        <f t="shared" si="13"/>
        <v/>
      </c>
      <c r="O202" s="113" t="str">
        <f t="shared" si="14"/>
        <v/>
      </c>
      <c r="P202" s="113" t="str">
        <f t="shared" si="15"/>
        <v/>
      </c>
      <c r="Q202" s="113" t="str">
        <f t="shared" si="16"/>
        <v/>
      </c>
      <c r="R202" s="113" t="str">
        <f t="shared" si="17"/>
        <v/>
      </c>
      <c r="S202" s="113" t="str">
        <f t="shared" si="18"/>
        <v/>
      </c>
      <c r="T202" s="113" t="str">
        <f t="shared" si="19"/>
        <v/>
      </c>
      <c r="U202" s="113" t="str">
        <f t="shared" si="20"/>
        <v/>
      </c>
      <c r="V202" s="113" t="str">
        <f t="shared" si="21"/>
        <v/>
      </c>
      <c r="W202" s="113" t="str">
        <f t="shared" si="22"/>
        <v/>
      </c>
      <c r="X202" s="113" t="str">
        <f t="shared" si="23"/>
        <v/>
      </c>
      <c r="Y202" s="113" t="str">
        <f t="shared" si="24"/>
        <v/>
      </c>
      <c r="Z202" s="113" t="str">
        <f t="shared" si="25"/>
        <v/>
      </c>
      <c r="AA202" s="113" t="str">
        <f t="shared" si="26"/>
        <v/>
      </c>
      <c r="AB202" s="113" t="str">
        <f t="shared" si="27"/>
        <v/>
      </c>
      <c r="AC202" s="113" t="str">
        <f t="shared" si="28"/>
        <v/>
      </c>
      <c r="AD202" s="113" t="str">
        <f t="shared" si="29"/>
        <v/>
      </c>
      <c r="AE202" s="113" t="str">
        <f t="shared" si="30"/>
        <v/>
      </c>
      <c r="AF202" s="113" t="str">
        <f t="shared" si="31"/>
        <v/>
      </c>
      <c r="AG202" s="113" t="str">
        <f t="shared" si="32"/>
        <v/>
      </c>
      <c r="AH202" s="113" t="str">
        <f t="shared" si="33"/>
        <v/>
      </c>
    </row>
    <row r="203">
      <c r="B203" s="82">
        <v>183.0</v>
      </c>
      <c r="C203" s="109">
        <f t="shared" si="3"/>
        <v>50649</v>
      </c>
      <c r="D203" s="113"/>
      <c r="E203" s="113">
        <f t="shared" si="4"/>
        <v>330</v>
      </c>
      <c r="F203" s="113">
        <f t="shared" si="5"/>
        <v>5.103682773</v>
      </c>
      <c r="G203" s="113">
        <f t="shared" si="6"/>
        <v>1716.576792</v>
      </c>
      <c r="H203" s="113" t="str">
        <f t="shared" si="7"/>
        <v/>
      </c>
      <c r="I203" s="113" t="str">
        <f t="shared" si="8"/>
        <v/>
      </c>
      <c r="J203" s="113" t="str">
        <f t="shared" si="9"/>
        <v/>
      </c>
      <c r="K203" s="113" t="str">
        <f t="shared" si="10"/>
        <v/>
      </c>
      <c r="L203" s="113" t="str">
        <f t="shared" si="11"/>
        <v/>
      </c>
      <c r="M203" s="113" t="str">
        <f t="shared" si="12"/>
        <v/>
      </c>
      <c r="N203" s="113" t="str">
        <f t="shared" si="13"/>
        <v/>
      </c>
      <c r="O203" s="113" t="str">
        <f t="shared" si="14"/>
        <v/>
      </c>
      <c r="P203" s="113" t="str">
        <f t="shared" si="15"/>
        <v/>
      </c>
      <c r="Q203" s="113" t="str">
        <f t="shared" si="16"/>
        <v/>
      </c>
      <c r="R203" s="113" t="str">
        <f t="shared" si="17"/>
        <v/>
      </c>
      <c r="S203" s="113" t="str">
        <f t="shared" si="18"/>
        <v/>
      </c>
      <c r="T203" s="113" t="str">
        <f t="shared" si="19"/>
        <v/>
      </c>
      <c r="U203" s="113" t="str">
        <f t="shared" si="20"/>
        <v/>
      </c>
      <c r="V203" s="113" t="str">
        <f t="shared" si="21"/>
        <v/>
      </c>
      <c r="W203" s="113" t="str">
        <f t="shared" si="22"/>
        <v/>
      </c>
      <c r="X203" s="113" t="str">
        <f t="shared" si="23"/>
        <v/>
      </c>
      <c r="Y203" s="113" t="str">
        <f t="shared" si="24"/>
        <v/>
      </c>
      <c r="Z203" s="113" t="str">
        <f t="shared" si="25"/>
        <v/>
      </c>
      <c r="AA203" s="113" t="str">
        <f t="shared" si="26"/>
        <v/>
      </c>
      <c r="AB203" s="113" t="str">
        <f t="shared" si="27"/>
        <v/>
      </c>
      <c r="AC203" s="113" t="str">
        <f t="shared" si="28"/>
        <v/>
      </c>
      <c r="AD203" s="113" t="str">
        <f t="shared" si="29"/>
        <v/>
      </c>
      <c r="AE203" s="113" t="str">
        <f t="shared" si="30"/>
        <v/>
      </c>
      <c r="AF203" s="113" t="str">
        <f t="shared" si="31"/>
        <v/>
      </c>
      <c r="AG203" s="113" t="str">
        <f t="shared" si="32"/>
        <v/>
      </c>
      <c r="AH203" s="113" t="str">
        <f t="shared" si="33"/>
        <v/>
      </c>
    </row>
    <row r="204">
      <c r="B204" s="82">
        <v>184.0</v>
      </c>
      <c r="C204" s="109">
        <f t="shared" si="3"/>
        <v>50679</v>
      </c>
      <c r="D204" s="113"/>
      <c r="E204" s="113">
        <f t="shared" si="4"/>
        <v>330</v>
      </c>
      <c r="F204" s="113">
        <f t="shared" si="5"/>
        <v>4.29144198</v>
      </c>
      <c r="G204" s="113">
        <f t="shared" si="6"/>
        <v>1390.868234</v>
      </c>
      <c r="H204" s="113" t="str">
        <f t="shared" si="7"/>
        <v/>
      </c>
      <c r="I204" s="113" t="str">
        <f t="shared" si="8"/>
        <v/>
      </c>
      <c r="J204" s="113" t="str">
        <f t="shared" si="9"/>
        <v/>
      </c>
      <c r="K204" s="113" t="str">
        <f t="shared" si="10"/>
        <v/>
      </c>
      <c r="L204" s="113" t="str">
        <f t="shared" si="11"/>
        <v/>
      </c>
      <c r="M204" s="113" t="str">
        <f t="shared" si="12"/>
        <v/>
      </c>
      <c r="N204" s="113" t="str">
        <f t="shared" si="13"/>
        <v/>
      </c>
      <c r="O204" s="113" t="str">
        <f t="shared" si="14"/>
        <v/>
      </c>
      <c r="P204" s="113" t="str">
        <f t="shared" si="15"/>
        <v/>
      </c>
      <c r="Q204" s="113" t="str">
        <f t="shared" si="16"/>
        <v/>
      </c>
      <c r="R204" s="113" t="str">
        <f t="shared" si="17"/>
        <v/>
      </c>
      <c r="S204" s="113" t="str">
        <f t="shared" si="18"/>
        <v/>
      </c>
      <c r="T204" s="113" t="str">
        <f t="shared" si="19"/>
        <v/>
      </c>
      <c r="U204" s="113" t="str">
        <f t="shared" si="20"/>
        <v/>
      </c>
      <c r="V204" s="113" t="str">
        <f t="shared" si="21"/>
        <v/>
      </c>
      <c r="W204" s="113" t="str">
        <f t="shared" si="22"/>
        <v/>
      </c>
      <c r="X204" s="113" t="str">
        <f t="shared" si="23"/>
        <v/>
      </c>
      <c r="Y204" s="113" t="str">
        <f t="shared" si="24"/>
        <v/>
      </c>
      <c r="Z204" s="113" t="str">
        <f t="shared" si="25"/>
        <v/>
      </c>
      <c r="AA204" s="113" t="str">
        <f t="shared" si="26"/>
        <v/>
      </c>
      <c r="AB204" s="113" t="str">
        <f t="shared" si="27"/>
        <v/>
      </c>
      <c r="AC204" s="113" t="str">
        <f t="shared" si="28"/>
        <v/>
      </c>
      <c r="AD204" s="113" t="str">
        <f t="shared" si="29"/>
        <v/>
      </c>
      <c r="AE204" s="113" t="str">
        <f t="shared" si="30"/>
        <v/>
      </c>
      <c r="AF204" s="113" t="str">
        <f t="shared" si="31"/>
        <v/>
      </c>
      <c r="AG204" s="113" t="str">
        <f t="shared" si="32"/>
        <v/>
      </c>
      <c r="AH204" s="113" t="str">
        <f t="shared" si="33"/>
        <v/>
      </c>
    </row>
    <row r="205">
      <c r="B205" s="82">
        <v>185.0</v>
      </c>
      <c r="C205" s="109">
        <f t="shared" si="3"/>
        <v>50710</v>
      </c>
      <c r="D205" s="113"/>
      <c r="E205" s="113">
        <f t="shared" si="4"/>
        <v>330</v>
      </c>
      <c r="F205" s="113">
        <f t="shared" si="5"/>
        <v>3.477170585</v>
      </c>
      <c r="G205" s="113">
        <f t="shared" si="6"/>
        <v>1064.345405</v>
      </c>
      <c r="H205" s="113" t="str">
        <f t="shared" si="7"/>
        <v/>
      </c>
      <c r="I205" s="113" t="str">
        <f t="shared" si="8"/>
        <v/>
      </c>
      <c r="J205" s="113" t="str">
        <f t="shared" si="9"/>
        <v/>
      </c>
      <c r="K205" s="113" t="str">
        <f t="shared" si="10"/>
        <v/>
      </c>
      <c r="L205" s="113" t="str">
        <f t="shared" si="11"/>
        <v/>
      </c>
      <c r="M205" s="113" t="str">
        <f t="shared" si="12"/>
        <v/>
      </c>
      <c r="N205" s="113" t="str">
        <f t="shared" si="13"/>
        <v/>
      </c>
      <c r="O205" s="113" t="str">
        <f t="shared" si="14"/>
        <v/>
      </c>
      <c r="P205" s="113" t="str">
        <f t="shared" si="15"/>
        <v/>
      </c>
      <c r="Q205" s="113" t="str">
        <f t="shared" si="16"/>
        <v/>
      </c>
      <c r="R205" s="113" t="str">
        <f t="shared" si="17"/>
        <v/>
      </c>
      <c r="S205" s="113" t="str">
        <f t="shared" si="18"/>
        <v/>
      </c>
      <c r="T205" s="113" t="str">
        <f t="shared" si="19"/>
        <v/>
      </c>
      <c r="U205" s="113" t="str">
        <f t="shared" si="20"/>
        <v/>
      </c>
      <c r="V205" s="113" t="str">
        <f t="shared" si="21"/>
        <v/>
      </c>
      <c r="W205" s="113" t="str">
        <f t="shared" si="22"/>
        <v/>
      </c>
      <c r="X205" s="113" t="str">
        <f t="shared" si="23"/>
        <v/>
      </c>
      <c r="Y205" s="113" t="str">
        <f t="shared" si="24"/>
        <v/>
      </c>
      <c r="Z205" s="113" t="str">
        <f t="shared" si="25"/>
        <v/>
      </c>
      <c r="AA205" s="113" t="str">
        <f t="shared" si="26"/>
        <v/>
      </c>
      <c r="AB205" s="113" t="str">
        <f t="shared" si="27"/>
        <v/>
      </c>
      <c r="AC205" s="113" t="str">
        <f t="shared" si="28"/>
        <v/>
      </c>
      <c r="AD205" s="113" t="str">
        <f t="shared" si="29"/>
        <v/>
      </c>
      <c r="AE205" s="113" t="str">
        <f t="shared" si="30"/>
        <v/>
      </c>
      <c r="AF205" s="113" t="str">
        <f t="shared" si="31"/>
        <v/>
      </c>
      <c r="AG205" s="113" t="str">
        <f t="shared" si="32"/>
        <v/>
      </c>
      <c r="AH205" s="113" t="str">
        <f t="shared" si="33"/>
        <v/>
      </c>
    </row>
    <row r="206">
      <c r="B206" s="82">
        <v>186.0</v>
      </c>
      <c r="C206" s="109">
        <f t="shared" si="3"/>
        <v>50740</v>
      </c>
      <c r="D206" s="113"/>
      <c r="E206" s="113">
        <f t="shared" si="4"/>
        <v>330</v>
      </c>
      <c r="F206" s="113">
        <f t="shared" si="5"/>
        <v>2.660863512</v>
      </c>
      <c r="G206" s="113">
        <f t="shared" si="6"/>
        <v>737.0062682</v>
      </c>
      <c r="H206" s="113" t="str">
        <f t="shared" si="7"/>
        <v/>
      </c>
      <c r="I206" s="113" t="str">
        <f t="shared" si="8"/>
        <v/>
      </c>
      <c r="J206" s="113" t="str">
        <f t="shared" si="9"/>
        <v/>
      </c>
      <c r="K206" s="113" t="str">
        <f t="shared" si="10"/>
        <v/>
      </c>
      <c r="L206" s="113" t="str">
        <f t="shared" si="11"/>
        <v/>
      </c>
      <c r="M206" s="113" t="str">
        <f t="shared" si="12"/>
        <v/>
      </c>
      <c r="N206" s="113" t="str">
        <f t="shared" si="13"/>
        <v/>
      </c>
      <c r="O206" s="113" t="str">
        <f t="shared" si="14"/>
        <v/>
      </c>
      <c r="P206" s="113" t="str">
        <f t="shared" si="15"/>
        <v/>
      </c>
      <c r="Q206" s="113" t="str">
        <f t="shared" si="16"/>
        <v/>
      </c>
      <c r="R206" s="113" t="str">
        <f t="shared" si="17"/>
        <v/>
      </c>
      <c r="S206" s="113" t="str">
        <f t="shared" si="18"/>
        <v/>
      </c>
      <c r="T206" s="113" t="str">
        <f t="shared" si="19"/>
        <v/>
      </c>
      <c r="U206" s="113" t="str">
        <f t="shared" si="20"/>
        <v/>
      </c>
      <c r="V206" s="113" t="str">
        <f t="shared" si="21"/>
        <v/>
      </c>
      <c r="W206" s="113" t="str">
        <f t="shared" si="22"/>
        <v/>
      </c>
      <c r="X206" s="113" t="str">
        <f t="shared" si="23"/>
        <v/>
      </c>
      <c r="Y206" s="113" t="str">
        <f t="shared" si="24"/>
        <v/>
      </c>
      <c r="Z206" s="113" t="str">
        <f t="shared" si="25"/>
        <v/>
      </c>
      <c r="AA206" s="113" t="str">
        <f t="shared" si="26"/>
        <v/>
      </c>
      <c r="AB206" s="113" t="str">
        <f t="shared" si="27"/>
        <v/>
      </c>
      <c r="AC206" s="113" t="str">
        <f t="shared" si="28"/>
        <v/>
      </c>
      <c r="AD206" s="113" t="str">
        <f t="shared" si="29"/>
        <v/>
      </c>
      <c r="AE206" s="113" t="str">
        <f t="shared" si="30"/>
        <v/>
      </c>
      <c r="AF206" s="113" t="str">
        <f t="shared" si="31"/>
        <v/>
      </c>
      <c r="AG206" s="113" t="str">
        <f t="shared" si="32"/>
        <v/>
      </c>
      <c r="AH206" s="113" t="str">
        <f t="shared" si="33"/>
        <v/>
      </c>
    </row>
    <row r="207">
      <c r="B207" s="82">
        <v>187.0</v>
      </c>
      <c r="C207" s="109">
        <f t="shared" si="3"/>
        <v>50771</v>
      </c>
      <c r="D207" s="113"/>
      <c r="E207" s="113">
        <f t="shared" si="4"/>
        <v>330</v>
      </c>
      <c r="F207" s="113">
        <f t="shared" si="5"/>
        <v>1.842515671</v>
      </c>
      <c r="G207" s="113">
        <f t="shared" si="6"/>
        <v>408.8487839</v>
      </c>
      <c r="H207" s="113" t="str">
        <f t="shared" si="7"/>
        <v/>
      </c>
      <c r="I207" s="113" t="str">
        <f t="shared" si="8"/>
        <v/>
      </c>
      <c r="J207" s="113" t="str">
        <f t="shared" si="9"/>
        <v/>
      </c>
      <c r="K207" s="113" t="str">
        <f t="shared" si="10"/>
        <v/>
      </c>
      <c r="L207" s="113" t="str">
        <f t="shared" si="11"/>
        <v/>
      </c>
      <c r="M207" s="113" t="str">
        <f t="shared" si="12"/>
        <v/>
      </c>
      <c r="N207" s="113" t="str">
        <f t="shared" si="13"/>
        <v/>
      </c>
      <c r="O207" s="113" t="str">
        <f t="shared" si="14"/>
        <v/>
      </c>
      <c r="P207" s="113" t="str">
        <f t="shared" si="15"/>
        <v/>
      </c>
      <c r="Q207" s="113" t="str">
        <f t="shared" si="16"/>
        <v/>
      </c>
      <c r="R207" s="113" t="str">
        <f t="shared" si="17"/>
        <v/>
      </c>
      <c r="S207" s="113" t="str">
        <f t="shared" si="18"/>
        <v/>
      </c>
      <c r="T207" s="113" t="str">
        <f t="shared" si="19"/>
        <v/>
      </c>
      <c r="U207" s="113" t="str">
        <f t="shared" si="20"/>
        <v/>
      </c>
      <c r="V207" s="113" t="str">
        <f t="shared" si="21"/>
        <v/>
      </c>
      <c r="W207" s="113" t="str">
        <f t="shared" si="22"/>
        <v/>
      </c>
      <c r="X207" s="113" t="str">
        <f t="shared" si="23"/>
        <v/>
      </c>
      <c r="Y207" s="113" t="str">
        <f t="shared" si="24"/>
        <v/>
      </c>
      <c r="Z207" s="113" t="str">
        <f t="shared" si="25"/>
        <v/>
      </c>
      <c r="AA207" s="113" t="str">
        <f t="shared" si="26"/>
        <v/>
      </c>
      <c r="AB207" s="113" t="str">
        <f t="shared" si="27"/>
        <v/>
      </c>
      <c r="AC207" s="113" t="str">
        <f t="shared" si="28"/>
        <v/>
      </c>
      <c r="AD207" s="113" t="str">
        <f t="shared" si="29"/>
        <v/>
      </c>
      <c r="AE207" s="113" t="str">
        <f t="shared" si="30"/>
        <v/>
      </c>
      <c r="AF207" s="113" t="str">
        <f t="shared" si="31"/>
        <v/>
      </c>
      <c r="AG207" s="113" t="str">
        <f t="shared" si="32"/>
        <v/>
      </c>
      <c r="AH207" s="113" t="str">
        <f t="shared" si="33"/>
        <v/>
      </c>
    </row>
    <row r="208">
      <c r="B208" s="82">
        <v>188.0</v>
      </c>
      <c r="C208" s="109">
        <f t="shared" si="3"/>
        <v>50802</v>
      </c>
      <c r="D208" s="113"/>
      <c r="E208" s="113">
        <f t="shared" si="4"/>
        <v>330</v>
      </c>
      <c r="F208" s="113">
        <f t="shared" si="5"/>
        <v>1.02212196</v>
      </c>
      <c r="G208" s="113">
        <f t="shared" si="6"/>
        <v>79.87090584</v>
      </c>
      <c r="H208" s="113" t="str">
        <f t="shared" si="7"/>
        <v/>
      </c>
      <c r="I208" s="113" t="str">
        <f t="shared" si="8"/>
        <v/>
      </c>
      <c r="J208" s="113" t="str">
        <f t="shared" si="9"/>
        <v/>
      </c>
      <c r="K208" s="113" t="str">
        <f t="shared" si="10"/>
        <v/>
      </c>
      <c r="L208" s="113" t="str">
        <f t="shared" si="11"/>
        <v/>
      </c>
      <c r="M208" s="113" t="str">
        <f t="shared" si="12"/>
        <v/>
      </c>
      <c r="N208" s="113" t="str">
        <f t="shared" si="13"/>
        <v/>
      </c>
      <c r="O208" s="113" t="str">
        <f t="shared" si="14"/>
        <v/>
      </c>
      <c r="P208" s="113" t="str">
        <f t="shared" si="15"/>
        <v/>
      </c>
      <c r="Q208" s="113" t="str">
        <f t="shared" si="16"/>
        <v/>
      </c>
      <c r="R208" s="113" t="str">
        <f t="shared" si="17"/>
        <v/>
      </c>
      <c r="S208" s="113" t="str">
        <f t="shared" si="18"/>
        <v/>
      </c>
      <c r="T208" s="113" t="str">
        <f t="shared" si="19"/>
        <v/>
      </c>
      <c r="U208" s="113" t="str">
        <f t="shared" si="20"/>
        <v/>
      </c>
      <c r="V208" s="113" t="str">
        <f t="shared" si="21"/>
        <v/>
      </c>
      <c r="W208" s="113" t="str">
        <f t="shared" si="22"/>
        <v/>
      </c>
      <c r="X208" s="113" t="str">
        <f t="shared" si="23"/>
        <v/>
      </c>
      <c r="Y208" s="113" t="str">
        <f t="shared" si="24"/>
        <v/>
      </c>
      <c r="Z208" s="113" t="str">
        <f t="shared" si="25"/>
        <v/>
      </c>
      <c r="AA208" s="113" t="str">
        <f t="shared" si="26"/>
        <v/>
      </c>
      <c r="AB208" s="113" t="str">
        <f t="shared" si="27"/>
        <v/>
      </c>
      <c r="AC208" s="113" t="str">
        <f t="shared" si="28"/>
        <v/>
      </c>
      <c r="AD208" s="113" t="str">
        <f t="shared" si="29"/>
        <v/>
      </c>
      <c r="AE208" s="113" t="str">
        <f t="shared" si="30"/>
        <v/>
      </c>
      <c r="AF208" s="113" t="str">
        <f t="shared" si="31"/>
        <v/>
      </c>
      <c r="AG208" s="113" t="str">
        <f t="shared" si="32"/>
        <v/>
      </c>
      <c r="AH208" s="113" t="str">
        <f t="shared" si="33"/>
        <v/>
      </c>
    </row>
    <row r="209">
      <c r="B209" s="82">
        <v>189.0</v>
      </c>
      <c r="C209" s="109">
        <f t="shared" si="3"/>
        <v>50830</v>
      </c>
      <c r="D209" s="113"/>
      <c r="E209" s="113">
        <f t="shared" si="4"/>
        <v>80.07058311</v>
      </c>
      <c r="F209" s="113">
        <f t="shared" si="5"/>
        <v>0.1996772646</v>
      </c>
      <c r="G209" s="113">
        <f t="shared" si="6"/>
        <v>0</v>
      </c>
      <c r="H209" s="113" t="str">
        <f t="shared" si="7"/>
        <v/>
      </c>
      <c r="I209" s="113" t="str">
        <f t="shared" si="8"/>
        <v/>
      </c>
      <c r="J209" s="113" t="str">
        <f t="shared" si="9"/>
        <v/>
      </c>
      <c r="K209" s="113" t="str">
        <f t="shared" si="10"/>
        <v/>
      </c>
      <c r="L209" s="113" t="str">
        <f t="shared" si="11"/>
        <v/>
      </c>
      <c r="M209" s="113" t="str">
        <f t="shared" si="12"/>
        <v/>
      </c>
      <c r="N209" s="113" t="str">
        <f t="shared" si="13"/>
        <v/>
      </c>
      <c r="O209" s="113" t="str">
        <f t="shared" si="14"/>
        <v/>
      </c>
      <c r="P209" s="113" t="str">
        <f t="shared" si="15"/>
        <v/>
      </c>
      <c r="Q209" s="113" t="str">
        <f t="shared" si="16"/>
        <v/>
      </c>
      <c r="R209" s="113" t="str">
        <f t="shared" si="17"/>
        <v/>
      </c>
      <c r="S209" s="113" t="str">
        <f t="shared" si="18"/>
        <v/>
      </c>
      <c r="T209" s="113" t="str">
        <f t="shared" si="19"/>
        <v/>
      </c>
      <c r="U209" s="113" t="str">
        <f t="shared" si="20"/>
        <v/>
      </c>
      <c r="V209" s="113" t="str">
        <f t="shared" si="21"/>
        <v/>
      </c>
      <c r="W209" s="113" t="str">
        <f t="shared" si="22"/>
        <v/>
      </c>
      <c r="X209" s="113" t="str">
        <f t="shared" si="23"/>
        <v/>
      </c>
      <c r="Y209" s="113" t="str">
        <f t="shared" si="24"/>
        <v/>
      </c>
      <c r="Z209" s="113" t="str">
        <f t="shared" si="25"/>
        <v/>
      </c>
      <c r="AA209" s="113" t="str">
        <f t="shared" si="26"/>
        <v/>
      </c>
      <c r="AB209" s="113" t="str">
        <f t="shared" si="27"/>
        <v/>
      </c>
      <c r="AC209" s="113" t="str">
        <f t="shared" si="28"/>
        <v/>
      </c>
      <c r="AD209" s="113" t="str">
        <f t="shared" si="29"/>
        <v/>
      </c>
      <c r="AE209" s="113" t="str">
        <f t="shared" si="30"/>
        <v/>
      </c>
      <c r="AF209" s="113" t="str">
        <f t="shared" si="31"/>
        <v/>
      </c>
      <c r="AG209" s="113" t="str">
        <f t="shared" si="32"/>
        <v/>
      </c>
      <c r="AH209" s="113" t="str">
        <f t="shared" si="33"/>
        <v/>
      </c>
    </row>
    <row r="210">
      <c r="B210" s="82">
        <v>190.0</v>
      </c>
      <c r="C210" s="109">
        <f t="shared" si="3"/>
        <v>50861</v>
      </c>
      <c r="D210" s="113"/>
      <c r="E210" s="113" t="str">
        <f t="shared" si="4"/>
        <v/>
      </c>
      <c r="F210" s="113" t="str">
        <f t="shared" si="5"/>
        <v/>
      </c>
      <c r="G210" s="113" t="str">
        <f t="shared" si="6"/>
        <v/>
      </c>
      <c r="H210" s="113" t="str">
        <f t="shared" si="7"/>
        <v/>
      </c>
      <c r="I210" s="113" t="str">
        <f t="shared" si="8"/>
        <v/>
      </c>
      <c r="J210" s="113" t="str">
        <f t="shared" si="9"/>
        <v/>
      </c>
      <c r="K210" s="113" t="str">
        <f t="shared" si="10"/>
        <v/>
      </c>
      <c r="L210" s="113" t="str">
        <f t="shared" si="11"/>
        <v/>
      </c>
      <c r="M210" s="113" t="str">
        <f t="shared" si="12"/>
        <v/>
      </c>
      <c r="N210" s="113" t="str">
        <f t="shared" si="13"/>
        <v/>
      </c>
      <c r="O210" s="113" t="str">
        <f t="shared" si="14"/>
        <v/>
      </c>
      <c r="P210" s="113" t="str">
        <f t="shared" si="15"/>
        <v/>
      </c>
      <c r="Q210" s="113" t="str">
        <f t="shared" si="16"/>
        <v/>
      </c>
      <c r="R210" s="113" t="str">
        <f t="shared" si="17"/>
        <v/>
      </c>
      <c r="S210" s="113" t="str">
        <f t="shared" si="18"/>
        <v/>
      </c>
      <c r="T210" s="113" t="str">
        <f t="shared" si="19"/>
        <v/>
      </c>
      <c r="U210" s="113" t="str">
        <f t="shared" si="20"/>
        <v/>
      </c>
      <c r="V210" s="113" t="str">
        <f t="shared" si="21"/>
        <v/>
      </c>
      <c r="W210" s="113" t="str">
        <f t="shared" si="22"/>
        <v/>
      </c>
      <c r="X210" s="113" t="str">
        <f t="shared" si="23"/>
        <v/>
      </c>
      <c r="Y210" s="113" t="str">
        <f t="shared" si="24"/>
        <v/>
      </c>
      <c r="Z210" s="113" t="str">
        <f t="shared" si="25"/>
        <v/>
      </c>
      <c r="AA210" s="113" t="str">
        <f t="shared" si="26"/>
        <v/>
      </c>
      <c r="AB210" s="113" t="str">
        <f t="shared" si="27"/>
        <v/>
      </c>
      <c r="AC210" s="113" t="str">
        <f t="shared" si="28"/>
        <v/>
      </c>
      <c r="AD210" s="113" t="str">
        <f t="shared" si="29"/>
        <v/>
      </c>
      <c r="AE210" s="113" t="str">
        <f t="shared" si="30"/>
        <v/>
      </c>
      <c r="AF210" s="113" t="str">
        <f t="shared" si="31"/>
        <v/>
      </c>
      <c r="AG210" s="113" t="str">
        <f t="shared" si="32"/>
        <v/>
      </c>
      <c r="AH210" s="113" t="str">
        <f t="shared" si="33"/>
        <v/>
      </c>
    </row>
    <row r="211">
      <c r="B211" s="82">
        <v>191.0</v>
      </c>
      <c r="C211" s="109">
        <f t="shared" si="3"/>
        <v>50891</v>
      </c>
      <c r="D211" s="113"/>
      <c r="E211" s="113" t="str">
        <f t="shared" si="4"/>
        <v/>
      </c>
      <c r="F211" s="113" t="str">
        <f t="shared" si="5"/>
        <v/>
      </c>
      <c r="G211" s="113" t="str">
        <f t="shared" si="6"/>
        <v/>
      </c>
      <c r="H211" s="113" t="str">
        <f t="shared" si="7"/>
        <v/>
      </c>
      <c r="I211" s="113" t="str">
        <f t="shared" si="8"/>
        <v/>
      </c>
      <c r="J211" s="113" t="str">
        <f t="shared" si="9"/>
        <v/>
      </c>
      <c r="K211" s="113" t="str">
        <f t="shared" si="10"/>
        <v/>
      </c>
      <c r="L211" s="113" t="str">
        <f t="shared" si="11"/>
        <v/>
      </c>
      <c r="M211" s="113" t="str">
        <f t="shared" si="12"/>
        <v/>
      </c>
      <c r="N211" s="113" t="str">
        <f t="shared" si="13"/>
        <v/>
      </c>
      <c r="O211" s="113" t="str">
        <f t="shared" si="14"/>
        <v/>
      </c>
      <c r="P211" s="113" t="str">
        <f t="shared" si="15"/>
        <v/>
      </c>
      <c r="Q211" s="113" t="str">
        <f t="shared" si="16"/>
        <v/>
      </c>
      <c r="R211" s="113" t="str">
        <f t="shared" si="17"/>
        <v/>
      </c>
      <c r="S211" s="113" t="str">
        <f t="shared" si="18"/>
        <v/>
      </c>
      <c r="T211" s="113" t="str">
        <f t="shared" si="19"/>
        <v/>
      </c>
      <c r="U211" s="113" t="str">
        <f t="shared" si="20"/>
        <v/>
      </c>
      <c r="V211" s="113" t="str">
        <f t="shared" si="21"/>
        <v/>
      </c>
      <c r="W211" s="113" t="str">
        <f t="shared" si="22"/>
        <v/>
      </c>
      <c r="X211" s="113" t="str">
        <f t="shared" si="23"/>
        <v/>
      </c>
      <c r="Y211" s="113" t="str">
        <f t="shared" si="24"/>
        <v/>
      </c>
      <c r="Z211" s="113" t="str">
        <f t="shared" si="25"/>
        <v/>
      </c>
      <c r="AA211" s="113" t="str">
        <f t="shared" si="26"/>
        <v/>
      </c>
      <c r="AB211" s="113" t="str">
        <f t="shared" si="27"/>
        <v/>
      </c>
      <c r="AC211" s="113" t="str">
        <f t="shared" si="28"/>
        <v/>
      </c>
      <c r="AD211" s="113" t="str">
        <f t="shared" si="29"/>
        <v/>
      </c>
      <c r="AE211" s="113" t="str">
        <f t="shared" si="30"/>
        <v/>
      </c>
      <c r="AF211" s="113" t="str">
        <f t="shared" si="31"/>
        <v/>
      </c>
      <c r="AG211" s="113" t="str">
        <f t="shared" si="32"/>
        <v/>
      </c>
      <c r="AH211" s="113" t="str">
        <f t="shared" si="33"/>
        <v/>
      </c>
    </row>
    <row r="212">
      <c r="B212" s="82">
        <v>192.0</v>
      </c>
      <c r="C212" s="109">
        <f t="shared" si="3"/>
        <v>50922</v>
      </c>
      <c r="D212" s="113"/>
      <c r="E212" s="113" t="str">
        <f t="shared" si="4"/>
        <v/>
      </c>
      <c r="F212" s="113" t="str">
        <f t="shared" si="5"/>
        <v/>
      </c>
      <c r="G212" s="113" t="str">
        <f t="shared" si="6"/>
        <v/>
      </c>
      <c r="H212" s="113" t="str">
        <f t="shared" si="7"/>
        <v/>
      </c>
      <c r="I212" s="113" t="str">
        <f t="shared" si="8"/>
        <v/>
      </c>
      <c r="J212" s="113" t="str">
        <f t="shared" si="9"/>
        <v/>
      </c>
      <c r="K212" s="113" t="str">
        <f t="shared" si="10"/>
        <v/>
      </c>
      <c r="L212" s="113" t="str">
        <f t="shared" si="11"/>
        <v/>
      </c>
      <c r="M212" s="113" t="str">
        <f t="shared" si="12"/>
        <v/>
      </c>
      <c r="N212" s="113" t="str">
        <f t="shared" si="13"/>
        <v/>
      </c>
      <c r="O212" s="113" t="str">
        <f t="shared" si="14"/>
        <v/>
      </c>
      <c r="P212" s="113" t="str">
        <f t="shared" si="15"/>
        <v/>
      </c>
      <c r="Q212" s="113" t="str">
        <f t="shared" si="16"/>
        <v/>
      </c>
      <c r="R212" s="113" t="str">
        <f t="shared" si="17"/>
        <v/>
      </c>
      <c r="S212" s="113" t="str">
        <f t="shared" si="18"/>
        <v/>
      </c>
      <c r="T212" s="113" t="str">
        <f t="shared" si="19"/>
        <v/>
      </c>
      <c r="U212" s="113" t="str">
        <f t="shared" si="20"/>
        <v/>
      </c>
      <c r="V212" s="113" t="str">
        <f t="shared" si="21"/>
        <v/>
      </c>
      <c r="W212" s="113" t="str">
        <f t="shared" si="22"/>
        <v/>
      </c>
      <c r="X212" s="113" t="str">
        <f t="shared" si="23"/>
        <v/>
      </c>
      <c r="Y212" s="113" t="str">
        <f t="shared" si="24"/>
        <v/>
      </c>
      <c r="Z212" s="113" t="str">
        <f t="shared" si="25"/>
        <v/>
      </c>
      <c r="AA212" s="113" t="str">
        <f t="shared" si="26"/>
        <v/>
      </c>
      <c r="AB212" s="113" t="str">
        <f t="shared" si="27"/>
        <v/>
      </c>
      <c r="AC212" s="113" t="str">
        <f t="shared" si="28"/>
        <v/>
      </c>
      <c r="AD212" s="113" t="str">
        <f t="shared" si="29"/>
        <v/>
      </c>
      <c r="AE212" s="113" t="str">
        <f t="shared" si="30"/>
        <v/>
      </c>
      <c r="AF212" s="113" t="str">
        <f t="shared" si="31"/>
        <v/>
      </c>
      <c r="AG212" s="113" t="str">
        <f t="shared" si="32"/>
        <v/>
      </c>
      <c r="AH212" s="113" t="str">
        <f t="shared" si="33"/>
        <v/>
      </c>
    </row>
    <row r="213">
      <c r="B213" s="82">
        <v>193.0</v>
      </c>
      <c r="C213" s="109">
        <f t="shared" si="3"/>
        <v>50952</v>
      </c>
      <c r="D213" s="113"/>
      <c r="E213" s="113" t="str">
        <f t="shared" si="4"/>
        <v/>
      </c>
      <c r="F213" s="113" t="str">
        <f t="shared" si="5"/>
        <v/>
      </c>
      <c r="G213" s="113" t="str">
        <f t="shared" si="6"/>
        <v/>
      </c>
      <c r="H213" s="113" t="str">
        <f t="shared" si="7"/>
        <v/>
      </c>
      <c r="I213" s="113" t="str">
        <f t="shared" si="8"/>
        <v/>
      </c>
      <c r="J213" s="113" t="str">
        <f t="shared" si="9"/>
        <v/>
      </c>
      <c r="K213" s="113" t="str">
        <f t="shared" si="10"/>
        <v/>
      </c>
      <c r="L213" s="113" t="str">
        <f t="shared" si="11"/>
        <v/>
      </c>
      <c r="M213" s="113" t="str">
        <f t="shared" si="12"/>
        <v/>
      </c>
      <c r="N213" s="113" t="str">
        <f t="shared" si="13"/>
        <v/>
      </c>
      <c r="O213" s="113" t="str">
        <f t="shared" si="14"/>
        <v/>
      </c>
      <c r="P213" s="113" t="str">
        <f t="shared" si="15"/>
        <v/>
      </c>
      <c r="Q213" s="113" t="str">
        <f t="shared" si="16"/>
        <v/>
      </c>
      <c r="R213" s="113" t="str">
        <f t="shared" si="17"/>
        <v/>
      </c>
      <c r="S213" s="113" t="str">
        <f t="shared" si="18"/>
        <v/>
      </c>
      <c r="T213" s="113" t="str">
        <f t="shared" si="19"/>
        <v/>
      </c>
      <c r="U213" s="113" t="str">
        <f t="shared" si="20"/>
        <v/>
      </c>
      <c r="V213" s="113" t="str">
        <f t="shared" si="21"/>
        <v/>
      </c>
      <c r="W213" s="113" t="str">
        <f t="shared" si="22"/>
        <v/>
      </c>
      <c r="X213" s="113" t="str">
        <f t="shared" si="23"/>
        <v/>
      </c>
      <c r="Y213" s="113" t="str">
        <f t="shared" si="24"/>
        <v/>
      </c>
      <c r="Z213" s="113" t="str">
        <f t="shared" si="25"/>
        <v/>
      </c>
      <c r="AA213" s="113" t="str">
        <f t="shared" si="26"/>
        <v/>
      </c>
      <c r="AB213" s="113" t="str">
        <f t="shared" si="27"/>
        <v/>
      </c>
      <c r="AC213" s="113" t="str">
        <f t="shared" si="28"/>
        <v/>
      </c>
      <c r="AD213" s="113" t="str">
        <f t="shared" si="29"/>
        <v/>
      </c>
      <c r="AE213" s="113" t="str">
        <f t="shared" si="30"/>
        <v/>
      </c>
      <c r="AF213" s="113" t="str">
        <f t="shared" si="31"/>
        <v/>
      </c>
      <c r="AG213" s="113" t="str">
        <f t="shared" si="32"/>
        <v/>
      </c>
      <c r="AH213" s="113" t="str">
        <f t="shared" si="33"/>
        <v/>
      </c>
    </row>
    <row r="214">
      <c r="B214" s="82">
        <v>194.0</v>
      </c>
      <c r="C214" s="109">
        <f t="shared" si="3"/>
        <v>50983</v>
      </c>
      <c r="D214" s="113"/>
      <c r="E214" s="113" t="str">
        <f t="shared" si="4"/>
        <v/>
      </c>
      <c r="F214" s="113" t="str">
        <f t="shared" si="5"/>
        <v/>
      </c>
      <c r="G214" s="113" t="str">
        <f t="shared" si="6"/>
        <v/>
      </c>
      <c r="H214" s="113" t="str">
        <f t="shared" si="7"/>
        <v/>
      </c>
      <c r="I214" s="113" t="str">
        <f t="shared" si="8"/>
        <v/>
      </c>
      <c r="J214" s="113" t="str">
        <f t="shared" si="9"/>
        <v/>
      </c>
      <c r="K214" s="113" t="str">
        <f t="shared" si="10"/>
        <v/>
      </c>
      <c r="L214" s="113" t="str">
        <f t="shared" si="11"/>
        <v/>
      </c>
      <c r="M214" s="113" t="str">
        <f t="shared" si="12"/>
        <v/>
      </c>
      <c r="N214" s="113" t="str">
        <f t="shared" si="13"/>
        <v/>
      </c>
      <c r="O214" s="113" t="str">
        <f t="shared" si="14"/>
        <v/>
      </c>
      <c r="P214" s="113" t="str">
        <f t="shared" si="15"/>
        <v/>
      </c>
      <c r="Q214" s="113" t="str">
        <f t="shared" si="16"/>
        <v/>
      </c>
      <c r="R214" s="113" t="str">
        <f t="shared" si="17"/>
        <v/>
      </c>
      <c r="S214" s="113" t="str">
        <f t="shared" si="18"/>
        <v/>
      </c>
      <c r="T214" s="113" t="str">
        <f t="shared" si="19"/>
        <v/>
      </c>
      <c r="U214" s="113" t="str">
        <f t="shared" si="20"/>
        <v/>
      </c>
      <c r="V214" s="113" t="str">
        <f t="shared" si="21"/>
        <v/>
      </c>
      <c r="W214" s="113" t="str">
        <f t="shared" si="22"/>
        <v/>
      </c>
      <c r="X214" s="113" t="str">
        <f t="shared" si="23"/>
        <v/>
      </c>
      <c r="Y214" s="113" t="str">
        <f t="shared" si="24"/>
        <v/>
      </c>
      <c r="Z214" s="113" t="str">
        <f t="shared" si="25"/>
        <v/>
      </c>
      <c r="AA214" s="113" t="str">
        <f t="shared" si="26"/>
        <v/>
      </c>
      <c r="AB214" s="113" t="str">
        <f t="shared" si="27"/>
        <v/>
      </c>
      <c r="AC214" s="113" t="str">
        <f t="shared" si="28"/>
        <v/>
      </c>
      <c r="AD214" s="113" t="str">
        <f t="shared" si="29"/>
        <v/>
      </c>
      <c r="AE214" s="113" t="str">
        <f t="shared" si="30"/>
        <v/>
      </c>
      <c r="AF214" s="113" t="str">
        <f t="shared" si="31"/>
        <v/>
      </c>
      <c r="AG214" s="113" t="str">
        <f t="shared" si="32"/>
        <v/>
      </c>
      <c r="AH214" s="113" t="str">
        <f t="shared" si="33"/>
        <v/>
      </c>
    </row>
    <row r="215">
      <c r="B215" s="82">
        <v>195.0</v>
      </c>
      <c r="C215" s="109">
        <f t="shared" si="3"/>
        <v>51014</v>
      </c>
      <c r="D215" s="113"/>
      <c r="E215" s="113" t="str">
        <f t="shared" si="4"/>
        <v/>
      </c>
      <c r="F215" s="113" t="str">
        <f t="shared" si="5"/>
        <v/>
      </c>
      <c r="G215" s="113" t="str">
        <f t="shared" si="6"/>
        <v/>
      </c>
      <c r="H215" s="113" t="str">
        <f t="shared" si="7"/>
        <v/>
      </c>
      <c r="I215" s="113" t="str">
        <f t="shared" si="8"/>
        <v/>
      </c>
      <c r="J215" s="113" t="str">
        <f t="shared" si="9"/>
        <v/>
      </c>
      <c r="K215" s="113" t="str">
        <f t="shared" si="10"/>
        <v/>
      </c>
      <c r="L215" s="113" t="str">
        <f t="shared" si="11"/>
        <v/>
      </c>
      <c r="M215" s="113" t="str">
        <f t="shared" si="12"/>
        <v/>
      </c>
      <c r="N215" s="113" t="str">
        <f t="shared" si="13"/>
        <v/>
      </c>
      <c r="O215" s="113" t="str">
        <f t="shared" si="14"/>
        <v/>
      </c>
      <c r="P215" s="113" t="str">
        <f t="shared" si="15"/>
        <v/>
      </c>
      <c r="Q215" s="113" t="str">
        <f t="shared" si="16"/>
        <v/>
      </c>
      <c r="R215" s="113" t="str">
        <f t="shared" si="17"/>
        <v/>
      </c>
      <c r="S215" s="113" t="str">
        <f t="shared" si="18"/>
        <v/>
      </c>
      <c r="T215" s="113" t="str">
        <f t="shared" si="19"/>
        <v/>
      </c>
      <c r="U215" s="113" t="str">
        <f t="shared" si="20"/>
        <v/>
      </c>
      <c r="V215" s="113" t="str">
        <f t="shared" si="21"/>
        <v/>
      </c>
      <c r="W215" s="113" t="str">
        <f t="shared" si="22"/>
        <v/>
      </c>
      <c r="X215" s="113" t="str">
        <f t="shared" si="23"/>
        <v/>
      </c>
      <c r="Y215" s="113" t="str">
        <f t="shared" si="24"/>
        <v/>
      </c>
      <c r="Z215" s="113" t="str">
        <f t="shared" si="25"/>
        <v/>
      </c>
      <c r="AA215" s="113" t="str">
        <f t="shared" si="26"/>
        <v/>
      </c>
      <c r="AB215" s="113" t="str">
        <f t="shared" si="27"/>
        <v/>
      </c>
      <c r="AC215" s="113" t="str">
        <f t="shared" si="28"/>
        <v/>
      </c>
      <c r="AD215" s="113" t="str">
        <f t="shared" si="29"/>
        <v/>
      </c>
      <c r="AE215" s="113" t="str">
        <f t="shared" si="30"/>
        <v/>
      </c>
      <c r="AF215" s="113" t="str">
        <f t="shared" si="31"/>
        <v/>
      </c>
      <c r="AG215" s="113" t="str">
        <f t="shared" si="32"/>
        <v/>
      </c>
      <c r="AH215" s="113" t="str">
        <f t="shared" si="33"/>
        <v/>
      </c>
    </row>
    <row r="216">
      <c r="B216" s="82">
        <v>196.0</v>
      </c>
      <c r="C216" s="109">
        <f t="shared" si="3"/>
        <v>51044</v>
      </c>
      <c r="D216" s="113"/>
      <c r="E216" s="113" t="str">
        <f t="shared" si="4"/>
        <v/>
      </c>
      <c r="F216" s="113" t="str">
        <f t="shared" si="5"/>
        <v/>
      </c>
      <c r="G216" s="113" t="str">
        <f t="shared" si="6"/>
        <v/>
      </c>
      <c r="H216" s="113" t="str">
        <f t="shared" si="7"/>
        <v/>
      </c>
      <c r="I216" s="113" t="str">
        <f t="shared" si="8"/>
        <v/>
      </c>
      <c r="J216" s="113" t="str">
        <f t="shared" si="9"/>
        <v/>
      </c>
      <c r="K216" s="113" t="str">
        <f t="shared" si="10"/>
        <v/>
      </c>
      <c r="L216" s="113" t="str">
        <f t="shared" si="11"/>
        <v/>
      </c>
      <c r="M216" s="113" t="str">
        <f t="shared" si="12"/>
        <v/>
      </c>
      <c r="N216" s="113" t="str">
        <f t="shared" si="13"/>
        <v/>
      </c>
      <c r="O216" s="113" t="str">
        <f t="shared" si="14"/>
        <v/>
      </c>
      <c r="P216" s="113" t="str">
        <f t="shared" si="15"/>
        <v/>
      </c>
      <c r="Q216" s="113" t="str">
        <f t="shared" si="16"/>
        <v/>
      </c>
      <c r="R216" s="113" t="str">
        <f t="shared" si="17"/>
        <v/>
      </c>
      <c r="S216" s="113" t="str">
        <f t="shared" si="18"/>
        <v/>
      </c>
      <c r="T216" s="113" t="str">
        <f t="shared" si="19"/>
        <v/>
      </c>
      <c r="U216" s="113" t="str">
        <f t="shared" si="20"/>
        <v/>
      </c>
      <c r="V216" s="113" t="str">
        <f t="shared" si="21"/>
        <v/>
      </c>
      <c r="W216" s="113" t="str">
        <f t="shared" si="22"/>
        <v/>
      </c>
      <c r="X216" s="113" t="str">
        <f t="shared" si="23"/>
        <v/>
      </c>
      <c r="Y216" s="113" t="str">
        <f t="shared" si="24"/>
        <v/>
      </c>
      <c r="Z216" s="113" t="str">
        <f t="shared" si="25"/>
        <v/>
      </c>
      <c r="AA216" s="113" t="str">
        <f t="shared" si="26"/>
        <v/>
      </c>
      <c r="AB216" s="113" t="str">
        <f t="shared" si="27"/>
        <v/>
      </c>
      <c r="AC216" s="113" t="str">
        <f t="shared" si="28"/>
        <v/>
      </c>
      <c r="AD216" s="113" t="str">
        <f t="shared" si="29"/>
        <v/>
      </c>
      <c r="AE216" s="113" t="str">
        <f t="shared" si="30"/>
        <v/>
      </c>
      <c r="AF216" s="113" t="str">
        <f t="shared" si="31"/>
        <v/>
      </c>
      <c r="AG216" s="113" t="str">
        <f t="shared" si="32"/>
        <v/>
      </c>
      <c r="AH216" s="113" t="str">
        <f t="shared" si="33"/>
        <v/>
      </c>
    </row>
    <row r="217">
      <c r="B217" s="82">
        <v>197.0</v>
      </c>
      <c r="C217" s="109">
        <f t="shared" si="3"/>
        <v>51075</v>
      </c>
      <c r="D217" s="113"/>
      <c r="E217" s="113" t="str">
        <f t="shared" si="4"/>
        <v/>
      </c>
      <c r="F217" s="113" t="str">
        <f t="shared" si="5"/>
        <v/>
      </c>
      <c r="G217" s="113" t="str">
        <f t="shared" si="6"/>
        <v/>
      </c>
      <c r="H217" s="113" t="str">
        <f t="shared" si="7"/>
        <v/>
      </c>
      <c r="I217" s="113" t="str">
        <f t="shared" si="8"/>
        <v/>
      </c>
      <c r="J217" s="113" t="str">
        <f t="shared" si="9"/>
        <v/>
      </c>
      <c r="K217" s="113" t="str">
        <f t="shared" si="10"/>
        <v/>
      </c>
      <c r="L217" s="113" t="str">
        <f t="shared" si="11"/>
        <v/>
      </c>
      <c r="M217" s="113" t="str">
        <f t="shared" si="12"/>
        <v/>
      </c>
      <c r="N217" s="113" t="str">
        <f t="shared" si="13"/>
        <v/>
      </c>
      <c r="O217" s="113" t="str">
        <f t="shared" si="14"/>
        <v/>
      </c>
      <c r="P217" s="113" t="str">
        <f t="shared" si="15"/>
        <v/>
      </c>
      <c r="Q217" s="113" t="str">
        <f t="shared" si="16"/>
        <v/>
      </c>
      <c r="R217" s="113" t="str">
        <f t="shared" si="17"/>
        <v/>
      </c>
      <c r="S217" s="113" t="str">
        <f t="shared" si="18"/>
        <v/>
      </c>
      <c r="T217" s="113" t="str">
        <f t="shared" si="19"/>
        <v/>
      </c>
      <c r="U217" s="113" t="str">
        <f t="shared" si="20"/>
        <v/>
      </c>
      <c r="V217" s="113" t="str">
        <f t="shared" si="21"/>
        <v/>
      </c>
      <c r="W217" s="113" t="str">
        <f t="shared" si="22"/>
        <v/>
      </c>
      <c r="X217" s="113" t="str">
        <f t="shared" si="23"/>
        <v/>
      </c>
      <c r="Y217" s="113" t="str">
        <f t="shared" si="24"/>
        <v/>
      </c>
      <c r="Z217" s="113" t="str">
        <f t="shared" si="25"/>
        <v/>
      </c>
      <c r="AA217" s="113" t="str">
        <f t="shared" si="26"/>
        <v/>
      </c>
      <c r="AB217" s="113" t="str">
        <f t="shared" si="27"/>
        <v/>
      </c>
      <c r="AC217" s="113" t="str">
        <f t="shared" si="28"/>
        <v/>
      </c>
      <c r="AD217" s="113" t="str">
        <f t="shared" si="29"/>
        <v/>
      </c>
      <c r="AE217" s="113" t="str">
        <f t="shared" si="30"/>
        <v/>
      </c>
      <c r="AF217" s="113" t="str">
        <f t="shared" si="31"/>
        <v/>
      </c>
      <c r="AG217" s="113" t="str">
        <f t="shared" si="32"/>
        <v/>
      </c>
      <c r="AH217" s="113" t="str">
        <f t="shared" si="33"/>
        <v/>
      </c>
    </row>
    <row r="218">
      <c r="B218" s="82">
        <v>198.0</v>
      </c>
      <c r="C218" s="109">
        <f t="shared" si="3"/>
        <v>51105</v>
      </c>
      <c r="D218" s="113"/>
      <c r="E218" s="113" t="str">
        <f t="shared" si="4"/>
        <v/>
      </c>
      <c r="F218" s="113" t="str">
        <f t="shared" si="5"/>
        <v/>
      </c>
      <c r="G218" s="113" t="str">
        <f t="shared" si="6"/>
        <v/>
      </c>
      <c r="H218" s="113" t="str">
        <f t="shared" si="7"/>
        <v/>
      </c>
      <c r="I218" s="113" t="str">
        <f t="shared" si="8"/>
        <v/>
      </c>
      <c r="J218" s="113" t="str">
        <f t="shared" si="9"/>
        <v/>
      </c>
      <c r="K218" s="113" t="str">
        <f t="shared" si="10"/>
        <v/>
      </c>
      <c r="L218" s="113" t="str">
        <f t="shared" si="11"/>
        <v/>
      </c>
      <c r="M218" s="113" t="str">
        <f t="shared" si="12"/>
        <v/>
      </c>
      <c r="N218" s="113" t="str">
        <f t="shared" si="13"/>
        <v/>
      </c>
      <c r="O218" s="113" t="str">
        <f t="shared" si="14"/>
        <v/>
      </c>
      <c r="P218" s="113" t="str">
        <f t="shared" si="15"/>
        <v/>
      </c>
      <c r="Q218" s="113" t="str">
        <f t="shared" si="16"/>
        <v/>
      </c>
      <c r="R218" s="113" t="str">
        <f t="shared" si="17"/>
        <v/>
      </c>
      <c r="S218" s="113" t="str">
        <f t="shared" si="18"/>
        <v/>
      </c>
      <c r="T218" s="113" t="str">
        <f t="shared" si="19"/>
        <v/>
      </c>
      <c r="U218" s="113" t="str">
        <f t="shared" si="20"/>
        <v/>
      </c>
      <c r="V218" s="113" t="str">
        <f t="shared" si="21"/>
        <v/>
      </c>
      <c r="W218" s="113" t="str">
        <f t="shared" si="22"/>
        <v/>
      </c>
      <c r="X218" s="113" t="str">
        <f t="shared" si="23"/>
        <v/>
      </c>
      <c r="Y218" s="113" t="str">
        <f t="shared" si="24"/>
        <v/>
      </c>
      <c r="Z218" s="113" t="str">
        <f t="shared" si="25"/>
        <v/>
      </c>
      <c r="AA218" s="113" t="str">
        <f t="shared" si="26"/>
        <v/>
      </c>
      <c r="AB218" s="113" t="str">
        <f t="shared" si="27"/>
        <v/>
      </c>
      <c r="AC218" s="113" t="str">
        <f t="shared" si="28"/>
        <v/>
      </c>
      <c r="AD218" s="113" t="str">
        <f t="shared" si="29"/>
        <v/>
      </c>
      <c r="AE218" s="113" t="str">
        <f t="shared" si="30"/>
        <v/>
      </c>
      <c r="AF218" s="113" t="str">
        <f t="shared" si="31"/>
        <v/>
      </c>
      <c r="AG218" s="113" t="str">
        <f t="shared" si="32"/>
        <v/>
      </c>
      <c r="AH218" s="113" t="str">
        <f t="shared" si="33"/>
        <v/>
      </c>
    </row>
    <row r="219">
      <c r="B219" s="82">
        <v>199.0</v>
      </c>
      <c r="C219" s="109">
        <f t="shared" si="3"/>
        <v>51136</v>
      </c>
      <c r="D219" s="113"/>
      <c r="E219" s="113" t="str">
        <f t="shared" si="4"/>
        <v/>
      </c>
      <c r="F219" s="113" t="str">
        <f t="shared" si="5"/>
        <v/>
      </c>
      <c r="G219" s="113" t="str">
        <f t="shared" si="6"/>
        <v/>
      </c>
      <c r="H219" s="113" t="str">
        <f t="shared" si="7"/>
        <v/>
      </c>
      <c r="I219" s="113" t="str">
        <f t="shared" si="8"/>
        <v/>
      </c>
      <c r="J219" s="113" t="str">
        <f t="shared" si="9"/>
        <v/>
      </c>
      <c r="K219" s="113" t="str">
        <f t="shared" si="10"/>
        <v/>
      </c>
      <c r="L219" s="113" t="str">
        <f t="shared" si="11"/>
        <v/>
      </c>
      <c r="M219" s="113" t="str">
        <f t="shared" si="12"/>
        <v/>
      </c>
      <c r="N219" s="113" t="str">
        <f t="shared" si="13"/>
        <v/>
      </c>
      <c r="O219" s="113" t="str">
        <f t="shared" si="14"/>
        <v/>
      </c>
      <c r="P219" s="113" t="str">
        <f t="shared" si="15"/>
        <v/>
      </c>
      <c r="Q219" s="113" t="str">
        <f t="shared" si="16"/>
        <v/>
      </c>
      <c r="R219" s="113" t="str">
        <f t="shared" si="17"/>
        <v/>
      </c>
      <c r="S219" s="113" t="str">
        <f t="shared" si="18"/>
        <v/>
      </c>
      <c r="T219" s="113" t="str">
        <f t="shared" si="19"/>
        <v/>
      </c>
      <c r="U219" s="113" t="str">
        <f t="shared" si="20"/>
        <v/>
      </c>
      <c r="V219" s="113" t="str">
        <f t="shared" si="21"/>
        <v/>
      </c>
      <c r="W219" s="113" t="str">
        <f t="shared" si="22"/>
        <v/>
      </c>
      <c r="X219" s="113" t="str">
        <f t="shared" si="23"/>
        <v/>
      </c>
      <c r="Y219" s="113" t="str">
        <f t="shared" si="24"/>
        <v/>
      </c>
      <c r="Z219" s="113" t="str">
        <f t="shared" si="25"/>
        <v/>
      </c>
      <c r="AA219" s="113" t="str">
        <f t="shared" si="26"/>
        <v/>
      </c>
      <c r="AB219" s="113" t="str">
        <f t="shared" si="27"/>
        <v/>
      </c>
      <c r="AC219" s="113" t="str">
        <f t="shared" si="28"/>
        <v/>
      </c>
      <c r="AD219" s="113" t="str">
        <f t="shared" si="29"/>
        <v/>
      </c>
      <c r="AE219" s="113" t="str">
        <f t="shared" si="30"/>
        <v/>
      </c>
      <c r="AF219" s="113" t="str">
        <f t="shared" si="31"/>
        <v/>
      </c>
      <c r="AG219" s="113" t="str">
        <f t="shared" si="32"/>
        <v/>
      </c>
      <c r="AH219" s="113" t="str">
        <f t="shared" si="33"/>
        <v/>
      </c>
    </row>
    <row r="220">
      <c r="B220" s="82">
        <v>200.0</v>
      </c>
      <c r="C220" s="109">
        <f t="shared" si="3"/>
        <v>51167</v>
      </c>
      <c r="D220" s="113"/>
      <c r="E220" s="113" t="str">
        <f t="shared" si="4"/>
        <v/>
      </c>
      <c r="F220" s="113" t="str">
        <f t="shared" si="5"/>
        <v/>
      </c>
      <c r="G220" s="113" t="str">
        <f t="shared" si="6"/>
        <v/>
      </c>
      <c r="H220" s="113" t="str">
        <f t="shared" si="7"/>
        <v/>
      </c>
      <c r="I220" s="113" t="str">
        <f t="shared" si="8"/>
        <v/>
      </c>
      <c r="J220" s="113" t="str">
        <f t="shared" si="9"/>
        <v/>
      </c>
      <c r="K220" s="113" t="str">
        <f t="shared" si="10"/>
        <v/>
      </c>
      <c r="L220" s="113" t="str">
        <f t="shared" si="11"/>
        <v/>
      </c>
      <c r="M220" s="113" t="str">
        <f t="shared" si="12"/>
        <v/>
      </c>
      <c r="N220" s="113" t="str">
        <f t="shared" si="13"/>
        <v/>
      </c>
      <c r="O220" s="113" t="str">
        <f t="shared" si="14"/>
        <v/>
      </c>
      <c r="P220" s="113" t="str">
        <f t="shared" si="15"/>
        <v/>
      </c>
      <c r="Q220" s="113" t="str">
        <f t="shared" si="16"/>
        <v/>
      </c>
      <c r="R220" s="113" t="str">
        <f t="shared" si="17"/>
        <v/>
      </c>
      <c r="S220" s="113" t="str">
        <f t="shared" si="18"/>
        <v/>
      </c>
      <c r="T220" s="113" t="str">
        <f t="shared" si="19"/>
        <v/>
      </c>
      <c r="U220" s="113" t="str">
        <f t="shared" si="20"/>
        <v/>
      </c>
      <c r="V220" s="113" t="str">
        <f t="shared" si="21"/>
        <v/>
      </c>
      <c r="W220" s="113" t="str">
        <f t="shared" si="22"/>
        <v/>
      </c>
      <c r="X220" s="113" t="str">
        <f t="shared" si="23"/>
        <v/>
      </c>
      <c r="Y220" s="113" t="str">
        <f t="shared" si="24"/>
        <v/>
      </c>
      <c r="Z220" s="113" t="str">
        <f t="shared" si="25"/>
        <v/>
      </c>
      <c r="AA220" s="113" t="str">
        <f t="shared" si="26"/>
        <v/>
      </c>
      <c r="AB220" s="113" t="str">
        <f t="shared" si="27"/>
        <v/>
      </c>
      <c r="AC220" s="113" t="str">
        <f t="shared" si="28"/>
        <v/>
      </c>
      <c r="AD220" s="113" t="str">
        <f t="shared" si="29"/>
        <v/>
      </c>
      <c r="AE220" s="113" t="str">
        <f t="shared" si="30"/>
        <v/>
      </c>
      <c r="AF220" s="113" t="str">
        <f t="shared" si="31"/>
        <v/>
      </c>
      <c r="AG220" s="113" t="str">
        <f t="shared" si="32"/>
        <v/>
      </c>
      <c r="AH220" s="113" t="str">
        <f t="shared" si="33"/>
        <v/>
      </c>
    </row>
    <row r="221">
      <c r="B221" s="82">
        <v>201.0</v>
      </c>
      <c r="C221" s="109">
        <f t="shared" si="3"/>
        <v>51196</v>
      </c>
      <c r="D221" s="113"/>
      <c r="E221" s="113" t="str">
        <f t="shared" si="4"/>
        <v/>
      </c>
      <c r="F221" s="113" t="str">
        <f t="shared" si="5"/>
        <v/>
      </c>
      <c r="G221" s="113" t="str">
        <f t="shared" si="6"/>
        <v/>
      </c>
      <c r="H221" s="113" t="str">
        <f t="shared" si="7"/>
        <v/>
      </c>
      <c r="I221" s="113" t="str">
        <f t="shared" si="8"/>
        <v/>
      </c>
      <c r="J221" s="113" t="str">
        <f t="shared" si="9"/>
        <v/>
      </c>
      <c r="K221" s="113" t="str">
        <f t="shared" si="10"/>
        <v/>
      </c>
      <c r="L221" s="113" t="str">
        <f t="shared" si="11"/>
        <v/>
      </c>
      <c r="M221" s="113" t="str">
        <f t="shared" si="12"/>
        <v/>
      </c>
      <c r="N221" s="113" t="str">
        <f t="shared" si="13"/>
        <v/>
      </c>
      <c r="O221" s="113" t="str">
        <f t="shared" si="14"/>
        <v/>
      </c>
      <c r="P221" s="113" t="str">
        <f t="shared" si="15"/>
        <v/>
      </c>
      <c r="Q221" s="113" t="str">
        <f t="shared" si="16"/>
        <v/>
      </c>
      <c r="R221" s="113" t="str">
        <f t="shared" si="17"/>
        <v/>
      </c>
      <c r="S221" s="113" t="str">
        <f t="shared" si="18"/>
        <v/>
      </c>
      <c r="T221" s="113" t="str">
        <f t="shared" si="19"/>
        <v/>
      </c>
      <c r="U221" s="113" t="str">
        <f t="shared" si="20"/>
        <v/>
      </c>
      <c r="V221" s="113" t="str">
        <f t="shared" si="21"/>
        <v/>
      </c>
      <c r="W221" s="113" t="str">
        <f t="shared" si="22"/>
        <v/>
      </c>
      <c r="X221" s="113" t="str">
        <f t="shared" si="23"/>
        <v/>
      </c>
      <c r="Y221" s="113" t="str">
        <f t="shared" si="24"/>
        <v/>
      </c>
      <c r="Z221" s="113" t="str">
        <f t="shared" si="25"/>
        <v/>
      </c>
      <c r="AA221" s="113" t="str">
        <f t="shared" si="26"/>
        <v/>
      </c>
      <c r="AB221" s="113" t="str">
        <f t="shared" si="27"/>
        <v/>
      </c>
      <c r="AC221" s="113" t="str">
        <f t="shared" si="28"/>
        <v/>
      </c>
      <c r="AD221" s="113" t="str">
        <f t="shared" si="29"/>
        <v/>
      </c>
      <c r="AE221" s="113" t="str">
        <f t="shared" si="30"/>
        <v/>
      </c>
      <c r="AF221" s="113" t="str">
        <f t="shared" si="31"/>
        <v/>
      </c>
      <c r="AG221" s="113" t="str">
        <f t="shared" si="32"/>
        <v/>
      </c>
      <c r="AH221" s="113" t="str">
        <f t="shared" si="33"/>
        <v/>
      </c>
    </row>
    <row r="222">
      <c r="B222" s="82">
        <v>202.0</v>
      </c>
      <c r="C222" s="109">
        <f t="shared" si="3"/>
        <v>51227</v>
      </c>
      <c r="D222" s="113"/>
      <c r="E222" s="113" t="str">
        <f t="shared" si="4"/>
        <v/>
      </c>
      <c r="F222" s="113" t="str">
        <f t="shared" si="5"/>
        <v/>
      </c>
      <c r="G222" s="113" t="str">
        <f t="shared" si="6"/>
        <v/>
      </c>
      <c r="H222" s="113" t="str">
        <f t="shared" si="7"/>
        <v/>
      </c>
      <c r="I222" s="113" t="str">
        <f t="shared" si="8"/>
        <v/>
      </c>
      <c r="J222" s="113" t="str">
        <f t="shared" si="9"/>
        <v/>
      </c>
      <c r="K222" s="113" t="str">
        <f t="shared" si="10"/>
        <v/>
      </c>
      <c r="L222" s="113" t="str">
        <f t="shared" si="11"/>
        <v/>
      </c>
      <c r="M222" s="113" t="str">
        <f t="shared" si="12"/>
        <v/>
      </c>
      <c r="N222" s="113" t="str">
        <f t="shared" si="13"/>
        <v/>
      </c>
      <c r="O222" s="113" t="str">
        <f t="shared" si="14"/>
        <v/>
      </c>
      <c r="P222" s="113" t="str">
        <f t="shared" si="15"/>
        <v/>
      </c>
      <c r="Q222" s="113" t="str">
        <f t="shared" si="16"/>
        <v/>
      </c>
      <c r="R222" s="113" t="str">
        <f t="shared" si="17"/>
        <v/>
      </c>
      <c r="S222" s="113" t="str">
        <f t="shared" si="18"/>
        <v/>
      </c>
      <c r="T222" s="113" t="str">
        <f t="shared" si="19"/>
        <v/>
      </c>
      <c r="U222" s="113" t="str">
        <f t="shared" si="20"/>
        <v/>
      </c>
      <c r="V222" s="113" t="str">
        <f t="shared" si="21"/>
        <v/>
      </c>
      <c r="W222" s="113" t="str">
        <f t="shared" si="22"/>
        <v/>
      </c>
      <c r="X222" s="113" t="str">
        <f t="shared" si="23"/>
        <v/>
      </c>
      <c r="Y222" s="113" t="str">
        <f t="shared" si="24"/>
        <v/>
      </c>
      <c r="Z222" s="113" t="str">
        <f t="shared" si="25"/>
        <v/>
      </c>
      <c r="AA222" s="113" t="str">
        <f t="shared" si="26"/>
        <v/>
      </c>
      <c r="AB222" s="113" t="str">
        <f t="shared" si="27"/>
        <v/>
      </c>
      <c r="AC222" s="113" t="str">
        <f t="shared" si="28"/>
        <v/>
      </c>
      <c r="AD222" s="113" t="str">
        <f t="shared" si="29"/>
        <v/>
      </c>
      <c r="AE222" s="113" t="str">
        <f t="shared" si="30"/>
        <v/>
      </c>
      <c r="AF222" s="113" t="str">
        <f t="shared" si="31"/>
        <v/>
      </c>
      <c r="AG222" s="113" t="str">
        <f t="shared" si="32"/>
        <v/>
      </c>
      <c r="AH222" s="113" t="str">
        <f t="shared" si="33"/>
        <v/>
      </c>
    </row>
    <row r="223">
      <c r="B223" s="82">
        <v>203.0</v>
      </c>
      <c r="C223" s="109">
        <f t="shared" si="3"/>
        <v>51257</v>
      </c>
      <c r="D223" s="113"/>
      <c r="E223" s="113" t="str">
        <f t="shared" si="4"/>
        <v/>
      </c>
      <c r="F223" s="113" t="str">
        <f t="shared" si="5"/>
        <v/>
      </c>
      <c r="G223" s="113" t="str">
        <f t="shared" si="6"/>
        <v/>
      </c>
      <c r="H223" s="113" t="str">
        <f t="shared" si="7"/>
        <v/>
      </c>
      <c r="I223" s="113" t="str">
        <f t="shared" si="8"/>
        <v/>
      </c>
      <c r="J223" s="113" t="str">
        <f t="shared" si="9"/>
        <v/>
      </c>
      <c r="K223" s="113" t="str">
        <f t="shared" si="10"/>
        <v/>
      </c>
      <c r="L223" s="113" t="str">
        <f t="shared" si="11"/>
        <v/>
      </c>
      <c r="M223" s="113" t="str">
        <f t="shared" si="12"/>
        <v/>
      </c>
      <c r="N223" s="113" t="str">
        <f t="shared" si="13"/>
        <v/>
      </c>
      <c r="O223" s="113" t="str">
        <f t="shared" si="14"/>
        <v/>
      </c>
      <c r="P223" s="113" t="str">
        <f t="shared" si="15"/>
        <v/>
      </c>
      <c r="Q223" s="113" t="str">
        <f t="shared" si="16"/>
        <v/>
      </c>
      <c r="R223" s="113" t="str">
        <f t="shared" si="17"/>
        <v/>
      </c>
      <c r="S223" s="113" t="str">
        <f t="shared" si="18"/>
        <v/>
      </c>
      <c r="T223" s="113" t="str">
        <f t="shared" si="19"/>
        <v/>
      </c>
      <c r="U223" s="113" t="str">
        <f t="shared" si="20"/>
        <v/>
      </c>
      <c r="V223" s="113" t="str">
        <f t="shared" si="21"/>
        <v/>
      </c>
      <c r="W223" s="113" t="str">
        <f t="shared" si="22"/>
        <v/>
      </c>
      <c r="X223" s="113" t="str">
        <f t="shared" si="23"/>
        <v/>
      </c>
      <c r="Y223" s="113" t="str">
        <f t="shared" si="24"/>
        <v/>
      </c>
      <c r="Z223" s="113" t="str">
        <f t="shared" si="25"/>
        <v/>
      </c>
      <c r="AA223" s="113" t="str">
        <f t="shared" si="26"/>
        <v/>
      </c>
      <c r="AB223" s="113" t="str">
        <f t="shared" si="27"/>
        <v/>
      </c>
      <c r="AC223" s="113" t="str">
        <f t="shared" si="28"/>
        <v/>
      </c>
      <c r="AD223" s="113" t="str">
        <f t="shared" si="29"/>
        <v/>
      </c>
      <c r="AE223" s="113" t="str">
        <f t="shared" si="30"/>
        <v/>
      </c>
      <c r="AF223" s="113" t="str">
        <f t="shared" si="31"/>
        <v/>
      </c>
      <c r="AG223" s="113" t="str">
        <f t="shared" si="32"/>
        <v/>
      </c>
      <c r="AH223" s="113" t="str">
        <f t="shared" si="33"/>
        <v/>
      </c>
    </row>
    <row r="224">
      <c r="B224" s="82">
        <v>204.0</v>
      </c>
      <c r="C224" s="109">
        <f t="shared" si="3"/>
        <v>51288</v>
      </c>
      <c r="D224" s="113"/>
      <c r="E224" s="113" t="str">
        <f t="shared" si="4"/>
        <v/>
      </c>
      <c r="F224" s="113" t="str">
        <f t="shared" si="5"/>
        <v/>
      </c>
      <c r="G224" s="113" t="str">
        <f t="shared" si="6"/>
        <v/>
      </c>
      <c r="H224" s="113" t="str">
        <f t="shared" si="7"/>
        <v/>
      </c>
      <c r="I224" s="113" t="str">
        <f t="shared" si="8"/>
        <v/>
      </c>
      <c r="J224" s="113" t="str">
        <f t="shared" si="9"/>
        <v/>
      </c>
      <c r="K224" s="113" t="str">
        <f t="shared" si="10"/>
        <v/>
      </c>
      <c r="L224" s="113" t="str">
        <f t="shared" si="11"/>
        <v/>
      </c>
      <c r="M224" s="113" t="str">
        <f t="shared" si="12"/>
        <v/>
      </c>
      <c r="N224" s="113" t="str">
        <f t="shared" si="13"/>
        <v/>
      </c>
      <c r="O224" s="113" t="str">
        <f t="shared" si="14"/>
        <v/>
      </c>
      <c r="P224" s="113" t="str">
        <f t="shared" si="15"/>
        <v/>
      </c>
      <c r="Q224" s="113" t="str">
        <f t="shared" si="16"/>
        <v/>
      </c>
      <c r="R224" s="113" t="str">
        <f t="shared" si="17"/>
        <v/>
      </c>
      <c r="S224" s="113" t="str">
        <f t="shared" si="18"/>
        <v/>
      </c>
      <c r="T224" s="113" t="str">
        <f t="shared" si="19"/>
        <v/>
      </c>
      <c r="U224" s="113" t="str">
        <f t="shared" si="20"/>
        <v/>
      </c>
      <c r="V224" s="113" t="str">
        <f t="shared" si="21"/>
        <v/>
      </c>
      <c r="W224" s="113" t="str">
        <f t="shared" si="22"/>
        <v/>
      </c>
      <c r="X224" s="113" t="str">
        <f t="shared" si="23"/>
        <v/>
      </c>
      <c r="Y224" s="113" t="str">
        <f t="shared" si="24"/>
        <v/>
      </c>
      <c r="Z224" s="113" t="str">
        <f t="shared" si="25"/>
        <v/>
      </c>
      <c r="AA224" s="113" t="str">
        <f t="shared" si="26"/>
        <v/>
      </c>
      <c r="AB224" s="113" t="str">
        <f t="shared" si="27"/>
        <v/>
      </c>
      <c r="AC224" s="113" t="str">
        <f t="shared" si="28"/>
        <v/>
      </c>
      <c r="AD224" s="113" t="str">
        <f t="shared" si="29"/>
        <v/>
      </c>
      <c r="AE224" s="113" t="str">
        <f t="shared" si="30"/>
        <v/>
      </c>
      <c r="AF224" s="113" t="str">
        <f t="shared" si="31"/>
        <v/>
      </c>
      <c r="AG224" s="113" t="str">
        <f t="shared" si="32"/>
        <v/>
      </c>
      <c r="AH224" s="113" t="str">
        <f t="shared" si="33"/>
        <v/>
      </c>
    </row>
    <row r="225">
      <c r="B225" s="82">
        <v>205.0</v>
      </c>
      <c r="C225" s="109">
        <f t="shared" si="3"/>
        <v>51318</v>
      </c>
      <c r="D225" s="113"/>
      <c r="E225" s="113" t="str">
        <f t="shared" si="4"/>
        <v/>
      </c>
      <c r="F225" s="113" t="str">
        <f t="shared" si="5"/>
        <v/>
      </c>
      <c r="G225" s="113" t="str">
        <f t="shared" si="6"/>
        <v/>
      </c>
      <c r="H225" s="113" t="str">
        <f t="shared" si="7"/>
        <v/>
      </c>
      <c r="I225" s="113" t="str">
        <f t="shared" si="8"/>
        <v/>
      </c>
      <c r="J225" s="113" t="str">
        <f t="shared" si="9"/>
        <v/>
      </c>
      <c r="K225" s="113" t="str">
        <f t="shared" si="10"/>
        <v/>
      </c>
      <c r="L225" s="113" t="str">
        <f t="shared" si="11"/>
        <v/>
      </c>
      <c r="M225" s="113" t="str">
        <f t="shared" si="12"/>
        <v/>
      </c>
      <c r="N225" s="113" t="str">
        <f t="shared" si="13"/>
        <v/>
      </c>
      <c r="O225" s="113" t="str">
        <f t="shared" si="14"/>
        <v/>
      </c>
      <c r="P225" s="113" t="str">
        <f t="shared" si="15"/>
        <v/>
      </c>
      <c r="Q225" s="113" t="str">
        <f t="shared" si="16"/>
        <v/>
      </c>
      <c r="R225" s="113" t="str">
        <f t="shared" si="17"/>
        <v/>
      </c>
      <c r="S225" s="113" t="str">
        <f t="shared" si="18"/>
        <v/>
      </c>
      <c r="T225" s="113" t="str">
        <f t="shared" si="19"/>
        <v/>
      </c>
      <c r="U225" s="113" t="str">
        <f t="shared" si="20"/>
        <v/>
      </c>
      <c r="V225" s="113" t="str">
        <f t="shared" si="21"/>
        <v/>
      </c>
      <c r="W225" s="113" t="str">
        <f t="shared" si="22"/>
        <v/>
      </c>
      <c r="X225" s="113" t="str">
        <f t="shared" si="23"/>
        <v/>
      </c>
      <c r="Y225" s="113" t="str">
        <f t="shared" si="24"/>
        <v/>
      </c>
      <c r="Z225" s="113" t="str">
        <f t="shared" si="25"/>
        <v/>
      </c>
      <c r="AA225" s="113" t="str">
        <f t="shared" si="26"/>
        <v/>
      </c>
      <c r="AB225" s="113" t="str">
        <f t="shared" si="27"/>
        <v/>
      </c>
      <c r="AC225" s="113" t="str">
        <f t="shared" si="28"/>
        <v/>
      </c>
      <c r="AD225" s="113" t="str">
        <f t="shared" si="29"/>
        <v/>
      </c>
      <c r="AE225" s="113" t="str">
        <f t="shared" si="30"/>
        <v/>
      </c>
      <c r="AF225" s="113" t="str">
        <f t="shared" si="31"/>
        <v/>
      </c>
      <c r="AG225" s="113" t="str">
        <f t="shared" si="32"/>
        <v/>
      </c>
      <c r="AH225" s="113" t="str">
        <f t="shared" si="33"/>
        <v/>
      </c>
    </row>
    <row r="226">
      <c r="B226" s="82">
        <v>206.0</v>
      </c>
      <c r="C226" s="109">
        <f t="shared" si="3"/>
        <v>51349</v>
      </c>
      <c r="D226" s="113"/>
      <c r="E226" s="113" t="str">
        <f t="shared" si="4"/>
        <v/>
      </c>
      <c r="F226" s="113" t="str">
        <f t="shared" si="5"/>
        <v/>
      </c>
      <c r="G226" s="113" t="str">
        <f t="shared" si="6"/>
        <v/>
      </c>
      <c r="H226" s="113" t="str">
        <f t="shared" si="7"/>
        <v/>
      </c>
      <c r="I226" s="113" t="str">
        <f t="shared" si="8"/>
        <v/>
      </c>
      <c r="J226" s="113" t="str">
        <f t="shared" si="9"/>
        <v/>
      </c>
      <c r="K226" s="113" t="str">
        <f t="shared" si="10"/>
        <v/>
      </c>
      <c r="L226" s="113" t="str">
        <f t="shared" si="11"/>
        <v/>
      </c>
      <c r="M226" s="113" t="str">
        <f t="shared" si="12"/>
        <v/>
      </c>
      <c r="N226" s="113" t="str">
        <f t="shared" si="13"/>
        <v/>
      </c>
      <c r="O226" s="113" t="str">
        <f t="shared" si="14"/>
        <v/>
      </c>
      <c r="P226" s="113" t="str">
        <f t="shared" si="15"/>
        <v/>
      </c>
      <c r="Q226" s="113" t="str">
        <f t="shared" si="16"/>
        <v/>
      </c>
      <c r="R226" s="113" t="str">
        <f t="shared" si="17"/>
        <v/>
      </c>
      <c r="S226" s="113" t="str">
        <f t="shared" si="18"/>
        <v/>
      </c>
      <c r="T226" s="113" t="str">
        <f t="shared" si="19"/>
        <v/>
      </c>
      <c r="U226" s="113" t="str">
        <f t="shared" si="20"/>
        <v/>
      </c>
      <c r="V226" s="113" t="str">
        <f t="shared" si="21"/>
        <v/>
      </c>
      <c r="W226" s="113" t="str">
        <f t="shared" si="22"/>
        <v/>
      </c>
      <c r="X226" s="113" t="str">
        <f t="shared" si="23"/>
        <v/>
      </c>
      <c r="Y226" s="113" t="str">
        <f t="shared" si="24"/>
        <v/>
      </c>
      <c r="Z226" s="113" t="str">
        <f t="shared" si="25"/>
        <v/>
      </c>
      <c r="AA226" s="113" t="str">
        <f t="shared" si="26"/>
        <v/>
      </c>
      <c r="AB226" s="113" t="str">
        <f t="shared" si="27"/>
        <v/>
      </c>
      <c r="AC226" s="113" t="str">
        <f t="shared" si="28"/>
        <v/>
      </c>
      <c r="AD226" s="113" t="str">
        <f t="shared" si="29"/>
        <v/>
      </c>
      <c r="AE226" s="113" t="str">
        <f t="shared" si="30"/>
        <v/>
      </c>
      <c r="AF226" s="113" t="str">
        <f t="shared" si="31"/>
        <v/>
      </c>
      <c r="AG226" s="113" t="str">
        <f t="shared" si="32"/>
        <v/>
      </c>
      <c r="AH226" s="113" t="str">
        <f t="shared" si="33"/>
        <v/>
      </c>
    </row>
    <row r="227">
      <c r="B227" s="82">
        <v>207.0</v>
      </c>
      <c r="C227" s="109">
        <f t="shared" si="3"/>
        <v>51380</v>
      </c>
      <c r="D227" s="113"/>
      <c r="E227" s="113" t="str">
        <f t="shared" si="4"/>
        <v/>
      </c>
      <c r="F227" s="113" t="str">
        <f t="shared" si="5"/>
        <v/>
      </c>
      <c r="G227" s="113" t="str">
        <f t="shared" si="6"/>
        <v/>
      </c>
      <c r="H227" s="113" t="str">
        <f t="shared" si="7"/>
        <v/>
      </c>
      <c r="I227" s="113" t="str">
        <f t="shared" si="8"/>
        <v/>
      </c>
      <c r="J227" s="113" t="str">
        <f t="shared" si="9"/>
        <v/>
      </c>
      <c r="K227" s="113" t="str">
        <f t="shared" si="10"/>
        <v/>
      </c>
      <c r="L227" s="113" t="str">
        <f t="shared" si="11"/>
        <v/>
      </c>
      <c r="M227" s="113" t="str">
        <f t="shared" si="12"/>
        <v/>
      </c>
      <c r="N227" s="113" t="str">
        <f t="shared" si="13"/>
        <v/>
      </c>
      <c r="O227" s="113" t="str">
        <f t="shared" si="14"/>
        <v/>
      </c>
      <c r="P227" s="113" t="str">
        <f t="shared" si="15"/>
        <v/>
      </c>
      <c r="Q227" s="113" t="str">
        <f t="shared" si="16"/>
        <v/>
      </c>
      <c r="R227" s="113" t="str">
        <f t="shared" si="17"/>
        <v/>
      </c>
      <c r="S227" s="113" t="str">
        <f t="shared" si="18"/>
        <v/>
      </c>
      <c r="T227" s="113" t="str">
        <f t="shared" si="19"/>
        <v/>
      </c>
      <c r="U227" s="113" t="str">
        <f t="shared" si="20"/>
        <v/>
      </c>
      <c r="V227" s="113" t="str">
        <f t="shared" si="21"/>
        <v/>
      </c>
      <c r="W227" s="113" t="str">
        <f t="shared" si="22"/>
        <v/>
      </c>
      <c r="X227" s="113" t="str">
        <f t="shared" si="23"/>
        <v/>
      </c>
      <c r="Y227" s="113" t="str">
        <f t="shared" si="24"/>
        <v/>
      </c>
      <c r="Z227" s="113" t="str">
        <f t="shared" si="25"/>
        <v/>
      </c>
      <c r="AA227" s="113" t="str">
        <f t="shared" si="26"/>
        <v/>
      </c>
      <c r="AB227" s="113" t="str">
        <f t="shared" si="27"/>
        <v/>
      </c>
      <c r="AC227" s="113" t="str">
        <f t="shared" si="28"/>
        <v/>
      </c>
      <c r="AD227" s="113" t="str">
        <f t="shared" si="29"/>
        <v/>
      </c>
      <c r="AE227" s="113" t="str">
        <f t="shared" si="30"/>
        <v/>
      </c>
      <c r="AF227" s="113" t="str">
        <f t="shared" si="31"/>
        <v/>
      </c>
      <c r="AG227" s="113" t="str">
        <f t="shared" si="32"/>
        <v/>
      </c>
      <c r="AH227" s="113" t="str">
        <f t="shared" si="33"/>
        <v/>
      </c>
    </row>
    <row r="228">
      <c r="B228" s="82">
        <v>208.0</v>
      </c>
      <c r="C228" s="109">
        <f t="shared" si="3"/>
        <v>51410</v>
      </c>
      <c r="D228" s="113"/>
      <c r="E228" s="113" t="str">
        <f t="shared" si="4"/>
        <v/>
      </c>
      <c r="F228" s="113" t="str">
        <f t="shared" si="5"/>
        <v/>
      </c>
      <c r="G228" s="113" t="str">
        <f t="shared" si="6"/>
        <v/>
      </c>
      <c r="H228" s="113" t="str">
        <f t="shared" si="7"/>
        <v/>
      </c>
      <c r="I228" s="113" t="str">
        <f t="shared" si="8"/>
        <v/>
      </c>
      <c r="J228" s="113" t="str">
        <f t="shared" si="9"/>
        <v/>
      </c>
      <c r="K228" s="113" t="str">
        <f t="shared" si="10"/>
        <v/>
      </c>
      <c r="L228" s="113" t="str">
        <f t="shared" si="11"/>
        <v/>
      </c>
      <c r="M228" s="113" t="str">
        <f t="shared" si="12"/>
        <v/>
      </c>
      <c r="N228" s="113" t="str">
        <f t="shared" si="13"/>
        <v/>
      </c>
      <c r="O228" s="113" t="str">
        <f t="shared" si="14"/>
        <v/>
      </c>
      <c r="P228" s="113" t="str">
        <f t="shared" si="15"/>
        <v/>
      </c>
      <c r="Q228" s="113" t="str">
        <f t="shared" si="16"/>
        <v/>
      </c>
      <c r="R228" s="113" t="str">
        <f t="shared" si="17"/>
        <v/>
      </c>
      <c r="S228" s="113" t="str">
        <f t="shared" si="18"/>
        <v/>
      </c>
      <c r="T228" s="113" t="str">
        <f t="shared" si="19"/>
        <v/>
      </c>
      <c r="U228" s="113" t="str">
        <f t="shared" si="20"/>
        <v/>
      </c>
      <c r="V228" s="113" t="str">
        <f t="shared" si="21"/>
        <v/>
      </c>
      <c r="W228" s="113" t="str">
        <f t="shared" si="22"/>
        <v/>
      </c>
      <c r="X228" s="113" t="str">
        <f t="shared" si="23"/>
        <v/>
      </c>
      <c r="Y228" s="113" t="str">
        <f t="shared" si="24"/>
        <v/>
      </c>
      <c r="Z228" s="113" t="str">
        <f t="shared" si="25"/>
        <v/>
      </c>
      <c r="AA228" s="113" t="str">
        <f t="shared" si="26"/>
        <v/>
      </c>
      <c r="AB228" s="113" t="str">
        <f t="shared" si="27"/>
        <v/>
      </c>
      <c r="AC228" s="113" t="str">
        <f t="shared" si="28"/>
        <v/>
      </c>
      <c r="AD228" s="113" t="str">
        <f t="shared" si="29"/>
        <v/>
      </c>
      <c r="AE228" s="113" t="str">
        <f t="shared" si="30"/>
        <v/>
      </c>
      <c r="AF228" s="113" t="str">
        <f t="shared" si="31"/>
        <v/>
      </c>
      <c r="AG228" s="113" t="str">
        <f t="shared" si="32"/>
        <v/>
      </c>
      <c r="AH228" s="113" t="str">
        <f t="shared" si="33"/>
        <v/>
      </c>
    </row>
    <row r="229">
      <c r="B229" s="82">
        <v>209.0</v>
      </c>
      <c r="C229" s="109">
        <f t="shared" si="3"/>
        <v>51441</v>
      </c>
      <c r="D229" s="113"/>
      <c r="E229" s="113" t="str">
        <f t="shared" si="4"/>
        <v/>
      </c>
      <c r="F229" s="113" t="str">
        <f t="shared" si="5"/>
        <v/>
      </c>
      <c r="G229" s="113" t="str">
        <f t="shared" si="6"/>
        <v/>
      </c>
      <c r="H229" s="113" t="str">
        <f t="shared" si="7"/>
        <v/>
      </c>
      <c r="I229" s="113" t="str">
        <f t="shared" si="8"/>
        <v/>
      </c>
      <c r="J229" s="113" t="str">
        <f t="shared" si="9"/>
        <v/>
      </c>
      <c r="K229" s="113" t="str">
        <f t="shared" si="10"/>
        <v/>
      </c>
      <c r="L229" s="113" t="str">
        <f t="shared" si="11"/>
        <v/>
      </c>
      <c r="M229" s="113" t="str">
        <f t="shared" si="12"/>
        <v/>
      </c>
      <c r="N229" s="113" t="str">
        <f t="shared" si="13"/>
        <v/>
      </c>
      <c r="O229" s="113" t="str">
        <f t="shared" si="14"/>
        <v/>
      </c>
      <c r="P229" s="113" t="str">
        <f t="shared" si="15"/>
        <v/>
      </c>
      <c r="Q229" s="113" t="str">
        <f t="shared" si="16"/>
        <v/>
      </c>
      <c r="R229" s="113" t="str">
        <f t="shared" si="17"/>
        <v/>
      </c>
      <c r="S229" s="113" t="str">
        <f t="shared" si="18"/>
        <v/>
      </c>
      <c r="T229" s="113" t="str">
        <f t="shared" si="19"/>
        <v/>
      </c>
      <c r="U229" s="113" t="str">
        <f t="shared" si="20"/>
        <v/>
      </c>
      <c r="V229" s="113" t="str">
        <f t="shared" si="21"/>
        <v/>
      </c>
      <c r="W229" s="113" t="str">
        <f t="shared" si="22"/>
        <v/>
      </c>
      <c r="X229" s="113" t="str">
        <f t="shared" si="23"/>
        <v/>
      </c>
      <c r="Y229" s="113" t="str">
        <f t="shared" si="24"/>
        <v/>
      </c>
      <c r="Z229" s="113" t="str">
        <f t="shared" si="25"/>
        <v/>
      </c>
      <c r="AA229" s="113" t="str">
        <f t="shared" si="26"/>
        <v/>
      </c>
      <c r="AB229" s="113" t="str">
        <f t="shared" si="27"/>
        <v/>
      </c>
      <c r="AC229" s="113" t="str">
        <f t="shared" si="28"/>
        <v/>
      </c>
      <c r="AD229" s="113" t="str">
        <f t="shared" si="29"/>
        <v/>
      </c>
      <c r="AE229" s="113" t="str">
        <f t="shared" si="30"/>
        <v/>
      </c>
      <c r="AF229" s="113" t="str">
        <f t="shared" si="31"/>
        <v/>
      </c>
      <c r="AG229" s="113" t="str">
        <f t="shared" si="32"/>
        <v/>
      </c>
      <c r="AH229" s="113" t="str">
        <f t="shared" si="33"/>
        <v/>
      </c>
    </row>
    <row r="230">
      <c r="B230" s="82">
        <v>210.0</v>
      </c>
      <c r="C230" s="109">
        <f t="shared" si="3"/>
        <v>51471</v>
      </c>
      <c r="D230" s="113"/>
      <c r="E230" s="113" t="str">
        <f t="shared" si="4"/>
        <v/>
      </c>
      <c r="F230" s="113" t="str">
        <f t="shared" si="5"/>
        <v/>
      </c>
      <c r="G230" s="113" t="str">
        <f t="shared" si="6"/>
        <v/>
      </c>
      <c r="H230" s="113" t="str">
        <f t="shared" si="7"/>
        <v/>
      </c>
      <c r="I230" s="113" t="str">
        <f t="shared" si="8"/>
        <v/>
      </c>
      <c r="J230" s="113" t="str">
        <f t="shared" si="9"/>
        <v/>
      </c>
      <c r="K230" s="113" t="str">
        <f t="shared" si="10"/>
        <v/>
      </c>
      <c r="L230" s="113" t="str">
        <f t="shared" si="11"/>
        <v/>
      </c>
      <c r="M230" s="113" t="str">
        <f t="shared" si="12"/>
        <v/>
      </c>
      <c r="N230" s="113" t="str">
        <f t="shared" si="13"/>
        <v/>
      </c>
      <c r="O230" s="113" t="str">
        <f t="shared" si="14"/>
        <v/>
      </c>
      <c r="P230" s="113" t="str">
        <f t="shared" si="15"/>
        <v/>
      </c>
      <c r="Q230" s="113" t="str">
        <f t="shared" si="16"/>
        <v/>
      </c>
      <c r="R230" s="113" t="str">
        <f t="shared" si="17"/>
        <v/>
      </c>
      <c r="S230" s="113" t="str">
        <f t="shared" si="18"/>
        <v/>
      </c>
      <c r="T230" s="113" t="str">
        <f t="shared" si="19"/>
        <v/>
      </c>
      <c r="U230" s="113" t="str">
        <f t="shared" si="20"/>
        <v/>
      </c>
      <c r="V230" s="113" t="str">
        <f t="shared" si="21"/>
        <v/>
      </c>
      <c r="W230" s="113" t="str">
        <f t="shared" si="22"/>
        <v/>
      </c>
      <c r="X230" s="113" t="str">
        <f t="shared" si="23"/>
        <v/>
      </c>
      <c r="Y230" s="113" t="str">
        <f t="shared" si="24"/>
        <v/>
      </c>
      <c r="Z230" s="113" t="str">
        <f t="shared" si="25"/>
        <v/>
      </c>
      <c r="AA230" s="113" t="str">
        <f t="shared" si="26"/>
        <v/>
      </c>
      <c r="AB230" s="113" t="str">
        <f t="shared" si="27"/>
        <v/>
      </c>
      <c r="AC230" s="113" t="str">
        <f t="shared" si="28"/>
        <v/>
      </c>
      <c r="AD230" s="113" t="str">
        <f t="shared" si="29"/>
        <v/>
      </c>
      <c r="AE230" s="113" t="str">
        <f t="shared" si="30"/>
        <v/>
      </c>
      <c r="AF230" s="113" t="str">
        <f t="shared" si="31"/>
        <v/>
      </c>
      <c r="AG230" s="113" t="str">
        <f t="shared" si="32"/>
        <v/>
      </c>
      <c r="AH230" s="113" t="str">
        <f t="shared" si="33"/>
        <v/>
      </c>
    </row>
    <row r="231">
      <c r="B231" s="82">
        <v>211.0</v>
      </c>
      <c r="C231" s="109">
        <f t="shared" si="3"/>
        <v>51502</v>
      </c>
      <c r="D231" s="113"/>
      <c r="E231" s="113" t="str">
        <f t="shared" si="4"/>
        <v/>
      </c>
      <c r="F231" s="113" t="str">
        <f t="shared" si="5"/>
        <v/>
      </c>
      <c r="G231" s="113" t="str">
        <f t="shared" si="6"/>
        <v/>
      </c>
      <c r="H231" s="113" t="str">
        <f t="shared" si="7"/>
        <v/>
      </c>
      <c r="I231" s="113" t="str">
        <f t="shared" si="8"/>
        <v/>
      </c>
      <c r="J231" s="113" t="str">
        <f t="shared" si="9"/>
        <v/>
      </c>
      <c r="K231" s="113" t="str">
        <f t="shared" si="10"/>
        <v/>
      </c>
      <c r="L231" s="113" t="str">
        <f t="shared" si="11"/>
        <v/>
      </c>
      <c r="M231" s="113" t="str">
        <f t="shared" si="12"/>
        <v/>
      </c>
      <c r="N231" s="113" t="str">
        <f t="shared" si="13"/>
        <v/>
      </c>
      <c r="O231" s="113" t="str">
        <f t="shared" si="14"/>
        <v/>
      </c>
      <c r="P231" s="113" t="str">
        <f t="shared" si="15"/>
        <v/>
      </c>
      <c r="Q231" s="113" t="str">
        <f t="shared" si="16"/>
        <v/>
      </c>
      <c r="R231" s="113" t="str">
        <f t="shared" si="17"/>
        <v/>
      </c>
      <c r="S231" s="113" t="str">
        <f t="shared" si="18"/>
        <v/>
      </c>
      <c r="T231" s="113" t="str">
        <f t="shared" si="19"/>
        <v/>
      </c>
      <c r="U231" s="113" t="str">
        <f t="shared" si="20"/>
        <v/>
      </c>
      <c r="V231" s="113" t="str">
        <f t="shared" si="21"/>
        <v/>
      </c>
      <c r="W231" s="113" t="str">
        <f t="shared" si="22"/>
        <v/>
      </c>
      <c r="X231" s="113" t="str">
        <f t="shared" si="23"/>
        <v/>
      </c>
      <c r="Y231" s="113" t="str">
        <f t="shared" si="24"/>
        <v/>
      </c>
      <c r="Z231" s="113" t="str">
        <f t="shared" si="25"/>
        <v/>
      </c>
      <c r="AA231" s="113" t="str">
        <f t="shared" si="26"/>
        <v/>
      </c>
      <c r="AB231" s="113" t="str">
        <f t="shared" si="27"/>
        <v/>
      </c>
      <c r="AC231" s="113" t="str">
        <f t="shared" si="28"/>
        <v/>
      </c>
      <c r="AD231" s="113" t="str">
        <f t="shared" si="29"/>
        <v/>
      </c>
      <c r="AE231" s="113" t="str">
        <f t="shared" si="30"/>
        <v/>
      </c>
      <c r="AF231" s="113" t="str">
        <f t="shared" si="31"/>
        <v/>
      </c>
      <c r="AG231" s="113" t="str">
        <f t="shared" si="32"/>
        <v/>
      </c>
      <c r="AH231" s="113" t="str">
        <f t="shared" si="33"/>
        <v/>
      </c>
    </row>
    <row r="232">
      <c r="B232" s="82">
        <v>212.0</v>
      </c>
      <c r="C232" s="109">
        <f t="shared" si="3"/>
        <v>51533</v>
      </c>
      <c r="D232" s="113"/>
      <c r="E232" s="113" t="str">
        <f t="shared" si="4"/>
        <v/>
      </c>
      <c r="F232" s="113" t="str">
        <f t="shared" si="5"/>
        <v/>
      </c>
      <c r="G232" s="113" t="str">
        <f t="shared" si="6"/>
        <v/>
      </c>
      <c r="H232" s="113" t="str">
        <f t="shared" si="7"/>
        <v/>
      </c>
      <c r="I232" s="113" t="str">
        <f t="shared" si="8"/>
        <v/>
      </c>
      <c r="J232" s="113" t="str">
        <f t="shared" si="9"/>
        <v/>
      </c>
      <c r="K232" s="113" t="str">
        <f t="shared" si="10"/>
        <v/>
      </c>
      <c r="L232" s="113" t="str">
        <f t="shared" si="11"/>
        <v/>
      </c>
      <c r="M232" s="113" t="str">
        <f t="shared" si="12"/>
        <v/>
      </c>
      <c r="N232" s="113" t="str">
        <f t="shared" si="13"/>
        <v/>
      </c>
      <c r="O232" s="113" t="str">
        <f t="shared" si="14"/>
        <v/>
      </c>
      <c r="P232" s="113" t="str">
        <f t="shared" si="15"/>
        <v/>
      </c>
      <c r="Q232" s="113" t="str">
        <f t="shared" si="16"/>
        <v/>
      </c>
      <c r="R232" s="113" t="str">
        <f t="shared" si="17"/>
        <v/>
      </c>
      <c r="S232" s="113" t="str">
        <f t="shared" si="18"/>
        <v/>
      </c>
      <c r="T232" s="113" t="str">
        <f t="shared" si="19"/>
        <v/>
      </c>
      <c r="U232" s="113" t="str">
        <f t="shared" si="20"/>
        <v/>
      </c>
      <c r="V232" s="113" t="str">
        <f t="shared" si="21"/>
        <v/>
      </c>
      <c r="W232" s="113" t="str">
        <f t="shared" si="22"/>
        <v/>
      </c>
      <c r="X232" s="113" t="str">
        <f t="shared" si="23"/>
        <v/>
      </c>
      <c r="Y232" s="113" t="str">
        <f t="shared" si="24"/>
        <v/>
      </c>
      <c r="Z232" s="113" t="str">
        <f t="shared" si="25"/>
        <v/>
      </c>
      <c r="AA232" s="113" t="str">
        <f t="shared" si="26"/>
        <v/>
      </c>
      <c r="AB232" s="113" t="str">
        <f t="shared" si="27"/>
        <v/>
      </c>
      <c r="AC232" s="113" t="str">
        <f t="shared" si="28"/>
        <v/>
      </c>
      <c r="AD232" s="113" t="str">
        <f t="shared" si="29"/>
        <v/>
      </c>
      <c r="AE232" s="113" t="str">
        <f t="shared" si="30"/>
        <v/>
      </c>
      <c r="AF232" s="113" t="str">
        <f t="shared" si="31"/>
        <v/>
      </c>
      <c r="AG232" s="113" t="str">
        <f t="shared" si="32"/>
        <v/>
      </c>
      <c r="AH232" s="113" t="str">
        <f t="shared" si="33"/>
        <v/>
      </c>
    </row>
    <row r="233">
      <c r="B233" s="82">
        <v>213.0</v>
      </c>
      <c r="C233" s="109">
        <f t="shared" si="3"/>
        <v>51561</v>
      </c>
      <c r="D233" s="113"/>
      <c r="E233" s="113" t="str">
        <f t="shared" si="4"/>
        <v/>
      </c>
      <c r="F233" s="113" t="str">
        <f t="shared" si="5"/>
        <v/>
      </c>
      <c r="G233" s="113" t="str">
        <f t="shared" si="6"/>
        <v/>
      </c>
      <c r="H233" s="113" t="str">
        <f t="shared" si="7"/>
        <v/>
      </c>
      <c r="I233" s="113" t="str">
        <f t="shared" si="8"/>
        <v/>
      </c>
      <c r="J233" s="113" t="str">
        <f t="shared" si="9"/>
        <v/>
      </c>
      <c r="K233" s="113" t="str">
        <f t="shared" si="10"/>
        <v/>
      </c>
      <c r="L233" s="113" t="str">
        <f t="shared" si="11"/>
        <v/>
      </c>
      <c r="M233" s="113" t="str">
        <f t="shared" si="12"/>
        <v/>
      </c>
      <c r="N233" s="113" t="str">
        <f t="shared" si="13"/>
        <v/>
      </c>
      <c r="O233" s="113" t="str">
        <f t="shared" si="14"/>
        <v/>
      </c>
      <c r="P233" s="113" t="str">
        <f t="shared" si="15"/>
        <v/>
      </c>
      <c r="Q233" s="113" t="str">
        <f t="shared" si="16"/>
        <v/>
      </c>
      <c r="R233" s="113" t="str">
        <f t="shared" si="17"/>
        <v/>
      </c>
      <c r="S233" s="113" t="str">
        <f t="shared" si="18"/>
        <v/>
      </c>
      <c r="T233" s="113" t="str">
        <f t="shared" si="19"/>
        <v/>
      </c>
      <c r="U233" s="113" t="str">
        <f t="shared" si="20"/>
        <v/>
      </c>
      <c r="V233" s="113" t="str">
        <f t="shared" si="21"/>
        <v/>
      </c>
      <c r="W233" s="113" t="str">
        <f t="shared" si="22"/>
        <v/>
      </c>
      <c r="X233" s="113" t="str">
        <f t="shared" si="23"/>
        <v/>
      </c>
      <c r="Y233" s="113" t="str">
        <f t="shared" si="24"/>
        <v/>
      </c>
      <c r="Z233" s="113" t="str">
        <f t="shared" si="25"/>
        <v/>
      </c>
      <c r="AA233" s="113" t="str">
        <f t="shared" si="26"/>
        <v/>
      </c>
      <c r="AB233" s="113" t="str">
        <f t="shared" si="27"/>
        <v/>
      </c>
      <c r="AC233" s="113" t="str">
        <f t="shared" si="28"/>
        <v/>
      </c>
      <c r="AD233" s="113" t="str">
        <f t="shared" si="29"/>
        <v/>
      </c>
      <c r="AE233" s="113" t="str">
        <f t="shared" si="30"/>
        <v/>
      </c>
      <c r="AF233" s="113" t="str">
        <f t="shared" si="31"/>
        <v/>
      </c>
      <c r="AG233" s="113" t="str">
        <f t="shared" si="32"/>
        <v/>
      </c>
      <c r="AH233" s="113" t="str">
        <f t="shared" si="33"/>
        <v/>
      </c>
    </row>
    <row r="234">
      <c r="B234" s="82">
        <v>214.0</v>
      </c>
      <c r="C234" s="109">
        <f t="shared" si="3"/>
        <v>51592</v>
      </c>
      <c r="D234" s="113"/>
      <c r="E234" s="113" t="str">
        <f t="shared" si="4"/>
        <v/>
      </c>
      <c r="F234" s="113" t="str">
        <f t="shared" si="5"/>
        <v/>
      </c>
      <c r="G234" s="113" t="str">
        <f t="shared" si="6"/>
        <v/>
      </c>
      <c r="H234" s="113" t="str">
        <f t="shared" si="7"/>
        <v/>
      </c>
      <c r="I234" s="113" t="str">
        <f t="shared" si="8"/>
        <v/>
      </c>
      <c r="J234" s="113" t="str">
        <f t="shared" si="9"/>
        <v/>
      </c>
      <c r="K234" s="113" t="str">
        <f t="shared" si="10"/>
        <v/>
      </c>
      <c r="L234" s="113" t="str">
        <f t="shared" si="11"/>
        <v/>
      </c>
      <c r="M234" s="113" t="str">
        <f t="shared" si="12"/>
        <v/>
      </c>
      <c r="N234" s="113" t="str">
        <f t="shared" si="13"/>
        <v/>
      </c>
      <c r="O234" s="113" t="str">
        <f t="shared" si="14"/>
        <v/>
      </c>
      <c r="P234" s="113" t="str">
        <f t="shared" si="15"/>
        <v/>
      </c>
      <c r="Q234" s="113" t="str">
        <f t="shared" si="16"/>
        <v/>
      </c>
      <c r="R234" s="113" t="str">
        <f t="shared" si="17"/>
        <v/>
      </c>
      <c r="S234" s="113" t="str">
        <f t="shared" si="18"/>
        <v/>
      </c>
      <c r="T234" s="113" t="str">
        <f t="shared" si="19"/>
        <v/>
      </c>
      <c r="U234" s="113" t="str">
        <f t="shared" si="20"/>
        <v/>
      </c>
      <c r="V234" s="113" t="str">
        <f t="shared" si="21"/>
        <v/>
      </c>
      <c r="W234" s="113" t="str">
        <f t="shared" si="22"/>
        <v/>
      </c>
      <c r="X234" s="113" t="str">
        <f t="shared" si="23"/>
        <v/>
      </c>
      <c r="Y234" s="113" t="str">
        <f t="shared" si="24"/>
        <v/>
      </c>
      <c r="Z234" s="113" t="str">
        <f t="shared" si="25"/>
        <v/>
      </c>
      <c r="AA234" s="113" t="str">
        <f t="shared" si="26"/>
        <v/>
      </c>
      <c r="AB234" s="113" t="str">
        <f t="shared" si="27"/>
        <v/>
      </c>
      <c r="AC234" s="113" t="str">
        <f t="shared" si="28"/>
        <v/>
      </c>
      <c r="AD234" s="113" t="str">
        <f t="shared" si="29"/>
        <v/>
      </c>
      <c r="AE234" s="113" t="str">
        <f t="shared" si="30"/>
        <v/>
      </c>
      <c r="AF234" s="113" t="str">
        <f t="shared" si="31"/>
        <v/>
      </c>
      <c r="AG234" s="113" t="str">
        <f t="shared" si="32"/>
        <v/>
      </c>
      <c r="AH234" s="113" t="str">
        <f t="shared" si="33"/>
        <v/>
      </c>
    </row>
    <row r="235">
      <c r="B235" s="82">
        <v>215.0</v>
      </c>
      <c r="C235" s="109">
        <f t="shared" si="3"/>
        <v>51622</v>
      </c>
      <c r="D235" s="113"/>
      <c r="E235" s="113" t="str">
        <f t="shared" si="4"/>
        <v/>
      </c>
      <c r="F235" s="113" t="str">
        <f t="shared" si="5"/>
        <v/>
      </c>
      <c r="G235" s="113" t="str">
        <f t="shared" si="6"/>
        <v/>
      </c>
      <c r="H235" s="113" t="str">
        <f t="shared" si="7"/>
        <v/>
      </c>
      <c r="I235" s="113" t="str">
        <f t="shared" si="8"/>
        <v/>
      </c>
      <c r="J235" s="113" t="str">
        <f t="shared" si="9"/>
        <v/>
      </c>
      <c r="K235" s="113" t="str">
        <f t="shared" si="10"/>
        <v/>
      </c>
      <c r="L235" s="113" t="str">
        <f t="shared" si="11"/>
        <v/>
      </c>
      <c r="M235" s="113" t="str">
        <f t="shared" si="12"/>
        <v/>
      </c>
      <c r="N235" s="113" t="str">
        <f t="shared" si="13"/>
        <v/>
      </c>
      <c r="O235" s="113" t="str">
        <f t="shared" si="14"/>
        <v/>
      </c>
      <c r="P235" s="113" t="str">
        <f t="shared" si="15"/>
        <v/>
      </c>
      <c r="Q235" s="113" t="str">
        <f t="shared" si="16"/>
        <v/>
      </c>
      <c r="R235" s="113" t="str">
        <f t="shared" si="17"/>
        <v/>
      </c>
      <c r="S235" s="113" t="str">
        <f t="shared" si="18"/>
        <v/>
      </c>
      <c r="T235" s="113" t="str">
        <f t="shared" si="19"/>
        <v/>
      </c>
      <c r="U235" s="113" t="str">
        <f t="shared" si="20"/>
        <v/>
      </c>
      <c r="V235" s="113" t="str">
        <f t="shared" si="21"/>
        <v/>
      </c>
      <c r="W235" s="113" t="str">
        <f t="shared" si="22"/>
        <v/>
      </c>
      <c r="X235" s="113" t="str">
        <f t="shared" si="23"/>
        <v/>
      </c>
      <c r="Y235" s="113" t="str">
        <f t="shared" si="24"/>
        <v/>
      </c>
      <c r="Z235" s="113" t="str">
        <f t="shared" si="25"/>
        <v/>
      </c>
      <c r="AA235" s="113" t="str">
        <f t="shared" si="26"/>
        <v/>
      </c>
      <c r="AB235" s="113" t="str">
        <f t="shared" si="27"/>
        <v/>
      </c>
      <c r="AC235" s="113" t="str">
        <f t="shared" si="28"/>
        <v/>
      </c>
      <c r="AD235" s="113" t="str">
        <f t="shared" si="29"/>
        <v/>
      </c>
      <c r="AE235" s="113" t="str">
        <f t="shared" si="30"/>
        <v/>
      </c>
      <c r="AF235" s="113" t="str">
        <f t="shared" si="31"/>
        <v/>
      </c>
      <c r="AG235" s="113" t="str">
        <f t="shared" si="32"/>
        <v/>
      </c>
      <c r="AH235" s="113" t="str">
        <f t="shared" si="33"/>
        <v/>
      </c>
    </row>
    <row r="236">
      <c r="B236" s="82">
        <v>216.0</v>
      </c>
      <c r="C236" s="109">
        <f t="shared" si="3"/>
        <v>51653</v>
      </c>
      <c r="D236" s="113"/>
      <c r="E236" s="113" t="str">
        <f t="shared" si="4"/>
        <v/>
      </c>
      <c r="F236" s="113" t="str">
        <f t="shared" si="5"/>
        <v/>
      </c>
      <c r="G236" s="113" t="str">
        <f t="shared" si="6"/>
        <v/>
      </c>
      <c r="H236" s="113" t="str">
        <f t="shared" si="7"/>
        <v/>
      </c>
      <c r="I236" s="113" t="str">
        <f t="shared" si="8"/>
        <v/>
      </c>
      <c r="J236" s="113" t="str">
        <f t="shared" si="9"/>
        <v/>
      </c>
      <c r="K236" s="113" t="str">
        <f t="shared" si="10"/>
        <v/>
      </c>
      <c r="L236" s="113" t="str">
        <f t="shared" si="11"/>
        <v/>
      </c>
      <c r="M236" s="113" t="str">
        <f t="shared" si="12"/>
        <v/>
      </c>
      <c r="N236" s="113" t="str">
        <f t="shared" si="13"/>
        <v/>
      </c>
      <c r="O236" s="113" t="str">
        <f t="shared" si="14"/>
        <v/>
      </c>
      <c r="P236" s="113" t="str">
        <f t="shared" si="15"/>
        <v/>
      </c>
      <c r="Q236" s="113" t="str">
        <f t="shared" si="16"/>
        <v/>
      </c>
      <c r="R236" s="113" t="str">
        <f t="shared" si="17"/>
        <v/>
      </c>
      <c r="S236" s="113" t="str">
        <f t="shared" si="18"/>
        <v/>
      </c>
      <c r="T236" s="113" t="str">
        <f t="shared" si="19"/>
        <v/>
      </c>
      <c r="U236" s="113" t="str">
        <f t="shared" si="20"/>
        <v/>
      </c>
      <c r="V236" s="113" t="str">
        <f t="shared" si="21"/>
        <v/>
      </c>
      <c r="W236" s="113" t="str">
        <f t="shared" si="22"/>
        <v/>
      </c>
      <c r="X236" s="113" t="str">
        <f t="shared" si="23"/>
        <v/>
      </c>
      <c r="Y236" s="113" t="str">
        <f t="shared" si="24"/>
        <v/>
      </c>
      <c r="Z236" s="113" t="str">
        <f t="shared" si="25"/>
        <v/>
      </c>
      <c r="AA236" s="113" t="str">
        <f t="shared" si="26"/>
        <v/>
      </c>
      <c r="AB236" s="113" t="str">
        <f t="shared" si="27"/>
        <v/>
      </c>
      <c r="AC236" s="113" t="str">
        <f t="shared" si="28"/>
        <v/>
      </c>
      <c r="AD236" s="113" t="str">
        <f t="shared" si="29"/>
        <v/>
      </c>
      <c r="AE236" s="113" t="str">
        <f t="shared" si="30"/>
        <v/>
      </c>
      <c r="AF236" s="113" t="str">
        <f t="shared" si="31"/>
        <v/>
      </c>
      <c r="AG236" s="113" t="str">
        <f t="shared" si="32"/>
        <v/>
      </c>
      <c r="AH236" s="113" t="str">
        <f t="shared" si="33"/>
        <v/>
      </c>
    </row>
    <row r="237">
      <c r="B237" s="82">
        <v>217.0</v>
      </c>
      <c r="C237" s="109">
        <f t="shared" si="3"/>
        <v>51683</v>
      </c>
      <c r="D237" s="113"/>
      <c r="E237" s="113" t="str">
        <f t="shared" si="4"/>
        <v/>
      </c>
      <c r="F237" s="113" t="str">
        <f t="shared" si="5"/>
        <v/>
      </c>
      <c r="G237" s="113" t="str">
        <f t="shared" si="6"/>
        <v/>
      </c>
      <c r="H237" s="113" t="str">
        <f t="shared" si="7"/>
        <v/>
      </c>
      <c r="I237" s="113" t="str">
        <f t="shared" si="8"/>
        <v/>
      </c>
      <c r="J237" s="113" t="str">
        <f t="shared" si="9"/>
        <v/>
      </c>
      <c r="K237" s="113" t="str">
        <f t="shared" si="10"/>
        <v/>
      </c>
      <c r="L237" s="113" t="str">
        <f t="shared" si="11"/>
        <v/>
      </c>
      <c r="M237" s="113" t="str">
        <f t="shared" si="12"/>
        <v/>
      </c>
      <c r="N237" s="113" t="str">
        <f t="shared" si="13"/>
        <v/>
      </c>
      <c r="O237" s="113" t="str">
        <f t="shared" si="14"/>
        <v/>
      </c>
      <c r="P237" s="113" t="str">
        <f t="shared" si="15"/>
        <v/>
      </c>
      <c r="Q237" s="113" t="str">
        <f t="shared" si="16"/>
        <v/>
      </c>
      <c r="R237" s="113" t="str">
        <f t="shared" si="17"/>
        <v/>
      </c>
      <c r="S237" s="113" t="str">
        <f t="shared" si="18"/>
        <v/>
      </c>
      <c r="T237" s="113" t="str">
        <f t="shared" si="19"/>
        <v/>
      </c>
      <c r="U237" s="113" t="str">
        <f t="shared" si="20"/>
        <v/>
      </c>
      <c r="V237" s="113" t="str">
        <f t="shared" si="21"/>
        <v/>
      </c>
      <c r="W237" s="113" t="str">
        <f t="shared" si="22"/>
        <v/>
      </c>
      <c r="X237" s="113" t="str">
        <f t="shared" si="23"/>
        <v/>
      </c>
      <c r="Y237" s="113" t="str">
        <f t="shared" si="24"/>
        <v/>
      </c>
      <c r="Z237" s="113" t="str">
        <f t="shared" si="25"/>
        <v/>
      </c>
      <c r="AA237" s="113" t="str">
        <f t="shared" si="26"/>
        <v/>
      </c>
      <c r="AB237" s="113" t="str">
        <f t="shared" si="27"/>
        <v/>
      </c>
      <c r="AC237" s="113" t="str">
        <f t="shared" si="28"/>
        <v/>
      </c>
      <c r="AD237" s="113" t="str">
        <f t="shared" si="29"/>
        <v/>
      </c>
      <c r="AE237" s="113" t="str">
        <f t="shared" si="30"/>
        <v/>
      </c>
      <c r="AF237" s="113" t="str">
        <f t="shared" si="31"/>
        <v/>
      </c>
      <c r="AG237" s="113" t="str">
        <f t="shared" si="32"/>
        <v/>
      </c>
      <c r="AH237" s="113" t="str">
        <f t="shared" si="33"/>
        <v/>
      </c>
    </row>
    <row r="238">
      <c r="B238" s="82">
        <v>218.0</v>
      </c>
      <c r="C238" s="109">
        <f t="shared" si="3"/>
        <v>51714</v>
      </c>
      <c r="D238" s="113"/>
      <c r="E238" s="113" t="str">
        <f t="shared" si="4"/>
        <v/>
      </c>
      <c r="F238" s="113" t="str">
        <f t="shared" si="5"/>
        <v/>
      </c>
      <c r="G238" s="113" t="str">
        <f t="shared" si="6"/>
        <v/>
      </c>
      <c r="H238" s="113" t="str">
        <f t="shared" si="7"/>
        <v/>
      </c>
      <c r="I238" s="113" t="str">
        <f t="shared" si="8"/>
        <v/>
      </c>
      <c r="J238" s="113" t="str">
        <f t="shared" si="9"/>
        <v/>
      </c>
      <c r="K238" s="113" t="str">
        <f t="shared" si="10"/>
        <v/>
      </c>
      <c r="L238" s="113" t="str">
        <f t="shared" si="11"/>
        <v/>
      </c>
      <c r="M238" s="113" t="str">
        <f t="shared" si="12"/>
        <v/>
      </c>
      <c r="N238" s="113" t="str">
        <f t="shared" si="13"/>
        <v/>
      </c>
      <c r="O238" s="113" t="str">
        <f t="shared" si="14"/>
        <v/>
      </c>
      <c r="P238" s="113" t="str">
        <f t="shared" si="15"/>
        <v/>
      </c>
      <c r="Q238" s="113" t="str">
        <f t="shared" si="16"/>
        <v/>
      </c>
      <c r="R238" s="113" t="str">
        <f t="shared" si="17"/>
        <v/>
      </c>
      <c r="S238" s="113" t="str">
        <f t="shared" si="18"/>
        <v/>
      </c>
      <c r="T238" s="113" t="str">
        <f t="shared" si="19"/>
        <v/>
      </c>
      <c r="U238" s="113" t="str">
        <f t="shared" si="20"/>
        <v/>
      </c>
      <c r="V238" s="113" t="str">
        <f t="shared" si="21"/>
        <v/>
      </c>
      <c r="W238" s="113" t="str">
        <f t="shared" si="22"/>
        <v/>
      </c>
      <c r="X238" s="113" t="str">
        <f t="shared" si="23"/>
        <v/>
      </c>
      <c r="Y238" s="113" t="str">
        <f t="shared" si="24"/>
        <v/>
      </c>
      <c r="Z238" s="113" t="str">
        <f t="shared" si="25"/>
        <v/>
      </c>
      <c r="AA238" s="113" t="str">
        <f t="shared" si="26"/>
        <v/>
      </c>
      <c r="AB238" s="113" t="str">
        <f t="shared" si="27"/>
        <v/>
      </c>
      <c r="AC238" s="113" t="str">
        <f t="shared" si="28"/>
        <v/>
      </c>
      <c r="AD238" s="113" t="str">
        <f t="shared" si="29"/>
        <v/>
      </c>
      <c r="AE238" s="113" t="str">
        <f t="shared" si="30"/>
        <v/>
      </c>
      <c r="AF238" s="113" t="str">
        <f t="shared" si="31"/>
        <v/>
      </c>
      <c r="AG238" s="113" t="str">
        <f t="shared" si="32"/>
        <v/>
      </c>
      <c r="AH238" s="113" t="str">
        <f t="shared" si="33"/>
        <v/>
      </c>
    </row>
    <row r="239">
      <c r="B239" s="82">
        <v>219.0</v>
      </c>
      <c r="C239" s="109">
        <f t="shared" si="3"/>
        <v>51745</v>
      </c>
      <c r="D239" s="113"/>
      <c r="E239" s="113" t="str">
        <f t="shared" si="4"/>
        <v/>
      </c>
      <c r="F239" s="113" t="str">
        <f t="shared" si="5"/>
        <v/>
      </c>
      <c r="G239" s="113" t="str">
        <f t="shared" si="6"/>
        <v/>
      </c>
      <c r="H239" s="113" t="str">
        <f t="shared" si="7"/>
        <v/>
      </c>
      <c r="I239" s="113" t="str">
        <f t="shared" si="8"/>
        <v/>
      </c>
      <c r="J239" s="113" t="str">
        <f t="shared" si="9"/>
        <v/>
      </c>
      <c r="K239" s="113" t="str">
        <f t="shared" si="10"/>
        <v/>
      </c>
      <c r="L239" s="113" t="str">
        <f t="shared" si="11"/>
        <v/>
      </c>
      <c r="M239" s="113" t="str">
        <f t="shared" si="12"/>
        <v/>
      </c>
      <c r="N239" s="113" t="str">
        <f t="shared" si="13"/>
        <v/>
      </c>
      <c r="O239" s="113" t="str">
        <f t="shared" si="14"/>
        <v/>
      </c>
      <c r="P239" s="113" t="str">
        <f t="shared" si="15"/>
        <v/>
      </c>
      <c r="Q239" s="113" t="str">
        <f t="shared" si="16"/>
        <v/>
      </c>
      <c r="R239" s="113" t="str">
        <f t="shared" si="17"/>
        <v/>
      </c>
      <c r="S239" s="113" t="str">
        <f t="shared" si="18"/>
        <v/>
      </c>
      <c r="T239" s="113" t="str">
        <f t="shared" si="19"/>
        <v/>
      </c>
      <c r="U239" s="113" t="str">
        <f t="shared" si="20"/>
        <v/>
      </c>
      <c r="V239" s="113" t="str">
        <f t="shared" si="21"/>
        <v/>
      </c>
      <c r="W239" s="113" t="str">
        <f t="shared" si="22"/>
        <v/>
      </c>
      <c r="X239" s="113" t="str">
        <f t="shared" si="23"/>
        <v/>
      </c>
      <c r="Y239" s="113" t="str">
        <f t="shared" si="24"/>
        <v/>
      </c>
      <c r="Z239" s="113" t="str">
        <f t="shared" si="25"/>
        <v/>
      </c>
      <c r="AA239" s="113" t="str">
        <f t="shared" si="26"/>
        <v/>
      </c>
      <c r="AB239" s="113" t="str">
        <f t="shared" si="27"/>
        <v/>
      </c>
      <c r="AC239" s="113" t="str">
        <f t="shared" si="28"/>
        <v/>
      </c>
      <c r="AD239" s="113" t="str">
        <f t="shared" si="29"/>
        <v/>
      </c>
      <c r="AE239" s="113" t="str">
        <f t="shared" si="30"/>
        <v/>
      </c>
      <c r="AF239" s="113" t="str">
        <f t="shared" si="31"/>
        <v/>
      </c>
      <c r="AG239" s="113" t="str">
        <f t="shared" si="32"/>
        <v/>
      </c>
      <c r="AH239" s="113" t="str">
        <f t="shared" si="33"/>
        <v/>
      </c>
    </row>
    <row r="240">
      <c r="B240" s="82">
        <v>220.0</v>
      </c>
      <c r="C240" s="109">
        <f t="shared" si="3"/>
        <v>51775</v>
      </c>
      <c r="D240" s="113"/>
      <c r="E240" s="113" t="str">
        <f t="shared" si="4"/>
        <v/>
      </c>
      <c r="F240" s="113" t="str">
        <f t="shared" si="5"/>
        <v/>
      </c>
      <c r="G240" s="113" t="str">
        <f t="shared" si="6"/>
        <v/>
      </c>
      <c r="H240" s="113" t="str">
        <f t="shared" si="7"/>
        <v/>
      </c>
      <c r="I240" s="113" t="str">
        <f t="shared" si="8"/>
        <v/>
      </c>
      <c r="J240" s="113" t="str">
        <f t="shared" si="9"/>
        <v/>
      </c>
      <c r="K240" s="113" t="str">
        <f t="shared" si="10"/>
        <v/>
      </c>
      <c r="L240" s="113" t="str">
        <f t="shared" si="11"/>
        <v/>
      </c>
      <c r="M240" s="113" t="str">
        <f t="shared" si="12"/>
        <v/>
      </c>
      <c r="N240" s="113" t="str">
        <f t="shared" si="13"/>
        <v/>
      </c>
      <c r="O240" s="113" t="str">
        <f t="shared" si="14"/>
        <v/>
      </c>
      <c r="P240" s="113" t="str">
        <f t="shared" si="15"/>
        <v/>
      </c>
      <c r="Q240" s="113" t="str">
        <f t="shared" si="16"/>
        <v/>
      </c>
      <c r="R240" s="113" t="str">
        <f t="shared" si="17"/>
        <v/>
      </c>
      <c r="S240" s="113" t="str">
        <f t="shared" si="18"/>
        <v/>
      </c>
      <c r="T240" s="113" t="str">
        <f t="shared" si="19"/>
        <v/>
      </c>
      <c r="U240" s="113" t="str">
        <f t="shared" si="20"/>
        <v/>
      </c>
      <c r="V240" s="113" t="str">
        <f t="shared" si="21"/>
        <v/>
      </c>
      <c r="W240" s="113" t="str">
        <f t="shared" si="22"/>
        <v/>
      </c>
      <c r="X240" s="113" t="str">
        <f t="shared" si="23"/>
        <v/>
      </c>
      <c r="Y240" s="113" t="str">
        <f t="shared" si="24"/>
        <v/>
      </c>
      <c r="Z240" s="113" t="str">
        <f t="shared" si="25"/>
        <v/>
      </c>
      <c r="AA240" s="113" t="str">
        <f t="shared" si="26"/>
        <v/>
      </c>
      <c r="AB240" s="113" t="str">
        <f t="shared" si="27"/>
        <v/>
      </c>
      <c r="AC240" s="113" t="str">
        <f t="shared" si="28"/>
        <v/>
      </c>
      <c r="AD240" s="113" t="str">
        <f t="shared" si="29"/>
        <v/>
      </c>
      <c r="AE240" s="113" t="str">
        <f t="shared" si="30"/>
        <v/>
      </c>
      <c r="AF240" s="113" t="str">
        <f t="shared" si="31"/>
        <v/>
      </c>
      <c r="AG240" s="113" t="str">
        <f t="shared" si="32"/>
        <v/>
      </c>
      <c r="AH240" s="113" t="str">
        <f t="shared" si="33"/>
        <v/>
      </c>
    </row>
    <row r="241">
      <c r="B241" s="82">
        <v>221.0</v>
      </c>
      <c r="C241" s="109">
        <f t="shared" si="3"/>
        <v>51806</v>
      </c>
      <c r="D241" s="113"/>
      <c r="E241" s="113" t="str">
        <f t="shared" si="4"/>
        <v/>
      </c>
      <c r="F241" s="113" t="str">
        <f t="shared" si="5"/>
        <v/>
      </c>
      <c r="G241" s="113" t="str">
        <f t="shared" si="6"/>
        <v/>
      </c>
      <c r="H241" s="113" t="str">
        <f t="shared" si="7"/>
        <v/>
      </c>
      <c r="I241" s="113" t="str">
        <f t="shared" si="8"/>
        <v/>
      </c>
      <c r="J241" s="113" t="str">
        <f t="shared" si="9"/>
        <v/>
      </c>
      <c r="K241" s="113" t="str">
        <f t="shared" si="10"/>
        <v/>
      </c>
      <c r="L241" s="113" t="str">
        <f t="shared" si="11"/>
        <v/>
      </c>
      <c r="M241" s="113" t="str">
        <f t="shared" si="12"/>
        <v/>
      </c>
      <c r="N241" s="113" t="str">
        <f t="shared" si="13"/>
        <v/>
      </c>
      <c r="O241" s="113" t="str">
        <f t="shared" si="14"/>
        <v/>
      </c>
      <c r="P241" s="113" t="str">
        <f t="shared" si="15"/>
        <v/>
      </c>
      <c r="Q241" s="113" t="str">
        <f t="shared" si="16"/>
        <v/>
      </c>
      <c r="R241" s="113" t="str">
        <f t="shared" si="17"/>
        <v/>
      </c>
      <c r="S241" s="113" t="str">
        <f t="shared" si="18"/>
        <v/>
      </c>
      <c r="T241" s="113" t="str">
        <f t="shared" si="19"/>
        <v/>
      </c>
      <c r="U241" s="113" t="str">
        <f t="shared" si="20"/>
        <v/>
      </c>
      <c r="V241" s="113" t="str">
        <f t="shared" si="21"/>
        <v/>
      </c>
      <c r="W241" s="113" t="str">
        <f t="shared" si="22"/>
        <v/>
      </c>
      <c r="X241" s="113" t="str">
        <f t="shared" si="23"/>
        <v/>
      </c>
      <c r="Y241" s="113" t="str">
        <f t="shared" si="24"/>
        <v/>
      </c>
      <c r="Z241" s="113" t="str">
        <f t="shared" si="25"/>
        <v/>
      </c>
      <c r="AA241" s="113" t="str">
        <f t="shared" si="26"/>
        <v/>
      </c>
      <c r="AB241" s="113" t="str">
        <f t="shared" si="27"/>
        <v/>
      </c>
      <c r="AC241" s="113" t="str">
        <f t="shared" si="28"/>
        <v/>
      </c>
      <c r="AD241" s="113" t="str">
        <f t="shared" si="29"/>
        <v/>
      </c>
      <c r="AE241" s="113" t="str">
        <f t="shared" si="30"/>
        <v/>
      </c>
      <c r="AF241" s="113" t="str">
        <f t="shared" si="31"/>
        <v/>
      </c>
      <c r="AG241" s="113" t="str">
        <f t="shared" si="32"/>
        <v/>
      </c>
      <c r="AH241" s="113" t="str">
        <f t="shared" si="33"/>
        <v/>
      </c>
    </row>
    <row r="242">
      <c r="B242" s="82">
        <v>222.0</v>
      </c>
      <c r="C242" s="109">
        <f t="shared" si="3"/>
        <v>51836</v>
      </c>
      <c r="D242" s="113"/>
      <c r="E242" s="113" t="str">
        <f t="shared" si="4"/>
        <v/>
      </c>
      <c r="F242" s="113" t="str">
        <f t="shared" si="5"/>
        <v/>
      </c>
      <c r="G242" s="113" t="str">
        <f t="shared" si="6"/>
        <v/>
      </c>
      <c r="H242" s="113" t="str">
        <f t="shared" si="7"/>
        <v/>
      </c>
      <c r="I242" s="113" t="str">
        <f t="shared" si="8"/>
        <v/>
      </c>
      <c r="J242" s="113" t="str">
        <f t="shared" si="9"/>
        <v/>
      </c>
      <c r="K242" s="113" t="str">
        <f t="shared" si="10"/>
        <v/>
      </c>
      <c r="L242" s="113" t="str">
        <f t="shared" si="11"/>
        <v/>
      </c>
      <c r="M242" s="113" t="str">
        <f t="shared" si="12"/>
        <v/>
      </c>
      <c r="N242" s="113" t="str">
        <f t="shared" si="13"/>
        <v/>
      </c>
      <c r="O242" s="113" t="str">
        <f t="shared" si="14"/>
        <v/>
      </c>
      <c r="P242" s="113" t="str">
        <f t="shared" si="15"/>
        <v/>
      </c>
      <c r="Q242" s="113" t="str">
        <f t="shared" si="16"/>
        <v/>
      </c>
      <c r="R242" s="113" t="str">
        <f t="shared" si="17"/>
        <v/>
      </c>
      <c r="S242" s="113" t="str">
        <f t="shared" si="18"/>
        <v/>
      </c>
      <c r="T242" s="113" t="str">
        <f t="shared" si="19"/>
        <v/>
      </c>
      <c r="U242" s="113" t="str">
        <f t="shared" si="20"/>
        <v/>
      </c>
      <c r="V242" s="113" t="str">
        <f t="shared" si="21"/>
        <v/>
      </c>
      <c r="W242" s="113" t="str">
        <f t="shared" si="22"/>
        <v/>
      </c>
      <c r="X242" s="113" t="str">
        <f t="shared" si="23"/>
        <v/>
      </c>
      <c r="Y242" s="113" t="str">
        <f t="shared" si="24"/>
        <v/>
      </c>
      <c r="Z242" s="113" t="str">
        <f t="shared" si="25"/>
        <v/>
      </c>
      <c r="AA242" s="113" t="str">
        <f t="shared" si="26"/>
        <v/>
      </c>
      <c r="AB242" s="113" t="str">
        <f t="shared" si="27"/>
        <v/>
      </c>
      <c r="AC242" s="113" t="str">
        <f t="shared" si="28"/>
        <v/>
      </c>
      <c r="AD242" s="113" t="str">
        <f t="shared" si="29"/>
        <v/>
      </c>
      <c r="AE242" s="113" t="str">
        <f t="shared" si="30"/>
        <v/>
      </c>
      <c r="AF242" s="113" t="str">
        <f t="shared" si="31"/>
        <v/>
      </c>
      <c r="AG242" s="113" t="str">
        <f t="shared" si="32"/>
        <v/>
      </c>
      <c r="AH242" s="113" t="str">
        <f t="shared" si="33"/>
        <v/>
      </c>
    </row>
    <row r="243">
      <c r="B243" s="82">
        <v>223.0</v>
      </c>
      <c r="C243" s="109">
        <f t="shared" si="3"/>
        <v>51867</v>
      </c>
      <c r="D243" s="113"/>
      <c r="E243" s="113" t="str">
        <f t="shared" si="4"/>
        <v/>
      </c>
      <c r="F243" s="113" t="str">
        <f t="shared" si="5"/>
        <v/>
      </c>
      <c r="G243" s="113" t="str">
        <f t="shared" si="6"/>
        <v/>
      </c>
      <c r="H243" s="113" t="str">
        <f t="shared" si="7"/>
        <v/>
      </c>
      <c r="I243" s="113" t="str">
        <f t="shared" si="8"/>
        <v/>
      </c>
      <c r="J243" s="113" t="str">
        <f t="shared" si="9"/>
        <v/>
      </c>
      <c r="K243" s="113" t="str">
        <f t="shared" si="10"/>
        <v/>
      </c>
      <c r="L243" s="113" t="str">
        <f t="shared" si="11"/>
        <v/>
      </c>
      <c r="M243" s="113" t="str">
        <f t="shared" si="12"/>
        <v/>
      </c>
      <c r="N243" s="113" t="str">
        <f t="shared" si="13"/>
        <v/>
      </c>
      <c r="O243" s="113" t="str">
        <f t="shared" si="14"/>
        <v/>
      </c>
      <c r="P243" s="113" t="str">
        <f t="shared" si="15"/>
        <v/>
      </c>
      <c r="Q243" s="113" t="str">
        <f t="shared" si="16"/>
        <v/>
      </c>
      <c r="R243" s="113" t="str">
        <f t="shared" si="17"/>
        <v/>
      </c>
      <c r="S243" s="113" t="str">
        <f t="shared" si="18"/>
        <v/>
      </c>
      <c r="T243" s="113" t="str">
        <f t="shared" si="19"/>
        <v/>
      </c>
      <c r="U243" s="113" t="str">
        <f t="shared" si="20"/>
        <v/>
      </c>
      <c r="V243" s="113" t="str">
        <f t="shared" si="21"/>
        <v/>
      </c>
      <c r="W243" s="113" t="str">
        <f t="shared" si="22"/>
        <v/>
      </c>
      <c r="X243" s="113" t="str">
        <f t="shared" si="23"/>
        <v/>
      </c>
      <c r="Y243" s="113" t="str">
        <f t="shared" si="24"/>
        <v/>
      </c>
      <c r="Z243" s="113" t="str">
        <f t="shared" si="25"/>
        <v/>
      </c>
      <c r="AA243" s="113" t="str">
        <f t="shared" si="26"/>
        <v/>
      </c>
      <c r="AB243" s="113" t="str">
        <f t="shared" si="27"/>
        <v/>
      </c>
      <c r="AC243" s="113" t="str">
        <f t="shared" si="28"/>
        <v/>
      </c>
      <c r="AD243" s="113" t="str">
        <f t="shared" si="29"/>
        <v/>
      </c>
      <c r="AE243" s="113" t="str">
        <f t="shared" si="30"/>
        <v/>
      </c>
      <c r="AF243" s="113" t="str">
        <f t="shared" si="31"/>
        <v/>
      </c>
      <c r="AG243" s="113" t="str">
        <f t="shared" si="32"/>
        <v/>
      </c>
      <c r="AH243" s="113" t="str">
        <f t="shared" si="33"/>
        <v/>
      </c>
    </row>
    <row r="244">
      <c r="B244" s="82">
        <v>224.0</v>
      </c>
      <c r="C244" s="109">
        <f t="shared" si="3"/>
        <v>51898</v>
      </c>
      <c r="D244" s="113"/>
      <c r="E244" s="113" t="str">
        <f t="shared" si="4"/>
        <v/>
      </c>
      <c r="F244" s="113" t="str">
        <f t="shared" si="5"/>
        <v/>
      </c>
      <c r="G244" s="113" t="str">
        <f t="shared" si="6"/>
        <v/>
      </c>
      <c r="H244" s="113" t="str">
        <f t="shared" si="7"/>
        <v/>
      </c>
      <c r="I244" s="113" t="str">
        <f t="shared" si="8"/>
        <v/>
      </c>
      <c r="J244" s="113" t="str">
        <f t="shared" si="9"/>
        <v/>
      </c>
      <c r="K244" s="113" t="str">
        <f t="shared" si="10"/>
        <v/>
      </c>
      <c r="L244" s="113" t="str">
        <f t="shared" si="11"/>
        <v/>
      </c>
      <c r="M244" s="113" t="str">
        <f t="shared" si="12"/>
        <v/>
      </c>
      <c r="N244" s="113" t="str">
        <f t="shared" si="13"/>
        <v/>
      </c>
      <c r="O244" s="113" t="str">
        <f t="shared" si="14"/>
        <v/>
      </c>
      <c r="P244" s="113" t="str">
        <f t="shared" si="15"/>
        <v/>
      </c>
      <c r="Q244" s="113" t="str">
        <f t="shared" si="16"/>
        <v/>
      </c>
      <c r="R244" s="113" t="str">
        <f t="shared" si="17"/>
        <v/>
      </c>
      <c r="S244" s="113" t="str">
        <f t="shared" si="18"/>
        <v/>
      </c>
      <c r="T244" s="113" t="str">
        <f t="shared" si="19"/>
        <v/>
      </c>
      <c r="U244" s="113" t="str">
        <f t="shared" si="20"/>
        <v/>
      </c>
      <c r="V244" s="113" t="str">
        <f t="shared" si="21"/>
        <v/>
      </c>
      <c r="W244" s="113" t="str">
        <f t="shared" si="22"/>
        <v/>
      </c>
      <c r="X244" s="113" t="str">
        <f t="shared" si="23"/>
        <v/>
      </c>
      <c r="Y244" s="113" t="str">
        <f t="shared" si="24"/>
        <v/>
      </c>
      <c r="Z244" s="113" t="str">
        <f t="shared" si="25"/>
        <v/>
      </c>
      <c r="AA244" s="113" t="str">
        <f t="shared" si="26"/>
        <v/>
      </c>
      <c r="AB244" s="113" t="str">
        <f t="shared" si="27"/>
        <v/>
      </c>
      <c r="AC244" s="113" t="str">
        <f t="shared" si="28"/>
        <v/>
      </c>
      <c r="AD244" s="113" t="str">
        <f t="shared" si="29"/>
        <v/>
      </c>
      <c r="AE244" s="113" t="str">
        <f t="shared" si="30"/>
        <v/>
      </c>
      <c r="AF244" s="113" t="str">
        <f t="shared" si="31"/>
        <v/>
      </c>
      <c r="AG244" s="113" t="str">
        <f t="shared" si="32"/>
        <v/>
      </c>
      <c r="AH244" s="113" t="str">
        <f t="shared" si="33"/>
        <v/>
      </c>
    </row>
    <row r="245">
      <c r="B245" s="82">
        <v>225.0</v>
      </c>
      <c r="C245" s="109">
        <f t="shared" si="3"/>
        <v>51926</v>
      </c>
      <c r="D245" s="113"/>
      <c r="E245" s="113" t="str">
        <f t="shared" si="4"/>
        <v/>
      </c>
      <c r="F245" s="113" t="str">
        <f t="shared" si="5"/>
        <v/>
      </c>
      <c r="G245" s="113" t="str">
        <f t="shared" si="6"/>
        <v/>
      </c>
      <c r="H245" s="113" t="str">
        <f t="shared" si="7"/>
        <v/>
      </c>
      <c r="I245" s="113" t="str">
        <f t="shared" si="8"/>
        <v/>
      </c>
      <c r="J245" s="113" t="str">
        <f t="shared" si="9"/>
        <v/>
      </c>
      <c r="K245" s="113" t="str">
        <f t="shared" si="10"/>
        <v/>
      </c>
      <c r="L245" s="113" t="str">
        <f t="shared" si="11"/>
        <v/>
      </c>
      <c r="M245" s="113" t="str">
        <f t="shared" si="12"/>
        <v/>
      </c>
      <c r="N245" s="113" t="str">
        <f t="shared" si="13"/>
        <v/>
      </c>
      <c r="O245" s="113" t="str">
        <f t="shared" si="14"/>
        <v/>
      </c>
      <c r="P245" s="113" t="str">
        <f t="shared" si="15"/>
        <v/>
      </c>
      <c r="Q245" s="113" t="str">
        <f t="shared" si="16"/>
        <v/>
      </c>
      <c r="R245" s="113" t="str">
        <f t="shared" si="17"/>
        <v/>
      </c>
      <c r="S245" s="113" t="str">
        <f t="shared" si="18"/>
        <v/>
      </c>
      <c r="T245" s="113" t="str">
        <f t="shared" si="19"/>
        <v/>
      </c>
      <c r="U245" s="113" t="str">
        <f t="shared" si="20"/>
        <v/>
      </c>
      <c r="V245" s="113" t="str">
        <f t="shared" si="21"/>
        <v/>
      </c>
      <c r="W245" s="113" t="str">
        <f t="shared" si="22"/>
        <v/>
      </c>
      <c r="X245" s="113" t="str">
        <f t="shared" si="23"/>
        <v/>
      </c>
      <c r="Y245" s="113" t="str">
        <f t="shared" si="24"/>
        <v/>
      </c>
      <c r="Z245" s="113" t="str">
        <f t="shared" si="25"/>
        <v/>
      </c>
      <c r="AA245" s="113" t="str">
        <f t="shared" si="26"/>
        <v/>
      </c>
      <c r="AB245" s="113" t="str">
        <f t="shared" si="27"/>
        <v/>
      </c>
      <c r="AC245" s="113" t="str">
        <f t="shared" si="28"/>
        <v/>
      </c>
      <c r="AD245" s="113" t="str">
        <f t="shared" si="29"/>
        <v/>
      </c>
      <c r="AE245" s="113" t="str">
        <f t="shared" si="30"/>
        <v/>
      </c>
      <c r="AF245" s="113" t="str">
        <f t="shared" si="31"/>
        <v/>
      </c>
      <c r="AG245" s="113" t="str">
        <f t="shared" si="32"/>
        <v/>
      </c>
      <c r="AH245" s="113" t="str">
        <f t="shared" si="33"/>
        <v/>
      </c>
    </row>
    <row r="246">
      <c r="B246" s="82">
        <v>226.0</v>
      </c>
      <c r="C246" s="109">
        <f t="shared" si="3"/>
        <v>51957</v>
      </c>
      <c r="D246" s="113"/>
      <c r="E246" s="113" t="str">
        <f t="shared" si="4"/>
        <v/>
      </c>
      <c r="F246" s="113" t="str">
        <f t="shared" si="5"/>
        <v/>
      </c>
      <c r="G246" s="113" t="str">
        <f t="shared" si="6"/>
        <v/>
      </c>
      <c r="H246" s="113" t="str">
        <f t="shared" si="7"/>
        <v/>
      </c>
      <c r="I246" s="113" t="str">
        <f t="shared" si="8"/>
        <v/>
      </c>
      <c r="J246" s="113" t="str">
        <f t="shared" si="9"/>
        <v/>
      </c>
      <c r="K246" s="113" t="str">
        <f t="shared" si="10"/>
        <v/>
      </c>
      <c r="L246" s="113" t="str">
        <f t="shared" si="11"/>
        <v/>
      </c>
      <c r="M246" s="113" t="str">
        <f t="shared" si="12"/>
        <v/>
      </c>
      <c r="N246" s="113" t="str">
        <f t="shared" si="13"/>
        <v/>
      </c>
      <c r="O246" s="113" t="str">
        <f t="shared" si="14"/>
        <v/>
      </c>
      <c r="P246" s="113" t="str">
        <f t="shared" si="15"/>
        <v/>
      </c>
      <c r="Q246" s="113" t="str">
        <f t="shared" si="16"/>
        <v/>
      </c>
      <c r="R246" s="113" t="str">
        <f t="shared" si="17"/>
        <v/>
      </c>
      <c r="S246" s="113" t="str">
        <f t="shared" si="18"/>
        <v/>
      </c>
      <c r="T246" s="113" t="str">
        <f t="shared" si="19"/>
        <v/>
      </c>
      <c r="U246" s="113" t="str">
        <f t="shared" si="20"/>
        <v/>
      </c>
      <c r="V246" s="113" t="str">
        <f t="shared" si="21"/>
        <v/>
      </c>
      <c r="W246" s="113" t="str">
        <f t="shared" si="22"/>
        <v/>
      </c>
      <c r="X246" s="113" t="str">
        <f t="shared" si="23"/>
        <v/>
      </c>
      <c r="Y246" s="113" t="str">
        <f t="shared" si="24"/>
        <v/>
      </c>
      <c r="Z246" s="113" t="str">
        <f t="shared" si="25"/>
        <v/>
      </c>
      <c r="AA246" s="113" t="str">
        <f t="shared" si="26"/>
        <v/>
      </c>
      <c r="AB246" s="113" t="str">
        <f t="shared" si="27"/>
        <v/>
      </c>
      <c r="AC246" s="113" t="str">
        <f t="shared" si="28"/>
        <v/>
      </c>
      <c r="AD246" s="113" t="str">
        <f t="shared" si="29"/>
        <v/>
      </c>
      <c r="AE246" s="113" t="str">
        <f t="shared" si="30"/>
        <v/>
      </c>
      <c r="AF246" s="113" t="str">
        <f t="shared" si="31"/>
        <v/>
      </c>
      <c r="AG246" s="113" t="str">
        <f t="shared" si="32"/>
        <v/>
      </c>
      <c r="AH246" s="113" t="str">
        <f t="shared" si="33"/>
        <v/>
      </c>
    </row>
    <row r="247">
      <c r="B247" s="82">
        <v>227.0</v>
      </c>
      <c r="C247" s="109">
        <f t="shared" si="3"/>
        <v>51987</v>
      </c>
      <c r="D247" s="113"/>
      <c r="E247" s="113" t="str">
        <f t="shared" si="4"/>
        <v/>
      </c>
      <c r="F247" s="113" t="str">
        <f t="shared" si="5"/>
        <v/>
      </c>
      <c r="G247" s="113" t="str">
        <f t="shared" si="6"/>
        <v/>
      </c>
      <c r="H247" s="113" t="str">
        <f t="shared" si="7"/>
        <v/>
      </c>
      <c r="I247" s="113" t="str">
        <f t="shared" si="8"/>
        <v/>
      </c>
      <c r="J247" s="113" t="str">
        <f t="shared" si="9"/>
        <v/>
      </c>
      <c r="K247" s="113" t="str">
        <f t="shared" si="10"/>
        <v/>
      </c>
      <c r="L247" s="113" t="str">
        <f t="shared" si="11"/>
        <v/>
      </c>
      <c r="M247" s="113" t="str">
        <f t="shared" si="12"/>
        <v/>
      </c>
      <c r="N247" s="113" t="str">
        <f t="shared" si="13"/>
        <v/>
      </c>
      <c r="O247" s="113" t="str">
        <f t="shared" si="14"/>
        <v/>
      </c>
      <c r="P247" s="113" t="str">
        <f t="shared" si="15"/>
        <v/>
      </c>
      <c r="Q247" s="113" t="str">
        <f t="shared" si="16"/>
        <v/>
      </c>
      <c r="R247" s="113" t="str">
        <f t="shared" si="17"/>
        <v/>
      </c>
      <c r="S247" s="113" t="str">
        <f t="shared" si="18"/>
        <v/>
      </c>
      <c r="T247" s="113" t="str">
        <f t="shared" si="19"/>
        <v/>
      </c>
      <c r="U247" s="113" t="str">
        <f t="shared" si="20"/>
        <v/>
      </c>
      <c r="V247" s="113" t="str">
        <f t="shared" si="21"/>
        <v/>
      </c>
      <c r="W247" s="113" t="str">
        <f t="shared" si="22"/>
        <v/>
      </c>
      <c r="X247" s="113" t="str">
        <f t="shared" si="23"/>
        <v/>
      </c>
      <c r="Y247" s="113" t="str">
        <f t="shared" si="24"/>
        <v/>
      </c>
      <c r="Z247" s="113" t="str">
        <f t="shared" si="25"/>
        <v/>
      </c>
      <c r="AA247" s="113" t="str">
        <f t="shared" si="26"/>
        <v/>
      </c>
      <c r="AB247" s="113" t="str">
        <f t="shared" si="27"/>
        <v/>
      </c>
      <c r="AC247" s="113" t="str">
        <f t="shared" si="28"/>
        <v/>
      </c>
      <c r="AD247" s="113" t="str">
        <f t="shared" si="29"/>
        <v/>
      </c>
      <c r="AE247" s="113" t="str">
        <f t="shared" si="30"/>
        <v/>
      </c>
      <c r="AF247" s="113" t="str">
        <f t="shared" si="31"/>
        <v/>
      </c>
      <c r="AG247" s="113" t="str">
        <f t="shared" si="32"/>
        <v/>
      </c>
      <c r="AH247" s="113" t="str">
        <f t="shared" si="33"/>
        <v/>
      </c>
    </row>
    <row r="248">
      <c r="B248" s="82">
        <v>228.0</v>
      </c>
      <c r="C248" s="109">
        <f t="shared" si="3"/>
        <v>52018</v>
      </c>
      <c r="D248" s="113"/>
      <c r="E248" s="113" t="str">
        <f t="shared" si="4"/>
        <v/>
      </c>
      <c r="F248" s="113" t="str">
        <f t="shared" si="5"/>
        <v/>
      </c>
      <c r="G248" s="113" t="str">
        <f t="shared" si="6"/>
        <v/>
      </c>
      <c r="H248" s="113" t="str">
        <f t="shared" si="7"/>
        <v/>
      </c>
      <c r="I248" s="113" t="str">
        <f t="shared" si="8"/>
        <v/>
      </c>
      <c r="J248" s="113" t="str">
        <f t="shared" si="9"/>
        <v/>
      </c>
      <c r="K248" s="113" t="str">
        <f t="shared" si="10"/>
        <v/>
      </c>
      <c r="L248" s="113" t="str">
        <f t="shared" si="11"/>
        <v/>
      </c>
      <c r="M248" s="113" t="str">
        <f t="shared" si="12"/>
        <v/>
      </c>
      <c r="N248" s="113" t="str">
        <f t="shared" si="13"/>
        <v/>
      </c>
      <c r="O248" s="113" t="str">
        <f t="shared" si="14"/>
        <v/>
      </c>
      <c r="P248" s="113" t="str">
        <f t="shared" si="15"/>
        <v/>
      </c>
      <c r="Q248" s="113" t="str">
        <f t="shared" si="16"/>
        <v/>
      </c>
      <c r="R248" s="113" t="str">
        <f t="shared" si="17"/>
        <v/>
      </c>
      <c r="S248" s="113" t="str">
        <f t="shared" si="18"/>
        <v/>
      </c>
      <c r="T248" s="113" t="str">
        <f t="shared" si="19"/>
        <v/>
      </c>
      <c r="U248" s="113" t="str">
        <f t="shared" si="20"/>
        <v/>
      </c>
      <c r="V248" s="113" t="str">
        <f t="shared" si="21"/>
        <v/>
      </c>
      <c r="W248" s="113" t="str">
        <f t="shared" si="22"/>
        <v/>
      </c>
      <c r="X248" s="113" t="str">
        <f t="shared" si="23"/>
        <v/>
      </c>
      <c r="Y248" s="113" t="str">
        <f t="shared" si="24"/>
        <v/>
      </c>
      <c r="Z248" s="113" t="str">
        <f t="shared" si="25"/>
        <v/>
      </c>
      <c r="AA248" s="113" t="str">
        <f t="shared" si="26"/>
        <v/>
      </c>
      <c r="AB248" s="113" t="str">
        <f t="shared" si="27"/>
        <v/>
      </c>
      <c r="AC248" s="113" t="str">
        <f t="shared" si="28"/>
        <v/>
      </c>
      <c r="AD248" s="113" t="str">
        <f t="shared" si="29"/>
        <v/>
      </c>
      <c r="AE248" s="113" t="str">
        <f t="shared" si="30"/>
        <v/>
      </c>
      <c r="AF248" s="113" t="str">
        <f t="shared" si="31"/>
        <v/>
      </c>
      <c r="AG248" s="113" t="str">
        <f t="shared" si="32"/>
        <v/>
      </c>
      <c r="AH248" s="113" t="str">
        <f t="shared" si="33"/>
        <v/>
      </c>
    </row>
    <row r="249">
      <c r="B249" s="82">
        <v>229.0</v>
      </c>
      <c r="C249" s="109">
        <f t="shared" si="3"/>
        <v>52048</v>
      </c>
      <c r="D249" s="113"/>
      <c r="E249" s="113" t="str">
        <f t="shared" si="4"/>
        <v/>
      </c>
      <c r="F249" s="113" t="str">
        <f t="shared" si="5"/>
        <v/>
      </c>
      <c r="G249" s="113" t="str">
        <f t="shared" si="6"/>
        <v/>
      </c>
      <c r="H249" s="113" t="str">
        <f t="shared" si="7"/>
        <v/>
      </c>
      <c r="I249" s="113" t="str">
        <f t="shared" si="8"/>
        <v/>
      </c>
      <c r="J249" s="113" t="str">
        <f t="shared" si="9"/>
        <v/>
      </c>
      <c r="K249" s="113" t="str">
        <f t="shared" si="10"/>
        <v/>
      </c>
      <c r="L249" s="113" t="str">
        <f t="shared" si="11"/>
        <v/>
      </c>
      <c r="M249" s="113" t="str">
        <f t="shared" si="12"/>
        <v/>
      </c>
      <c r="N249" s="113" t="str">
        <f t="shared" si="13"/>
        <v/>
      </c>
      <c r="O249" s="113" t="str">
        <f t="shared" si="14"/>
        <v/>
      </c>
      <c r="P249" s="113" t="str">
        <f t="shared" si="15"/>
        <v/>
      </c>
      <c r="Q249" s="113" t="str">
        <f t="shared" si="16"/>
        <v/>
      </c>
      <c r="R249" s="113" t="str">
        <f t="shared" si="17"/>
        <v/>
      </c>
      <c r="S249" s="113" t="str">
        <f t="shared" si="18"/>
        <v/>
      </c>
      <c r="T249" s="113" t="str">
        <f t="shared" si="19"/>
        <v/>
      </c>
      <c r="U249" s="113" t="str">
        <f t="shared" si="20"/>
        <v/>
      </c>
      <c r="V249" s="113" t="str">
        <f t="shared" si="21"/>
        <v/>
      </c>
      <c r="W249" s="113" t="str">
        <f t="shared" si="22"/>
        <v/>
      </c>
      <c r="X249" s="113" t="str">
        <f t="shared" si="23"/>
        <v/>
      </c>
      <c r="Y249" s="113" t="str">
        <f t="shared" si="24"/>
        <v/>
      </c>
      <c r="Z249" s="113" t="str">
        <f t="shared" si="25"/>
        <v/>
      </c>
      <c r="AA249" s="113" t="str">
        <f t="shared" si="26"/>
        <v/>
      </c>
      <c r="AB249" s="113" t="str">
        <f t="shared" si="27"/>
        <v/>
      </c>
      <c r="AC249" s="113" t="str">
        <f t="shared" si="28"/>
        <v/>
      </c>
      <c r="AD249" s="113" t="str">
        <f t="shared" si="29"/>
        <v/>
      </c>
      <c r="AE249" s="113" t="str">
        <f t="shared" si="30"/>
        <v/>
      </c>
      <c r="AF249" s="113" t="str">
        <f t="shared" si="31"/>
        <v/>
      </c>
      <c r="AG249" s="113" t="str">
        <f t="shared" si="32"/>
        <v/>
      </c>
      <c r="AH249" s="113" t="str">
        <f t="shared" si="33"/>
        <v/>
      </c>
    </row>
    <row r="250">
      <c r="B250" s="82">
        <v>230.0</v>
      </c>
      <c r="C250" s="109">
        <f t="shared" si="3"/>
        <v>52079</v>
      </c>
      <c r="D250" s="113"/>
      <c r="E250" s="113" t="str">
        <f t="shared" si="4"/>
        <v/>
      </c>
      <c r="F250" s="113" t="str">
        <f t="shared" si="5"/>
        <v/>
      </c>
      <c r="G250" s="113" t="str">
        <f t="shared" si="6"/>
        <v/>
      </c>
      <c r="H250" s="113" t="str">
        <f t="shared" si="7"/>
        <v/>
      </c>
      <c r="I250" s="113" t="str">
        <f t="shared" si="8"/>
        <v/>
      </c>
      <c r="J250" s="113" t="str">
        <f t="shared" si="9"/>
        <v/>
      </c>
      <c r="K250" s="113" t="str">
        <f t="shared" si="10"/>
        <v/>
      </c>
      <c r="L250" s="113" t="str">
        <f t="shared" si="11"/>
        <v/>
      </c>
      <c r="M250" s="113" t="str">
        <f t="shared" si="12"/>
        <v/>
      </c>
      <c r="N250" s="113" t="str">
        <f t="shared" si="13"/>
        <v/>
      </c>
      <c r="O250" s="113" t="str">
        <f t="shared" si="14"/>
        <v/>
      </c>
      <c r="P250" s="113" t="str">
        <f t="shared" si="15"/>
        <v/>
      </c>
      <c r="Q250" s="113" t="str">
        <f t="shared" si="16"/>
        <v/>
      </c>
      <c r="R250" s="113" t="str">
        <f t="shared" si="17"/>
        <v/>
      </c>
      <c r="S250" s="113" t="str">
        <f t="shared" si="18"/>
        <v/>
      </c>
      <c r="T250" s="113" t="str">
        <f t="shared" si="19"/>
        <v/>
      </c>
      <c r="U250" s="113" t="str">
        <f t="shared" si="20"/>
        <v/>
      </c>
      <c r="V250" s="113" t="str">
        <f t="shared" si="21"/>
        <v/>
      </c>
      <c r="W250" s="113" t="str">
        <f t="shared" si="22"/>
        <v/>
      </c>
      <c r="X250" s="113" t="str">
        <f t="shared" si="23"/>
        <v/>
      </c>
      <c r="Y250" s="113" t="str">
        <f t="shared" si="24"/>
        <v/>
      </c>
      <c r="Z250" s="113" t="str">
        <f t="shared" si="25"/>
        <v/>
      </c>
      <c r="AA250" s="113" t="str">
        <f t="shared" si="26"/>
        <v/>
      </c>
      <c r="AB250" s="113" t="str">
        <f t="shared" si="27"/>
        <v/>
      </c>
      <c r="AC250" s="113" t="str">
        <f t="shared" si="28"/>
        <v/>
      </c>
      <c r="AD250" s="113" t="str">
        <f t="shared" si="29"/>
        <v/>
      </c>
      <c r="AE250" s="113" t="str">
        <f t="shared" si="30"/>
        <v/>
      </c>
      <c r="AF250" s="113" t="str">
        <f t="shared" si="31"/>
        <v/>
      </c>
      <c r="AG250" s="113" t="str">
        <f t="shared" si="32"/>
        <v/>
      </c>
      <c r="AH250" s="113" t="str">
        <f t="shared" si="33"/>
        <v/>
      </c>
    </row>
    <row r="251">
      <c r="B251" s="82">
        <v>231.0</v>
      </c>
      <c r="C251" s="109">
        <f t="shared" si="3"/>
        <v>52110</v>
      </c>
      <c r="D251" s="113"/>
      <c r="E251" s="113" t="str">
        <f t="shared" si="4"/>
        <v/>
      </c>
      <c r="F251" s="113" t="str">
        <f t="shared" si="5"/>
        <v/>
      </c>
      <c r="G251" s="113" t="str">
        <f t="shared" si="6"/>
        <v/>
      </c>
      <c r="H251" s="113" t="str">
        <f t="shared" si="7"/>
        <v/>
      </c>
      <c r="I251" s="113" t="str">
        <f t="shared" si="8"/>
        <v/>
      </c>
      <c r="J251" s="113" t="str">
        <f t="shared" si="9"/>
        <v/>
      </c>
      <c r="K251" s="113" t="str">
        <f t="shared" si="10"/>
        <v/>
      </c>
      <c r="L251" s="113" t="str">
        <f t="shared" si="11"/>
        <v/>
      </c>
      <c r="M251" s="113" t="str">
        <f t="shared" si="12"/>
        <v/>
      </c>
      <c r="N251" s="113" t="str">
        <f t="shared" si="13"/>
        <v/>
      </c>
      <c r="O251" s="113" t="str">
        <f t="shared" si="14"/>
        <v/>
      </c>
      <c r="P251" s="113" t="str">
        <f t="shared" si="15"/>
        <v/>
      </c>
      <c r="Q251" s="113" t="str">
        <f t="shared" si="16"/>
        <v/>
      </c>
      <c r="R251" s="113" t="str">
        <f t="shared" si="17"/>
        <v/>
      </c>
      <c r="S251" s="113" t="str">
        <f t="shared" si="18"/>
        <v/>
      </c>
      <c r="T251" s="113" t="str">
        <f t="shared" si="19"/>
        <v/>
      </c>
      <c r="U251" s="113" t="str">
        <f t="shared" si="20"/>
        <v/>
      </c>
      <c r="V251" s="113" t="str">
        <f t="shared" si="21"/>
        <v/>
      </c>
      <c r="W251" s="113" t="str">
        <f t="shared" si="22"/>
        <v/>
      </c>
      <c r="X251" s="113" t="str">
        <f t="shared" si="23"/>
        <v/>
      </c>
      <c r="Y251" s="113" t="str">
        <f t="shared" si="24"/>
        <v/>
      </c>
      <c r="Z251" s="113" t="str">
        <f t="shared" si="25"/>
        <v/>
      </c>
      <c r="AA251" s="113" t="str">
        <f t="shared" si="26"/>
        <v/>
      </c>
      <c r="AB251" s="113" t="str">
        <f t="shared" si="27"/>
        <v/>
      </c>
      <c r="AC251" s="113" t="str">
        <f t="shared" si="28"/>
        <v/>
      </c>
      <c r="AD251" s="113" t="str">
        <f t="shared" si="29"/>
        <v/>
      </c>
      <c r="AE251" s="113" t="str">
        <f t="shared" si="30"/>
        <v/>
      </c>
      <c r="AF251" s="113" t="str">
        <f t="shared" si="31"/>
        <v/>
      </c>
      <c r="AG251" s="113" t="str">
        <f t="shared" si="32"/>
        <v/>
      </c>
      <c r="AH251" s="113" t="str">
        <f t="shared" si="33"/>
        <v/>
      </c>
    </row>
    <row r="252">
      <c r="B252" s="82">
        <v>232.0</v>
      </c>
      <c r="C252" s="109">
        <f t="shared" si="3"/>
        <v>52140</v>
      </c>
      <c r="D252" s="113"/>
      <c r="E252" s="113" t="str">
        <f t="shared" si="4"/>
        <v/>
      </c>
      <c r="F252" s="113" t="str">
        <f t="shared" si="5"/>
        <v/>
      </c>
      <c r="G252" s="113" t="str">
        <f t="shared" si="6"/>
        <v/>
      </c>
      <c r="H252" s="113" t="str">
        <f t="shared" si="7"/>
        <v/>
      </c>
      <c r="I252" s="113" t="str">
        <f t="shared" si="8"/>
        <v/>
      </c>
      <c r="J252" s="113" t="str">
        <f t="shared" si="9"/>
        <v/>
      </c>
      <c r="K252" s="113" t="str">
        <f t="shared" si="10"/>
        <v/>
      </c>
      <c r="L252" s="113" t="str">
        <f t="shared" si="11"/>
        <v/>
      </c>
      <c r="M252" s="113" t="str">
        <f t="shared" si="12"/>
        <v/>
      </c>
      <c r="N252" s="113" t="str">
        <f t="shared" si="13"/>
        <v/>
      </c>
      <c r="O252" s="113" t="str">
        <f t="shared" si="14"/>
        <v/>
      </c>
      <c r="P252" s="113" t="str">
        <f t="shared" si="15"/>
        <v/>
      </c>
      <c r="Q252" s="113" t="str">
        <f t="shared" si="16"/>
        <v/>
      </c>
      <c r="R252" s="113" t="str">
        <f t="shared" si="17"/>
        <v/>
      </c>
      <c r="S252" s="113" t="str">
        <f t="shared" si="18"/>
        <v/>
      </c>
      <c r="T252" s="113" t="str">
        <f t="shared" si="19"/>
        <v/>
      </c>
      <c r="U252" s="113" t="str">
        <f t="shared" si="20"/>
        <v/>
      </c>
      <c r="V252" s="113" t="str">
        <f t="shared" si="21"/>
        <v/>
      </c>
      <c r="W252" s="113" t="str">
        <f t="shared" si="22"/>
        <v/>
      </c>
      <c r="X252" s="113" t="str">
        <f t="shared" si="23"/>
        <v/>
      </c>
      <c r="Y252" s="113" t="str">
        <f t="shared" si="24"/>
        <v/>
      </c>
      <c r="Z252" s="113" t="str">
        <f t="shared" si="25"/>
        <v/>
      </c>
      <c r="AA252" s="113" t="str">
        <f t="shared" si="26"/>
        <v/>
      </c>
      <c r="AB252" s="113" t="str">
        <f t="shared" si="27"/>
        <v/>
      </c>
      <c r="AC252" s="113" t="str">
        <f t="shared" si="28"/>
        <v/>
      </c>
      <c r="AD252" s="113" t="str">
        <f t="shared" si="29"/>
        <v/>
      </c>
      <c r="AE252" s="113" t="str">
        <f t="shared" si="30"/>
        <v/>
      </c>
      <c r="AF252" s="113" t="str">
        <f t="shared" si="31"/>
        <v/>
      </c>
      <c r="AG252" s="113" t="str">
        <f t="shared" si="32"/>
        <v/>
      </c>
      <c r="AH252" s="113" t="str">
        <f t="shared" si="33"/>
        <v/>
      </c>
    </row>
    <row r="253">
      <c r="B253" s="82">
        <v>233.0</v>
      </c>
      <c r="C253" s="109">
        <f t="shared" si="3"/>
        <v>52171</v>
      </c>
      <c r="D253" s="113"/>
      <c r="E253" s="113" t="str">
        <f t="shared" si="4"/>
        <v/>
      </c>
      <c r="F253" s="113" t="str">
        <f t="shared" si="5"/>
        <v/>
      </c>
      <c r="G253" s="113" t="str">
        <f t="shared" si="6"/>
        <v/>
      </c>
      <c r="H253" s="113" t="str">
        <f t="shared" si="7"/>
        <v/>
      </c>
      <c r="I253" s="113" t="str">
        <f t="shared" si="8"/>
        <v/>
      </c>
      <c r="J253" s="113" t="str">
        <f t="shared" si="9"/>
        <v/>
      </c>
      <c r="K253" s="113" t="str">
        <f t="shared" si="10"/>
        <v/>
      </c>
      <c r="L253" s="113" t="str">
        <f t="shared" si="11"/>
        <v/>
      </c>
      <c r="M253" s="113" t="str">
        <f t="shared" si="12"/>
        <v/>
      </c>
      <c r="N253" s="113" t="str">
        <f t="shared" si="13"/>
        <v/>
      </c>
      <c r="O253" s="113" t="str">
        <f t="shared" si="14"/>
        <v/>
      </c>
      <c r="P253" s="113" t="str">
        <f t="shared" si="15"/>
        <v/>
      </c>
      <c r="Q253" s="113" t="str">
        <f t="shared" si="16"/>
        <v/>
      </c>
      <c r="R253" s="113" t="str">
        <f t="shared" si="17"/>
        <v/>
      </c>
      <c r="S253" s="113" t="str">
        <f t="shared" si="18"/>
        <v/>
      </c>
      <c r="T253" s="113" t="str">
        <f t="shared" si="19"/>
        <v/>
      </c>
      <c r="U253" s="113" t="str">
        <f t="shared" si="20"/>
        <v/>
      </c>
      <c r="V253" s="113" t="str">
        <f t="shared" si="21"/>
        <v/>
      </c>
      <c r="W253" s="113" t="str">
        <f t="shared" si="22"/>
        <v/>
      </c>
      <c r="X253" s="113" t="str">
        <f t="shared" si="23"/>
        <v/>
      </c>
      <c r="Y253" s="113" t="str">
        <f t="shared" si="24"/>
        <v/>
      </c>
      <c r="Z253" s="113" t="str">
        <f t="shared" si="25"/>
        <v/>
      </c>
      <c r="AA253" s="113" t="str">
        <f t="shared" si="26"/>
        <v/>
      </c>
      <c r="AB253" s="113" t="str">
        <f t="shared" si="27"/>
        <v/>
      </c>
      <c r="AC253" s="113" t="str">
        <f t="shared" si="28"/>
        <v/>
      </c>
      <c r="AD253" s="113" t="str">
        <f t="shared" si="29"/>
        <v/>
      </c>
      <c r="AE253" s="113" t="str">
        <f t="shared" si="30"/>
        <v/>
      </c>
      <c r="AF253" s="113" t="str">
        <f t="shared" si="31"/>
        <v/>
      </c>
      <c r="AG253" s="113" t="str">
        <f t="shared" si="32"/>
        <v/>
      </c>
      <c r="AH253" s="113" t="str">
        <f t="shared" si="33"/>
        <v/>
      </c>
    </row>
    <row r="254">
      <c r="B254" s="82">
        <v>234.0</v>
      </c>
      <c r="C254" s="109">
        <f t="shared" si="3"/>
        <v>52201</v>
      </c>
      <c r="D254" s="113"/>
      <c r="E254" s="113" t="str">
        <f t="shared" si="4"/>
        <v/>
      </c>
      <c r="F254" s="113" t="str">
        <f t="shared" si="5"/>
        <v/>
      </c>
      <c r="G254" s="113" t="str">
        <f t="shared" si="6"/>
        <v/>
      </c>
      <c r="H254" s="113" t="str">
        <f t="shared" si="7"/>
        <v/>
      </c>
      <c r="I254" s="113" t="str">
        <f t="shared" si="8"/>
        <v/>
      </c>
      <c r="J254" s="113" t="str">
        <f t="shared" si="9"/>
        <v/>
      </c>
      <c r="K254" s="113" t="str">
        <f t="shared" si="10"/>
        <v/>
      </c>
      <c r="L254" s="113" t="str">
        <f t="shared" si="11"/>
        <v/>
      </c>
      <c r="M254" s="113" t="str">
        <f t="shared" si="12"/>
        <v/>
      </c>
      <c r="N254" s="113" t="str">
        <f t="shared" si="13"/>
        <v/>
      </c>
      <c r="O254" s="113" t="str">
        <f t="shared" si="14"/>
        <v/>
      </c>
      <c r="P254" s="113" t="str">
        <f t="shared" si="15"/>
        <v/>
      </c>
      <c r="Q254" s="113" t="str">
        <f t="shared" si="16"/>
        <v/>
      </c>
      <c r="R254" s="113" t="str">
        <f t="shared" si="17"/>
        <v/>
      </c>
      <c r="S254" s="113" t="str">
        <f t="shared" si="18"/>
        <v/>
      </c>
      <c r="T254" s="113" t="str">
        <f t="shared" si="19"/>
        <v/>
      </c>
      <c r="U254" s="113" t="str">
        <f t="shared" si="20"/>
        <v/>
      </c>
      <c r="V254" s="113" t="str">
        <f t="shared" si="21"/>
        <v/>
      </c>
      <c r="W254" s="113" t="str">
        <f t="shared" si="22"/>
        <v/>
      </c>
      <c r="X254" s="113" t="str">
        <f t="shared" si="23"/>
        <v/>
      </c>
      <c r="Y254" s="113" t="str">
        <f t="shared" si="24"/>
        <v/>
      </c>
      <c r="Z254" s="113" t="str">
        <f t="shared" si="25"/>
        <v/>
      </c>
      <c r="AA254" s="113" t="str">
        <f t="shared" si="26"/>
        <v/>
      </c>
      <c r="AB254" s="113" t="str">
        <f t="shared" si="27"/>
        <v/>
      </c>
      <c r="AC254" s="113" t="str">
        <f t="shared" si="28"/>
        <v/>
      </c>
      <c r="AD254" s="113" t="str">
        <f t="shared" si="29"/>
        <v/>
      </c>
      <c r="AE254" s="113" t="str">
        <f t="shared" si="30"/>
        <v/>
      </c>
      <c r="AF254" s="113" t="str">
        <f t="shared" si="31"/>
        <v/>
      </c>
      <c r="AG254" s="113" t="str">
        <f t="shared" si="32"/>
        <v/>
      </c>
      <c r="AH254" s="113" t="str">
        <f t="shared" si="33"/>
        <v/>
      </c>
    </row>
    <row r="255">
      <c r="B255" s="82">
        <v>235.0</v>
      </c>
      <c r="C255" s="109">
        <f t="shared" si="3"/>
        <v>52232</v>
      </c>
      <c r="D255" s="113"/>
      <c r="E255" s="113" t="str">
        <f t="shared" si="4"/>
        <v/>
      </c>
      <c r="F255" s="113" t="str">
        <f t="shared" si="5"/>
        <v/>
      </c>
      <c r="G255" s="113" t="str">
        <f t="shared" si="6"/>
        <v/>
      </c>
      <c r="H255" s="113" t="str">
        <f t="shared" si="7"/>
        <v/>
      </c>
      <c r="I255" s="113" t="str">
        <f t="shared" si="8"/>
        <v/>
      </c>
      <c r="J255" s="113" t="str">
        <f t="shared" si="9"/>
        <v/>
      </c>
      <c r="K255" s="113" t="str">
        <f t="shared" si="10"/>
        <v/>
      </c>
      <c r="L255" s="113" t="str">
        <f t="shared" si="11"/>
        <v/>
      </c>
      <c r="M255" s="113" t="str">
        <f t="shared" si="12"/>
        <v/>
      </c>
      <c r="N255" s="113" t="str">
        <f t="shared" si="13"/>
        <v/>
      </c>
      <c r="O255" s="113" t="str">
        <f t="shared" si="14"/>
        <v/>
      </c>
      <c r="P255" s="113" t="str">
        <f t="shared" si="15"/>
        <v/>
      </c>
      <c r="Q255" s="113" t="str">
        <f t="shared" si="16"/>
        <v/>
      </c>
      <c r="R255" s="113" t="str">
        <f t="shared" si="17"/>
        <v/>
      </c>
      <c r="S255" s="113" t="str">
        <f t="shared" si="18"/>
        <v/>
      </c>
      <c r="T255" s="113" t="str">
        <f t="shared" si="19"/>
        <v/>
      </c>
      <c r="U255" s="113" t="str">
        <f t="shared" si="20"/>
        <v/>
      </c>
      <c r="V255" s="113" t="str">
        <f t="shared" si="21"/>
        <v/>
      </c>
      <c r="W255" s="113" t="str">
        <f t="shared" si="22"/>
        <v/>
      </c>
      <c r="X255" s="113" t="str">
        <f t="shared" si="23"/>
        <v/>
      </c>
      <c r="Y255" s="113" t="str">
        <f t="shared" si="24"/>
        <v/>
      </c>
      <c r="Z255" s="113" t="str">
        <f t="shared" si="25"/>
        <v/>
      </c>
      <c r="AA255" s="113" t="str">
        <f t="shared" si="26"/>
        <v/>
      </c>
      <c r="AB255" s="113" t="str">
        <f t="shared" si="27"/>
        <v/>
      </c>
      <c r="AC255" s="113" t="str">
        <f t="shared" si="28"/>
        <v/>
      </c>
      <c r="AD255" s="113" t="str">
        <f t="shared" si="29"/>
        <v/>
      </c>
      <c r="AE255" s="113" t="str">
        <f t="shared" si="30"/>
        <v/>
      </c>
      <c r="AF255" s="113" t="str">
        <f t="shared" si="31"/>
        <v/>
      </c>
      <c r="AG255" s="113" t="str">
        <f t="shared" si="32"/>
        <v/>
      </c>
      <c r="AH255" s="113" t="str">
        <f t="shared" si="33"/>
        <v/>
      </c>
    </row>
    <row r="256">
      <c r="B256" s="82">
        <v>236.0</v>
      </c>
      <c r="C256" s="109">
        <f t="shared" si="3"/>
        <v>52263</v>
      </c>
      <c r="D256" s="113"/>
      <c r="E256" s="113" t="str">
        <f t="shared" si="4"/>
        <v/>
      </c>
      <c r="F256" s="113" t="str">
        <f t="shared" si="5"/>
        <v/>
      </c>
      <c r="G256" s="113" t="str">
        <f t="shared" si="6"/>
        <v/>
      </c>
      <c r="H256" s="113" t="str">
        <f t="shared" si="7"/>
        <v/>
      </c>
      <c r="I256" s="113" t="str">
        <f t="shared" si="8"/>
        <v/>
      </c>
      <c r="J256" s="113" t="str">
        <f t="shared" si="9"/>
        <v/>
      </c>
      <c r="K256" s="113" t="str">
        <f t="shared" si="10"/>
        <v/>
      </c>
      <c r="L256" s="113" t="str">
        <f t="shared" si="11"/>
        <v/>
      </c>
      <c r="M256" s="113" t="str">
        <f t="shared" si="12"/>
        <v/>
      </c>
      <c r="N256" s="113" t="str">
        <f t="shared" si="13"/>
        <v/>
      </c>
      <c r="O256" s="113" t="str">
        <f t="shared" si="14"/>
        <v/>
      </c>
      <c r="P256" s="113" t="str">
        <f t="shared" si="15"/>
        <v/>
      </c>
      <c r="Q256" s="113" t="str">
        <f t="shared" si="16"/>
        <v/>
      </c>
      <c r="R256" s="113" t="str">
        <f t="shared" si="17"/>
        <v/>
      </c>
      <c r="S256" s="113" t="str">
        <f t="shared" si="18"/>
        <v/>
      </c>
      <c r="T256" s="113" t="str">
        <f t="shared" si="19"/>
        <v/>
      </c>
      <c r="U256" s="113" t="str">
        <f t="shared" si="20"/>
        <v/>
      </c>
      <c r="V256" s="113" t="str">
        <f t="shared" si="21"/>
        <v/>
      </c>
      <c r="W256" s="113" t="str">
        <f t="shared" si="22"/>
        <v/>
      </c>
      <c r="X256" s="113" t="str">
        <f t="shared" si="23"/>
        <v/>
      </c>
      <c r="Y256" s="113" t="str">
        <f t="shared" si="24"/>
        <v/>
      </c>
      <c r="Z256" s="113" t="str">
        <f t="shared" si="25"/>
        <v/>
      </c>
      <c r="AA256" s="113" t="str">
        <f t="shared" si="26"/>
        <v/>
      </c>
      <c r="AB256" s="113" t="str">
        <f t="shared" si="27"/>
        <v/>
      </c>
      <c r="AC256" s="113" t="str">
        <f t="shared" si="28"/>
        <v/>
      </c>
      <c r="AD256" s="113" t="str">
        <f t="shared" si="29"/>
        <v/>
      </c>
      <c r="AE256" s="113" t="str">
        <f t="shared" si="30"/>
        <v/>
      </c>
      <c r="AF256" s="113" t="str">
        <f t="shared" si="31"/>
        <v/>
      </c>
      <c r="AG256" s="113" t="str">
        <f t="shared" si="32"/>
        <v/>
      </c>
      <c r="AH256" s="113" t="str">
        <f t="shared" si="33"/>
        <v/>
      </c>
    </row>
    <row r="257">
      <c r="B257" s="82">
        <v>237.0</v>
      </c>
      <c r="C257" s="109">
        <f t="shared" si="3"/>
        <v>52291</v>
      </c>
      <c r="D257" s="113"/>
      <c r="E257" s="113" t="str">
        <f t="shared" si="4"/>
        <v/>
      </c>
      <c r="F257" s="113" t="str">
        <f t="shared" si="5"/>
        <v/>
      </c>
      <c r="G257" s="113" t="str">
        <f t="shared" si="6"/>
        <v/>
      </c>
      <c r="H257" s="113" t="str">
        <f t="shared" si="7"/>
        <v/>
      </c>
      <c r="I257" s="113" t="str">
        <f t="shared" si="8"/>
        <v/>
      </c>
      <c r="J257" s="113" t="str">
        <f t="shared" si="9"/>
        <v/>
      </c>
      <c r="K257" s="113" t="str">
        <f t="shared" si="10"/>
        <v/>
      </c>
      <c r="L257" s="113" t="str">
        <f t="shared" si="11"/>
        <v/>
      </c>
      <c r="M257" s="113" t="str">
        <f t="shared" si="12"/>
        <v/>
      </c>
      <c r="N257" s="113" t="str">
        <f t="shared" si="13"/>
        <v/>
      </c>
      <c r="O257" s="113" t="str">
        <f t="shared" si="14"/>
        <v/>
      </c>
      <c r="P257" s="113" t="str">
        <f t="shared" si="15"/>
        <v/>
      </c>
      <c r="Q257" s="113" t="str">
        <f t="shared" si="16"/>
        <v/>
      </c>
      <c r="R257" s="113" t="str">
        <f t="shared" si="17"/>
        <v/>
      </c>
      <c r="S257" s="113" t="str">
        <f t="shared" si="18"/>
        <v/>
      </c>
      <c r="T257" s="113" t="str">
        <f t="shared" si="19"/>
        <v/>
      </c>
      <c r="U257" s="113" t="str">
        <f t="shared" si="20"/>
        <v/>
      </c>
      <c r="V257" s="113" t="str">
        <f t="shared" si="21"/>
        <v/>
      </c>
      <c r="W257" s="113" t="str">
        <f t="shared" si="22"/>
        <v/>
      </c>
      <c r="X257" s="113" t="str">
        <f t="shared" si="23"/>
        <v/>
      </c>
      <c r="Y257" s="113" t="str">
        <f t="shared" si="24"/>
        <v/>
      </c>
      <c r="Z257" s="113" t="str">
        <f t="shared" si="25"/>
        <v/>
      </c>
      <c r="AA257" s="113" t="str">
        <f t="shared" si="26"/>
        <v/>
      </c>
      <c r="AB257" s="113" t="str">
        <f t="shared" si="27"/>
        <v/>
      </c>
      <c r="AC257" s="113" t="str">
        <f t="shared" si="28"/>
        <v/>
      </c>
      <c r="AD257" s="113" t="str">
        <f t="shared" si="29"/>
        <v/>
      </c>
      <c r="AE257" s="113" t="str">
        <f t="shared" si="30"/>
        <v/>
      </c>
      <c r="AF257" s="113" t="str">
        <f t="shared" si="31"/>
        <v/>
      </c>
      <c r="AG257" s="113" t="str">
        <f t="shared" si="32"/>
        <v/>
      </c>
      <c r="AH257" s="113" t="str">
        <f t="shared" si="33"/>
        <v/>
      </c>
    </row>
    <row r="258">
      <c r="B258" s="82">
        <v>238.0</v>
      </c>
      <c r="C258" s="109">
        <f t="shared" si="3"/>
        <v>52322</v>
      </c>
      <c r="D258" s="113"/>
      <c r="E258" s="113" t="str">
        <f t="shared" si="4"/>
        <v/>
      </c>
      <c r="F258" s="113" t="str">
        <f t="shared" si="5"/>
        <v/>
      </c>
      <c r="G258" s="113" t="str">
        <f t="shared" si="6"/>
        <v/>
      </c>
      <c r="H258" s="113" t="str">
        <f t="shared" si="7"/>
        <v/>
      </c>
      <c r="I258" s="113" t="str">
        <f t="shared" si="8"/>
        <v/>
      </c>
      <c r="J258" s="113" t="str">
        <f t="shared" si="9"/>
        <v/>
      </c>
      <c r="K258" s="113" t="str">
        <f t="shared" si="10"/>
        <v/>
      </c>
      <c r="L258" s="113" t="str">
        <f t="shared" si="11"/>
        <v/>
      </c>
      <c r="M258" s="113" t="str">
        <f t="shared" si="12"/>
        <v/>
      </c>
      <c r="N258" s="113" t="str">
        <f t="shared" si="13"/>
        <v/>
      </c>
      <c r="O258" s="113" t="str">
        <f t="shared" si="14"/>
        <v/>
      </c>
      <c r="P258" s="113" t="str">
        <f t="shared" si="15"/>
        <v/>
      </c>
      <c r="Q258" s="113" t="str">
        <f t="shared" si="16"/>
        <v/>
      </c>
      <c r="R258" s="113" t="str">
        <f t="shared" si="17"/>
        <v/>
      </c>
      <c r="S258" s="113" t="str">
        <f t="shared" si="18"/>
        <v/>
      </c>
      <c r="T258" s="113" t="str">
        <f t="shared" si="19"/>
        <v/>
      </c>
      <c r="U258" s="113" t="str">
        <f t="shared" si="20"/>
        <v/>
      </c>
      <c r="V258" s="113" t="str">
        <f t="shared" si="21"/>
        <v/>
      </c>
      <c r="W258" s="113" t="str">
        <f t="shared" si="22"/>
        <v/>
      </c>
      <c r="X258" s="113" t="str">
        <f t="shared" si="23"/>
        <v/>
      </c>
      <c r="Y258" s="113" t="str">
        <f t="shared" si="24"/>
        <v/>
      </c>
      <c r="Z258" s="113" t="str">
        <f t="shared" si="25"/>
        <v/>
      </c>
      <c r="AA258" s="113" t="str">
        <f t="shared" si="26"/>
        <v/>
      </c>
      <c r="AB258" s="113" t="str">
        <f t="shared" si="27"/>
        <v/>
      </c>
      <c r="AC258" s="113" t="str">
        <f t="shared" si="28"/>
        <v/>
      </c>
      <c r="AD258" s="113" t="str">
        <f t="shared" si="29"/>
        <v/>
      </c>
      <c r="AE258" s="113" t="str">
        <f t="shared" si="30"/>
        <v/>
      </c>
      <c r="AF258" s="113" t="str">
        <f t="shared" si="31"/>
        <v/>
      </c>
      <c r="AG258" s="113" t="str">
        <f t="shared" si="32"/>
        <v/>
      </c>
      <c r="AH258" s="113" t="str">
        <f t="shared" si="33"/>
        <v/>
      </c>
    </row>
    <row r="259">
      <c r="B259" s="82">
        <v>239.0</v>
      </c>
      <c r="C259" s="109">
        <f t="shared" si="3"/>
        <v>52352</v>
      </c>
      <c r="D259" s="113"/>
      <c r="E259" s="113" t="str">
        <f t="shared" si="4"/>
        <v/>
      </c>
      <c r="F259" s="113" t="str">
        <f t="shared" si="5"/>
        <v/>
      </c>
      <c r="G259" s="113" t="str">
        <f t="shared" si="6"/>
        <v/>
      </c>
      <c r="H259" s="113" t="str">
        <f t="shared" si="7"/>
        <v/>
      </c>
      <c r="I259" s="113" t="str">
        <f t="shared" si="8"/>
        <v/>
      </c>
      <c r="J259" s="113" t="str">
        <f t="shared" si="9"/>
        <v/>
      </c>
      <c r="K259" s="113" t="str">
        <f t="shared" si="10"/>
        <v/>
      </c>
      <c r="L259" s="113" t="str">
        <f t="shared" si="11"/>
        <v/>
      </c>
      <c r="M259" s="113" t="str">
        <f t="shared" si="12"/>
        <v/>
      </c>
      <c r="N259" s="113" t="str">
        <f t="shared" si="13"/>
        <v/>
      </c>
      <c r="O259" s="113" t="str">
        <f t="shared" si="14"/>
        <v/>
      </c>
      <c r="P259" s="113" t="str">
        <f t="shared" si="15"/>
        <v/>
      </c>
      <c r="Q259" s="113" t="str">
        <f t="shared" si="16"/>
        <v/>
      </c>
      <c r="R259" s="113" t="str">
        <f t="shared" si="17"/>
        <v/>
      </c>
      <c r="S259" s="113" t="str">
        <f t="shared" si="18"/>
        <v/>
      </c>
      <c r="T259" s="113" t="str">
        <f t="shared" si="19"/>
        <v/>
      </c>
      <c r="U259" s="113" t="str">
        <f t="shared" si="20"/>
        <v/>
      </c>
      <c r="V259" s="113" t="str">
        <f t="shared" si="21"/>
        <v/>
      </c>
      <c r="W259" s="113" t="str">
        <f t="shared" si="22"/>
        <v/>
      </c>
      <c r="X259" s="113" t="str">
        <f t="shared" si="23"/>
        <v/>
      </c>
      <c r="Y259" s="113" t="str">
        <f t="shared" si="24"/>
        <v/>
      </c>
      <c r="Z259" s="113" t="str">
        <f t="shared" si="25"/>
        <v/>
      </c>
      <c r="AA259" s="113" t="str">
        <f t="shared" si="26"/>
        <v/>
      </c>
      <c r="AB259" s="113" t="str">
        <f t="shared" si="27"/>
        <v/>
      </c>
      <c r="AC259" s="113" t="str">
        <f t="shared" si="28"/>
        <v/>
      </c>
      <c r="AD259" s="113" t="str">
        <f t="shared" si="29"/>
        <v/>
      </c>
      <c r="AE259" s="113" t="str">
        <f t="shared" si="30"/>
        <v/>
      </c>
      <c r="AF259" s="113" t="str">
        <f t="shared" si="31"/>
        <v/>
      </c>
      <c r="AG259" s="113" t="str">
        <f t="shared" si="32"/>
        <v/>
      </c>
      <c r="AH259" s="113" t="str">
        <f t="shared" si="33"/>
        <v/>
      </c>
    </row>
    <row r="260">
      <c r="B260" s="82">
        <v>240.0</v>
      </c>
      <c r="C260" s="109">
        <f t="shared" si="3"/>
        <v>52383</v>
      </c>
      <c r="D260" s="113"/>
      <c r="E260" s="113" t="str">
        <f t="shared" si="4"/>
        <v/>
      </c>
      <c r="F260" s="113" t="str">
        <f t="shared" si="5"/>
        <v/>
      </c>
      <c r="G260" s="113" t="str">
        <f t="shared" si="6"/>
        <v/>
      </c>
      <c r="H260" s="113" t="str">
        <f t="shared" si="7"/>
        <v/>
      </c>
      <c r="I260" s="113" t="str">
        <f t="shared" si="8"/>
        <v/>
      </c>
      <c r="J260" s="113" t="str">
        <f t="shared" si="9"/>
        <v/>
      </c>
      <c r="K260" s="113" t="str">
        <f t="shared" si="10"/>
        <v/>
      </c>
      <c r="L260" s="113" t="str">
        <f t="shared" si="11"/>
        <v/>
      </c>
      <c r="M260" s="113" t="str">
        <f t="shared" si="12"/>
        <v/>
      </c>
      <c r="N260" s="113" t="str">
        <f t="shared" si="13"/>
        <v/>
      </c>
      <c r="O260" s="113" t="str">
        <f t="shared" si="14"/>
        <v/>
      </c>
      <c r="P260" s="113" t="str">
        <f t="shared" si="15"/>
        <v/>
      </c>
      <c r="Q260" s="113" t="str">
        <f t="shared" si="16"/>
        <v/>
      </c>
      <c r="R260" s="113" t="str">
        <f t="shared" si="17"/>
        <v/>
      </c>
      <c r="S260" s="113" t="str">
        <f t="shared" si="18"/>
        <v/>
      </c>
      <c r="T260" s="113" t="str">
        <f t="shared" si="19"/>
        <v/>
      </c>
      <c r="U260" s="113" t="str">
        <f t="shared" si="20"/>
        <v/>
      </c>
      <c r="V260" s="113" t="str">
        <f t="shared" si="21"/>
        <v/>
      </c>
      <c r="W260" s="113" t="str">
        <f t="shared" si="22"/>
        <v/>
      </c>
      <c r="X260" s="113" t="str">
        <f t="shared" si="23"/>
        <v/>
      </c>
      <c r="Y260" s="113" t="str">
        <f t="shared" si="24"/>
        <v/>
      </c>
      <c r="Z260" s="113" t="str">
        <f t="shared" si="25"/>
        <v/>
      </c>
      <c r="AA260" s="113" t="str">
        <f t="shared" si="26"/>
        <v/>
      </c>
      <c r="AB260" s="113" t="str">
        <f t="shared" si="27"/>
        <v/>
      </c>
      <c r="AC260" s="113" t="str">
        <f t="shared" si="28"/>
        <v/>
      </c>
      <c r="AD260" s="113" t="str">
        <f t="shared" si="29"/>
        <v/>
      </c>
      <c r="AE260" s="113" t="str">
        <f t="shared" si="30"/>
        <v/>
      </c>
      <c r="AF260" s="113" t="str">
        <f t="shared" si="31"/>
        <v/>
      </c>
      <c r="AG260" s="113" t="str">
        <f t="shared" si="32"/>
        <v/>
      </c>
      <c r="AH260" s="113" t="str">
        <f t="shared" si="33"/>
        <v/>
      </c>
    </row>
    <row r="261">
      <c r="B261" s="82">
        <v>241.0</v>
      </c>
      <c r="C261" s="109">
        <f t="shared" si="3"/>
        <v>52413</v>
      </c>
      <c r="D261" s="113"/>
      <c r="E261" s="113" t="str">
        <f t="shared" si="4"/>
        <v/>
      </c>
      <c r="F261" s="113" t="str">
        <f t="shared" si="5"/>
        <v/>
      </c>
      <c r="G261" s="113" t="str">
        <f t="shared" si="6"/>
        <v/>
      </c>
      <c r="H261" s="113" t="str">
        <f t="shared" si="7"/>
        <v/>
      </c>
      <c r="I261" s="113" t="str">
        <f t="shared" si="8"/>
        <v/>
      </c>
      <c r="J261" s="113" t="str">
        <f t="shared" si="9"/>
        <v/>
      </c>
      <c r="K261" s="113" t="str">
        <f t="shared" si="10"/>
        <v/>
      </c>
      <c r="L261" s="113" t="str">
        <f t="shared" si="11"/>
        <v/>
      </c>
      <c r="M261" s="113" t="str">
        <f t="shared" si="12"/>
        <v/>
      </c>
      <c r="N261" s="113" t="str">
        <f t="shared" si="13"/>
        <v/>
      </c>
      <c r="O261" s="113" t="str">
        <f t="shared" si="14"/>
        <v/>
      </c>
      <c r="P261" s="113" t="str">
        <f t="shared" si="15"/>
        <v/>
      </c>
      <c r="Q261" s="113" t="str">
        <f t="shared" si="16"/>
        <v/>
      </c>
      <c r="R261" s="113" t="str">
        <f t="shared" si="17"/>
        <v/>
      </c>
      <c r="S261" s="113" t="str">
        <f t="shared" si="18"/>
        <v/>
      </c>
      <c r="T261" s="113" t="str">
        <f t="shared" si="19"/>
        <v/>
      </c>
      <c r="U261" s="113" t="str">
        <f t="shared" si="20"/>
        <v/>
      </c>
      <c r="V261" s="113" t="str">
        <f t="shared" si="21"/>
        <v/>
      </c>
      <c r="W261" s="113" t="str">
        <f t="shared" si="22"/>
        <v/>
      </c>
      <c r="X261" s="113" t="str">
        <f t="shared" si="23"/>
        <v/>
      </c>
      <c r="Y261" s="113" t="str">
        <f t="shared" si="24"/>
        <v/>
      </c>
      <c r="Z261" s="113" t="str">
        <f t="shared" si="25"/>
        <v/>
      </c>
      <c r="AA261" s="113" t="str">
        <f t="shared" si="26"/>
        <v/>
      </c>
      <c r="AB261" s="113" t="str">
        <f t="shared" si="27"/>
        <v/>
      </c>
      <c r="AC261" s="113" t="str">
        <f t="shared" si="28"/>
        <v/>
      </c>
      <c r="AD261" s="113" t="str">
        <f t="shared" si="29"/>
        <v/>
      </c>
      <c r="AE261" s="113" t="str">
        <f t="shared" si="30"/>
        <v/>
      </c>
      <c r="AF261" s="113" t="str">
        <f t="shared" si="31"/>
        <v/>
      </c>
      <c r="AG261" s="113" t="str">
        <f t="shared" si="32"/>
        <v/>
      </c>
      <c r="AH261" s="113" t="str">
        <f t="shared" si="33"/>
        <v/>
      </c>
    </row>
    <row r="262">
      <c r="B262" s="82">
        <v>242.0</v>
      </c>
      <c r="C262" s="109">
        <f t="shared" si="3"/>
        <v>52444</v>
      </c>
      <c r="D262" s="113"/>
      <c r="E262" s="113" t="str">
        <f t="shared" si="4"/>
        <v/>
      </c>
      <c r="F262" s="113" t="str">
        <f t="shared" si="5"/>
        <v/>
      </c>
      <c r="G262" s="113" t="str">
        <f t="shared" si="6"/>
        <v/>
      </c>
      <c r="H262" s="113" t="str">
        <f t="shared" si="7"/>
        <v/>
      </c>
      <c r="I262" s="113" t="str">
        <f t="shared" si="8"/>
        <v/>
      </c>
      <c r="J262" s="113" t="str">
        <f t="shared" si="9"/>
        <v/>
      </c>
      <c r="K262" s="113" t="str">
        <f t="shared" si="10"/>
        <v/>
      </c>
      <c r="L262" s="113" t="str">
        <f t="shared" si="11"/>
        <v/>
      </c>
      <c r="M262" s="113" t="str">
        <f t="shared" si="12"/>
        <v/>
      </c>
      <c r="N262" s="113" t="str">
        <f t="shared" si="13"/>
        <v/>
      </c>
      <c r="O262" s="113" t="str">
        <f t="shared" si="14"/>
        <v/>
      </c>
      <c r="P262" s="113" t="str">
        <f t="shared" si="15"/>
        <v/>
      </c>
      <c r="Q262" s="113" t="str">
        <f t="shared" si="16"/>
        <v/>
      </c>
      <c r="R262" s="113" t="str">
        <f t="shared" si="17"/>
        <v/>
      </c>
      <c r="S262" s="113" t="str">
        <f t="shared" si="18"/>
        <v/>
      </c>
      <c r="T262" s="113" t="str">
        <f t="shared" si="19"/>
        <v/>
      </c>
      <c r="U262" s="113" t="str">
        <f t="shared" si="20"/>
        <v/>
      </c>
      <c r="V262" s="113" t="str">
        <f t="shared" si="21"/>
        <v/>
      </c>
      <c r="W262" s="113" t="str">
        <f t="shared" si="22"/>
        <v/>
      </c>
      <c r="X262" s="113" t="str">
        <f t="shared" si="23"/>
        <v/>
      </c>
      <c r="Y262" s="113" t="str">
        <f t="shared" si="24"/>
        <v/>
      </c>
      <c r="Z262" s="113" t="str">
        <f t="shared" si="25"/>
        <v/>
      </c>
      <c r="AA262" s="113" t="str">
        <f t="shared" si="26"/>
        <v/>
      </c>
      <c r="AB262" s="113" t="str">
        <f t="shared" si="27"/>
        <v/>
      </c>
      <c r="AC262" s="113" t="str">
        <f t="shared" si="28"/>
        <v/>
      </c>
      <c r="AD262" s="113" t="str">
        <f t="shared" si="29"/>
        <v/>
      </c>
      <c r="AE262" s="113" t="str">
        <f t="shared" si="30"/>
        <v/>
      </c>
      <c r="AF262" s="113" t="str">
        <f t="shared" si="31"/>
        <v/>
      </c>
      <c r="AG262" s="113" t="str">
        <f t="shared" si="32"/>
        <v/>
      </c>
      <c r="AH262" s="113" t="str">
        <f t="shared" si="33"/>
        <v/>
      </c>
    </row>
    <row r="263">
      <c r="B263" s="82">
        <v>243.0</v>
      </c>
      <c r="C263" s="109">
        <f t="shared" si="3"/>
        <v>52475</v>
      </c>
      <c r="D263" s="113"/>
      <c r="E263" s="113" t="str">
        <f t="shared" si="4"/>
        <v/>
      </c>
      <c r="F263" s="113" t="str">
        <f t="shared" si="5"/>
        <v/>
      </c>
      <c r="G263" s="113" t="str">
        <f t="shared" si="6"/>
        <v/>
      </c>
      <c r="H263" s="113" t="str">
        <f t="shared" si="7"/>
        <v/>
      </c>
      <c r="I263" s="113" t="str">
        <f t="shared" si="8"/>
        <v/>
      </c>
      <c r="J263" s="113" t="str">
        <f t="shared" si="9"/>
        <v/>
      </c>
      <c r="K263" s="113" t="str">
        <f t="shared" si="10"/>
        <v/>
      </c>
      <c r="L263" s="113" t="str">
        <f t="shared" si="11"/>
        <v/>
      </c>
      <c r="M263" s="113" t="str">
        <f t="shared" si="12"/>
        <v/>
      </c>
      <c r="N263" s="113" t="str">
        <f t="shared" si="13"/>
        <v/>
      </c>
      <c r="O263" s="113" t="str">
        <f t="shared" si="14"/>
        <v/>
      </c>
      <c r="P263" s="113" t="str">
        <f t="shared" si="15"/>
        <v/>
      </c>
      <c r="Q263" s="113" t="str">
        <f t="shared" si="16"/>
        <v/>
      </c>
      <c r="R263" s="113" t="str">
        <f t="shared" si="17"/>
        <v/>
      </c>
      <c r="S263" s="113" t="str">
        <f t="shared" si="18"/>
        <v/>
      </c>
      <c r="T263" s="113" t="str">
        <f t="shared" si="19"/>
        <v/>
      </c>
      <c r="U263" s="113" t="str">
        <f t="shared" si="20"/>
        <v/>
      </c>
      <c r="V263" s="113" t="str">
        <f t="shared" si="21"/>
        <v/>
      </c>
      <c r="W263" s="113" t="str">
        <f t="shared" si="22"/>
        <v/>
      </c>
      <c r="X263" s="113" t="str">
        <f t="shared" si="23"/>
        <v/>
      </c>
      <c r="Y263" s="113" t="str">
        <f t="shared" si="24"/>
        <v/>
      </c>
      <c r="Z263" s="113" t="str">
        <f t="shared" si="25"/>
        <v/>
      </c>
      <c r="AA263" s="113" t="str">
        <f t="shared" si="26"/>
        <v/>
      </c>
      <c r="AB263" s="113" t="str">
        <f t="shared" si="27"/>
        <v/>
      </c>
      <c r="AC263" s="113" t="str">
        <f t="shared" si="28"/>
        <v/>
      </c>
      <c r="AD263" s="113" t="str">
        <f t="shared" si="29"/>
        <v/>
      </c>
      <c r="AE263" s="113" t="str">
        <f t="shared" si="30"/>
        <v/>
      </c>
      <c r="AF263" s="113" t="str">
        <f t="shared" si="31"/>
        <v/>
      </c>
      <c r="AG263" s="113" t="str">
        <f t="shared" si="32"/>
        <v/>
      </c>
      <c r="AH263" s="113" t="str">
        <f t="shared" si="33"/>
        <v/>
      </c>
    </row>
    <row r="264">
      <c r="B264" s="82">
        <v>244.0</v>
      </c>
      <c r="C264" s="109">
        <f t="shared" si="3"/>
        <v>52505</v>
      </c>
      <c r="D264" s="113"/>
      <c r="E264" s="113" t="str">
        <f t="shared" si="4"/>
        <v/>
      </c>
      <c r="F264" s="113" t="str">
        <f t="shared" si="5"/>
        <v/>
      </c>
      <c r="G264" s="113" t="str">
        <f t="shared" si="6"/>
        <v/>
      </c>
      <c r="H264" s="113" t="str">
        <f t="shared" si="7"/>
        <v/>
      </c>
      <c r="I264" s="113" t="str">
        <f t="shared" si="8"/>
        <v/>
      </c>
      <c r="J264" s="113" t="str">
        <f t="shared" si="9"/>
        <v/>
      </c>
      <c r="K264" s="113" t="str">
        <f t="shared" si="10"/>
        <v/>
      </c>
      <c r="L264" s="113" t="str">
        <f t="shared" si="11"/>
        <v/>
      </c>
      <c r="M264" s="113" t="str">
        <f t="shared" si="12"/>
        <v/>
      </c>
      <c r="N264" s="113" t="str">
        <f t="shared" si="13"/>
        <v/>
      </c>
      <c r="O264" s="113" t="str">
        <f t="shared" si="14"/>
        <v/>
      </c>
      <c r="P264" s="113" t="str">
        <f t="shared" si="15"/>
        <v/>
      </c>
      <c r="Q264" s="113" t="str">
        <f t="shared" si="16"/>
        <v/>
      </c>
      <c r="R264" s="113" t="str">
        <f t="shared" si="17"/>
        <v/>
      </c>
      <c r="S264" s="113" t="str">
        <f t="shared" si="18"/>
        <v/>
      </c>
      <c r="T264" s="113" t="str">
        <f t="shared" si="19"/>
        <v/>
      </c>
      <c r="U264" s="113" t="str">
        <f t="shared" si="20"/>
        <v/>
      </c>
      <c r="V264" s="113" t="str">
        <f t="shared" si="21"/>
        <v/>
      </c>
      <c r="W264" s="113" t="str">
        <f t="shared" si="22"/>
        <v/>
      </c>
      <c r="X264" s="113" t="str">
        <f t="shared" si="23"/>
        <v/>
      </c>
      <c r="Y264" s="113" t="str">
        <f t="shared" si="24"/>
        <v/>
      </c>
      <c r="Z264" s="113" t="str">
        <f t="shared" si="25"/>
        <v/>
      </c>
      <c r="AA264" s="113" t="str">
        <f t="shared" si="26"/>
        <v/>
      </c>
      <c r="AB264" s="113" t="str">
        <f t="shared" si="27"/>
        <v/>
      </c>
      <c r="AC264" s="113" t="str">
        <f t="shared" si="28"/>
        <v/>
      </c>
      <c r="AD264" s="113" t="str">
        <f t="shared" si="29"/>
        <v/>
      </c>
      <c r="AE264" s="113" t="str">
        <f t="shared" si="30"/>
        <v/>
      </c>
      <c r="AF264" s="113" t="str">
        <f t="shared" si="31"/>
        <v/>
      </c>
      <c r="AG264" s="113" t="str">
        <f t="shared" si="32"/>
        <v/>
      </c>
      <c r="AH264" s="113" t="str">
        <f t="shared" si="33"/>
        <v/>
      </c>
    </row>
    <row r="265">
      <c r="B265" s="82">
        <v>245.0</v>
      </c>
      <c r="C265" s="109">
        <f t="shared" si="3"/>
        <v>52536</v>
      </c>
      <c r="D265" s="113"/>
      <c r="E265" s="113" t="str">
        <f t="shared" si="4"/>
        <v/>
      </c>
      <c r="F265" s="113" t="str">
        <f t="shared" si="5"/>
        <v/>
      </c>
      <c r="G265" s="113" t="str">
        <f t="shared" si="6"/>
        <v/>
      </c>
      <c r="H265" s="113" t="str">
        <f t="shared" si="7"/>
        <v/>
      </c>
      <c r="I265" s="113" t="str">
        <f t="shared" si="8"/>
        <v/>
      </c>
      <c r="J265" s="113" t="str">
        <f t="shared" si="9"/>
        <v/>
      </c>
      <c r="K265" s="113" t="str">
        <f t="shared" si="10"/>
        <v/>
      </c>
      <c r="L265" s="113" t="str">
        <f t="shared" si="11"/>
        <v/>
      </c>
      <c r="M265" s="113" t="str">
        <f t="shared" si="12"/>
        <v/>
      </c>
      <c r="N265" s="113" t="str">
        <f t="shared" si="13"/>
        <v/>
      </c>
      <c r="O265" s="113" t="str">
        <f t="shared" si="14"/>
        <v/>
      </c>
      <c r="P265" s="113" t="str">
        <f t="shared" si="15"/>
        <v/>
      </c>
      <c r="Q265" s="113" t="str">
        <f t="shared" si="16"/>
        <v/>
      </c>
      <c r="R265" s="113" t="str">
        <f t="shared" si="17"/>
        <v/>
      </c>
      <c r="S265" s="113" t="str">
        <f t="shared" si="18"/>
        <v/>
      </c>
      <c r="T265" s="113" t="str">
        <f t="shared" si="19"/>
        <v/>
      </c>
      <c r="U265" s="113" t="str">
        <f t="shared" si="20"/>
        <v/>
      </c>
      <c r="V265" s="113" t="str">
        <f t="shared" si="21"/>
        <v/>
      </c>
      <c r="W265" s="113" t="str">
        <f t="shared" si="22"/>
        <v/>
      </c>
      <c r="X265" s="113" t="str">
        <f t="shared" si="23"/>
        <v/>
      </c>
      <c r="Y265" s="113" t="str">
        <f t="shared" si="24"/>
        <v/>
      </c>
      <c r="Z265" s="113" t="str">
        <f t="shared" si="25"/>
        <v/>
      </c>
      <c r="AA265" s="113" t="str">
        <f t="shared" si="26"/>
        <v/>
      </c>
      <c r="AB265" s="113" t="str">
        <f t="shared" si="27"/>
        <v/>
      </c>
      <c r="AC265" s="113" t="str">
        <f t="shared" si="28"/>
        <v/>
      </c>
      <c r="AD265" s="113" t="str">
        <f t="shared" si="29"/>
        <v/>
      </c>
      <c r="AE265" s="113" t="str">
        <f t="shared" si="30"/>
        <v/>
      </c>
      <c r="AF265" s="113" t="str">
        <f t="shared" si="31"/>
        <v/>
      </c>
      <c r="AG265" s="113" t="str">
        <f t="shared" si="32"/>
        <v/>
      </c>
      <c r="AH265" s="113" t="str">
        <f t="shared" si="33"/>
        <v/>
      </c>
    </row>
    <row r="266">
      <c r="B266" s="82">
        <v>246.0</v>
      </c>
      <c r="C266" s="109">
        <f t="shared" si="3"/>
        <v>52566</v>
      </c>
      <c r="D266" s="113"/>
      <c r="E266" s="113" t="str">
        <f t="shared" si="4"/>
        <v/>
      </c>
      <c r="F266" s="113" t="str">
        <f t="shared" si="5"/>
        <v/>
      </c>
      <c r="G266" s="113" t="str">
        <f t="shared" si="6"/>
        <v/>
      </c>
      <c r="H266" s="113" t="str">
        <f t="shared" si="7"/>
        <v/>
      </c>
      <c r="I266" s="113" t="str">
        <f t="shared" si="8"/>
        <v/>
      </c>
      <c r="J266" s="113" t="str">
        <f t="shared" si="9"/>
        <v/>
      </c>
      <c r="K266" s="113" t="str">
        <f t="shared" si="10"/>
        <v/>
      </c>
      <c r="L266" s="113" t="str">
        <f t="shared" si="11"/>
        <v/>
      </c>
      <c r="M266" s="113" t="str">
        <f t="shared" si="12"/>
        <v/>
      </c>
      <c r="N266" s="113" t="str">
        <f t="shared" si="13"/>
        <v/>
      </c>
      <c r="O266" s="113" t="str">
        <f t="shared" si="14"/>
        <v/>
      </c>
      <c r="P266" s="113" t="str">
        <f t="shared" si="15"/>
        <v/>
      </c>
      <c r="Q266" s="113" t="str">
        <f t="shared" si="16"/>
        <v/>
      </c>
      <c r="R266" s="113" t="str">
        <f t="shared" si="17"/>
        <v/>
      </c>
      <c r="S266" s="113" t="str">
        <f t="shared" si="18"/>
        <v/>
      </c>
      <c r="T266" s="113" t="str">
        <f t="shared" si="19"/>
        <v/>
      </c>
      <c r="U266" s="113" t="str">
        <f t="shared" si="20"/>
        <v/>
      </c>
      <c r="V266" s="113" t="str">
        <f t="shared" si="21"/>
        <v/>
      </c>
      <c r="W266" s="113" t="str">
        <f t="shared" si="22"/>
        <v/>
      </c>
      <c r="X266" s="113" t="str">
        <f t="shared" si="23"/>
        <v/>
      </c>
      <c r="Y266" s="113" t="str">
        <f t="shared" si="24"/>
        <v/>
      </c>
      <c r="Z266" s="113" t="str">
        <f t="shared" si="25"/>
        <v/>
      </c>
      <c r="AA266" s="113" t="str">
        <f t="shared" si="26"/>
        <v/>
      </c>
      <c r="AB266" s="113" t="str">
        <f t="shared" si="27"/>
        <v/>
      </c>
      <c r="AC266" s="113" t="str">
        <f t="shared" si="28"/>
        <v/>
      </c>
      <c r="AD266" s="113" t="str">
        <f t="shared" si="29"/>
        <v/>
      </c>
      <c r="AE266" s="113" t="str">
        <f t="shared" si="30"/>
        <v/>
      </c>
      <c r="AF266" s="113" t="str">
        <f t="shared" si="31"/>
        <v/>
      </c>
      <c r="AG266" s="113" t="str">
        <f t="shared" si="32"/>
        <v/>
      </c>
      <c r="AH266" s="113" t="str">
        <f t="shared" si="33"/>
        <v/>
      </c>
    </row>
    <row r="267">
      <c r="B267" s="82">
        <v>247.0</v>
      </c>
      <c r="C267" s="109">
        <f t="shared" si="3"/>
        <v>52597</v>
      </c>
      <c r="D267" s="113"/>
      <c r="E267" s="113" t="str">
        <f t="shared" si="4"/>
        <v/>
      </c>
      <c r="F267" s="113" t="str">
        <f t="shared" si="5"/>
        <v/>
      </c>
      <c r="G267" s="113" t="str">
        <f t="shared" si="6"/>
        <v/>
      </c>
      <c r="H267" s="113" t="str">
        <f t="shared" si="7"/>
        <v/>
      </c>
      <c r="I267" s="113" t="str">
        <f t="shared" si="8"/>
        <v/>
      </c>
      <c r="J267" s="113" t="str">
        <f t="shared" si="9"/>
        <v/>
      </c>
      <c r="K267" s="113" t="str">
        <f t="shared" si="10"/>
        <v/>
      </c>
      <c r="L267" s="113" t="str">
        <f t="shared" si="11"/>
        <v/>
      </c>
      <c r="M267" s="113" t="str">
        <f t="shared" si="12"/>
        <v/>
      </c>
      <c r="N267" s="113" t="str">
        <f t="shared" si="13"/>
        <v/>
      </c>
      <c r="O267" s="113" t="str">
        <f t="shared" si="14"/>
        <v/>
      </c>
      <c r="P267" s="113" t="str">
        <f t="shared" si="15"/>
        <v/>
      </c>
      <c r="Q267" s="113" t="str">
        <f t="shared" si="16"/>
        <v/>
      </c>
      <c r="R267" s="113" t="str">
        <f t="shared" si="17"/>
        <v/>
      </c>
      <c r="S267" s="113" t="str">
        <f t="shared" si="18"/>
        <v/>
      </c>
      <c r="T267" s="113" t="str">
        <f t="shared" si="19"/>
        <v/>
      </c>
      <c r="U267" s="113" t="str">
        <f t="shared" si="20"/>
        <v/>
      </c>
      <c r="V267" s="113" t="str">
        <f t="shared" si="21"/>
        <v/>
      </c>
      <c r="W267" s="113" t="str">
        <f t="shared" si="22"/>
        <v/>
      </c>
      <c r="X267" s="113" t="str">
        <f t="shared" si="23"/>
        <v/>
      </c>
      <c r="Y267" s="113" t="str">
        <f t="shared" si="24"/>
        <v/>
      </c>
      <c r="Z267" s="113" t="str">
        <f t="shared" si="25"/>
        <v/>
      </c>
      <c r="AA267" s="113" t="str">
        <f t="shared" si="26"/>
        <v/>
      </c>
      <c r="AB267" s="113" t="str">
        <f t="shared" si="27"/>
        <v/>
      </c>
      <c r="AC267" s="113" t="str">
        <f t="shared" si="28"/>
        <v/>
      </c>
      <c r="AD267" s="113" t="str">
        <f t="shared" si="29"/>
        <v/>
      </c>
      <c r="AE267" s="113" t="str">
        <f t="shared" si="30"/>
        <v/>
      </c>
      <c r="AF267" s="113" t="str">
        <f t="shared" si="31"/>
        <v/>
      </c>
      <c r="AG267" s="113" t="str">
        <f t="shared" si="32"/>
        <v/>
      </c>
      <c r="AH267" s="113" t="str">
        <f t="shared" si="33"/>
        <v/>
      </c>
    </row>
    <row r="268">
      <c r="B268" s="82">
        <v>248.0</v>
      </c>
      <c r="C268" s="109">
        <f t="shared" si="3"/>
        <v>52628</v>
      </c>
      <c r="D268" s="113"/>
      <c r="E268" s="113" t="str">
        <f t="shared" si="4"/>
        <v/>
      </c>
      <c r="F268" s="113" t="str">
        <f t="shared" si="5"/>
        <v/>
      </c>
      <c r="G268" s="113" t="str">
        <f t="shared" si="6"/>
        <v/>
      </c>
      <c r="H268" s="113" t="str">
        <f t="shared" si="7"/>
        <v/>
      </c>
      <c r="I268" s="113" t="str">
        <f t="shared" si="8"/>
        <v/>
      </c>
      <c r="J268" s="113" t="str">
        <f t="shared" si="9"/>
        <v/>
      </c>
      <c r="K268" s="113" t="str">
        <f t="shared" si="10"/>
        <v/>
      </c>
      <c r="L268" s="113" t="str">
        <f t="shared" si="11"/>
        <v/>
      </c>
      <c r="M268" s="113" t="str">
        <f t="shared" si="12"/>
        <v/>
      </c>
      <c r="N268" s="113" t="str">
        <f t="shared" si="13"/>
        <v/>
      </c>
      <c r="O268" s="113" t="str">
        <f t="shared" si="14"/>
        <v/>
      </c>
      <c r="P268" s="113" t="str">
        <f t="shared" si="15"/>
        <v/>
      </c>
      <c r="Q268" s="113" t="str">
        <f t="shared" si="16"/>
        <v/>
      </c>
      <c r="R268" s="113" t="str">
        <f t="shared" si="17"/>
        <v/>
      </c>
      <c r="S268" s="113" t="str">
        <f t="shared" si="18"/>
        <v/>
      </c>
      <c r="T268" s="113" t="str">
        <f t="shared" si="19"/>
        <v/>
      </c>
      <c r="U268" s="113" t="str">
        <f t="shared" si="20"/>
        <v/>
      </c>
      <c r="V268" s="113" t="str">
        <f t="shared" si="21"/>
        <v/>
      </c>
      <c r="W268" s="113" t="str">
        <f t="shared" si="22"/>
        <v/>
      </c>
      <c r="X268" s="113" t="str">
        <f t="shared" si="23"/>
        <v/>
      </c>
      <c r="Y268" s="113" t="str">
        <f t="shared" si="24"/>
        <v/>
      </c>
      <c r="Z268" s="113" t="str">
        <f t="shared" si="25"/>
        <v/>
      </c>
      <c r="AA268" s="113" t="str">
        <f t="shared" si="26"/>
        <v/>
      </c>
      <c r="AB268" s="113" t="str">
        <f t="shared" si="27"/>
        <v/>
      </c>
      <c r="AC268" s="113" t="str">
        <f t="shared" si="28"/>
        <v/>
      </c>
      <c r="AD268" s="113" t="str">
        <f t="shared" si="29"/>
        <v/>
      </c>
      <c r="AE268" s="113" t="str">
        <f t="shared" si="30"/>
        <v/>
      </c>
      <c r="AF268" s="113" t="str">
        <f t="shared" si="31"/>
        <v/>
      </c>
      <c r="AG268" s="113" t="str">
        <f t="shared" si="32"/>
        <v/>
      </c>
      <c r="AH268" s="113" t="str">
        <f t="shared" si="33"/>
        <v/>
      </c>
    </row>
    <row r="269">
      <c r="B269" s="82">
        <v>249.0</v>
      </c>
      <c r="C269" s="109">
        <f t="shared" si="3"/>
        <v>52657</v>
      </c>
      <c r="D269" s="113"/>
      <c r="E269" s="113" t="str">
        <f t="shared" si="4"/>
        <v/>
      </c>
      <c r="F269" s="113" t="str">
        <f t="shared" si="5"/>
        <v/>
      </c>
      <c r="G269" s="113" t="str">
        <f t="shared" si="6"/>
        <v/>
      </c>
      <c r="H269" s="113" t="str">
        <f t="shared" si="7"/>
        <v/>
      </c>
      <c r="I269" s="113" t="str">
        <f t="shared" si="8"/>
        <v/>
      </c>
      <c r="J269" s="113" t="str">
        <f t="shared" si="9"/>
        <v/>
      </c>
      <c r="K269" s="113" t="str">
        <f t="shared" si="10"/>
        <v/>
      </c>
      <c r="L269" s="113" t="str">
        <f t="shared" si="11"/>
        <v/>
      </c>
      <c r="M269" s="113" t="str">
        <f t="shared" si="12"/>
        <v/>
      </c>
      <c r="N269" s="113" t="str">
        <f t="shared" si="13"/>
        <v/>
      </c>
      <c r="O269" s="113" t="str">
        <f t="shared" si="14"/>
        <v/>
      </c>
      <c r="P269" s="113" t="str">
        <f t="shared" si="15"/>
        <v/>
      </c>
      <c r="Q269" s="113" t="str">
        <f t="shared" si="16"/>
        <v/>
      </c>
      <c r="R269" s="113" t="str">
        <f t="shared" si="17"/>
        <v/>
      </c>
      <c r="S269" s="113" t="str">
        <f t="shared" si="18"/>
        <v/>
      </c>
      <c r="T269" s="113" t="str">
        <f t="shared" si="19"/>
        <v/>
      </c>
      <c r="U269" s="113" t="str">
        <f t="shared" si="20"/>
        <v/>
      </c>
      <c r="V269" s="113" t="str">
        <f t="shared" si="21"/>
        <v/>
      </c>
      <c r="W269" s="113" t="str">
        <f t="shared" si="22"/>
        <v/>
      </c>
      <c r="X269" s="113" t="str">
        <f t="shared" si="23"/>
        <v/>
      </c>
      <c r="Y269" s="113" t="str">
        <f t="shared" si="24"/>
        <v/>
      </c>
      <c r="Z269" s="113" t="str">
        <f t="shared" si="25"/>
        <v/>
      </c>
      <c r="AA269" s="113" t="str">
        <f t="shared" si="26"/>
        <v/>
      </c>
      <c r="AB269" s="113" t="str">
        <f t="shared" si="27"/>
        <v/>
      </c>
      <c r="AC269" s="113" t="str">
        <f t="shared" si="28"/>
        <v/>
      </c>
      <c r="AD269" s="113" t="str">
        <f t="shared" si="29"/>
        <v/>
      </c>
      <c r="AE269" s="113" t="str">
        <f t="shared" si="30"/>
        <v/>
      </c>
      <c r="AF269" s="113" t="str">
        <f t="shared" si="31"/>
        <v/>
      </c>
      <c r="AG269" s="113" t="str">
        <f t="shared" si="32"/>
        <v/>
      </c>
      <c r="AH269" s="113" t="str">
        <f t="shared" si="33"/>
        <v/>
      </c>
    </row>
    <row r="270">
      <c r="B270" s="82">
        <v>250.0</v>
      </c>
      <c r="C270" s="109">
        <f t="shared" si="3"/>
        <v>52688</v>
      </c>
      <c r="D270" s="113"/>
      <c r="E270" s="113" t="str">
        <f t="shared" si="4"/>
        <v/>
      </c>
      <c r="F270" s="113" t="str">
        <f t="shared" si="5"/>
        <v/>
      </c>
      <c r="G270" s="113" t="str">
        <f t="shared" si="6"/>
        <v/>
      </c>
      <c r="H270" s="113" t="str">
        <f t="shared" si="7"/>
        <v/>
      </c>
      <c r="I270" s="113" t="str">
        <f t="shared" si="8"/>
        <v/>
      </c>
      <c r="J270" s="113" t="str">
        <f t="shared" si="9"/>
        <v/>
      </c>
      <c r="K270" s="113" t="str">
        <f t="shared" si="10"/>
        <v/>
      </c>
      <c r="L270" s="113" t="str">
        <f t="shared" si="11"/>
        <v/>
      </c>
      <c r="M270" s="113" t="str">
        <f t="shared" si="12"/>
        <v/>
      </c>
      <c r="N270" s="113" t="str">
        <f t="shared" si="13"/>
        <v/>
      </c>
      <c r="O270" s="113" t="str">
        <f t="shared" si="14"/>
        <v/>
      </c>
      <c r="P270" s="113" t="str">
        <f t="shared" si="15"/>
        <v/>
      </c>
      <c r="Q270" s="113" t="str">
        <f t="shared" si="16"/>
        <v/>
      </c>
      <c r="R270" s="113" t="str">
        <f t="shared" si="17"/>
        <v/>
      </c>
      <c r="S270" s="113" t="str">
        <f t="shared" si="18"/>
        <v/>
      </c>
      <c r="T270" s="113" t="str">
        <f t="shared" si="19"/>
        <v/>
      </c>
      <c r="U270" s="113" t="str">
        <f t="shared" si="20"/>
        <v/>
      </c>
      <c r="V270" s="113" t="str">
        <f t="shared" si="21"/>
        <v/>
      </c>
      <c r="W270" s="113" t="str">
        <f t="shared" si="22"/>
        <v/>
      </c>
      <c r="X270" s="113" t="str">
        <f t="shared" si="23"/>
        <v/>
      </c>
      <c r="Y270" s="113" t="str">
        <f t="shared" si="24"/>
        <v/>
      </c>
      <c r="Z270" s="113" t="str">
        <f t="shared" si="25"/>
        <v/>
      </c>
      <c r="AA270" s="113" t="str">
        <f t="shared" si="26"/>
        <v/>
      </c>
      <c r="AB270" s="113" t="str">
        <f t="shared" si="27"/>
        <v/>
      </c>
      <c r="AC270" s="113" t="str">
        <f t="shared" si="28"/>
        <v/>
      </c>
      <c r="AD270" s="113" t="str">
        <f t="shared" si="29"/>
        <v/>
      </c>
      <c r="AE270" s="113" t="str">
        <f t="shared" si="30"/>
        <v/>
      </c>
      <c r="AF270" s="113" t="str">
        <f t="shared" si="31"/>
        <v/>
      </c>
      <c r="AG270" s="113" t="str">
        <f t="shared" si="32"/>
        <v/>
      </c>
      <c r="AH270" s="113" t="str">
        <f t="shared" si="33"/>
        <v/>
      </c>
    </row>
    <row r="271">
      <c r="B271" s="82">
        <v>251.0</v>
      </c>
      <c r="C271" s="109">
        <f t="shared" si="3"/>
        <v>52718</v>
      </c>
      <c r="D271" s="113"/>
      <c r="E271" s="113" t="str">
        <f t="shared" si="4"/>
        <v/>
      </c>
      <c r="F271" s="113" t="str">
        <f t="shared" si="5"/>
        <v/>
      </c>
      <c r="G271" s="113" t="str">
        <f t="shared" si="6"/>
        <v/>
      </c>
      <c r="H271" s="113" t="str">
        <f t="shared" si="7"/>
        <v/>
      </c>
      <c r="I271" s="113" t="str">
        <f t="shared" si="8"/>
        <v/>
      </c>
      <c r="J271" s="113" t="str">
        <f t="shared" si="9"/>
        <v/>
      </c>
      <c r="K271" s="113" t="str">
        <f t="shared" si="10"/>
        <v/>
      </c>
      <c r="L271" s="113" t="str">
        <f t="shared" si="11"/>
        <v/>
      </c>
      <c r="M271" s="113" t="str">
        <f t="shared" si="12"/>
        <v/>
      </c>
      <c r="N271" s="113" t="str">
        <f t="shared" si="13"/>
        <v/>
      </c>
      <c r="O271" s="113" t="str">
        <f t="shared" si="14"/>
        <v/>
      </c>
      <c r="P271" s="113" t="str">
        <f t="shared" si="15"/>
        <v/>
      </c>
      <c r="Q271" s="113" t="str">
        <f t="shared" si="16"/>
        <v/>
      </c>
      <c r="R271" s="113" t="str">
        <f t="shared" si="17"/>
        <v/>
      </c>
      <c r="S271" s="113" t="str">
        <f t="shared" si="18"/>
        <v/>
      </c>
      <c r="T271" s="113" t="str">
        <f t="shared" si="19"/>
        <v/>
      </c>
      <c r="U271" s="113" t="str">
        <f t="shared" si="20"/>
        <v/>
      </c>
      <c r="V271" s="113" t="str">
        <f t="shared" si="21"/>
        <v/>
      </c>
      <c r="W271" s="113" t="str">
        <f t="shared" si="22"/>
        <v/>
      </c>
      <c r="X271" s="113" t="str">
        <f t="shared" si="23"/>
        <v/>
      </c>
      <c r="Y271" s="113" t="str">
        <f t="shared" si="24"/>
        <v/>
      </c>
      <c r="Z271" s="113" t="str">
        <f t="shared" si="25"/>
        <v/>
      </c>
      <c r="AA271" s="113" t="str">
        <f t="shared" si="26"/>
        <v/>
      </c>
      <c r="AB271" s="113" t="str">
        <f t="shared" si="27"/>
        <v/>
      </c>
      <c r="AC271" s="113" t="str">
        <f t="shared" si="28"/>
        <v/>
      </c>
      <c r="AD271" s="113" t="str">
        <f t="shared" si="29"/>
        <v/>
      </c>
      <c r="AE271" s="113" t="str">
        <f t="shared" si="30"/>
        <v/>
      </c>
      <c r="AF271" s="113" t="str">
        <f t="shared" si="31"/>
        <v/>
      </c>
      <c r="AG271" s="113" t="str">
        <f t="shared" si="32"/>
        <v/>
      </c>
      <c r="AH271" s="113" t="str">
        <f t="shared" si="33"/>
        <v/>
      </c>
    </row>
    <row r="272">
      <c r="B272" s="82">
        <v>252.0</v>
      </c>
      <c r="C272" s="109">
        <f t="shared" si="3"/>
        <v>52749</v>
      </c>
      <c r="D272" s="113"/>
      <c r="E272" s="113" t="str">
        <f t="shared" si="4"/>
        <v/>
      </c>
      <c r="F272" s="113" t="str">
        <f t="shared" si="5"/>
        <v/>
      </c>
      <c r="G272" s="113" t="str">
        <f t="shared" si="6"/>
        <v/>
      </c>
      <c r="H272" s="113" t="str">
        <f t="shared" si="7"/>
        <v/>
      </c>
      <c r="I272" s="113" t="str">
        <f t="shared" si="8"/>
        <v/>
      </c>
      <c r="J272" s="113" t="str">
        <f t="shared" si="9"/>
        <v/>
      </c>
      <c r="K272" s="113" t="str">
        <f t="shared" si="10"/>
        <v/>
      </c>
      <c r="L272" s="113" t="str">
        <f t="shared" si="11"/>
        <v/>
      </c>
      <c r="M272" s="113" t="str">
        <f t="shared" si="12"/>
        <v/>
      </c>
      <c r="N272" s="113" t="str">
        <f t="shared" si="13"/>
        <v/>
      </c>
      <c r="O272" s="113" t="str">
        <f t="shared" si="14"/>
        <v/>
      </c>
      <c r="P272" s="113" t="str">
        <f t="shared" si="15"/>
        <v/>
      </c>
      <c r="Q272" s="113" t="str">
        <f t="shared" si="16"/>
        <v/>
      </c>
      <c r="R272" s="113" t="str">
        <f t="shared" si="17"/>
        <v/>
      </c>
      <c r="S272" s="113" t="str">
        <f t="shared" si="18"/>
        <v/>
      </c>
      <c r="T272" s="113" t="str">
        <f t="shared" si="19"/>
        <v/>
      </c>
      <c r="U272" s="113" t="str">
        <f t="shared" si="20"/>
        <v/>
      </c>
      <c r="V272" s="113" t="str">
        <f t="shared" si="21"/>
        <v/>
      </c>
      <c r="W272" s="113" t="str">
        <f t="shared" si="22"/>
        <v/>
      </c>
      <c r="X272" s="113" t="str">
        <f t="shared" si="23"/>
        <v/>
      </c>
      <c r="Y272" s="113" t="str">
        <f t="shared" si="24"/>
        <v/>
      </c>
      <c r="Z272" s="113" t="str">
        <f t="shared" si="25"/>
        <v/>
      </c>
      <c r="AA272" s="113" t="str">
        <f t="shared" si="26"/>
        <v/>
      </c>
      <c r="AB272" s="113" t="str">
        <f t="shared" si="27"/>
        <v/>
      </c>
      <c r="AC272" s="113" t="str">
        <f t="shared" si="28"/>
        <v/>
      </c>
      <c r="AD272" s="113" t="str">
        <f t="shared" si="29"/>
        <v/>
      </c>
      <c r="AE272" s="113" t="str">
        <f t="shared" si="30"/>
        <v/>
      </c>
      <c r="AF272" s="113" t="str">
        <f t="shared" si="31"/>
        <v/>
      </c>
      <c r="AG272" s="113" t="str">
        <f t="shared" si="32"/>
        <v/>
      </c>
      <c r="AH272" s="113" t="str">
        <f t="shared" si="33"/>
        <v/>
      </c>
    </row>
    <row r="273">
      <c r="B273" s="82">
        <v>253.0</v>
      </c>
      <c r="C273" s="109">
        <f t="shared" si="3"/>
        <v>52779</v>
      </c>
      <c r="D273" s="113"/>
      <c r="E273" s="113" t="str">
        <f t="shared" si="4"/>
        <v/>
      </c>
      <c r="F273" s="113" t="str">
        <f t="shared" si="5"/>
        <v/>
      </c>
      <c r="G273" s="113" t="str">
        <f t="shared" si="6"/>
        <v/>
      </c>
      <c r="H273" s="113" t="str">
        <f t="shared" si="7"/>
        <v/>
      </c>
      <c r="I273" s="113" t="str">
        <f t="shared" si="8"/>
        <v/>
      </c>
      <c r="J273" s="113" t="str">
        <f t="shared" si="9"/>
        <v/>
      </c>
      <c r="K273" s="113" t="str">
        <f t="shared" si="10"/>
        <v/>
      </c>
      <c r="L273" s="113" t="str">
        <f t="shared" si="11"/>
        <v/>
      </c>
      <c r="M273" s="113" t="str">
        <f t="shared" si="12"/>
        <v/>
      </c>
      <c r="N273" s="113" t="str">
        <f t="shared" si="13"/>
        <v/>
      </c>
      <c r="O273" s="113" t="str">
        <f t="shared" si="14"/>
        <v/>
      </c>
      <c r="P273" s="113" t="str">
        <f t="shared" si="15"/>
        <v/>
      </c>
      <c r="Q273" s="113" t="str">
        <f t="shared" si="16"/>
        <v/>
      </c>
      <c r="R273" s="113" t="str">
        <f t="shared" si="17"/>
        <v/>
      </c>
      <c r="S273" s="113" t="str">
        <f t="shared" si="18"/>
        <v/>
      </c>
      <c r="T273" s="113" t="str">
        <f t="shared" si="19"/>
        <v/>
      </c>
      <c r="U273" s="113" t="str">
        <f t="shared" si="20"/>
        <v/>
      </c>
      <c r="V273" s="113" t="str">
        <f t="shared" si="21"/>
        <v/>
      </c>
      <c r="W273" s="113" t="str">
        <f t="shared" si="22"/>
        <v/>
      </c>
      <c r="X273" s="113" t="str">
        <f t="shared" si="23"/>
        <v/>
      </c>
      <c r="Y273" s="113" t="str">
        <f t="shared" si="24"/>
        <v/>
      </c>
      <c r="Z273" s="113" t="str">
        <f t="shared" si="25"/>
        <v/>
      </c>
      <c r="AA273" s="113" t="str">
        <f t="shared" si="26"/>
        <v/>
      </c>
      <c r="AB273" s="113" t="str">
        <f t="shared" si="27"/>
        <v/>
      </c>
      <c r="AC273" s="113" t="str">
        <f t="shared" si="28"/>
        <v/>
      </c>
      <c r="AD273" s="113" t="str">
        <f t="shared" si="29"/>
        <v/>
      </c>
      <c r="AE273" s="113" t="str">
        <f t="shared" si="30"/>
        <v/>
      </c>
      <c r="AF273" s="113" t="str">
        <f t="shared" si="31"/>
        <v/>
      </c>
      <c r="AG273" s="113" t="str">
        <f t="shared" si="32"/>
        <v/>
      </c>
      <c r="AH273" s="113" t="str">
        <f t="shared" si="33"/>
        <v/>
      </c>
    </row>
    <row r="274">
      <c r="B274" s="82">
        <v>254.0</v>
      </c>
      <c r="C274" s="109">
        <f t="shared" si="3"/>
        <v>52810</v>
      </c>
      <c r="D274" s="113"/>
      <c r="E274" s="113" t="str">
        <f t="shared" si="4"/>
        <v/>
      </c>
      <c r="F274" s="113" t="str">
        <f t="shared" si="5"/>
        <v/>
      </c>
      <c r="G274" s="113" t="str">
        <f t="shared" si="6"/>
        <v/>
      </c>
      <c r="H274" s="113" t="str">
        <f t="shared" si="7"/>
        <v/>
      </c>
      <c r="I274" s="113" t="str">
        <f t="shared" si="8"/>
        <v/>
      </c>
      <c r="J274" s="113" t="str">
        <f t="shared" si="9"/>
        <v/>
      </c>
      <c r="K274" s="113" t="str">
        <f t="shared" si="10"/>
        <v/>
      </c>
      <c r="L274" s="113" t="str">
        <f t="shared" si="11"/>
        <v/>
      </c>
      <c r="M274" s="113" t="str">
        <f t="shared" si="12"/>
        <v/>
      </c>
      <c r="N274" s="113" t="str">
        <f t="shared" si="13"/>
        <v/>
      </c>
      <c r="O274" s="113" t="str">
        <f t="shared" si="14"/>
        <v/>
      </c>
      <c r="P274" s="113" t="str">
        <f t="shared" si="15"/>
        <v/>
      </c>
      <c r="Q274" s="113" t="str">
        <f t="shared" si="16"/>
        <v/>
      </c>
      <c r="R274" s="113" t="str">
        <f t="shared" si="17"/>
        <v/>
      </c>
      <c r="S274" s="113" t="str">
        <f t="shared" si="18"/>
        <v/>
      </c>
      <c r="T274" s="113" t="str">
        <f t="shared" si="19"/>
        <v/>
      </c>
      <c r="U274" s="113" t="str">
        <f t="shared" si="20"/>
        <v/>
      </c>
      <c r="V274" s="113" t="str">
        <f t="shared" si="21"/>
        <v/>
      </c>
      <c r="W274" s="113" t="str">
        <f t="shared" si="22"/>
        <v/>
      </c>
      <c r="X274" s="113" t="str">
        <f t="shared" si="23"/>
        <v/>
      </c>
      <c r="Y274" s="113" t="str">
        <f t="shared" si="24"/>
        <v/>
      </c>
      <c r="Z274" s="113" t="str">
        <f t="shared" si="25"/>
        <v/>
      </c>
      <c r="AA274" s="113" t="str">
        <f t="shared" si="26"/>
        <v/>
      </c>
      <c r="AB274" s="113" t="str">
        <f t="shared" si="27"/>
        <v/>
      </c>
      <c r="AC274" s="113" t="str">
        <f t="shared" si="28"/>
        <v/>
      </c>
      <c r="AD274" s="113" t="str">
        <f t="shared" si="29"/>
        <v/>
      </c>
      <c r="AE274" s="113" t="str">
        <f t="shared" si="30"/>
        <v/>
      </c>
      <c r="AF274" s="113" t="str">
        <f t="shared" si="31"/>
        <v/>
      </c>
      <c r="AG274" s="113" t="str">
        <f t="shared" si="32"/>
        <v/>
      </c>
      <c r="AH274" s="113" t="str">
        <f t="shared" si="33"/>
        <v/>
      </c>
    </row>
    <row r="275">
      <c r="B275" s="82">
        <v>255.0</v>
      </c>
      <c r="C275" s="109">
        <f t="shared" si="3"/>
        <v>52841</v>
      </c>
      <c r="D275" s="113"/>
      <c r="E275" s="113" t="str">
        <f t="shared" si="4"/>
        <v/>
      </c>
      <c r="F275" s="113" t="str">
        <f t="shared" si="5"/>
        <v/>
      </c>
      <c r="G275" s="113" t="str">
        <f t="shared" si="6"/>
        <v/>
      </c>
      <c r="H275" s="113" t="str">
        <f t="shared" si="7"/>
        <v/>
      </c>
      <c r="I275" s="113" t="str">
        <f t="shared" si="8"/>
        <v/>
      </c>
      <c r="J275" s="113" t="str">
        <f t="shared" si="9"/>
        <v/>
      </c>
      <c r="K275" s="113" t="str">
        <f t="shared" si="10"/>
        <v/>
      </c>
      <c r="L275" s="113" t="str">
        <f t="shared" si="11"/>
        <v/>
      </c>
      <c r="M275" s="113" t="str">
        <f t="shared" si="12"/>
        <v/>
      </c>
      <c r="N275" s="113" t="str">
        <f t="shared" si="13"/>
        <v/>
      </c>
      <c r="O275" s="113" t="str">
        <f t="shared" si="14"/>
        <v/>
      </c>
      <c r="P275" s="113" t="str">
        <f t="shared" si="15"/>
        <v/>
      </c>
      <c r="Q275" s="113" t="str">
        <f t="shared" si="16"/>
        <v/>
      </c>
      <c r="R275" s="113" t="str">
        <f t="shared" si="17"/>
        <v/>
      </c>
      <c r="S275" s="113" t="str">
        <f t="shared" si="18"/>
        <v/>
      </c>
      <c r="T275" s="113" t="str">
        <f t="shared" si="19"/>
        <v/>
      </c>
      <c r="U275" s="113" t="str">
        <f t="shared" si="20"/>
        <v/>
      </c>
      <c r="V275" s="113" t="str">
        <f t="shared" si="21"/>
        <v/>
      </c>
      <c r="W275" s="113" t="str">
        <f t="shared" si="22"/>
        <v/>
      </c>
      <c r="X275" s="113" t="str">
        <f t="shared" si="23"/>
        <v/>
      </c>
      <c r="Y275" s="113" t="str">
        <f t="shared" si="24"/>
        <v/>
      </c>
      <c r="Z275" s="113" t="str">
        <f t="shared" si="25"/>
        <v/>
      </c>
      <c r="AA275" s="113" t="str">
        <f t="shared" si="26"/>
        <v/>
      </c>
      <c r="AB275" s="113" t="str">
        <f t="shared" si="27"/>
        <v/>
      </c>
      <c r="AC275" s="113" t="str">
        <f t="shared" si="28"/>
        <v/>
      </c>
      <c r="AD275" s="113" t="str">
        <f t="shared" si="29"/>
        <v/>
      </c>
      <c r="AE275" s="113" t="str">
        <f t="shared" si="30"/>
        <v/>
      </c>
      <c r="AF275" s="113" t="str">
        <f t="shared" si="31"/>
        <v/>
      </c>
      <c r="AG275" s="113" t="str">
        <f t="shared" si="32"/>
        <v/>
      </c>
      <c r="AH275" s="113" t="str">
        <f t="shared" si="33"/>
        <v/>
      </c>
    </row>
    <row r="276">
      <c r="B276" s="82">
        <v>256.0</v>
      </c>
      <c r="C276" s="109">
        <f t="shared" si="3"/>
        <v>52871</v>
      </c>
      <c r="D276" s="113"/>
      <c r="E276" s="113" t="str">
        <f t="shared" si="4"/>
        <v/>
      </c>
      <c r="F276" s="113" t="str">
        <f t="shared" si="5"/>
        <v/>
      </c>
      <c r="G276" s="113" t="str">
        <f t="shared" si="6"/>
        <v/>
      </c>
      <c r="H276" s="113" t="str">
        <f t="shared" si="7"/>
        <v/>
      </c>
      <c r="I276" s="113" t="str">
        <f t="shared" si="8"/>
        <v/>
      </c>
      <c r="J276" s="113" t="str">
        <f t="shared" si="9"/>
        <v/>
      </c>
      <c r="K276" s="113" t="str">
        <f t="shared" si="10"/>
        <v/>
      </c>
      <c r="L276" s="113" t="str">
        <f t="shared" si="11"/>
        <v/>
      </c>
      <c r="M276" s="113" t="str">
        <f t="shared" si="12"/>
        <v/>
      </c>
      <c r="N276" s="113" t="str">
        <f t="shared" si="13"/>
        <v/>
      </c>
      <c r="O276" s="113" t="str">
        <f t="shared" si="14"/>
        <v/>
      </c>
      <c r="P276" s="113" t="str">
        <f t="shared" si="15"/>
        <v/>
      </c>
      <c r="Q276" s="113" t="str">
        <f t="shared" si="16"/>
        <v/>
      </c>
      <c r="R276" s="113" t="str">
        <f t="shared" si="17"/>
        <v/>
      </c>
      <c r="S276" s="113" t="str">
        <f t="shared" si="18"/>
        <v/>
      </c>
      <c r="T276" s="113" t="str">
        <f t="shared" si="19"/>
        <v/>
      </c>
      <c r="U276" s="113" t="str">
        <f t="shared" si="20"/>
        <v/>
      </c>
      <c r="V276" s="113" t="str">
        <f t="shared" si="21"/>
        <v/>
      </c>
      <c r="W276" s="113" t="str">
        <f t="shared" si="22"/>
        <v/>
      </c>
      <c r="X276" s="113" t="str">
        <f t="shared" si="23"/>
        <v/>
      </c>
      <c r="Y276" s="113" t="str">
        <f t="shared" si="24"/>
        <v/>
      </c>
      <c r="Z276" s="113" t="str">
        <f t="shared" si="25"/>
        <v/>
      </c>
      <c r="AA276" s="113" t="str">
        <f t="shared" si="26"/>
        <v/>
      </c>
      <c r="AB276" s="113" t="str">
        <f t="shared" si="27"/>
        <v/>
      </c>
      <c r="AC276" s="113" t="str">
        <f t="shared" si="28"/>
        <v/>
      </c>
      <c r="AD276" s="113" t="str">
        <f t="shared" si="29"/>
        <v/>
      </c>
      <c r="AE276" s="113" t="str">
        <f t="shared" si="30"/>
        <v/>
      </c>
      <c r="AF276" s="113" t="str">
        <f t="shared" si="31"/>
        <v/>
      </c>
      <c r="AG276" s="113" t="str">
        <f t="shared" si="32"/>
        <v/>
      </c>
      <c r="AH276" s="113" t="str">
        <f t="shared" si="33"/>
        <v/>
      </c>
    </row>
    <row r="277">
      <c r="B277" s="82">
        <v>257.0</v>
      </c>
      <c r="C277" s="109">
        <f t="shared" si="3"/>
        <v>52902</v>
      </c>
      <c r="D277" s="113"/>
      <c r="E277" s="113" t="str">
        <f t="shared" si="4"/>
        <v/>
      </c>
      <c r="F277" s="113" t="str">
        <f t="shared" si="5"/>
        <v/>
      </c>
      <c r="G277" s="113" t="str">
        <f t="shared" si="6"/>
        <v/>
      </c>
      <c r="H277" s="113" t="str">
        <f t="shared" si="7"/>
        <v/>
      </c>
      <c r="I277" s="113" t="str">
        <f t="shared" si="8"/>
        <v/>
      </c>
      <c r="J277" s="113" t="str">
        <f t="shared" si="9"/>
        <v/>
      </c>
      <c r="K277" s="113" t="str">
        <f t="shared" si="10"/>
        <v/>
      </c>
      <c r="L277" s="113" t="str">
        <f t="shared" si="11"/>
        <v/>
      </c>
      <c r="M277" s="113" t="str">
        <f t="shared" si="12"/>
        <v/>
      </c>
      <c r="N277" s="113" t="str">
        <f t="shared" si="13"/>
        <v/>
      </c>
      <c r="O277" s="113" t="str">
        <f t="shared" si="14"/>
        <v/>
      </c>
      <c r="P277" s="113" t="str">
        <f t="shared" si="15"/>
        <v/>
      </c>
      <c r="Q277" s="113" t="str">
        <f t="shared" si="16"/>
        <v/>
      </c>
      <c r="R277" s="113" t="str">
        <f t="shared" si="17"/>
        <v/>
      </c>
      <c r="S277" s="113" t="str">
        <f t="shared" si="18"/>
        <v/>
      </c>
      <c r="T277" s="113" t="str">
        <f t="shared" si="19"/>
        <v/>
      </c>
      <c r="U277" s="113" t="str">
        <f t="shared" si="20"/>
        <v/>
      </c>
      <c r="V277" s="113" t="str">
        <f t="shared" si="21"/>
        <v/>
      </c>
      <c r="W277" s="113" t="str">
        <f t="shared" si="22"/>
        <v/>
      </c>
      <c r="X277" s="113" t="str">
        <f t="shared" si="23"/>
        <v/>
      </c>
      <c r="Y277" s="113" t="str">
        <f t="shared" si="24"/>
        <v/>
      </c>
      <c r="Z277" s="113" t="str">
        <f t="shared" si="25"/>
        <v/>
      </c>
      <c r="AA277" s="113" t="str">
        <f t="shared" si="26"/>
        <v/>
      </c>
      <c r="AB277" s="113" t="str">
        <f t="shared" si="27"/>
        <v/>
      </c>
      <c r="AC277" s="113" t="str">
        <f t="shared" si="28"/>
        <v/>
      </c>
      <c r="AD277" s="113" t="str">
        <f t="shared" si="29"/>
        <v/>
      </c>
      <c r="AE277" s="113" t="str">
        <f t="shared" si="30"/>
        <v/>
      </c>
      <c r="AF277" s="113" t="str">
        <f t="shared" si="31"/>
        <v/>
      </c>
      <c r="AG277" s="113" t="str">
        <f t="shared" si="32"/>
        <v/>
      </c>
      <c r="AH277" s="113" t="str">
        <f t="shared" si="33"/>
        <v/>
      </c>
    </row>
    <row r="278">
      <c r="B278" s="82">
        <v>258.0</v>
      </c>
      <c r="C278" s="109">
        <f t="shared" si="3"/>
        <v>52932</v>
      </c>
      <c r="D278" s="113"/>
      <c r="E278" s="113" t="str">
        <f t="shared" si="4"/>
        <v/>
      </c>
      <c r="F278" s="113" t="str">
        <f t="shared" si="5"/>
        <v/>
      </c>
      <c r="G278" s="113" t="str">
        <f t="shared" si="6"/>
        <v/>
      </c>
      <c r="H278" s="113" t="str">
        <f t="shared" si="7"/>
        <v/>
      </c>
      <c r="I278" s="113" t="str">
        <f t="shared" si="8"/>
        <v/>
      </c>
      <c r="J278" s="113" t="str">
        <f t="shared" si="9"/>
        <v/>
      </c>
      <c r="K278" s="113" t="str">
        <f t="shared" si="10"/>
        <v/>
      </c>
      <c r="L278" s="113" t="str">
        <f t="shared" si="11"/>
        <v/>
      </c>
      <c r="M278" s="113" t="str">
        <f t="shared" si="12"/>
        <v/>
      </c>
      <c r="N278" s="113" t="str">
        <f t="shared" si="13"/>
        <v/>
      </c>
      <c r="O278" s="113" t="str">
        <f t="shared" si="14"/>
        <v/>
      </c>
      <c r="P278" s="113" t="str">
        <f t="shared" si="15"/>
        <v/>
      </c>
      <c r="Q278" s="113" t="str">
        <f t="shared" si="16"/>
        <v/>
      </c>
      <c r="R278" s="113" t="str">
        <f t="shared" si="17"/>
        <v/>
      </c>
      <c r="S278" s="113" t="str">
        <f t="shared" si="18"/>
        <v/>
      </c>
      <c r="T278" s="113" t="str">
        <f t="shared" si="19"/>
        <v/>
      </c>
      <c r="U278" s="113" t="str">
        <f t="shared" si="20"/>
        <v/>
      </c>
      <c r="V278" s="113" t="str">
        <f t="shared" si="21"/>
        <v/>
      </c>
      <c r="W278" s="113" t="str">
        <f t="shared" si="22"/>
        <v/>
      </c>
      <c r="X278" s="113" t="str">
        <f t="shared" si="23"/>
        <v/>
      </c>
      <c r="Y278" s="113" t="str">
        <f t="shared" si="24"/>
        <v/>
      </c>
      <c r="Z278" s="113" t="str">
        <f t="shared" si="25"/>
        <v/>
      </c>
      <c r="AA278" s="113" t="str">
        <f t="shared" si="26"/>
        <v/>
      </c>
      <c r="AB278" s="113" t="str">
        <f t="shared" si="27"/>
        <v/>
      </c>
      <c r="AC278" s="113" t="str">
        <f t="shared" si="28"/>
        <v/>
      </c>
      <c r="AD278" s="113" t="str">
        <f t="shared" si="29"/>
        <v/>
      </c>
      <c r="AE278" s="113" t="str">
        <f t="shared" si="30"/>
        <v/>
      </c>
      <c r="AF278" s="113" t="str">
        <f t="shared" si="31"/>
        <v/>
      </c>
      <c r="AG278" s="113" t="str">
        <f t="shared" si="32"/>
        <v/>
      </c>
      <c r="AH278" s="113" t="str">
        <f t="shared" si="33"/>
        <v/>
      </c>
    </row>
    <row r="279">
      <c r="B279" s="82">
        <v>259.0</v>
      </c>
      <c r="C279" s="109">
        <f t="shared" si="3"/>
        <v>52963</v>
      </c>
      <c r="D279" s="113"/>
      <c r="E279" s="113" t="str">
        <f t="shared" si="4"/>
        <v/>
      </c>
      <c r="F279" s="113" t="str">
        <f t="shared" si="5"/>
        <v/>
      </c>
      <c r="G279" s="113" t="str">
        <f t="shared" si="6"/>
        <v/>
      </c>
      <c r="H279" s="113" t="str">
        <f t="shared" si="7"/>
        <v/>
      </c>
      <c r="I279" s="113" t="str">
        <f t="shared" si="8"/>
        <v/>
      </c>
      <c r="J279" s="113" t="str">
        <f t="shared" si="9"/>
        <v/>
      </c>
      <c r="K279" s="113" t="str">
        <f t="shared" si="10"/>
        <v/>
      </c>
      <c r="L279" s="113" t="str">
        <f t="shared" si="11"/>
        <v/>
      </c>
      <c r="M279" s="113" t="str">
        <f t="shared" si="12"/>
        <v/>
      </c>
      <c r="N279" s="113" t="str">
        <f t="shared" si="13"/>
        <v/>
      </c>
      <c r="O279" s="113" t="str">
        <f t="shared" si="14"/>
        <v/>
      </c>
      <c r="P279" s="113" t="str">
        <f t="shared" si="15"/>
        <v/>
      </c>
      <c r="Q279" s="113" t="str">
        <f t="shared" si="16"/>
        <v/>
      </c>
      <c r="R279" s="113" t="str">
        <f t="shared" si="17"/>
        <v/>
      </c>
      <c r="S279" s="113" t="str">
        <f t="shared" si="18"/>
        <v/>
      </c>
      <c r="T279" s="113" t="str">
        <f t="shared" si="19"/>
        <v/>
      </c>
      <c r="U279" s="113" t="str">
        <f t="shared" si="20"/>
        <v/>
      </c>
      <c r="V279" s="113" t="str">
        <f t="shared" si="21"/>
        <v/>
      </c>
      <c r="W279" s="113" t="str">
        <f t="shared" si="22"/>
        <v/>
      </c>
      <c r="X279" s="113" t="str">
        <f t="shared" si="23"/>
        <v/>
      </c>
      <c r="Y279" s="113" t="str">
        <f t="shared" si="24"/>
        <v/>
      </c>
      <c r="Z279" s="113" t="str">
        <f t="shared" si="25"/>
        <v/>
      </c>
      <c r="AA279" s="113" t="str">
        <f t="shared" si="26"/>
        <v/>
      </c>
      <c r="AB279" s="113" t="str">
        <f t="shared" si="27"/>
        <v/>
      </c>
      <c r="AC279" s="113" t="str">
        <f t="shared" si="28"/>
        <v/>
      </c>
      <c r="AD279" s="113" t="str">
        <f t="shared" si="29"/>
        <v/>
      </c>
      <c r="AE279" s="113" t="str">
        <f t="shared" si="30"/>
        <v/>
      </c>
      <c r="AF279" s="113" t="str">
        <f t="shared" si="31"/>
        <v/>
      </c>
      <c r="AG279" s="113" t="str">
        <f t="shared" si="32"/>
        <v/>
      </c>
      <c r="AH279" s="113" t="str">
        <f t="shared" si="33"/>
        <v/>
      </c>
    </row>
    <row r="280">
      <c r="B280" s="82">
        <v>260.0</v>
      </c>
      <c r="C280" s="109">
        <f t="shared" si="3"/>
        <v>52994</v>
      </c>
      <c r="D280" s="113"/>
      <c r="E280" s="113" t="str">
        <f t="shared" si="4"/>
        <v/>
      </c>
      <c r="F280" s="113" t="str">
        <f t="shared" si="5"/>
        <v/>
      </c>
      <c r="G280" s="113" t="str">
        <f t="shared" si="6"/>
        <v/>
      </c>
      <c r="H280" s="113" t="str">
        <f t="shared" si="7"/>
        <v/>
      </c>
      <c r="I280" s="113" t="str">
        <f t="shared" si="8"/>
        <v/>
      </c>
      <c r="J280" s="113" t="str">
        <f t="shared" si="9"/>
        <v/>
      </c>
      <c r="K280" s="113" t="str">
        <f t="shared" si="10"/>
        <v/>
      </c>
      <c r="L280" s="113" t="str">
        <f t="shared" si="11"/>
        <v/>
      </c>
      <c r="M280" s="113" t="str">
        <f t="shared" si="12"/>
        <v/>
      </c>
      <c r="N280" s="113" t="str">
        <f t="shared" si="13"/>
        <v/>
      </c>
      <c r="O280" s="113" t="str">
        <f t="shared" si="14"/>
        <v/>
      </c>
      <c r="P280" s="113" t="str">
        <f t="shared" si="15"/>
        <v/>
      </c>
      <c r="Q280" s="113" t="str">
        <f t="shared" si="16"/>
        <v/>
      </c>
      <c r="R280" s="113" t="str">
        <f t="shared" si="17"/>
        <v/>
      </c>
      <c r="S280" s="113" t="str">
        <f t="shared" si="18"/>
        <v/>
      </c>
      <c r="T280" s="113" t="str">
        <f t="shared" si="19"/>
        <v/>
      </c>
      <c r="U280" s="113" t="str">
        <f t="shared" si="20"/>
        <v/>
      </c>
      <c r="V280" s="113" t="str">
        <f t="shared" si="21"/>
        <v/>
      </c>
      <c r="W280" s="113" t="str">
        <f t="shared" si="22"/>
        <v/>
      </c>
      <c r="X280" s="113" t="str">
        <f t="shared" si="23"/>
        <v/>
      </c>
      <c r="Y280" s="113" t="str">
        <f t="shared" si="24"/>
        <v/>
      </c>
      <c r="Z280" s="113" t="str">
        <f t="shared" si="25"/>
        <v/>
      </c>
      <c r="AA280" s="113" t="str">
        <f t="shared" si="26"/>
        <v/>
      </c>
      <c r="AB280" s="113" t="str">
        <f t="shared" si="27"/>
        <v/>
      </c>
      <c r="AC280" s="113" t="str">
        <f t="shared" si="28"/>
        <v/>
      </c>
      <c r="AD280" s="113" t="str">
        <f t="shared" si="29"/>
        <v/>
      </c>
      <c r="AE280" s="113" t="str">
        <f t="shared" si="30"/>
        <v/>
      </c>
      <c r="AF280" s="113" t="str">
        <f t="shared" si="31"/>
        <v/>
      </c>
      <c r="AG280" s="113" t="str">
        <f t="shared" si="32"/>
        <v/>
      </c>
      <c r="AH280" s="113" t="str">
        <f t="shared" si="33"/>
        <v/>
      </c>
    </row>
    <row r="281">
      <c r="B281" s="82">
        <v>261.0</v>
      </c>
      <c r="C281" s="109">
        <f t="shared" si="3"/>
        <v>53022</v>
      </c>
      <c r="D281" s="113"/>
      <c r="E281" s="113" t="str">
        <f t="shared" si="4"/>
        <v/>
      </c>
      <c r="F281" s="113" t="str">
        <f t="shared" si="5"/>
        <v/>
      </c>
      <c r="G281" s="113" t="str">
        <f t="shared" si="6"/>
        <v/>
      </c>
      <c r="H281" s="113" t="str">
        <f t="shared" si="7"/>
        <v/>
      </c>
      <c r="I281" s="113" t="str">
        <f t="shared" si="8"/>
        <v/>
      </c>
      <c r="J281" s="113" t="str">
        <f t="shared" si="9"/>
        <v/>
      </c>
      <c r="K281" s="113" t="str">
        <f t="shared" si="10"/>
        <v/>
      </c>
      <c r="L281" s="113" t="str">
        <f t="shared" si="11"/>
        <v/>
      </c>
      <c r="M281" s="113" t="str">
        <f t="shared" si="12"/>
        <v/>
      </c>
      <c r="N281" s="113" t="str">
        <f t="shared" si="13"/>
        <v/>
      </c>
      <c r="O281" s="113" t="str">
        <f t="shared" si="14"/>
        <v/>
      </c>
      <c r="P281" s="113" t="str">
        <f t="shared" si="15"/>
        <v/>
      </c>
      <c r="Q281" s="113" t="str">
        <f t="shared" si="16"/>
        <v/>
      </c>
      <c r="R281" s="113" t="str">
        <f t="shared" si="17"/>
        <v/>
      </c>
      <c r="S281" s="113" t="str">
        <f t="shared" si="18"/>
        <v/>
      </c>
      <c r="T281" s="113" t="str">
        <f t="shared" si="19"/>
        <v/>
      </c>
      <c r="U281" s="113" t="str">
        <f t="shared" si="20"/>
        <v/>
      </c>
      <c r="V281" s="113" t="str">
        <f t="shared" si="21"/>
        <v/>
      </c>
      <c r="W281" s="113" t="str">
        <f t="shared" si="22"/>
        <v/>
      </c>
      <c r="X281" s="113" t="str">
        <f t="shared" si="23"/>
        <v/>
      </c>
      <c r="Y281" s="113" t="str">
        <f t="shared" si="24"/>
        <v/>
      </c>
      <c r="Z281" s="113" t="str">
        <f t="shared" si="25"/>
        <v/>
      </c>
      <c r="AA281" s="113" t="str">
        <f t="shared" si="26"/>
        <v/>
      </c>
      <c r="AB281" s="113" t="str">
        <f t="shared" si="27"/>
        <v/>
      </c>
      <c r="AC281" s="113" t="str">
        <f t="shared" si="28"/>
        <v/>
      </c>
      <c r="AD281" s="113" t="str">
        <f t="shared" si="29"/>
        <v/>
      </c>
      <c r="AE281" s="113" t="str">
        <f t="shared" si="30"/>
        <v/>
      </c>
      <c r="AF281" s="113" t="str">
        <f t="shared" si="31"/>
        <v/>
      </c>
      <c r="AG281" s="113" t="str">
        <f t="shared" si="32"/>
        <v/>
      </c>
      <c r="AH281" s="113" t="str">
        <f t="shared" si="33"/>
        <v/>
      </c>
    </row>
    <row r="282">
      <c r="B282" s="82">
        <v>262.0</v>
      </c>
      <c r="C282" s="109">
        <f t="shared" si="3"/>
        <v>53053</v>
      </c>
      <c r="D282" s="113"/>
      <c r="E282" s="113" t="str">
        <f t="shared" si="4"/>
        <v/>
      </c>
      <c r="F282" s="113" t="str">
        <f t="shared" si="5"/>
        <v/>
      </c>
      <c r="G282" s="113" t="str">
        <f t="shared" si="6"/>
        <v/>
      </c>
      <c r="H282" s="113" t="str">
        <f t="shared" si="7"/>
        <v/>
      </c>
      <c r="I282" s="113" t="str">
        <f t="shared" si="8"/>
        <v/>
      </c>
      <c r="J282" s="113" t="str">
        <f t="shared" si="9"/>
        <v/>
      </c>
      <c r="K282" s="113" t="str">
        <f t="shared" si="10"/>
        <v/>
      </c>
      <c r="L282" s="113" t="str">
        <f t="shared" si="11"/>
        <v/>
      </c>
      <c r="M282" s="113" t="str">
        <f t="shared" si="12"/>
        <v/>
      </c>
      <c r="N282" s="113" t="str">
        <f t="shared" si="13"/>
        <v/>
      </c>
      <c r="O282" s="113" t="str">
        <f t="shared" si="14"/>
        <v/>
      </c>
      <c r="P282" s="113" t="str">
        <f t="shared" si="15"/>
        <v/>
      </c>
      <c r="Q282" s="113" t="str">
        <f t="shared" si="16"/>
        <v/>
      </c>
      <c r="R282" s="113" t="str">
        <f t="shared" si="17"/>
        <v/>
      </c>
      <c r="S282" s="113" t="str">
        <f t="shared" si="18"/>
        <v/>
      </c>
      <c r="T282" s="113" t="str">
        <f t="shared" si="19"/>
        <v/>
      </c>
      <c r="U282" s="113" t="str">
        <f t="shared" si="20"/>
        <v/>
      </c>
      <c r="V282" s="113" t="str">
        <f t="shared" si="21"/>
        <v/>
      </c>
      <c r="W282" s="113" t="str">
        <f t="shared" si="22"/>
        <v/>
      </c>
      <c r="X282" s="113" t="str">
        <f t="shared" si="23"/>
        <v/>
      </c>
      <c r="Y282" s="113" t="str">
        <f t="shared" si="24"/>
        <v/>
      </c>
      <c r="Z282" s="113" t="str">
        <f t="shared" si="25"/>
        <v/>
      </c>
      <c r="AA282" s="113" t="str">
        <f t="shared" si="26"/>
        <v/>
      </c>
      <c r="AB282" s="113" t="str">
        <f t="shared" si="27"/>
        <v/>
      </c>
      <c r="AC282" s="113" t="str">
        <f t="shared" si="28"/>
        <v/>
      </c>
      <c r="AD282" s="113" t="str">
        <f t="shared" si="29"/>
        <v/>
      </c>
      <c r="AE282" s="113" t="str">
        <f t="shared" si="30"/>
        <v/>
      </c>
      <c r="AF282" s="113" t="str">
        <f t="shared" si="31"/>
        <v/>
      </c>
      <c r="AG282" s="113" t="str">
        <f t="shared" si="32"/>
        <v/>
      </c>
      <c r="AH282" s="113" t="str">
        <f t="shared" si="33"/>
        <v/>
      </c>
    </row>
    <row r="283">
      <c r="B283" s="82">
        <v>263.0</v>
      </c>
      <c r="C283" s="109">
        <f t="shared" si="3"/>
        <v>53083</v>
      </c>
      <c r="D283" s="113"/>
      <c r="E283" s="113" t="str">
        <f t="shared" si="4"/>
        <v/>
      </c>
      <c r="F283" s="113" t="str">
        <f t="shared" si="5"/>
        <v/>
      </c>
      <c r="G283" s="113" t="str">
        <f t="shared" si="6"/>
        <v/>
      </c>
      <c r="H283" s="113" t="str">
        <f t="shared" si="7"/>
        <v/>
      </c>
      <c r="I283" s="113" t="str">
        <f t="shared" si="8"/>
        <v/>
      </c>
      <c r="J283" s="113" t="str">
        <f t="shared" si="9"/>
        <v/>
      </c>
      <c r="K283" s="113" t="str">
        <f t="shared" si="10"/>
        <v/>
      </c>
      <c r="L283" s="113" t="str">
        <f t="shared" si="11"/>
        <v/>
      </c>
      <c r="M283" s="113" t="str">
        <f t="shared" si="12"/>
        <v/>
      </c>
      <c r="N283" s="113" t="str">
        <f t="shared" si="13"/>
        <v/>
      </c>
      <c r="O283" s="113" t="str">
        <f t="shared" si="14"/>
        <v/>
      </c>
      <c r="P283" s="113" t="str">
        <f t="shared" si="15"/>
        <v/>
      </c>
      <c r="Q283" s="113" t="str">
        <f t="shared" si="16"/>
        <v/>
      </c>
      <c r="R283" s="113" t="str">
        <f t="shared" si="17"/>
        <v/>
      </c>
      <c r="S283" s="113" t="str">
        <f t="shared" si="18"/>
        <v/>
      </c>
      <c r="T283" s="113" t="str">
        <f t="shared" si="19"/>
        <v/>
      </c>
      <c r="U283" s="113" t="str">
        <f t="shared" si="20"/>
        <v/>
      </c>
      <c r="V283" s="113" t="str">
        <f t="shared" si="21"/>
        <v/>
      </c>
      <c r="W283" s="113" t="str">
        <f t="shared" si="22"/>
        <v/>
      </c>
      <c r="X283" s="113" t="str">
        <f t="shared" si="23"/>
        <v/>
      </c>
      <c r="Y283" s="113" t="str">
        <f t="shared" si="24"/>
        <v/>
      </c>
      <c r="Z283" s="113" t="str">
        <f t="shared" si="25"/>
        <v/>
      </c>
      <c r="AA283" s="113" t="str">
        <f t="shared" si="26"/>
        <v/>
      </c>
      <c r="AB283" s="113" t="str">
        <f t="shared" si="27"/>
        <v/>
      </c>
      <c r="AC283" s="113" t="str">
        <f t="shared" si="28"/>
        <v/>
      </c>
      <c r="AD283" s="113" t="str">
        <f t="shared" si="29"/>
        <v/>
      </c>
      <c r="AE283" s="113" t="str">
        <f t="shared" si="30"/>
        <v/>
      </c>
      <c r="AF283" s="113" t="str">
        <f t="shared" si="31"/>
        <v/>
      </c>
      <c r="AG283" s="113" t="str">
        <f t="shared" si="32"/>
        <v/>
      </c>
      <c r="AH283" s="113" t="str">
        <f t="shared" si="33"/>
        <v/>
      </c>
    </row>
    <row r="284">
      <c r="B284" s="82">
        <v>264.0</v>
      </c>
      <c r="C284" s="109">
        <f t="shared" si="3"/>
        <v>53114</v>
      </c>
      <c r="D284" s="113"/>
      <c r="E284" s="113" t="str">
        <f t="shared" si="4"/>
        <v/>
      </c>
      <c r="F284" s="113" t="str">
        <f t="shared" si="5"/>
        <v/>
      </c>
      <c r="G284" s="113" t="str">
        <f t="shared" si="6"/>
        <v/>
      </c>
      <c r="H284" s="113" t="str">
        <f t="shared" si="7"/>
        <v/>
      </c>
      <c r="I284" s="113" t="str">
        <f t="shared" si="8"/>
        <v/>
      </c>
      <c r="J284" s="113" t="str">
        <f t="shared" si="9"/>
        <v/>
      </c>
      <c r="K284" s="113" t="str">
        <f t="shared" si="10"/>
        <v/>
      </c>
      <c r="L284" s="113" t="str">
        <f t="shared" si="11"/>
        <v/>
      </c>
      <c r="M284" s="113" t="str">
        <f t="shared" si="12"/>
        <v/>
      </c>
      <c r="N284" s="113" t="str">
        <f t="shared" si="13"/>
        <v/>
      </c>
      <c r="O284" s="113" t="str">
        <f t="shared" si="14"/>
        <v/>
      </c>
      <c r="P284" s="113" t="str">
        <f t="shared" si="15"/>
        <v/>
      </c>
      <c r="Q284" s="113" t="str">
        <f t="shared" si="16"/>
        <v/>
      </c>
      <c r="R284" s="113" t="str">
        <f t="shared" si="17"/>
        <v/>
      </c>
      <c r="S284" s="113" t="str">
        <f t="shared" si="18"/>
        <v/>
      </c>
      <c r="T284" s="113" t="str">
        <f t="shared" si="19"/>
        <v/>
      </c>
      <c r="U284" s="113" t="str">
        <f t="shared" si="20"/>
        <v/>
      </c>
      <c r="V284" s="113" t="str">
        <f t="shared" si="21"/>
        <v/>
      </c>
      <c r="W284" s="113" t="str">
        <f t="shared" si="22"/>
        <v/>
      </c>
      <c r="X284" s="113" t="str">
        <f t="shared" si="23"/>
        <v/>
      </c>
      <c r="Y284" s="113" t="str">
        <f t="shared" si="24"/>
        <v/>
      </c>
      <c r="Z284" s="113" t="str">
        <f t="shared" si="25"/>
        <v/>
      </c>
      <c r="AA284" s="113" t="str">
        <f t="shared" si="26"/>
        <v/>
      </c>
      <c r="AB284" s="113" t="str">
        <f t="shared" si="27"/>
        <v/>
      </c>
      <c r="AC284" s="113" t="str">
        <f t="shared" si="28"/>
        <v/>
      </c>
      <c r="AD284" s="113" t="str">
        <f t="shared" si="29"/>
        <v/>
      </c>
      <c r="AE284" s="113" t="str">
        <f t="shared" si="30"/>
        <v/>
      </c>
      <c r="AF284" s="113" t="str">
        <f t="shared" si="31"/>
        <v/>
      </c>
      <c r="AG284" s="113" t="str">
        <f t="shared" si="32"/>
        <v/>
      </c>
      <c r="AH284" s="113" t="str">
        <f t="shared" si="33"/>
        <v/>
      </c>
    </row>
    <row r="285">
      <c r="B285" s="82">
        <v>265.0</v>
      </c>
      <c r="C285" s="109">
        <f t="shared" si="3"/>
        <v>53144</v>
      </c>
      <c r="D285" s="113"/>
      <c r="E285" s="113" t="str">
        <f t="shared" si="4"/>
        <v/>
      </c>
      <c r="F285" s="113" t="str">
        <f t="shared" si="5"/>
        <v/>
      </c>
      <c r="G285" s="113" t="str">
        <f t="shared" si="6"/>
        <v/>
      </c>
      <c r="H285" s="113" t="str">
        <f t="shared" si="7"/>
        <v/>
      </c>
      <c r="I285" s="113" t="str">
        <f t="shared" si="8"/>
        <v/>
      </c>
      <c r="J285" s="113" t="str">
        <f t="shared" si="9"/>
        <v/>
      </c>
      <c r="K285" s="113" t="str">
        <f t="shared" si="10"/>
        <v/>
      </c>
      <c r="L285" s="113" t="str">
        <f t="shared" si="11"/>
        <v/>
      </c>
      <c r="M285" s="113" t="str">
        <f t="shared" si="12"/>
        <v/>
      </c>
      <c r="N285" s="113" t="str">
        <f t="shared" si="13"/>
        <v/>
      </c>
      <c r="O285" s="113" t="str">
        <f t="shared" si="14"/>
        <v/>
      </c>
      <c r="P285" s="113" t="str">
        <f t="shared" si="15"/>
        <v/>
      </c>
      <c r="Q285" s="113" t="str">
        <f t="shared" si="16"/>
        <v/>
      </c>
      <c r="R285" s="113" t="str">
        <f t="shared" si="17"/>
        <v/>
      </c>
      <c r="S285" s="113" t="str">
        <f t="shared" si="18"/>
        <v/>
      </c>
      <c r="T285" s="113" t="str">
        <f t="shared" si="19"/>
        <v/>
      </c>
      <c r="U285" s="113" t="str">
        <f t="shared" si="20"/>
        <v/>
      </c>
      <c r="V285" s="113" t="str">
        <f t="shared" si="21"/>
        <v/>
      </c>
      <c r="W285" s="113" t="str">
        <f t="shared" si="22"/>
        <v/>
      </c>
      <c r="X285" s="113" t="str">
        <f t="shared" si="23"/>
        <v/>
      </c>
      <c r="Y285" s="113" t="str">
        <f t="shared" si="24"/>
        <v/>
      </c>
      <c r="Z285" s="113" t="str">
        <f t="shared" si="25"/>
        <v/>
      </c>
      <c r="AA285" s="113" t="str">
        <f t="shared" si="26"/>
        <v/>
      </c>
      <c r="AB285" s="113" t="str">
        <f t="shared" si="27"/>
        <v/>
      </c>
      <c r="AC285" s="113" t="str">
        <f t="shared" si="28"/>
        <v/>
      </c>
      <c r="AD285" s="113" t="str">
        <f t="shared" si="29"/>
        <v/>
      </c>
      <c r="AE285" s="113" t="str">
        <f t="shared" si="30"/>
        <v/>
      </c>
      <c r="AF285" s="113" t="str">
        <f t="shared" si="31"/>
        <v/>
      </c>
      <c r="AG285" s="113" t="str">
        <f t="shared" si="32"/>
        <v/>
      </c>
      <c r="AH285" s="113" t="str">
        <f t="shared" si="33"/>
        <v/>
      </c>
    </row>
    <row r="286">
      <c r="B286" s="82">
        <v>266.0</v>
      </c>
      <c r="C286" s="109">
        <f t="shared" si="3"/>
        <v>53175</v>
      </c>
      <c r="D286" s="113"/>
      <c r="E286" s="113" t="str">
        <f t="shared" si="4"/>
        <v/>
      </c>
      <c r="F286" s="113" t="str">
        <f t="shared" si="5"/>
        <v/>
      </c>
      <c r="G286" s="113" t="str">
        <f t="shared" si="6"/>
        <v/>
      </c>
      <c r="H286" s="113" t="str">
        <f t="shared" si="7"/>
        <v/>
      </c>
      <c r="I286" s="113" t="str">
        <f t="shared" si="8"/>
        <v/>
      </c>
      <c r="J286" s="113" t="str">
        <f t="shared" si="9"/>
        <v/>
      </c>
      <c r="K286" s="113" t="str">
        <f t="shared" si="10"/>
        <v/>
      </c>
      <c r="L286" s="113" t="str">
        <f t="shared" si="11"/>
        <v/>
      </c>
      <c r="M286" s="113" t="str">
        <f t="shared" si="12"/>
        <v/>
      </c>
      <c r="N286" s="113" t="str">
        <f t="shared" si="13"/>
        <v/>
      </c>
      <c r="O286" s="113" t="str">
        <f t="shared" si="14"/>
        <v/>
      </c>
      <c r="P286" s="113" t="str">
        <f t="shared" si="15"/>
        <v/>
      </c>
      <c r="Q286" s="113" t="str">
        <f t="shared" si="16"/>
        <v/>
      </c>
      <c r="R286" s="113" t="str">
        <f t="shared" si="17"/>
        <v/>
      </c>
      <c r="S286" s="113" t="str">
        <f t="shared" si="18"/>
        <v/>
      </c>
      <c r="T286" s="113" t="str">
        <f t="shared" si="19"/>
        <v/>
      </c>
      <c r="U286" s="113" t="str">
        <f t="shared" si="20"/>
        <v/>
      </c>
      <c r="V286" s="113" t="str">
        <f t="shared" si="21"/>
        <v/>
      </c>
      <c r="W286" s="113" t="str">
        <f t="shared" si="22"/>
        <v/>
      </c>
      <c r="X286" s="113" t="str">
        <f t="shared" si="23"/>
        <v/>
      </c>
      <c r="Y286" s="113" t="str">
        <f t="shared" si="24"/>
        <v/>
      </c>
      <c r="Z286" s="113" t="str">
        <f t="shared" si="25"/>
        <v/>
      </c>
      <c r="AA286" s="113" t="str">
        <f t="shared" si="26"/>
        <v/>
      </c>
      <c r="AB286" s="113" t="str">
        <f t="shared" si="27"/>
        <v/>
      </c>
      <c r="AC286" s="113" t="str">
        <f t="shared" si="28"/>
        <v/>
      </c>
      <c r="AD286" s="113" t="str">
        <f t="shared" si="29"/>
        <v/>
      </c>
      <c r="AE286" s="113" t="str">
        <f t="shared" si="30"/>
        <v/>
      </c>
      <c r="AF286" s="113" t="str">
        <f t="shared" si="31"/>
        <v/>
      </c>
      <c r="AG286" s="113" t="str">
        <f t="shared" si="32"/>
        <v/>
      </c>
      <c r="AH286" s="113" t="str">
        <f t="shared" si="33"/>
        <v/>
      </c>
    </row>
    <row r="287">
      <c r="B287" s="82">
        <v>267.0</v>
      </c>
      <c r="C287" s="109">
        <f t="shared" si="3"/>
        <v>53206</v>
      </c>
      <c r="D287" s="113"/>
      <c r="E287" s="113" t="str">
        <f t="shared" si="4"/>
        <v/>
      </c>
      <c r="F287" s="113" t="str">
        <f t="shared" si="5"/>
        <v/>
      </c>
      <c r="G287" s="113" t="str">
        <f t="shared" si="6"/>
        <v/>
      </c>
      <c r="H287" s="113" t="str">
        <f t="shared" si="7"/>
        <v/>
      </c>
      <c r="I287" s="113" t="str">
        <f t="shared" si="8"/>
        <v/>
      </c>
      <c r="J287" s="113" t="str">
        <f t="shared" si="9"/>
        <v/>
      </c>
      <c r="K287" s="113" t="str">
        <f t="shared" si="10"/>
        <v/>
      </c>
      <c r="L287" s="113" t="str">
        <f t="shared" si="11"/>
        <v/>
      </c>
      <c r="M287" s="113" t="str">
        <f t="shared" si="12"/>
        <v/>
      </c>
      <c r="N287" s="113" t="str">
        <f t="shared" si="13"/>
        <v/>
      </c>
      <c r="O287" s="113" t="str">
        <f t="shared" si="14"/>
        <v/>
      </c>
      <c r="P287" s="113" t="str">
        <f t="shared" si="15"/>
        <v/>
      </c>
      <c r="Q287" s="113" t="str">
        <f t="shared" si="16"/>
        <v/>
      </c>
      <c r="R287" s="113" t="str">
        <f t="shared" si="17"/>
        <v/>
      </c>
      <c r="S287" s="113" t="str">
        <f t="shared" si="18"/>
        <v/>
      </c>
      <c r="T287" s="113" t="str">
        <f t="shared" si="19"/>
        <v/>
      </c>
      <c r="U287" s="113" t="str">
        <f t="shared" si="20"/>
        <v/>
      </c>
      <c r="V287" s="113" t="str">
        <f t="shared" si="21"/>
        <v/>
      </c>
      <c r="W287" s="113" t="str">
        <f t="shared" si="22"/>
        <v/>
      </c>
      <c r="X287" s="113" t="str">
        <f t="shared" si="23"/>
        <v/>
      </c>
      <c r="Y287" s="113" t="str">
        <f t="shared" si="24"/>
        <v/>
      </c>
      <c r="Z287" s="113" t="str">
        <f t="shared" si="25"/>
        <v/>
      </c>
      <c r="AA287" s="113" t="str">
        <f t="shared" si="26"/>
        <v/>
      </c>
      <c r="AB287" s="113" t="str">
        <f t="shared" si="27"/>
        <v/>
      </c>
      <c r="AC287" s="113" t="str">
        <f t="shared" si="28"/>
        <v/>
      </c>
      <c r="AD287" s="113" t="str">
        <f t="shared" si="29"/>
        <v/>
      </c>
      <c r="AE287" s="113" t="str">
        <f t="shared" si="30"/>
        <v/>
      </c>
      <c r="AF287" s="113" t="str">
        <f t="shared" si="31"/>
        <v/>
      </c>
      <c r="AG287" s="113" t="str">
        <f t="shared" si="32"/>
        <v/>
      </c>
      <c r="AH287" s="113" t="str">
        <f t="shared" si="33"/>
        <v/>
      </c>
    </row>
    <row r="288">
      <c r="B288" s="82">
        <v>268.0</v>
      </c>
      <c r="C288" s="109">
        <f t="shared" si="3"/>
        <v>53236</v>
      </c>
      <c r="D288" s="113"/>
      <c r="E288" s="113" t="str">
        <f t="shared" si="4"/>
        <v/>
      </c>
      <c r="F288" s="113" t="str">
        <f t="shared" si="5"/>
        <v/>
      </c>
      <c r="G288" s="113" t="str">
        <f t="shared" si="6"/>
        <v/>
      </c>
      <c r="H288" s="113" t="str">
        <f t="shared" si="7"/>
        <v/>
      </c>
      <c r="I288" s="113" t="str">
        <f t="shared" si="8"/>
        <v/>
      </c>
      <c r="J288" s="113" t="str">
        <f t="shared" si="9"/>
        <v/>
      </c>
      <c r="K288" s="113" t="str">
        <f t="shared" si="10"/>
        <v/>
      </c>
      <c r="L288" s="113" t="str">
        <f t="shared" si="11"/>
        <v/>
      </c>
      <c r="M288" s="113" t="str">
        <f t="shared" si="12"/>
        <v/>
      </c>
      <c r="N288" s="113" t="str">
        <f t="shared" si="13"/>
        <v/>
      </c>
      <c r="O288" s="113" t="str">
        <f t="shared" si="14"/>
        <v/>
      </c>
      <c r="P288" s="113" t="str">
        <f t="shared" si="15"/>
        <v/>
      </c>
      <c r="Q288" s="113" t="str">
        <f t="shared" si="16"/>
        <v/>
      </c>
      <c r="R288" s="113" t="str">
        <f t="shared" si="17"/>
        <v/>
      </c>
      <c r="S288" s="113" t="str">
        <f t="shared" si="18"/>
        <v/>
      </c>
      <c r="T288" s="113" t="str">
        <f t="shared" si="19"/>
        <v/>
      </c>
      <c r="U288" s="113" t="str">
        <f t="shared" si="20"/>
        <v/>
      </c>
      <c r="V288" s="113" t="str">
        <f t="shared" si="21"/>
        <v/>
      </c>
      <c r="W288" s="113" t="str">
        <f t="shared" si="22"/>
        <v/>
      </c>
      <c r="X288" s="113" t="str">
        <f t="shared" si="23"/>
        <v/>
      </c>
      <c r="Y288" s="113" t="str">
        <f t="shared" si="24"/>
        <v/>
      </c>
      <c r="Z288" s="113" t="str">
        <f t="shared" si="25"/>
        <v/>
      </c>
      <c r="AA288" s="113" t="str">
        <f t="shared" si="26"/>
        <v/>
      </c>
      <c r="AB288" s="113" t="str">
        <f t="shared" si="27"/>
        <v/>
      </c>
      <c r="AC288" s="113" t="str">
        <f t="shared" si="28"/>
        <v/>
      </c>
      <c r="AD288" s="113" t="str">
        <f t="shared" si="29"/>
        <v/>
      </c>
      <c r="AE288" s="113" t="str">
        <f t="shared" si="30"/>
        <v/>
      </c>
      <c r="AF288" s="113" t="str">
        <f t="shared" si="31"/>
        <v/>
      </c>
      <c r="AG288" s="113" t="str">
        <f t="shared" si="32"/>
        <v/>
      </c>
      <c r="AH288" s="113" t="str">
        <f t="shared" si="33"/>
        <v/>
      </c>
    </row>
    <row r="289">
      <c r="B289" s="82">
        <v>269.0</v>
      </c>
      <c r="C289" s="109">
        <f t="shared" si="3"/>
        <v>53267</v>
      </c>
      <c r="D289" s="113"/>
      <c r="E289" s="113" t="str">
        <f t="shared" si="4"/>
        <v/>
      </c>
      <c r="F289" s="113" t="str">
        <f t="shared" si="5"/>
        <v/>
      </c>
      <c r="G289" s="113" t="str">
        <f t="shared" si="6"/>
        <v/>
      </c>
      <c r="H289" s="113" t="str">
        <f t="shared" si="7"/>
        <v/>
      </c>
      <c r="I289" s="113" t="str">
        <f t="shared" si="8"/>
        <v/>
      </c>
      <c r="J289" s="113" t="str">
        <f t="shared" si="9"/>
        <v/>
      </c>
      <c r="K289" s="113" t="str">
        <f t="shared" si="10"/>
        <v/>
      </c>
      <c r="L289" s="113" t="str">
        <f t="shared" si="11"/>
        <v/>
      </c>
      <c r="M289" s="113" t="str">
        <f t="shared" si="12"/>
        <v/>
      </c>
      <c r="N289" s="113" t="str">
        <f t="shared" si="13"/>
        <v/>
      </c>
      <c r="O289" s="113" t="str">
        <f t="shared" si="14"/>
        <v/>
      </c>
      <c r="P289" s="113" t="str">
        <f t="shared" si="15"/>
        <v/>
      </c>
      <c r="Q289" s="113" t="str">
        <f t="shared" si="16"/>
        <v/>
      </c>
      <c r="R289" s="113" t="str">
        <f t="shared" si="17"/>
        <v/>
      </c>
      <c r="S289" s="113" t="str">
        <f t="shared" si="18"/>
        <v/>
      </c>
      <c r="T289" s="113" t="str">
        <f t="shared" si="19"/>
        <v/>
      </c>
      <c r="U289" s="113" t="str">
        <f t="shared" si="20"/>
        <v/>
      </c>
      <c r="V289" s="113" t="str">
        <f t="shared" si="21"/>
        <v/>
      </c>
      <c r="W289" s="113" t="str">
        <f t="shared" si="22"/>
        <v/>
      </c>
      <c r="X289" s="113" t="str">
        <f t="shared" si="23"/>
        <v/>
      </c>
      <c r="Y289" s="113" t="str">
        <f t="shared" si="24"/>
        <v/>
      </c>
      <c r="Z289" s="113" t="str">
        <f t="shared" si="25"/>
        <v/>
      </c>
      <c r="AA289" s="113" t="str">
        <f t="shared" si="26"/>
        <v/>
      </c>
      <c r="AB289" s="113" t="str">
        <f t="shared" si="27"/>
        <v/>
      </c>
      <c r="AC289" s="113" t="str">
        <f t="shared" si="28"/>
        <v/>
      </c>
      <c r="AD289" s="113" t="str">
        <f t="shared" si="29"/>
        <v/>
      </c>
      <c r="AE289" s="113" t="str">
        <f t="shared" si="30"/>
        <v/>
      </c>
      <c r="AF289" s="113" t="str">
        <f t="shared" si="31"/>
        <v/>
      </c>
      <c r="AG289" s="113" t="str">
        <f t="shared" si="32"/>
        <v/>
      </c>
      <c r="AH289" s="113" t="str">
        <f t="shared" si="33"/>
        <v/>
      </c>
    </row>
    <row r="290">
      <c r="B290" s="82">
        <v>270.0</v>
      </c>
      <c r="C290" s="109">
        <f t="shared" si="3"/>
        <v>53297</v>
      </c>
      <c r="D290" s="113"/>
      <c r="E290" s="113" t="str">
        <f t="shared" si="4"/>
        <v/>
      </c>
      <c r="F290" s="113" t="str">
        <f t="shared" si="5"/>
        <v/>
      </c>
      <c r="G290" s="113" t="str">
        <f t="shared" si="6"/>
        <v/>
      </c>
      <c r="H290" s="113" t="str">
        <f t="shared" si="7"/>
        <v/>
      </c>
      <c r="I290" s="113" t="str">
        <f t="shared" si="8"/>
        <v/>
      </c>
      <c r="J290" s="113" t="str">
        <f t="shared" si="9"/>
        <v/>
      </c>
      <c r="K290" s="113" t="str">
        <f t="shared" si="10"/>
        <v/>
      </c>
      <c r="L290" s="113" t="str">
        <f t="shared" si="11"/>
        <v/>
      </c>
      <c r="M290" s="113" t="str">
        <f t="shared" si="12"/>
        <v/>
      </c>
      <c r="N290" s="113" t="str">
        <f t="shared" si="13"/>
        <v/>
      </c>
      <c r="O290" s="113" t="str">
        <f t="shared" si="14"/>
        <v/>
      </c>
      <c r="P290" s="113" t="str">
        <f t="shared" si="15"/>
        <v/>
      </c>
      <c r="Q290" s="113" t="str">
        <f t="shared" si="16"/>
        <v/>
      </c>
      <c r="R290" s="113" t="str">
        <f t="shared" si="17"/>
        <v/>
      </c>
      <c r="S290" s="113" t="str">
        <f t="shared" si="18"/>
        <v/>
      </c>
      <c r="T290" s="113" t="str">
        <f t="shared" si="19"/>
        <v/>
      </c>
      <c r="U290" s="113" t="str">
        <f t="shared" si="20"/>
        <v/>
      </c>
      <c r="V290" s="113" t="str">
        <f t="shared" si="21"/>
        <v/>
      </c>
      <c r="W290" s="113" t="str">
        <f t="shared" si="22"/>
        <v/>
      </c>
      <c r="X290" s="113" t="str">
        <f t="shared" si="23"/>
        <v/>
      </c>
      <c r="Y290" s="113" t="str">
        <f t="shared" si="24"/>
        <v/>
      </c>
      <c r="Z290" s="113" t="str">
        <f t="shared" si="25"/>
        <v/>
      </c>
      <c r="AA290" s="113" t="str">
        <f t="shared" si="26"/>
        <v/>
      </c>
      <c r="AB290" s="113" t="str">
        <f t="shared" si="27"/>
        <v/>
      </c>
      <c r="AC290" s="113" t="str">
        <f t="shared" si="28"/>
        <v/>
      </c>
      <c r="AD290" s="113" t="str">
        <f t="shared" si="29"/>
        <v/>
      </c>
      <c r="AE290" s="113" t="str">
        <f t="shared" si="30"/>
        <v/>
      </c>
      <c r="AF290" s="113" t="str">
        <f t="shared" si="31"/>
        <v/>
      </c>
      <c r="AG290" s="113" t="str">
        <f t="shared" si="32"/>
        <v/>
      </c>
      <c r="AH290" s="113" t="str">
        <f t="shared" si="33"/>
        <v/>
      </c>
    </row>
    <row r="291">
      <c r="B291" s="82">
        <v>271.0</v>
      </c>
      <c r="C291" s="109">
        <f t="shared" si="3"/>
        <v>53328</v>
      </c>
      <c r="D291" s="113"/>
      <c r="E291" s="113" t="str">
        <f t="shared" si="4"/>
        <v/>
      </c>
      <c r="F291" s="113" t="str">
        <f t="shared" si="5"/>
        <v/>
      </c>
      <c r="G291" s="113" t="str">
        <f t="shared" si="6"/>
        <v/>
      </c>
      <c r="H291" s="113" t="str">
        <f t="shared" si="7"/>
        <v/>
      </c>
      <c r="I291" s="113" t="str">
        <f t="shared" si="8"/>
        <v/>
      </c>
      <c r="J291" s="113" t="str">
        <f t="shared" si="9"/>
        <v/>
      </c>
      <c r="K291" s="113" t="str">
        <f t="shared" si="10"/>
        <v/>
      </c>
      <c r="L291" s="113" t="str">
        <f t="shared" si="11"/>
        <v/>
      </c>
      <c r="M291" s="113" t="str">
        <f t="shared" si="12"/>
        <v/>
      </c>
      <c r="N291" s="113" t="str">
        <f t="shared" si="13"/>
        <v/>
      </c>
      <c r="O291" s="113" t="str">
        <f t="shared" si="14"/>
        <v/>
      </c>
      <c r="P291" s="113" t="str">
        <f t="shared" si="15"/>
        <v/>
      </c>
      <c r="Q291" s="113" t="str">
        <f t="shared" si="16"/>
        <v/>
      </c>
      <c r="R291" s="113" t="str">
        <f t="shared" si="17"/>
        <v/>
      </c>
      <c r="S291" s="113" t="str">
        <f t="shared" si="18"/>
        <v/>
      </c>
      <c r="T291" s="113" t="str">
        <f t="shared" si="19"/>
        <v/>
      </c>
      <c r="U291" s="113" t="str">
        <f t="shared" si="20"/>
        <v/>
      </c>
      <c r="V291" s="113" t="str">
        <f t="shared" si="21"/>
        <v/>
      </c>
      <c r="W291" s="113" t="str">
        <f t="shared" si="22"/>
        <v/>
      </c>
      <c r="X291" s="113" t="str">
        <f t="shared" si="23"/>
        <v/>
      </c>
      <c r="Y291" s="113" t="str">
        <f t="shared" si="24"/>
        <v/>
      </c>
      <c r="Z291" s="113" t="str">
        <f t="shared" si="25"/>
        <v/>
      </c>
      <c r="AA291" s="113" t="str">
        <f t="shared" si="26"/>
        <v/>
      </c>
      <c r="AB291" s="113" t="str">
        <f t="shared" si="27"/>
        <v/>
      </c>
      <c r="AC291" s="113" t="str">
        <f t="shared" si="28"/>
        <v/>
      </c>
      <c r="AD291" s="113" t="str">
        <f t="shared" si="29"/>
        <v/>
      </c>
      <c r="AE291" s="113" t="str">
        <f t="shared" si="30"/>
        <v/>
      </c>
      <c r="AF291" s="113" t="str">
        <f t="shared" si="31"/>
        <v/>
      </c>
      <c r="AG291" s="113" t="str">
        <f t="shared" si="32"/>
        <v/>
      </c>
      <c r="AH291" s="113" t="str">
        <f t="shared" si="33"/>
        <v/>
      </c>
    </row>
    <row r="292">
      <c r="B292" s="82">
        <v>272.0</v>
      </c>
      <c r="C292" s="109">
        <f t="shared" si="3"/>
        <v>53359</v>
      </c>
      <c r="D292" s="113"/>
      <c r="E292" s="113" t="str">
        <f t="shared" si="4"/>
        <v/>
      </c>
      <c r="F292" s="113" t="str">
        <f t="shared" si="5"/>
        <v/>
      </c>
      <c r="G292" s="113" t="str">
        <f t="shared" si="6"/>
        <v/>
      </c>
      <c r="H292" s="113" t="str">
        <f t="shared" si="7"/>
        <v/>
      </c>
      <c r="I292" s="113" t="str">
        <f t="shared" si="8"/>
        <v/>
      </c>
      <c r="J292" s="113" t="str">
        <f t="shared" si="9"/>
        <v/>
      </c>
      <c r="K292" s="113" t="str">
        <f t="shared" si="10"/>
        <v/>
      </c>
      <c r="L292" s="113" t="str">
        <f t="shared" si="11"/>
        <v/>
      </c>
      <c r="M292" s="113" t="str">
        <f t="shared" si="12"/>
        <v/>
      </c>
      <c r="N292" s="113" t="str">
        <f t="shared" si="13"/>
        <v/>
      </c>
      <c r="O292" s="113" t="str">
        <f t="shared" si="14"/>
        <v/>
      </c>
      <c r="P292" s="113" t="str">
        <f t="shared" si="15"/>
        <v/>
      </c>
      <c r="Q292" s="113" t="str">
        <f t="shared" si="16"/>
        <v/>
      </c>
      <c r="R292" s="113" t="str">
        <f t="shared" si="17"/>
        <v/>
      </c>
      <c r="S292" s="113" t="str">
        <f t="shared" si="18"/>
        <v/>
      </c>
      <c r="T292" s="113" t="str">
        <f t="shared" si="19"/>
        <v/>
      </c>
      <c r="U292" s="113" t="str">
        <f t="shared" si="20"/>
        <v/>
      </c>
      <c r="V292" s="113" t="str">
        <f t="shared" si="21"/>
        <v/>
      </c>
      <c r="W292" s="113" t="str">
        <f t="shared" si="22"/>
        <v/>
      </c>
      <c r="X292" s="113" t="str">
        <f t="shared" si="23"/>
        <v/>
      </c>
      <c r="Y292" s="113" t="str">
        <f t="shared" si="24"/>
        <v/>
      </c>
      <c r="Z292" s="113" t="str">
        <f t="shared" si="25"/>
        <v/>
      </c>
      <c r="AA292" s="113" t="str">
        <f t="shared" si="26"/>
        <v/>
      </c>
      <c r="AB292" s="113" t="str">
        <f t="shared" si="27"/>
        <v/>
      </c>
      <c r="AC292" s="113" t="str">
        <f t="shared" si="28"/>
        <v/>
      </c>
      <c r="AD292" s="113" t="str">
        <f t="shared" si="29"/>
        <v/>
      </c>
      <c r="AE292" s="113" t="str">
        <f t="shared" si="30"/>
        <v/>
      </c>
      <c r="AF292" s="113" t="str">
        <f t="shared" si="31"/>
        <v/>
      </c>
      <c r="AG292" s="113" t="str">
        <f t="shared" si="32"/>
        <v/>
      </c>
      <c r="AH292" s="113" t="str">
        <f t="shared" si="33"/>
        <v/>
      </c>
    </row>
    <row r="293">
      <c r="B293" s="82">
        <v>273.0</v>
      </c>
      <c r="C293" s="109">
        <f t="shared" si="3"/>
        <v>53387</v>
      </c>
      <c r="D293" s="113"/>
      <c r="E293" s="113" t="str">
        <f t="shared" si="4"/>
        <v/>
      </c>
      <c r="F293" s="113" t="str">
        <f t="shared" si="5"/>
        <v/>
      </c>
      <c r="G293" s="113" t="str">
        <f t="shared" si="6"/>
        <v/>
      </c>
      <c r="H293" s="113" t="str">
        <f t="shared" si="7"/>
        <v/>
      </c>
      <c r="I293" s="113" t="str">
        <f t="shared" si="8"/>
        <v/>
      </c>
      <c r="J293" s="113" t="str">
        <f t="shared" si="9"/>
        <v/>
      </c>
      <c r="K293" s="113" t="str">
        <f t="shared" si="10"/>
        <v/>
      </c>
      <c r="L293" s="113" t="str">
        <f t="shared" si="11"/>
        <v/>
      </c>
      <c r="M293" s="113" t="str">
        <f t="shared" si="12"/>
        <v/>
      </c>
      <c r="N293" s="113" t="str">
        <f t="shared" si="13"/>
        <v/>
      </c>
      <c r="O293" s="113" t="str">
        <f t="shared" si="14"/>
        <v/>
      </c>
      <c r="P293" s="113" t="str">
        <f t="shared" si="15"/>
        <v/>
      </c>
      <c r="Q293" s="113" t="str">
        <f t="shared" si="16"/>
        <v/>
      </c>
      <c r="R293" s="113" t="str">
        <f t="shared" si="17"/>
        <v/>
      </c>
      <c r="S293" s="113" t="str">
        <f t="shared" si="18"/>
        <v/>
      </c>
      <c r="T293" s="113" t="str">
        <f t="shared" si="19"/>
        <v/>
      </c>
      <c r="U293" s="113" t="str">
        <f t="shared" si="20"/>
        <v/>
      </c>
      <c r="V293" s="113" t="str">
        <f t="shared" si="21"/>
        <v/>
      </c>
      <c r="W293" s="113" t="str">
        <f t="shared" si="22"/>
        <v/>
      </c>
      <c r="X293" s="113" t="str">
        <f t="shared" si="23"/>
        <v/>
      </c>
      <c r="Y293" s="113" t="str">
        <f t="shared" si="24"/>
        <v/>
      </c>
      <c r="Z293" s="113" t="str">
        <f t="shared" si="25"/>
        <v/>
      </c>
      <c r="AA293" s="113" t="str">
        <f t="shared" si="26"/>
        <v/>
      </c>
      <c r="AB293" s="113" t="str">
        <f t="shared" si="27"/>
        <v/>
      </c>
      <c r="AC293" s="113" t="str">
        <f t="shared" si="28"/>
        <v/>
      </c>
      <c r="AD293" s="113" t="str">
        <f t="shared" si="29"/>
        <v/>
      </c>
      <c r="AE293" s="113" t="str">
        <f t="shared" si="30"/>
        <v/>
      </c>
      <c r="AF293" s="113" t="str">
        <f t="shared" si="31"/>
        <v/>
      </c>
      <c r="AG293" s="113" t="str">
        <f t="shared" si="32"/>
        <v/>
      </c>
      <c r="AH293" s="113" t="str">
        <f t="shared" si="33"/>
        <v/>
      </c>
    </row>
    <row r="294">
      <c r="B294" s="82">
        <v>274.0</v>
      </c>
      <c r="C294" s="109">
        <f t="shared" si="3"/>
        <v>53418</v>
      </c>
      <c r="D294" s="113"/>
      <c r="E294" s="113" t="str">
        <f t="shared" si="4"/>
        <v/>
      </c>
      <c r="F294" s="113" t="str">
        <f t="shared" si="5"/>
        <v/>
      </c>
      <c r="G294" s="113" t="str">
        <f t="shared" si="6"/>
        <v/>
      </c>
      <c r="H294" s="113" t="str">
        <f t="shared" si="7"/>
        <v/>
      </c>
      <c r="I294" s="113" t="str">
        <f t="shared" si="8"/>
        <v/>
      </c>
      <c r="J294" s="113" t="str">
        <f t="shared" si="9"/>
        <v/>
      </c>
      <c r="K294" s="113" t="str">
        <f t="shared" si="10"/>
        <v/>
      </c>
      <c r="L294" s="113" t="str">
        <f t="shared" si="11"/>
        <v/>
      </c>
      <c r="M294" s="113" t="str">
        <f t="shared" si="12"/>
        <v/>
      </c>
      <c r="N294" s="113" t="str">
        <f t="shared" si="13"/>
        <v/>
      </c>
      <c r="O294" s="113" t="str">
        <f t="shared" si="14"/>
        <v/>
      </c>
      <c r="P294" s="113" t="str">
        <f t="shared" si="15"/>
        <v/>
      </c>
      <c r="Q294" s="113" t="str">
        <f t="shared" si="16"/>
        <v/>
      </c>
      <c r="R294" s="113" t="str">
        <f t="shared" si="17"/>
        <v/>
      </c>
      <c r="S294" s="113" t="str">
        <f t="shared" si="18"/>
        <v/>
      </c>
      <c r="T294" s="113" t="str">
        <f t="shared" si="19"/>
        <v/>
      </c>
      <c r="U294" s="113" t="str">
        <f t="shared" si="20"/>
        <v/>
      </c>
      <c r="V294" s="113" t="str">
        <f t="shared" si="21"/>
        <v/>
      </c>
      <c r="W294" s="113" t="str">
        <f t="shared" si="22"/>
        <v/>
      </c>
      <c r="X294" s="113" t="str">
        <f t="shared" si="23"/>
        <v/>
      </c>
      <c r="Y294" s="113" t="str">
        <f t="shared" si="24"/>
        <v/>
      </c>
      <c r="Z294" s="113" t="str">
        <f t="shared" si="25"/>
        <v/>
      </c>
      <c r="AA294" s="113" t="str">
        <f t="shared" si="26"/>
        <v/>
      </c>
      <c r="AB294" s="113" t="str">
        <f t="shared" si="27"/>
        <v/>
      </c>
      <c r="AC294" s="113" t="str">
        <f t="shared" si="28"/>
        <v/>
      </c>
      <c r="AD294" s="113" t="str">
        <f t="shared" si="29"/>
        <v/>
      </c>
      <c r="AE294" s="113" t="str">
        <f t="shared" si="30"/>
        <v/>
      </c>
      <c r="AF294" s="113" t="str">
        <f t="shared" si="31"/>
        <v/>
      </c>
      <c r="AG294" s="113" t="str">
        <f t="shared" si="32"/>
        <v/>
      </c>
      <c r="AH294" s="113" t="str">
        <f t="shared" si="33"/>
        <v/>
      </c>
    </row>
    <row r="295">
      <c r="B295" s="82">
        <v>275.0</v>
      </c>
      <c r="C295" s="109">
        <f t="shared" si="3"/>
        <v>53448</v>
      </c>
      <c r="D295" s="113"/>
      <c r="E295" s="113" t="str">
        <f t="shared" si="4"/>
        <v/>
      </c>
      <c r="F295" s="113" t="str">
        <f t="shared" si="5"/>
        <v/>
      </c>
      <c r="G295" s="113" t="str">
        <f t="shared" si="6"/>
        <v/>
      </c>
      <c r="H295" s="113" t="str">
        <f t="shared" si="7"/>
        <v/>
      </c>
      <c r="I295" s="113" t="str">
        <f t="shared" si="8"/>
        <v/>
      </c>
      <c r="J295" s="113" t="str">
        <f t="shared" si="9"/>
        <v/>
      </c>
      <c r="K295" s="113" t="str">
        <f t="shared" si="10"/>
        <v/>
      </c>
      <c r="L295" s="113" t="str">
        <f t="shared" si="11"/>
        <v/>
      </c>
      <c r="M295" s="113" t="str">
        <f t="shared" si="12"/>
        <v/>
      </c>
      <c r="N295" s="113" t="str">
        <f t="shared" si="13"/>
        <v/>
      </c>
      <c r="O295" s="113" t="str">
        <f t="shared" si="14"/>
        <v/>
      </c>
      <c r="P295" s="113" t="str">
        <f t="shared" si="15"/>
        <v/>
      </c>
      <c r="Q295" s="113" t="str">
        <f t="shared" si="16"/>
        <v/>
      </c>
      <c r="R295" s="113" t="str">
        <f t="shared" si="17"/>
        <v/>
      </c>
      <c r="S295" s="113" t="str">
        <f t="shared" si="18"/>
        <v/>
      </c>
      <c r="T295" s="113" t="str">
        <f t="shared" si="19"/>
        <v/>
      </c>
      <c r="U295" s="113" t="str">
        <f t="shared" si="20"/>
        <v/>
      </c>
      <c r="V295" s="113" t="str">
        <f t="shared" si="21"/>
        <v/>
      </c>
      <c r="W295" s="113" t="str">
        <f t="shared" si="22"/>
        <v/>
      </c>
      <c r="X295" s="113" t="str">
        <f t="shared" si="23"/>
        <v/>
      </c>
      <c r="Y295" s="113" t="str">
        <f t="shared" si="24"/>
        <v/>
      </c>
      <c r="Z295" s="113" t="str">
        <f t="shared" si="25"/>
        <v/>
      </c>
      <c r="AA295" s="113" t="str">
        <f t="shared" si="26"/>
        <v/>
      </c>
      <c r="AB295" s="113" t="str">
        <f t="shared" si="27"/>
        <v/>
      </c>
      <c r="AC295" s="113" t="str">
        <f t="shared" si="28"/>
        <v/>
      </c>
      <c r="AD295" s="113" t="str">
        <f t="shared" si="29"/>
        <v/>
      </c>
      <c r="AE295" s="113" t="str">
        <f t="shared" si="30"/>
        <v/>
      </c>
      <c r="AF295" s="113" t="str">
        <f t="shared" si="31"/>
        <v/>
      </c>
      <c r="AG295" s="113" t="str">
        <f t="shared" si="32"/>
        <v/>
      </c>
      <c r="AH295" s="113" t="str">
        <f t="shared" si="33"/>
        <v/>
      </c>
    </row>
    <row r="296">
      <c r="B296" s="82">
        <v>276.0</v>
      </c>
      <c r="C296" s="109">
        <f t="shared" si="3"/>
        <v>53479</v>
      </c>
      <c r="D296" s="113"/>
      <c r="E296" s="113" t="str">
        <f t="shared" si="4"/>
        <v/>
      </c>
      <c r="F296" s="113" t="str">
        <f t="shared" si="5"/>
        <v/>
      </c>
      <c r="G296" s="113" t="str">
        <f t="shared" si="6"/>
        <v/>
      </c>
      <c r="H296" s="113" t="str">
        <f t="shared" si="7"/>
        <v/>
      </c>
      <c r="I296" s="113" t="str">
        <f t="shared" si="8"/>
        <v/>
      </c>
      <c r="J296" s="113" t="str">
        <f t="shared" si="9"/>
        <v/>
      </c>
      <c r="K296" s="113" t="str">
        <f t="shared" si="10"/>
        <v/>
      </c>
      <c r="L296" s="113" t="str">
        <f t="shared" si="11"/>
        <v/>
      </c>
      <c r="M296" s="113" t="str">
        <f t="shared" si="12"/>
        <v/>
      </c>
      <c r="N296" s="113" t="str">
        <f t="shared" si="13"/>
        <v/>
      </c>
      <c r="O296" s="113" t="str">
        <f t="shared" si="14"/>
        <v/>
      </c>
      <c r="P296" s="113" t="str">
        <f t="shared" si="15"/>
        <v/>
      </c>
      <c r="Q296" s="113" t="str">
        <f t="shared" si="16"/>
        <v/>
      </c>
      <c r="R296" s="113" t="str">
        <f t="shared" si="17"/>
        <v/>
      </c>
      <c r="S296" s="113" t="str">
        <f t="shared" si="18"/>
        <v/>
      </c>
      <c r="T296" s="113" t="str">
        <f t="shared" si="19"/>
        <v/>
      </c>
      <c r="U296" s="113" t="str">
        <f t="shared" si="20"/>
        <v/>
      </c>
      <c r="V296" s="113" t="str">
        <f t="shared" si="21"/>
        <v/>
      </c>
      <c r="W296" s="113" t="str">
        <f t="shared" si="22"/>
        <v/>
      </c>
      <c r="X296" s="113" t="str">
        <f t="shared" si="23"/>
        <v/>
      </c>
      <c r="Y296" s="113" t="str">
        <f t="shared" si="24"/>
        <v/>
      </c>
      <c r="Z296" s="113" t="str">
        <f t="shared" si="25"/>
        <v/>
      </c>
      <c r="AA296" s="113" t="str">
        <f t="shared" si="26"/>
        <v/>
      </c>
      <c r="AB296" s="113" t="str">
        <f t="shared" si="27"/>
        <v/>
      </c>
      <c r="AC296" s="113" t="str">
        <f t="shared" si="28"/>
        <v/>
      </c>
      <c r="AD296" s="113" t="str">
        <f t="shared" si="29"/>
        <v/>
      </c>
      <c r="AE296" s="113" t="str">
        <f t="shared" si="30"/>
        <v/>
      </c>
      <c r="AF296" s="113" t="str">
        <f t="shared" si="31"/>
        <v/>
      </c>
      <c r="AG296" s="113" t="str">
        <f t="shared" si="32"/>
        <v/>
      </c>
      <c r="AH296" s="113" t="str">
        <f t="shared" si="33"/>
        <v/>
      </c>
    </row>
    <row r="297">
      <c r="B297" s="82">
        <v>277.0</v>
      </c>
      <c r="C297" s="109">
        <f t="shared" si="3"/>
        <v>53509</v>
      </c>
      <c r="D297" s="113"/>
      <c r="E297" s="113" t="str">
        <f t="shared" si="4"/>
        <v/>
      </c>
      <c r="F297" s="113" t="str">
        <f t="shared" si="5"/>
        <v/>
      </c>
      <c r="G297" s="113" t="str">
        <f t="shared" si="6"/>
        <v/>
      </c>
      <c r="H297" s="113" t="str">
        <f t="shared" si="7"/>
        <v/>
      </c>
      <c r="I297" s="113" t="str">
        <f t="shared" si="8"/>
        <v/>
      </c>
      <c r="J297" s="113" t="str">
        <f t="shared" si="9"/>
        <v/>
      </c>
      <c r="K297" s="113" t="str">
        <f t="shared" si="10"/>
        <v/>
      </c>
      <c r="L297" s="113" t="str">
        <f t="shared" si="11"/>
        <v/>
      </c>
      <c r="M297" s="113" t="str">
        <f t="shared" si="12"/>
        <v/>
      </c>
      <c r="N297" s="113" t="str">
        <f t="shared" si="13"/>
        <v/>
      </c>
      <c r="O297" s="113" t="str">
        <f t="shared" si="14"/>
        <v/>
      </c>
      <c r="P297" s="113" t="str">
        <f t="shared" si="15"/>
        <v/>
      </c>
      <c r="Q297" s="113" t="str">
        <f t="shared" si="16"/>
        <v/>
      </c>
      <c r="R297" s="113" t="str">
        <f t="shared" si="17"/>
        <v/>
      </c>
      <c r="S297" s="113" t="str">
        <f t="shared" si="18"/>
        <v/>
      </c>
      <c r="T297" s="113" t="str">
        <f t="shared" si="19"/>
        <v/>
      </c>
      <c r="U297" s="113" t="str">
        <f t="shared" si="20"/>
        <v/>
      </c>
      <c r="V297" s="113" t="str">
        <f t="shared" si="21"/>
        <v/>
      </c>
      <c r="W297" s="113" t="str">
        <f t="shared" si="22"/>
        <v/>
      </c>
      <c r="X297" s="113" t="str">
        <f t="shared" si="23"/>
        <v/>
      </c>
      <c r="Y297" s="113" t="str">
        <f t="shared" si="24"/>
        <v/>
      </c>
      <c r="Z297" s="113" t="str">
        <f t="shared" si="25"/>
        <v/>
      </c>
      <c r="AA297" s="113" t="str">
        <f t="shared" si="26"/>
        <v/>
      </c>
      <c r="AB297" s="113" t="str">
        <f t="shared" si="27"/>
        <v/>
      </c>
      <c r="AC297" s="113" t="str">
        <f t="shared" si="28"/>
        <v/>
      </c>
      <c r="AD297" s="113" t="str">
        <f t="shared" si="29"/>
        <v/>
      </c>
      <c r="AE297" s="113" t="str">
        <f t="shared" si="30"/>
        <v/>
      </c>
      <c r="AF297" s="113" t="str">
        <f t="shared" si="31"/>
        <v/>
      </c>
      <c r="AG297" s="113" t="str">
        <f t="shared" si="32"/>
        <v/>
      </c>
      <c r="AH297" s="113" t="str">
        <f t="shared" si="33"/>
        <v/>
      </c>
    </row>
    <row r="298">
      <c r="B298" s="82">
        <v>278.0</v>
      </c>
      <c r="C298" s="109">
        <f t="shared" si="3"/>
        <v>53540</v>
      </c>
      <c r="D298" s="113"/>
      <c r="E298" s="113" t="str">
        <f t="shared" si="4"/>
        <v/>
      </c>
      <c r="F298" s="113" t="str">
        <f t="shared" si="5"/>
        <v/>
      </c>
      <c r="G298" s="113" t="str">
        <f t="shared" si="6"/>
        <v/>
      </c>
      <c r="H298" s="113" t="str">
        <f t="shared" si="7"/>
        <v/>
      </c>
      <c r="I298" s="113" t="str">
        <f t="shared" si="8"/>
        <v/>
      </c>
      <c r="J298" s="113" t="str">
        <f t="shared" si="9"/>
        <v/>
      </c>
      <c r="K298" s="113" t="str">
        <f t="shared" si="10"/>
        <v/>
      </c>
      <c r="L298" s="113" t="str">
        <f t="shared" si="11"/>
        <v/>
      </c>
      <c r="M298" s="113" t="str">
        <f t="shared" si="12"/>
        <v/>
      </c>
      <c r="N298" s="113" t="str">
        <f t="shared" si="13"/>
        <v/>
      </c>
      <c r="O298" s="113" t="str">
        <f t="shared" si="14"/>
        <v/>
      </c>
      <c r="P298" s="113" t="str">
        <f t="shared" si="15"/>
        <v/>
      </c>
      <c r="Q298" s="113" t="str">
        <f t="shared" si="16"/>
        <v/>
      </c>
      <c r="R298" s="113" t="str">
        <f t="shared" si="17"/>
        <v/>
      </c>
      <c r="S298" s="113" t="str">
        <f t="shared" si="18"/>
        <v/>
      </c>
      <c r="T298" s="113" t="str">
        <f t="shared" si="19"/>
        <v/>
      </c>
      <c r="U298" s="113" t="str">
        <f t="shared" si="20"/>
        <v/>
      </c>
      <c r="V298" s="113" t="str">
        <f t="shared" si="21"/>
        <v/>
      </c>
      <c r="W298" s="113" t="str">
        <f t="shared" si="22"/>
        <v/>
      </c>
      <c r="X298" s="113" t="str">
        <f t="shared" si="23"/>
        <v/>
      </c>
      <c r="Y298" s="113" t="str">
        <f t="shared" si="24"/>
        <v/>
      </c>
      <c r="Z298" s="113" t="str">
        <f t="shared" si="25"/>
        <v/>
      </c>
      <c r="AA298" s="113" t="str">
        <f t="shared" si="26"/>
        <v/>
      </c>
      <c r="AB298" s="113" t="str">
        <f t="shared" si="27"/>
        <v/>
      </c>
      <c r="AC298" s="113" t="str">
        <f t="shared" si="28"/>
        <v/>
      </c>
      <c r="AD298" s="113" t="str">
        <f t="shared" si="29"/>
        <v/>
      </c>
      <c r="AE298" s="113" t="str">
        <f t="shared" si="30"/>
        <v/>
      </c>
      <c r="AF298" s="113" t="str">
        <f t="shared" si="31"/>
        <v/>
      </c>
      <c r="AG298" s="113" t="str">
        <f t="shared" si="32"/>
        <v/>
      </c>
      <c r="AH298" s="113" t="str">
        <f t="shared" si="33"/>
        <v/>
      </c>
    </row>
    <row r="299">
      <c r="B299" s="82">
        <v>279.0</v>
      </c>
      <c r="C299" s="109">
        <f t="shared" si="3"/>
        <v>53571</v>
      </c>
      <c r="D299" s="113"/>
      <c r="E299" s="113" t="str">
        <f t="shared" si="4"/>
        <v/>
      </c>
      <c r="F299" s="113" t="str">
        <f t="shared" si="5"/>
        <v/>
      </c>
      <c r="G299" s="113" t="str">
        <f t="shared" si="6"/>
        <v/>
      </c>
      <c r="H299" s="113" t="str">
        <f t="shared" si="7"/>
        <v/>
      </c>
      <c r="I299" s="113" t="str">
        <f t="shared" si="8"/>
        <v/>
      </c>
      <c r="J299" s="113" t="str">
        <f t="shared" si="9"/>
        <v/>
      </c>
      <c r="K299" s="113" t="str">
        <f t="shared" si="10"/>
        <v/>
      </c>
      <c r="L299" s="113" t="str">
        <f t="shared" si="11"/>
        <v/>
      </c>
      <c r="M299" s="113" t="str">
        <f t="shared" si="12"/>
        <v/>
      </c>
      <c r="N299" s="113" t="str">
        <f t="shared" si="13"/>
        <v/>
      </c>
      <c r="O299" s="113" t="str">
        <f t="shared" si="14"/>
        <v/>
      </c>
      <c r="P299" s="113" t="str">
        <f t="shared" si="15"/>
        <v/>
      </c>
      <c r="Q299" s="113" t="str">
        <f t="shared" si="16"/>
        <v/>
      </c>
      <c r="R299" s="113" t="str">
        <f t="shared" si="17"/>
        <v/>
      </c>
      <c r="S299" s="113" t="str">
        <f t="shared" si="18"/>
        <v/>
      </c>
      <c r="T299" s="113" t="str">
        <f t="shared" si="19"/>
        <v/>
      </c>
      <c r="U299" s="113" t="str">
        <f t="shared" si="20"/>
        <v/>
      </c>
      <c r="V299" s="113" t="str">
        <f t="shared" si="21"/>
        <v/>
      </c>
      <c r="W299" s="113" t="str">
        <f t="shared" si="22"/>
        <v/>
      </c>
      <c r="X299" s="113" t="str">
        <f t="shared" si="23"/>
        <v/>
      </c>
      <c r="Y299" s="113" t="str">
        <f t="shared" si="24"/>
        <v/>
      </c>
      <c r="Z299" s="113" t="str">
        <f t="shared" si="25"/>
        <v/>
      </c>
      <c r="AA299" s="113" t="str">
        <f t="shared" si="26"/>
        <v/>
      </c>
      <c r="AB299" s="113" t="str">
        <f t="shared" si="27"/>
        <v/>
      </c>
      <c r="AC299" s="113" t="str">
        <f t="shared" si="28"/>
        <v/>
      </c>
      <c r="AD299" s="113" t="str">
        <f t="shared" si="29"/>
        <v/>
      </c>
      <c r="AE299" s="113" t="str">
        <f t="shared" si="30"/>
        <v/>
      </c>
      <c r="AF299" s="113" t="str">
        <f t="shared" si="31"/>
        <v/>
      </c>
      <c r="AG299" s="113" t="str">
        <f t="shared" si="32"/>
        <v/>
      </c>
      <c r="AH299" s="113" t="str">
        <f t="shared" si="33"/>
        <v/>
      </c>
    </row>
    <row r="300">
      <c r="B300" s="82">
        <v>280.0</v>
      </c>
      <c r="C300" s="109">
        <f t="shared" si="3"/>
        <v>53601</v>
      </c>
      <c r="D300" s="113"/>
      <c r="E300" s="113" t="str">
        <f t="shared" si="4"/>
        <v/>
      </c>
      <c r="F300" s="113" t="str">
        <f t="shared" si="5"/>
        <v/>
      </c>
      <c r="G300" s="113" t="str">
        <f t="shared" si="6"/>
        <v/>
      </c>
      <c r="H300" s="113" t="str">
        <f t="shared" si="7"/>
        <v/>
      </c>
      <c r="I300" s="113" t="str">
        <f t="shared" si="8"/>
        <v/>
      </c>
      <c r="J300" s="113" t="str">
        <f t="shared" si="9"/>
        <v/>
      </c>
      <c r="K300" s="113" t="str">
        <f t="shared" si="10"/>
        <v/>
      </c>
      <c r="L300" s="113" t="str">
        <f t="shared" si="11"/>
        <v/>
      </c>
      <c r="M300" s="113" t="str">
        <f t="shared" si="12"/>
        <v/>
      </c>
      <c r="N300" s="113" t="str">
        <f t="shared" si="13"/>
        <v/>
      </c>
      <c r="O300" s="113" t="str">
        <f t="shared" si="14"/>
        <v/>
      </c>
      <c r="P300" s="113" t="str">
        <f t="shared" si="15"/>
        <v/>
      </c>
      <c r="Q300" s="113" t="str">
        <f t="shared" si="16"/>
        <v/>
      </c>
      <c r="R300" s="113" t="str">
        <f t="shared" si="17"/>
        <v/>
      </c>
      <c r="S300" s="113" t="str">
        <f t="shared" si="18"/>
        <v/>
      </c>
      <c r="T300" s="113" t="str">
        <f t="shared" si="19"/>
        <v/>
      </c>
      <c r="U300" s="113" t="str">
        <f t="shared" si="20"/>
        <v/>
      </c>
      <c r="V300" s="113" t="str">
        <f t="shared" si="21"/>
        <v/>
      </c>
      <c r="W300" s="113" t="str">
        <f t="shared" si="22"/>
        <v/>
      </c>
      <c r="X300" s="113" t="str">
        <f t="shared" si="23"/>
        <v/>
      </c>
      <c r="Y300" s="113" t="str">
        <f t="shared" si="24"/>
        <v/>
      </c>
      <c r="Z300" s="113" t="str">
        <f t="shared" si="25"/>
        <v/>
      </c>
      <c r="AA300" s="113" t="str">
        <f t="shared" si="26"/>
        <v/>
      </c>
      <c r="AB300" s="113" t="str">
        <f t="shared" si="27"/>
        <v/>
      </c>
      <c r="AC300" s="113" t="str">
        <f t="shared" si="28"/>
        <v/>
      </c>
      <c r="AD300" s="113" t="str">
        <f t="shared" si="29"/>
        <v/>
      </c>
      <c r="AE300" s="113" t="str">
        <f t="shared" si="30"/>
        <v/>
      </c>
      <c r="AF300" s="113" t="str">
        <f t="shared" si="31"/>
        <v/>
      </c>
      <c r="AG300" s="113" t="str">
        <f t="shared" si="32"/>
        <v/>
      </c>
      <c r="AH300" s="113" t="str">
        <f t="shared" si="33"/>
        <v/>
      </c>
    </row>
  </sheetData>
  <mergeCells count="13">
    <mergeCell ref="Q19:S19"/>
    <mergeCell ref="T19:V19"/>
    <mergeCell ref="W19:Y19"/>
    <mergeCell ref="Z19:AB19"/>
    <mergeCell ref="AC19:AE19"/>
    <mergeCell ref="AF19:AH19"/>
    <mergeCell ref="B1:K1"/>
    <mergeCell ref="C2:H2"/>
    <mergeCell ref="I2:K2"/>
    <mergeCell ref="E19:G19"/>
    <mergeCell ref="H19:J19"/>
    <mergeCell ref="K19:M19"/>
    <mergeCell ref="N19:P19"/>
  </mergeCells>
  <conditionalFormatting sqref="D21:D300">
    <cfRule type="notContainsBlanks" dxfId="0" priority="1">
      <formula>LEN(TRIM(D21))&gt;0</formula>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39.0" topLeftCell="A40" activePane="bottomLeft" state="frozen"/>
      <selection activeCell="B41" sqref="B41" pane="bottomLeft"/>
    </sheetView>
  </sheetViews>
  <sheetFormatPr customHeight="1" defaultColWidth="11.22" defaultRowHeight="15.75"/>
  <cols>
    <col customWidth="1" min="1" max="1" width="4.56"/>
    <col customWidth="1" min="2" max="2" width="9.33"/>
    <col customWidth="1" min="3" max="3" width="12.67"/>
    <col customWidth="1" min="4" max="4" width="17.56"/>
    <col customWidth="1" min="5" max="5" width="12.44"/>
    <col customWidth="1" min="7" max="13" width="19.11"/>
  </cols>
  <sheetData>
    <row r="1">
      <c r="A1" s="116"/>
      <c r="B1" s="117" t="s">
        <v>67</v>
      </c>
      <c r="G1" s="118" t="s">
        <v>68</v>
      </c>
      <c r="I1" s="119" t="s">
        <v>69</v>
      </c>
    </row>
    <row r="2">
      <c r="A2" s="120"/>
      <c r="B2" s="121" t="s">
        <v>70</v>
      </c>
      <c r="C2" s="122"/>
      <c r="D2" s="120"/>
      <c r="E2" s="120"/>
      <c r="G2" s="118" t="s">
        <v>71</v>
      </c>
      <c r="I2" s="119" t="s">
        <v>72</v>
      </c>
    </row>
    <row r="3">
      <c r="A3" s="123"/>
      <c r="B3" s="124" t="s">
        <v>73</v>
      </c>
      <c r="C3" s="125" t="s">
        <v>74</v>
      </c>
      <c r="D3" s="126" t="s">
        <v>75</v>
      </c>
      <c r="E3" s="127" t="s">
        <v>76</v>
      </c>
      <c r="G3" s="128" t="s">
        <v>77</v>
      </c>
      <c r="H3" s="129" t="s">
        <v>78</v>
      </c>
      <c r="I3" s="129" t="s">
        <v>79</v>
      </c>
      <c r="J3" s="129" t="s">
        <v>80</v>
      </c>
      <c r="K3" s="129" t="s">
        <v>81</v>
      </c>
      <c r="L3" s="129" t="s">
        <v>82</v>
      </c>
      <c r="M3" s="129" t="s">
        <v>83</v>
      </c>
    </row>
    <row r="4">
      <c r="A4" s="130"/>
      <c r="B4" s="131">
        <v>45047.0</v>
      </c>
      <c r="C4" s="132">
        <v>33.0</v>
      </c>
      <c r="D4" s="133" t="s">
        <v>84</v>
      </c>
      <c r="E4" s="134" t="s">
        <v>85</v>
      </c>
      <c r="G4" s="135" t="str">
        <f>IF(WEEKDAY(DATE($I$1,$I$2,1),2)=COLUMNS($G$4:G4),1,IF(ISNUMBER(F5),F5+1,""))</f>
        <v/>
      </c>
      <c r="H4" s="135" t="str">
        <f t="shared" ref="H4:M4" si="1">IF(WEEKDAY(DATE($I$1,$I$2,1),2)=COLUMNS($G$4:H4),1,IF(ISNUMBER(G4),G4+1,""))</f>
        <v/>
      </c>
      <c r="I4" s="135" t="str">
        <f t="shared" si="1"/>
        <v/>
      </c>
      <c r="J4" s="135" t="str">
        <f t="shared" si="1"/>
        <v/>
      </c>
      <c r="K4" s="135" t="str">
        <f t="shared" si="1"/>
        <v/>
      </c>
      <c r="L4" s="135">
        <f t="shared" si="1"/>
        <v>1</v>
      </c>
      <c r="M4" s="135">
        <f t="shared" si="1"/>
        <v>2</v>
      </c>
    </row>
    <row r="5">
      <c r="A5" s="130"/>
      <c r="B5" s="131">
        <v>45047.0</v>
      </c>
      <c r="C5" s="132">
        <v>500.0</v>
      </c>
      <c r="D5" s="133" t="s">
        <v>86</v>
      </c>
      <c r="E5" s="136" t="s">
        <v>87</v>
      </c>
      <c r="G5" s="137" t="str">
        <f>IFERROR(__xludf.DUMMYFUNCTION("if(G4="""","""",(ifna(query(filter($D$4:$D2401 &amp; ""-""&amp; $C$4:$C2401 &amp; ""-""&amp;$E$4:$E2401,$B$4:$B2401=date($I$1,$I$2,G4)),""select * limit 5""),"""")))"),"")</f>
        <v/>
      </c>
      <c r="H5" s="137" t="str">
        <f>IFERROR(__xludf.DUMMYFUNCTION("if(H4="""","""",(ifna(query(filter($D$4:$D2401 &amp; ""-""&amp; $C$4:$C2401 &amp; ""-""&amp;$E$4:$E2401,$B$4:$B2401=date($I$1,$I$2,H4)),""select * limit 5""),"""")))"),"")</f>
        <v/>
      </c>
      <c r="I5" s="137" t="str">
        <f>IFERROR(__xludf.DUMMYFUNCTION("if(I4="""","""",(ifna(query(filter($D$4:$D2401 &amp; ""-""&amp; $C$4:$C2401 &amp; ""-""&amp;$E$4:$E2401,$B$4:$B2401=date($I$1,$I$2,I4)),""select * limit 5""),"""")))"),"")</f>
        <v/>
      </c>
      <c r="J5" s="137" t="str">
        <f>IFERROR(__xludf.DUMMYFUNCTION("if(J4="""","""",(ifna(query(filter($D$4:$D2401 &amp; ""-""&amp; $C$4:$C2401 &amp; ""-""&amp;$E$4:$E2401,$B$4:$B2401=date($I$1,$I$2,J4)),""select * limit 5""),"""")))"),"")</f>
        <v/>
      </c>
      <c r="K5" s="137" t="str">
        <f>IFERROR(__xludf.DUMMYFUNCTION("if(K4="""","""",(ifna(query(filter($D$4:$D2401 &amp; ""-""&amp; $C$4:$C2401 &amp; ""-""&amp;$E$4:$E2401,$B$4:$B2401=date($I$1,$I$2,K4)),""select * limit 5""),"""")))"),"")</f>
        <v/>
      </c>
      <c r="L5" s="137" t="str">
        <f>IFERROR(__xludf.DUMMYFUNCTION("if(L4="""","""",(ifna(query(filter($D$4:$D2401 &amp; ""-""&amp; $C$4:$C2401 &amp; ""-""&amp;$E$4:$E2401,$B$4:$B2401=date($I$1,$I$2,L4)),""select * limit 5""),"""")))"),"Gas-33-Unpaid")</f>
        <v>Gas-33-Unpaid</v>
      </c>
      <c r="M5" s="137" t="str">
        <f>IFERROR(__xludf.DUMMYFUNCTION("if(M4="""","""",(ifna(query(filter($D$4:$D2401 &amp; ""-""&amp; $C$4:$C2401 &amp; ""-""&amp;$E$4:$E2401,$B$4:$B2401=date($I$1,$I$2,M4)),""select * limit 5""),"""")))"),"")</f>
        <v/>
      </c>
    </row>
    <row r="6">
      <c r="A6" s="130"/>
      <c r="B6" s="131">
        <v>45051.0</v>
      </c>
      <c r="C6" s="132">
        <v>500.0</v>
      </c>
      <c r="D6" s="133" t="s">
        <v>88</v>
      </c>
      <c r="E6" s="136" t="s">
        <v>87</v>
      </c>
      <c r="G6" s="137"/>
      <c r="H6" s="137"/>
      <c r="I6" s="137"/>
      <c r="J6" s="137"/>
      <c r="K6" s="137"/>
      <c r="L6" s="137" t="str">
        <f>IFERROR(__xludf.DUMMYFUNCTION("""COMPUTED_VALUE"""),"Credit card-350-Unpaid")</f>
        <v>Credit card-350-Unpaid</v>
      </c>
      <c r="M6" s="137"/>
    </row>
    <row r="7">
      <c r="A7" s="130"/>
      <c r="B7" s="131">
        <v>45056.0</v>
      </c>
      <c r="C7" s="132">
        <v>100.0</v>
      </c>
      <c r="D7" s="133" t="s">
        <v>89</v>
      </c>
      <c r="E7" s="134" t="s">
        <v>85</v>
      </c>
      <c r="G7" s="137"/>
      <c r="H7" s="137"/>
      <c r="I7" s="137"/>
      <c r="J7" s="137"/>
      <c r="K7" s="137"/>
      <c r="L7" s="137"/>
      <c r="M7" s="137"/>
    </row>
    <row r="8">
      <c r="A8" s="130"/>
      <c r="B8" s="131">
        <v>45065.0</v>
      </c>
      <c r="C8" s="132">
        <v>70.0</v>
      </c>
      <c r="D8" s="133" t="s">
        <v>90</v>
      </c>
      <c r="E8" s="136" t="s">
        <v>87</v>
      </c>
      <c r="G8" s="137"/>
      <c r="H8" s="137"/>
      <c r="I8" s="137"/>
      <c r="J8" s="137"/>
      <c r="K8" s="137"/>
      <c r="L8" s="137"/>
      <c r="M8" s="137"/>
    </row>
    <row r="9">
      <c r="A9" s="130"/>
      <c r="B9" s="138">
        <v>45065.0</v>
      </c>
      <c r="C9" s="139">
        <v>40.0</v>
      </c>
      <c r="D9" s="133" t="s">
        <v>91</v>
      </c>
      <c r="E9" s="136" t="s">
        <v>87</v>
      </c>
      <c r="G9" s="137"/>
      <c r="H9" s="137"/>
      <c r="I9" s="137"/>
      <c r="J9" s="137"/>
      <c r="K9" s="137"/>
      <c r="L9" s="137"/>
      <c r="M9" s="137"/>
    </row>
    <row r="10">
      <c r="A10" s="130"/>
      <c r="B10" s="138">
        <v>45071.0</v>
      </c>
      <c r="C10" s="139">
        <v>350.0</v>
      </c>
      <c r="D10" s="133" t="s">
        <v>92</v>
      </c>
      <c r="E10" s="136" t="s">
        <v>87</v>
      </c>
      <c r="G10" s="135">
        <f>IF(M4&lt;DAY(DATE($I$1,$I$2+1,1)-1),M4+1,"")</f>
        <v>3</v>
      </c>
      <c r="H10" s="135">
        <f>IF(G10&lt;DAY(DATE($I$1,$I$2+1,1)-1),G10+1,"")</f>
        <v>4</v>
      </c>
      <c r="I10" s="135">
        <f t="shared" ref="I10:M10" si="2">IF(O5&lt;DAY(DATE($I$1,$I$2+1,1)-1),H10+1,"")</f>
        <v>5</v>
      </c>
      <c r="J10" s="135">
        <f t="shared" si="2"/>
        <v>6</v>
      </c>
      <c r="K10" s="135">
        <f t="shared" si="2"/>
        <v>7</v>
      </c>
      <c r="L10" s="135">
        <f t="shared" si="2"/>
        <v>8</v>
      </c>
      <c r="M10" s="135">
        <f t="shared" si="2"/>
        <v>9</v>
      </c>
    </row>
    <row r="11">
      <c r="A11" s="130"/>
      <c r="B11" s="138">
        <v>45076.0</v>
      </c>
      <c r="C11" s="139">
        <v>120.0</v>
      </c>
      <c r="D11" s="140" t="s">
        <v>93</v>
      </c>
      <c r="E11" s="136" t="s">
        <v>87</v>
      </c>
      <c r="G11" s="137" t="str">
        <f>IFERROR(__xludf.DUMMYFUNCTION("if(G10="""","""",(ifna(query(filter($D$4:$D2401 &amp; ""-""&amp; $C$4:$C2401 &amp; ""-""&amp;$E$4:$E2401,$B$4:$B2401=date($I$1,$I$2,G10)),""select * limit 5""),"""")))"),"")</f>
        <v/>
      </c>
      <c r="H11" s="137" t="str">
        <f>IFERROR(__xludf.DUMMYFUNCTION("if(H10="""","""",(ifna(query(filter($D$4:$D2401 &amp; ""-""&amp; $C$4:$C2401 &amp; ""-""&amp;$E$4:$E2401,$B$4:$B2401=date($I$1,$I$2,H10)),""select * limit 5""),"""")))"),"")</f>
        <v/>
      </c>
      <c r="I11" s="137" t="str">
        <f>IFERROR(__xludf.DUMMYFUNCTION("if(I10="""","""",(ifna(query(filter($D$4:$D2401 &amp; ""-""&amp; $C$4:$C2401 &amp; ""-""&amp;$E$4:$E2401,$B$4:$B2401=date($I$1,$I$2,I10)),""select * limit 5""),"""")))"),"Housing-500-Unpaid")</f>
        <v>Housing-500-Unpaid</v>
      </c>
      <c r="J11" s="137" t="str">
        <f>IFERROR(__xludf.DUMMYFUNCTION("if(J10="""","""",(ifna(query(filter($D$4:$D2401 &amp; ""-""&amp; $C$4:$C2401 &amp; ""-""&amp;$E$4:$E2401,$B$4:$B2401=date($I$1,$I$2,J10)),""select * limit 5""),"""")))"),"")</f>
        <v/>
      </c>
      <c r="K11" s="137" t="str">
        <f>IFERROR(__xludf.DUMMYFUNCTION("if(K10="""","""",(ifna(query(filter($D$4:$D2401 &amp; ""-""&amp; $C$4:$C2401 &amp; ""-""&amp;$E$4:$E2401,$B$4:$B2401=date($I$1,$I$2,K10)),""select * limit 5""),"""")))"),"MasterCard-180-Paid")</f>
        <v>MasterCard-180-Paid</v>
      </c>
      <c r="L11" s="137" t="str">
        <f>IFERROR(__xludf.DUMMYFUNCTION("if(L10="""","""",(ifna(query(filter($D$4:$D2401 &amp; ""-""&amp; $C$4:$C2401 &amp; ""-""&amp;$E$4:$E2401,$B$4:$B2401=date($I$1,$I$2,L10)),""select * limit 5""),"""")))"),"")</f>
        <v/>
      </c>
      <c r="M11" s="137" t="str">
        <f>IFERROR(__xludf.DUMMYFUNCTION("if(M10="""","""",(ifna(query(filter($D$4:$D2401 &amp; ""-""&amp; $C$4:$C2401 &amp; ""-""&amp;$E$4:$E2401,$B$4:$B2401=date($I$1,$I$2,M10)),""select * limit 5""),"""")))"),"")</f>
        <v/>
      </c>
    </row>
    <row r="12">
      <c r="A12" s="130"/>
      <c r="B12" s="131">
        <v>45078.0</v>
      </c>
      <c r="C12" s="132">
        <v>33.0</v>
      </c>
      <c r="D12" s="133" t="s">
        <v>84</v>
      </c>
      <c r="E12" s="136" t="s">
        <v>87</v>
      </c>
      <c r="G12" s="137"/>
      <c r="H12" s="137"/>
      <c r="I12" s="137"/>
      <c r="J12" s="137"/>
      <c r="K12" s="137"/>
      <c r="L12" s="137"/>
      <c r="M12" s="137"/>
    </row>
    <row r="13">
      <c r="A13" s="130"/>
      <c r="B13" s="131">
        <v>45078.0</v>
      </c>
      <c r="C13" s="132">
        <v>350.0</v>
      </c>
      <c r="D13" s="133" t="s">
        <v>86</v>
      </c>
      <c r="E13" s="134" t="s">
        <v>85</v>
      </c>
      <c r="G13" s="137"/>
      <c r="H13" s="137"/>
      <c r="I13" s="137"/>
      <c r="J13" s="137"/>
      <c r="K13" s="137"/>
      <c r="L13" s="137"/>
      <c r="M13" s="137"/>
    </row>
    <row r="14">
      <c r="A14" s="130"/>
      <c r="B14" s="131">
        <v>45082.0</v>
      </c>
      <c r="C14" s="132">
        <v>500.0</v>
      </c>
      <c r="D14" s="133" t="s">
        <v>88</v>
      </c>
      <c r="E14" s="136" t="s">
        <v>87</v>
      </c>
      <c r="G14" s="137"/>
      <c r="H14" s="137"/>
      <c r="I14" s="137"/>
      <c r="J14" s="137"/>
      <c r="K14" s="137"/>
      <c r="L14" s="137"/>
      <c r="M14" s="137"/>
    </row>
    <row r="15">
      <c r="A15" s="130"/>
      <c r="B15" s="131">
        <v>45087.0</v>
      </c>
      <c r="C15" s="132">
        <v>100.0</v>
      </c>
      <c r="D15" s="133" t="s">
        <v>89</v>
      </c>
      <c r="E15" s="136" t="s">
        <v>87</v>
      </c>
      <c r="G15" s="137"/>
      <c r="H15" s="137"/>
      <c r="I15" s="137"/>
      <c r="J15" s="137"/>
      <c r="K15" s="137"/>
      <c r="L15" s="137"/>
      <c r="M15" s="137"/>
    </row>
    <row r="16">
      <c r="A16" s="130"/>
      <c r="B16" s="131">
        <v>45090.0</v>
      </c>
      <c r="C16" s="132">
        <v>50.0</v>
      </c>
      <c r="D16" s="133" t="s">
        <v>94</v>
      </c>
      <c r="E16" s="136" t="s">
        <v>87</v>
      </c>
      <c r="G16" s="135">
        <f>IF(M10&lt;DAY(DATE($I$1,$I$2+1,1)-1),M10+1,"")</f>
        <v>10</v>
      </c>
      <c r="H16" s="135">
        <f>IF(G16&lt;DAY(DATE($I$1,$I$2+1,1)-1),G16+1,"")</f>
        <v>11</v>
      </c>
      <c r="I16" s="135">
        <f t="shared" ref="I16:M16" si="3">IF(O11&lt;DAY(DATE($I$1,$I$2+1,1)-1),H16+1,"")</f>
        <v>12</v>
      </c>
      <c r="J16" s="135">
        <f t="shared" si="3"/>
        <v>13</v>
      </c>
      <c r="K16" s="135">
        <f t="shared" si="3"/>
        <v>14</v>
      </c>
      <c r="L16" s="135">
        <f t="shared" si="3"/>
        <v>15</v>
      </c>
      <c r="M16" s="135">
        <f t="shared" si="3"/>
        <v>16</v>
      </c>
    </row>
    <row r="17">
      <c r="A17" s="130"/>
      <c r="B17" s="131">
        <v>45096.0</v>
      </c>
      <c r="C17" s="132">
        <v>70.0</v>
      </c>
      <c r="D17" s="133" t="s">
        <v>90</v>
      </c>
      <c r="E17" s="136" t="s">
        <v>87</v>
      </c>
      <c r="G17" s="137" t="str">
        <f>IFERROR(__xludf.DUMMYFUNCTION("if(G16="""","""",(ifna(query(filter($D$4:$D2401 &amp; ""-""&amp; $C$4:$C2401 &amp; ""-""&amp;$E$4:$E2401,$B$4:$B2401=date($I$1,$I$2,G16)),""select * limit 5""),"""")))"),"Home phone-100-Unpaid")</f>
        <v>Home phone-100-Unpaid</v>
      </c>
      <c r="H17" s="137" t="str">
        <f>IFERROR(__xludf.DUMMYFUNCTION("if(H16="""","""",(ifna(query(filter($D$4:$D2401 &amp; ""-""&amp; $C$4:$C2401 &amp; ""-""&amp;$E$4:$E2401,$B$4:$B2401=date($I$1,$I$2,H16)),""select * limit 5""),"""")))"),"")</f>
        <v/>
      </c>
      <c r="I17" s="137" t="str">
        <f>IFERROR(__xludf.DUMMYFUNCTION("if(I16="""","""",(ifna(query(filter($D$4:$D2401 &amp; ""-""&amp; $C$4:$C2401 &amp; ""-""&amp;$E$4:$E2401,$B$4:$B2401=date($I$1,$I$2,I16)),""select * limit 5""),"""")))"),"")</f>
        <v/>
      </c>
      <c r="J17" s="137" t="str">
        <f>IFERROR(__xludf.DUMMYFUNCTION("if(J16="""","""",(ifna(query(filter($D$4:$D2401 &amp; ""-""&amp; $C$4:$C2401 &amp; ""-""&amp;$E$4:$E2401,$B$4:$B2401=date($I$1,$I$2,J16)),""select * limit 5""),"""")))"),"visa-80-Unpaid")</f>
        <v>visa-80-Unpaid</v>
      </c>
      <c r="K17" s="137" t="str">
        <f>IFERROR(__xludf.DUMMYFUNCTION("if(K16="""","""",(ifna(query(filter($D$4:$D2401 &amp; ""-""&amp; $C$4:$C2401 &amp; ""-""&amp;$E$4:$E2401,$B$4:$B2401=date($I$1,$I$2,K16)),""select * limit 5""),"""")))"),"")</f>
        <v/>
      </c>
      <c r="L17" s="137" t="str">
        <f>IFERROR(__xludf.DUMMYFUNCTION("if(L16="""","""",(ifna(query(filter($D$4:$D2401 &amp; ""-""&amp; $C$4:$C2401 &amp; ""-""&amp;$E$4:$E2401,$B$4:$B2401=date($I$1,$I$2,L16)),""select * limit 5""),"""")))"),"Electric Utility-250-Unpaid")</f>
        <v>Electric Utility-250-Unpaid</v>
      </c>
      <c r="M17" s="137" t="str">
        <f>IFERROR(__xludf.DUMMYFUNCTION("if(M16="""","""",(ifna(query(filter($D$4:$D2401 &amp; ""-""&amp; $C$4:$C2401 &amp; ""-""&amp;$E$4:$E2401,$B$4:$B2401=date($I$1,$I$2,M16)),""select * limit 5""),"""")))"),"")</f>
        <v/>
      </c>
    </row>
    <row r="18">
      <c r="A18" s="130"/>
      <c r="B18" s="131">
        <v>45096.0</v>
      </c>
      <c r="C18" s="132">
        <v>40.0</v>
      </c>
      <c r="D18" s="133" t="s">
        <v>91</v>
      </c>
      <c r="E18" s="136" t="s">
        <v>87</v>
      </c>
      <c r="G18" s="137"/>
      <c r="H18" s="137"/>
      <c r="I18" s="137"/>
      <c r="J18" s="137"/>
      <c r="K18" s="137"/>
      <c r="L18" s="137"/>
      <c r="M18" s="137"/>
    </row>
    <row r="19">
      <c r="A19" s="130"/>
      <c r="B19" s="131">
        <v>45102.0</v>
      </c>
      <c r="C19" s="139">
        <v>350.0</v>
      </c>
      <c r="D19" s="133" t="s">
        <v>92</v>
      </c>
      <c r="E19" s="136" t="s">
        <v>87</v>
      </c>
      <c r="G19" s="137"/>
      <c r="H19" s="137"/>
      <c r="I19" s="137"/>
      <c r="J19" s="137"/>
      <c r="K19" s="137"/>
      <c r="L19" s="137"/>
      <c r="M19" s="137"/>
    </row>
    <row r="20">
      <c r="A20" s="130"/>
      <c r="B20" s="131">
        <v>45104.0</v>
      </c>
      <c r="C20" s="132">
        <v>180.0</v>
      </c>
      <c r="D20" s="133" t="s">
        <v>95</v>
      </c>
      <c r="E20" s="136" t="s">
        <v>87</v>
      </c>
      <c r="G20" s="137"/>
      <c r="H20" s="137"/>
      <c r="I20" s="137"/>
      <c r="J20" s="137"/>
      <c r="K20" s="137"/>
      <c r="L20" s="137"/>
      <c r="M20" s="137"/>
    </row>
    <row r="21">
      <c r="A21" s="130"/>
      <c r="B21" s="131">
        <v>45107.0</v>
      </c>
      <c r="C21" s="132">
        <v>53.0</v>
      </c>
      <c r="D21" s="133" t="s">
        <v>96</v>
      </c>
      <c r="E21" s="136" t="s">
        <v>87</v>
      </c>
      <c r="G21" s="137"/>
      <c r="H21" s="137"/>
      <c r="I21" s="137"/>
      <c r="J21" s="137"/>
      <c r="K21" s="137"/>
      <c r="L21" s="137"/>
      <c r="M21" s="137"/>
    </row>
    <row r="22">
      <c r="A22" s="130"/>
      <c r="B22" s="131">
        <v>45107.0</v>
      </c>
      <c r="C22" s="132">
        <v>50.0</v>
      </c>
      <c r="D22" s="133" t="s">
        <v>97</v>
      </c>
      <c r="E22" s="136" t="s">
        <v>87</v>
      </c>
      <c r="G22" s="135">
        <f>IF(M16&lt;DAY(DATE($I$1,$I$2+1,1)-1),M16+1,"")</f>
        <v>17</v>
      </c>
      <c r="H22" s="135">
        <f>IF(G22&lt;DAY(DATE($I$1,$I$2+1,1)-1),G22+1,"")</f>
        <v>18</v>
      </c>
      <c r="I22" s="135">
        <f t="shared" ref="I22:M22" si="4">IF(O17&lt;DAY(DATE($I$1,$I$2+1,1)-1),H22+1,"")</f>
        <v>19</v>
      </c>
      <c r="J22" s="135">
        <f t="shared" si="4"/>
        <v>20</v>
      </c>
      <c r="K22" s="135">
        <f t="shared" si="4"/>
        <v>21</v>
      </c>
      <c r="L22" s="135">
        <f t="shared" si="4"/>
        <v>22</v>
      </c>
      <c r="M22" s="135">
        <f t="shared" si="4"/>
        <v>23</v>
      </c>
    </row>
    <row r="23">
      <c r="A23" s="130"/>
      <c r="B23" s="131">
        <v>45107.0</v>
      </c>
      <c r="C23" s="139">
        <v>120.0</v>
      </c>
      <c r="D23" s="140" t="s">
        <v>93</v>
      </c>
      <c r="E23" s="136" t="s">
        <v>87</v>
      </c>
      <c r="G23" s="137" t="str">
        <f>IFERROR(__xludf.DUMMYFUNCTION("if(G22="""","""",(ifna(query(filter($D$4:$D2401 &amp; ""-""&amp; $C$4:$C2401 &amp; ""-""&amp;$E$4:$E2401,$B$4:$B2401=date($I$1,$I$2,G22)),""select * limit 5""),"""")))"),"Water Utility-100-Unpaid")</f>
        <v>Water Utility-100-Unpaid</v>
      </c>
      <c r="H23" s="137" t="str">
        <f>IFERROR(__xludf.DUMMYFUNCTION("if(H22="""","""",(ifna(query(filter($D$4:$D2401 &amp; ""-""&amp; $C$4:$C2401 &amp; ""-""&amp;$E$4:$E2401,$B$4:$B2401=date($I$1,$I$2,H22)),""select * limit 5""),"""")))"),"")</f>
        <v/>
      </c>
      <c r="I23" s="137" t="str">
        <f>IFERROR(__xludf.DUMMYFUNCTION("if(I22="""","""",(ifna(query(filter($D$4:$D2401 &amp; ""-""&amp; $C$4:$C2401 &amp; ""-""&amp;$E$4:$E2401,$B$4:$B2401=date($I$1,$I$2,I22)),""select * limit 5""),"""")))"),"Cable TV-70-Unpaid")</f>
        <v>Cable TV-70-Unpaid</v>
      </c>
      <c r="J23" s="137" t="str">
        <f>IFERROR(__xludf.DUMMYFUNCTION("if(J22="""","""",(ifna(query(filter($D$4:$D2401 &amp; ""-""&amp; $C$4:$C2401 &amp; ""-""&amp;$E$4:$E2401,$B$4:$B2401=date($I$1,$I$2,J22)),""select * limit 5""),"""")))"),"")</f>
        <v/>
      </c>
      <c r="K23" s="137" t="str">
        <f>IFERROR(__xludf.DUMMYFUNCTION("if(K22="""","""",(ifna(query(filter($D$4:$D2401 &amp; ""-""&amp; $C$4:$C2401 &amp; ""-""&amp;$E$4:$E2401,$B$4:$B2401=date($I$1,$I$2,K22)),""select * limit 5""),"""")))"),"Medical bills-80-Unpaid")</f>
        <v>Medical bills-80-Unpaid</v>
      </c>
      <c r="L23" s="137" t="str">
        <f>IFERROR(__xludf.DUMMYFUNCTION("if(L22="""","""",(ifna(query(filter($D$4:$D2401 &amp; ""-""&amp; $C$4:$C2401 &amp; ""-""&amp;$E$4:$E2401,$B$4:$B2401=date($I$1,$I$2,L22)),""select * limit 5""),"""")))"),"")</f>
        <v/>
      </c>
      <c r="M23" s="137" t="str">
        <f>IFERROR(__xludf.DUMMYFUNCTION("if(M22="""","""",(ifna(query(filter($D$4:$D2401 &amp; ""-""&amp; $C$4:$C2401 &amp; ""-""&amp;$E$4:$E2401,$B$4:$B2401=date($I$1,$I$2,M22)),""select * limit 5""),"""")))"),"")</f>
        <v/>
      </c>
    </row>
    <row r="24">
      <c r="A24" s="130"/>
      <c r="B24" s="131">
        <v>45108.0</v>
      </c>
      <c r="C24" s="132">
        <v>33.0</v>
      </c>
      <c r="D24" s="133" t="s">
        <v>84</v>
      </c>
      <c r="E24" s="136" t="s">
        <v>87</v>
      </c>
      <c r="G24" s="137"/>
      <c r="H24" s="137"/>
      <c r="I24" s="137" t="str">
        <f>IFERROR(__xludf.DUMMYFUNCTION("""COMPUTED_VALUE"""),"Subway pass-21-Paid")</f>
        <v>Subway pass-21-Paid</v>
      </c>
      <c r="J24" s="137"/>
      <c r="K24" s="137"/>
      <c r="L24" s="137"/>
      <c r="M24" s="137"/>
    </row>
    <row r="25">
      <c r="A25" s="130"/>
      <c r="B25" s="131">
        <v>45108.0</v>
      </c>
      <c r="C25" s="132">
        <v>350.0</v>
      </c>
      <c r="D25" s="133" t="s">
        <v>86</v>
      </c>
      <c r="E25" s="136" t="s">
        <v>87</v>
      </c>
      <c r="G25" s="137"/>
      <c r="H25" s="137"/>
      <c r="I25" s="137" t="str">
        <f>IFERROR(__xludf.DUMMYFUNCTION("""COMPUTED_VALUE"""),"Internet-40-Unpaid")</f>
        <v>Internet-40-Unpaid</v>
      </c>
      <c r="J25" s="137"/>
      <c r="K25" s="137"/>
      <c r="L25" s="137"/>
      <c r="M25" s="137"/>
    </row>
    <row r="26">
      <c r="A26" s="130"/>
      <c r="B26" s="131">
        <v>45112.0</v>
      </c>
      <c r="C26" s="132">
        <v>500.0</v>
      </c>
      <c r="D26" s="133" t="s">
        <v>88</v>
      </c>
      <c r="E26" s="136" t="s">
        <v>87</v>
      </c>
      <c r="G26" s="137"/>
      <c r="H26" s="137"/>
      <c r="I26" s="137"/>
      <c r="J26" s="137"/>
      <c r="K26" s="137"/>
      <c r="L26" s="137"/>
      <c r="M26" s="137"/>
    </row>
    <row r="27">
      <c r="A27" s="130"/>
      <c r="B27" s="131">
        <v>45114.0</v>
      </c>
      <c r="C27" s="132">
        <v>180.0</v>
      </c>
      <c r="D27" s="133" t="s">
        <v>95</v>
      </c>
      <c r="E27" s="134" t="s">
        <v>85</v>
      </c>
      <c r="G27" s="137"/>
      <c r="H27" s="137"/>
      <c r="I27" s="137"/>
      <c r="J27" s="137"/>
      <c r="K27" s="137"/>
      <c r="L27" s="137"/>
      <c r="M27" s="137"/>
    </row>
    <row r="28">
      <c r="A28" s="130"/>
      <c r="B28" s="131">
        <v>45117.0</v>
      </c>
      <c r="C28" s="132">
        <v>100.0</v>
      </c>
      <c r="D28" s="133" t="s">
        <v>89</v>
      </c>
      <c r="E28" s="136" t="s">
        <v>87</v>
      </c>
      <c r="G28" s="135">
        <f>IF(M22&lt;DAY(DATE($I$1,$I$2+1,1)-1),M22+1,"")</f>
        <v>24</v>
      </c>
      <c r="H28" s="135">
        <f t="shared" ref="H28:M28" si="5">IF(G28&lt;DAY(DATE($I$1,$I$2+1,1)-1),G28+1,"")</f>
        <v>25</v>
      </c>
      <c r="I28" s="135">
        <f t="shared" si="5"/>
        <v>26</v>
      </c>
      <c r="J28" s="135">
        <f t="shared" si="5"/>
        <v>27</v>
      </c>
      <c r="K28" s="135">
        <f t="shared" si="5"/>
        <v>28</v>
      </c>
      <c r="L28" s="135">
        <f t="shared" si="5"/>
        <v>29</v>
      </c>
      <c r="M28" s="135">
        <f t="shared" si="5"/>
        <v>30</v>
      </c>
    </row>
    <row r="29">
      <c r="A29" s="130"/>
      <c r="B29" s="131">
        <v>45120.0</v>
      </c>
      <c r="C29" s="132">
        <v>80.0</v>
      </c>
      <c r="D29" s="133" t="s">
        <v>98</v>
      </c>
      <c r="E29" s="136" t="s">
        <v>87</v>
      </c>
      <c r="G29" s="137" t="str">
        <f>IFERROR(__xludf.DUMMYFUNCTION("if(G28="""","""",(ifna(query(filter($D$4:$D2401 &amp; ""-""&amp; $C$4:$C2401 &amp; ""-""&amp;$E$4:$E2401,$B$4:$B2401=date($I$1,$I$2,G28)),""select * limit 5""),"""")))"),"")</f>
        <v/>
      </c>
      <c r="H29" s="137" t="str">
        <f>IFERROR(__xludf.DUMMYFUNCTION("if(H28="""","""",(ifna(query(filter($D$4:$D2401 &amp; ""-""&amp; $C$4:$C2401 &amp; ""-""&amp;$E$4:$E2401,$B$4:$B2401=date($I$1,$I$2,H28)),""select * limit 5""),"""")))"),"Car payment-350-Unpaid")</f>
        <v>Car payment-350-Unpaid</v>
      </c>
      <c r="I29" s="137" t="str">
        <f>IFERROR(__xludf.DUMMYFUNCTION("if(I28="""","""",(ifna(query(filter($D$4:$D2401 &amp; ""-""&amp; $C$4:$C2401 &amp; ""-""&amp;$E$4:$E2401,$B$4:$B2401=date($I$1,$I$2,I28)),""select * limit 5""),"""")))"),"")</f>
        <v/>
      </c>
      <c r="J29" s="137" t="str">
        <f>IFERROR(__xludf.DUMMYFUNCTION("if(J28="""","""",(ifna(query(filter($D$4:$D2401 &amp; ""-""&amp; $C$4:$C2401 &amp; ""-""&amp;$E$4:$E2401,$B$4:$B2401=date($I$1,$I$2,J28)),""select * limit 5""),"""")))"),"Life insuance-35-Unpaid")</f>
        <v>Life insuance-35-Unpaid</v>
      </c>
      <c r="K29" s="137" t="str">
        <f>IFERROR(__xludf.DUMMYFUNCTION("if(K28="""","""",(ifna(query(filter($D$4:$D2401 &amp; ""-""&amp; $C$4:$C2401 &amp; ""-""&amp;$E$4:$E2401,$B$4:$B2401=date($I$1,$I$2,K28)),""select * limit 5""),"""")))"),"")</f>
        <v/>
      </c>
      <c r="L29" s="137" t="str">
        <f>IFERROR(__xludf.DUMMYFUNCTION("if(L28="""","""",(ifna(query(filter($D$4:$D2401 &amp; ""-""&amp; $C$4:$C2401 &amp; ""-""&amp;$E$4:$E2401,$B$4:$B2401=date($I$1,$I$2,L28)),""select * limit 5""),"""")))"),"")</f>
        <v/>
      </c>
      <c r="M29" s="137" t="str">
        <f>IFERROR(__xludf.DUMMYFUNCTION("if(M28="""","""",(ifna(query(filter($D$4:$D2401 &amp; ""-""&amp; $C$4:$C2401 &amp; ""-""&amp;$E$4:$E2401,$B$4:$B2401=date($I$1,$I$2,M28)),""select * limit 5""),"""")))"),"Mobile-53-Unpaid")</f>
        <v>Mobile-53-Unpaid</v>
      </c>
    </row>
    <row r="30">
      <c r="A30" s="130"/>
      <c r="B30" s="131">
        <v>45122.0</v>
      </c>
      <c r="C30" s="132">
        <v>250.0</v>
      </c>
      <c r="D30" s="133" t="s">
        <v>99</v>
      </c>
      <c r="E30" s="136" t="s">
        <v>87</v>
      </c>
      <c r="G30" s="137"/>
      <c r="H30" s="137"/>
      <c r="I30" s="137"/>
      <c r="J30" s="137"/>
      <c r="K30" s="137"/>
      <c r="L30" s="137"/>
      <c r="M30" s="137"/>
    </row>
    <row r="31">
      <c r="A31" s="130"/>
      <c r="B31" s="131">
        <v>45124.0</v>
      </c>
      <c r="C31" s="132">
        <v>100.0</v>
      </c>
      <c r="D31" s="133" t="s">
        <v>100</v>
      </c>
      <c r="E31" s="136" t="s">
        <v>87</v>
      </c>
      <c r="G31" s="137"/>
      <c r="H31" s="137"/>
      <c r="I31" s="137"/>
      <c r="J31" s="137"/>
      <c r="K31" s="137"/>
      <c r="L31" s="137"/>
      <c r="M31" s="137"/>
    </row>
    <row r="32">
      <c r="A32" s="130"/>
      <c r="B32" s="131">
        <v>45126.0</v>
      </c>
      <c r="C32" s="132">
        <v>70.0</v>
      </c>
      <c r="D32" s="133" t="s">
        <v>90</v>
      </c>
      <c r="E32" s="136" t="s">
        <v>87</v>
      </c>
      <c r="G32" s="137"/>
      <c r="H32" s="137"/>
      <c r="I32" s="137"/>
      <c r="J32" s="137"/>
      <c r="K32" s="137"/>
      <c r="L32" s="137"/>
      <c r="M32" s="137"/>
    </row>
    <row r="33">
      <c r="A33" s="130"/>
      <c r="B33" s="131">
        <v>45126.0</v>
      </c>
      <c r="C33" s="132">
        <v>21.0</v>
      </c>
      <c r="D33" s="133" t="s">
        <v>101</v>
      </c>
      <c r="E33" s="134" t="s">
        <v>85</v>
      </c>
      <c r="G33" s="137"/>
      <c r="H33" s="137"/>
      <c r="I33" s="137"/>
      <c r="J33" s="137"/>
      <c r="K33" s="137"/>
      <c r="L33" s="137"/>
      <c r="M33" s="137"/>
    </row>
    <row r="34">
      <c r="A34" s="130"/>
      <c r="B34" s="131">
        <v>45126.0</v>
      </c>
      <c r="C34" s="132">
        <v>40.0</v>
      </c>
      <c r="D34" s="133" t="s">
        <v>91</v>
      </c>
      <c r="E34" s="136" t="s">
        <v>87</v>
      </c>
      <c r="G34" s="135">
        <f>IF(M28&lt;DAY(DATE($I$1,$I$2+1,1)-1),M28+1,"")</f>
        <v>31</v>
      </c>
      <c r="H34" s="135" t="str">
        <f t="shared" ref="H34:M34" si="6">IF(G34&lt;DAY(DATE($I$1,$I$2+1,1)-1),G34+1,"")</f>
        <v/>
      </c>
      <c r="I34" s="135" t="str">
        <f t="shared" si="6"/>
        <v/>
      </c>
      <c r="J34" s="135" t="str">
        <f t="shared" si="6"/>
        <v/>
      </c>
      <c r="K34" s="135" t="str">
        <f t="shared" si="6"/>
        <v/>
      </c>
      <c r="L34" s="135" t="str">
        <f t="shared" si="6"/>
        <v/>
      </c>
      <c r="M34" s="135" t="str">
        <f t="shared" si="6"/>
        <v/>
      </c>
    </row>
    <row r="35">
      <c r="A35" s="130"/>
      <c r="B35" s="131">
        <v>45128.0</v>
      </c>
      <c r="C35" s="139">
        <v>80.0</v>
      </c>
      <c r="D35" s="133" t="s">
        <v>102</v>
      </c>
      <c r="E35" s="136" t="s">
        <v>87</v>
      </c>
      <c r="G35" s="137" t="str">
        <f>IFERROR(__xludf.DUMMYFUNCTION("if(G34="""","""",(ifna(query(filter($D$4:$D2401 &amp; ""-""&amp; $C$4:$C2401 &amp; ""-""&amp;$E$4:$E2401,$B$4:$B2401=date($I$1,$I$2,G34)),""select * limit 5""),"""")))"),"Cell phone-53-Unpaid")</f>
        <v>Cell phone-53-Unpaid</v>
      </c>
      <c r="H35" s="137" t="str">
        <f>IFERROR(__xludf.DUMMYFUNCTION("if(H34="""","""",(ifna(query(filter($D$4:$D2401 &amp; ""-""&amp; $C$4:$C2401 &amp; ""-""&amp;$E$4:$E2401,$B$4:$B2401=date($I$1,$I$2,H34)),""select * limit 5""),"""")))"),"")</f>
        <v/>
      </c>
      <c r="I35" s="137" t="str">
        <f>IFERROR(__xludf.DUMMYFUNCTION("if(I34="""","""",(ifna(query(filter($D$4:$D2401 &amp; ""-""&amp; $C$4:$C2401 &amp; ""-""&amp;$E$4:$E2401,$B$4:$B2401=date($I$1,$I$2,I34)),""select * limit 5""),"""")))"),"")</f>
        <v/>
      </c>
      <c r="J35" s="137" t="str">
        <f>IFERROR(__xludf.DUMMYFUNCTION("if(J34="""","""",(ifna(query(filter($D$4:$D2401 &amp; ""-""&amp; $C$4:$C2401 &amp; ""-""&amp;$E$4:$E2401,$B$4:$B2401=date($I$1,$I$2,J34)),""select * limit 5""),"""")))"),"")</f>
        <v/>
      </c>
      <c r="K35" s="137" t="str">
        <f>IFERROR(__xludf.DUMMYFUNCTION("if(K34="""","""",(ifna(query(filter($D$4:$D2401 &amp; ""-""&amp; $C$4:$C2401 &amp; ""-""&amp;$E$4:$E2401,$B$4:$B2401=date($I$1,$I$2,K34)),""select * limit 5""),"""")))"),"")</f>
        <v/>
      </c>
      <c r="L35" s="137" t="str">
        <f>IFERROR(__xludf.DUMMYFUNCTION("if(L34="""","""",(ifna(query(filter($D$4:$D2401 &amp; ""-""&amp; $C$4:$C2401 &amp; ""-""&amp;$E$4:$E2401,$B$4:$B2401=date($I$1,$I$2,L34)),""select * limit 5""),"""")))"),"")</f>
        <v/>
      </c>
      <c r="M35" s="137" t="str">
        <f>IFERROR(__xludf.DUMMYFUNCTION("if(M34="""","""",(ifna(query(filter($D$4:$D2401 &amp; ""-""&amp; $C$4:$C2401 &amp; ""-""&amp;$E$4:$E2401,$B$4:$B2401=date($I$1,$I$2,M34)),""select * limit 5""),"""")))"),"")</f>
        <v/>
      </c>
    </row>
    <row r="36">
      <c r="A36" s="130"/>
      <c r="B36" s="131">
        <v>45132.0</v>
      </c>
      <c r="C36" s="139">
        <v>350.0</v>
      </c>
      <c r="D36" s="133" t="s">
        <v>92</v>
      </c>
      <c r="E36" s="136" t="s">
        <v>87</v>
      </c>
    </row>
    <row r="37">
      <c r="A37" s="130"/>
      <c r="B37" s="131">
        <v>45134.0</v>
      </c>
      <c r="C37" s="139">
        <v>35.0</v>
      </c>
      <c r="D37" s="133" t="s">
        <v>103</v>
      </c>
      <c r="E37" s="136" t="s">
        <v>87</v>
      </c>
    </row>
    <row r="38">
      <c r="A38" s="130"/>
      <c r="B38" s="131">
        <v>45137.0</v>
      </c>
      <c r="C38" s="132">
        <v>53.0</v>
      </c>
      <c r="D38" s="133" t="s">
        <v>96</v>
      </c>
      <c r="E38" s="136" t="s">
        <v>87</v>
      </c>
    </row>
    <row r="39">
      <c r="A39" s="130"/>
      <c r="B39" s="131">
        <v>45138.0</v>
      </c>
      <c r="C39" s="132">
        <v>53.0</v>
      </c>
      <c r="D39" s="140" t="s">
        <v>93</v>
      </c>
      <c r="E39" s="136" t="s">
        <v>87</v>
      </c>
    </row>
    <row r="40">
      <c r="A40" s="130"/>
      <c r="C40" s="141"/>
      <c r="E40" s="69"/>
    </row>
    <row r="41">
      <c r="A41" s="130"/>
      <c r="C41" s="141"/>
      <c r="E41" s="69"/>
    </row>
    <row r="42">
      <c r="A42" s="130"/>
      <c r="C42" s="141"/>
      <c r="E42" s="69"/>
    </row>
    <row r="43">
      <c r="A43" s="130"/>
      <c r="C43" s="141"/>
      <c r="E43" s="69"/>
    </row>
    <row r="44">
      <c r="A44" s="130"/>
      <c r="C44" s="141"/>
      <c r="E44" s="69"/>
    </row>
    <row r="45">
      <c r="A45" s="130"/>
      <c r="C45" s="141"/>
      <c r="E45" s="69"/>
    </row>
    <row r="46">
      <c r="A46" s="130"/>
      <c r="C46" s="141"/>
      <c r="E46" s="69"/>
    </row>
    <row r="47">
      <c r="A47" s="130"/>
      <c r="C47" s="141"/>
      <c r="E47" s="69"/>
    </row>
    <row r="48">
      <c r="A48" s="130"/>
      <c r="C48" s="141"/>
      <c r="E48" s="69"/>
    </row>
    <row r="49">
      <c r="A49" s="130"/>
      <c r="C49" s="141"/>
      <c r="E49" s="69"/>
    </row>
    <row r="50">
      <c r="A50" s="130"/>
      <c r="C50" s="141"/>
      <c r="E50" s="69"/>
    </row>
    <row r="51">
      <c r="A51" s="130"/>
      <c r="C51" s="141"/>
      <c r="E51" s="69"/>
      <c r="P51" s="142"/>
    </row>
    <row r="52">
      <c r="A52" s="130"/>
      <c r="C52" s="141"/>
      <c r="E52" s="69"/>
    </row>
    <row r="53">
      <c r="C53" s="141"/>
      <c r="E53" s="69"/>
    </row>
    <row r="54">
      <c r="C54" s="141"/>
      <c r="E54" s="69"/>
    </row>
    <row r="55">
      <c r="C55" s="141"/>
      <c r="E55" s="69"/>
    </row>
    <row r="56">
      <c r="C56" s="141"/>
      <c r="E56" s="69"/>
    </row>
    <row r="57">
      <c r="C57" s="141"/>
      <c r="E57" s="69"/>
    </row>
    <row r="58">
      <c r="C58" s="141"/>
      <c r="E58" s="69"/>
    </row>
    <row r="59">
      <c r="C59" s="141"/>
      <c r="E59" s="69"/>
    </row>
    <row r="60">
      <c r="C60" s="141"/>
      <c r="E60" s="69"/>
    </row>
    <row r="61">
      <c r="C61" s="141"/>
      <c r="E61" s="69"/>
    </row>
    <row r="62">
      <c r="C62" s="141"/>
      <c r="E62" s="69"/>
    </row>
    <row r="63">
      <c r="C63" s="141"/>
      <c r="E63" s="69"/>
    </row>
    <row r="64">
      <c r="C64" s="141"/>
      <c r="E64" s="69"/>
    </row>
    <row r="65">
      <c r="C65" s="141"/>
      <c r="E65" s="69"/>
    </row>
    <row r="66">
      <c r="C66" s="141"/>
      <c r="E66" s="69"/>
    </row>
    <row r="67">
      <c r="C67" s="141"/>
      <c r="E67" s="69"/>
    </row>
    <row r="68">
      <c r="C68" s="141"/>
      <c r="E68" s="69"/>
    </row>
    <row r="69">
      <c r="C69" s="141"/>
      <c r="E69" s="69"/>
    </row>
    <row r="70">
      <c r="C70" s="141"/>
      <c r="E70" s="69"/>
    </row>
    <row r="71">
      <c r="C71" s="141"/>
      <c r="E71" s="69"/>
    </row>
    <row r="72">
      <c r="C72" s="141"/>
      <c r="E72" s="69"/>
    </row>
    <row r="73">
      <c r="C73" s="141"/>
      <c r="E73" s="69"/>
    </row>
    <row r="74">
      <c r="C74" s="141"/>
      <c r="E74" s="69"/>
    </row>
    <row r="75">
      <c r="C75" s="141"/>
      <c r="E75" s="69"/>
    </row>
    <row r="76">
      <c r="C76" s="141"/>
      <c r="E76" s="69"/>
    </row>
    <row r="77">
      <c r="C77" s="141"/>
      <c r="E77" s="69"/>
    </row>
    <row r="78">
      <c r="C78" s="141"/>
      <c r="E78" s="69"/>
    </row>
    <row r="79">
      <c r="C79" s="141"/>
      <c r="E79" s="69"/>
    </row>
    <row r="80">
      <c r="C80" s="141"/>
      <c r="E80" s="69"/>
    </row>
    <row r="81">
      <c r="C81" s="141"/>
      <c r="E81" s="69"/>
    </row>
    <row r="82">
      <c r="C82" s="141"/>
      <c r="E82" s="69"/>
    </row>
    <row r="83">
      <c r="C83" s="141"/>
      <c r="E83" s="69"/>
    </row>
    <row r="84">
      <c r="C84" s="141"/>
      <c r="E84" s="69"/>
    </row>
    <row r="85">
      <c r="C85" s="141"/>
      <c r="E85" s="69"/>
    </row>
    <row r="86">
      <c r="C86" s="141"/>
      <c r="E86" s="69"/>
    </row>
    <row r="87">
      <c r="C87" s="141"/>
      <c r="E87" s="69"/>
    </row>
    <row r="88">
      <c r="C88" s="141"/>
      <c r="E88" s="69"/>
    </row>
    <row r="89">
      <c r="C89" s="141"/>
      <c r="E89" s="69"/>
    </row>
    <row r="90">
      <c r="C90" s="141"/>
      <c r="E90" s="69"/>
    </row>
    <row r="91">
      <c r="C91" s="141"/>
      <c r="E91" s="69"/>
    </row>
    <row r="92">
      <c r="C92" s="141"/>
      <c r="E92" s="69"/>
    </row>
    <row r="93">
      <c r="C93" s="141"/>
      <c r="E93" s="69"/>
    </row>
    <row r="94">
      <c r="C94" s="141"/>
      <c r="E94" s="69"/>
    </row>
    <row r="95">
      <c r="C95" s="141"/>
      <c r="E95" s="69"/>
    </row>
    <row r="96">
      <c r="C96" s="141"/>
      <c r="E96" s="69"/>
    </row>
    <row r="97">
      <c r="C97" s="141"/>
      <c r="E97" s="69"/>
    </row>
    <row r="98">
      <c r="C98" s="141"/>
      <c r="E98" s="69"/>
    </row>
    <row r="99">
      <c r="C99" s="141"/>
      <c r="E99" s="69"/>
    </row>
    <row r="100">
      <c r="C100" s="141"/>
      <c r="E100" s="69"/>
    </row>
    <row r="101">
      <c r="C101" s="141"/>
      <c r="E101" s="69"/>
    </row>
    <row r="102">
      <c r="C102" s="141"/>
      <c r="E102" s="69"/>
    </row>
    <row r="103">
      <c r="C103" s="141"/>
      <c r="E103" s="69"/>
    </row>
    <row r="104">
      <c r="C104" s="141"/>
      <c r="E104" s="69"/>
    </row>
    <row r="105">
      <c r="C105" s="141"/>
      <c r="E105" s="69"/>
    </row>
    <row r="106">
      <c r="C106" s="141"/>
      <c r="E106" s="69"/>
    </row>
    <row r="107">
      <c r="C107" s="141"/>
      <c r="E107" s="69"/>
    </row>
    <row r="108">
      <c r="C108" s="141"/>
      <c r="E108" s="69"/>
    </row>
    <row r="109">
      <c r="C109" s="141"/>
      <c r="E109" s="69"/>
    </row>
    <row r="110">
      <c r="C110" s="141"/>
      <c r="E110" s="69"/>
    </row>
    <row r="111">
      <c r="C111" s="141"/>
      <c r="E111" s="69"/>
    </row>
    <row r="112">
      <c r="C112" s="141"/>
      <c r="E112" s="69"/>
    </row>
    <row r="113">
      <c r="C113" s="141"/>
      <c r="E113" s="69"/>
    </row>
    <row r="114">
      <c r="C114" s="141"/>
      <c r="E114" s="69"/>
    </row>
    <row r="115">
      <c r="C115" s="141"/>
      <c r="E115" s="69"/>
    </row>
    <row r="116">
      <c r="C116" s="141"/>
      <c r="E116" s="69"/>
    </row>
    <row r="117">
      <c r="C117" s="141"/>
      <c r="E117" s="69"/>
    </row>
    <row r="118">
      <c r="C118" s="141"/>
      <c r="E118" s="69"/>
    </row>
    <row r="119">
      <c r="C119" s="141"/>
      <c r="E119" s="69"/>
    </row>
    <row r="120">
      <c r="C120" s="141"/>
      <c r="E120" s="69"/>
    </row>
    <row r="121">
      <c r="C121" s="141"/>
      <c r="E121" s="69"/>
    </row>
    <row r="122">
      <c r="C122" s="141"/>
      <c r="E122" s="69"/>
    </row>
    <row r="123">
      <c r="C123" s="141"/>
      <c r="E123" s="69"/>
    </row>
    <row r="124">
      <c r="C124" s="141"/>
      <c r="E124" s="69"/>
    </row>
    <row r="125">
      <c r="C125" s="141"/>
      <c r="E125" s="69"/>
    </row>
    <row r="126">
      <c r="C126" s="141"/>
      <c r="E126" s="69"/>
    </row>
    <row r="127">
      <c r="C127" s="141"/>
      <c r="E127" s="69"/>
    </row>
    <row r="128">
      <c r="C128" s="141"/>
      <c r="E128" s="69"/>
    </row>
    <row r="129">
      <c r="C129" s="141"/>
      <c r="E129" s="69"/>
    </row>
    <row r="130">
      <c r="C130" s="141"/>
      <c r="E130" s="69"/>
    </row>
    <row r="131">
      <c r="C131" s="141"/>
      <c r="E131" s="69"/>
    </row>
    <row r="132">
      <c r="C132" s="141"/>
      <c r="E132" s="69"/>
    </row>
    <row r="133">
      <c r="C133" s="141"/>
      <c r="E133" s="69"/>
    </row>
    <row r="134">
      <c r="C134" s="141"/>
      <c r="E134" s="69"/>
    </row>
    <row r="135">
      <c r="C135" s="141"/>
      <c r="E135" s="69"/>
    </row>
    <row r="136">
      <c r="C136" s="141"/>
      <c r="E136" s="69"/>
    </row>
    <row r="137">
      <c r="C137" s="141"/>
      <c r="E137" s="69"/>
    </row>
    <row r="138">
      <c r="C138" s="141"/>
      <c r="E138" s="69"/>
    </row>
    <row r="139">
      <c r="C139" s="141"/>
      <c r="E139" s="69"/>
    </row>
    <row r="140">
      <c r="C140" s="141"/>
      <c r="E140" s="69"/>
    </row>
    <row r="141">
      <c r="C141" s="141"/>
      <c r="E141" s="69"/>
    </row>
    <row r="142">
      <c r="C142" s="141"/>
      <c r="E142" s="69"/>
    </row>
    <row r="143">
      <c r="C143" s="141"/>
      <c r="E143" s="69"/>
    </row>
    <row r="144">
      <c r="C144" s="141"/>
      <c r="E144" s="69"/>
    </row>
    <row r="145">
      <c r="C145" s="141"/>
      <c r="E145" s="69"/>
    </row>
    <row r="146">
      <c r="C146" s="141"/>
      <c r="E146" s="69"/>
    </row>
    <row r="147">
      <c r="C147" s="141"/>
      <c r="E147" s="69"/>
    </row>
    <row r="148">
      <c r="C148" s="141"/>
      <c r="E148" s="69"/>
    </row>
    <row r="149">
      <c r="C149" s="141"/>
      <c r="E149" s="69"/>
    </row>
    <row r="150">
      <c r="C150" s="141"/>
      <c r="E150" s="69"/>
    </row>
    <row r="151">
      <c r="C151" s="141"/>
      <c r="E151" s="69"/>
    </row>
    <row r="152">
      <c r="C152" s="141"/>
      <c r="E152" s="69"/>
    </row>
    <row r="153">
      <c r="C153" s="141"/>
      <c r="E153" s="69"/>
    </row>
    <row r="154">
      <c r="C154" s="141"/>
      <c r="E154" s="69"/>
    </row>
    <row r="155">
      <c r="C155" s="141"/>
      <c r="E155" s="69"/>
    </row>
    <row r="156">
      <c r="C156" s="141"/>
      <c r="E156" s="69"/>
    </row>
    <row r="157">
      <c r="C157" s="141"/>
      <c r="E157" s="69"/>
    </row>
    <row r="158">
      <c r="C158" s="141"/>
      <c r="E158" s="69"/>
    </row>
    <row r="159">
      <c r="C159" s="141"/>
      <c r="E159" s="69"/>
    </row>
    <row r="160">
      <c r="C160" s="141"/>
      <c r="E160" s="69"/>
    </row>
    <row r="161">
      <c r="C161" s="141"/>
      <c r="E161" s="69"/>
    </row>
    <row r="162">
      <c r="C162" s="141"/>
      <c r="E162" s="69"/>
    </row>
    <row r="163">
      <c r="C163" s="141"/>
      <c r="E163" s="69"/>
    </row>
    <row r="164">
      <c r="C164" s="141"/>
      <c r="E164" s="69"/>
    </row>
    <row r="165">
      <c r="C165" s="141"/>
      <c r="E165" s="69"/>
    </row>
    <row r="166">
      <c r="C166" s="141"/>
      <c r="E166" s="69"/>
    </row>
    <row r="167">
      <c r="C167" s="141"/>
      <c r="E167" s="69"/>
    </row>
    <row r="168">
      <c r="C168" s="141"/>
      <c r="E168" s="69"/>
    </row>
    <row r="169">
      <c r="C169" s="141"/>
      <c r="E169" s="69"/>
    </row>
    <row r="170">
      <c r="C170" s="141"/>
      <c r="E170" s="69"/>
    </row>
    <row r="171">
      <c r="C171" s="141"/>
      <c r="E171" s="69"/>
    </row>
    <row r="172">
      <c r="C172" s="141"/>
      <c r="E172" s="69"/>
    </row>
    <row r="173">
      <c r="C173" s="141"/>
      <c r="E173" s="69"/>
    </row>
    <row r="174">
      <c r="C174" s="141"/>
      <c r="E174" s="69"/>
    </row>
    <row r="175">
      <c r="C175" s="141"/>
      <c r="E175" s="69"/>
    </row>
    <row r="176">
      <c r="C176" s="141"/>
      <c r="E176" s="69"/>
    </row>
    <row r="177">
      <c r="C177" s="141"/>
      <c r="E177" s="69"/>
    </row>
    <row r="178">
      <c r="C178" s="141"/>
      <c r="E178" s="69"/>
    </row>
    <row r="179">
      <c r="C179" s="141"/>
      <c r="E179" s="69"/>
    </row>
    <row r="180">
      <c r="C180" s="141"/>
      <c r="E180" s="69"/>
    </row>
    <row r="181">
      <c r="C181" s="141"/>
      <c r="E181" s="69"/>
    </row>
    <row r="182">
      <c r="C182" s="141"/>
      <c r="E182" s="69"/>
    </row>
    <row r="183">
      <c r="C183" s="141"/>
      <c r="E183" s="69"/>
    </row>
    <row r="184">
      <c r="C184" s="141"/>
      <c r="E184" s="69"/>
    </row>
    <row r="185">
      <c r="C185" s="141"/>
      <c r="E185" s="69"/>
    </row>
    <row r="186">
      <c r="C186" s="141"/>
      <c r="E186" s="69"/>
    </row>
    <row r="187">
      <c r="C187" s="141"/>
      <c r="E187" s="69"/>
    </row>
    <row r="188">
      <c r="C188" s="141"/>
      <c r="E188" s="69"/>
    </row>
    <row r="189">
      <c r="C189" s="141"/>
      <c r="E189" s="69"/>
    </row>
    <row r="190">
      <c r="C190" s="141"/>
      <c r="E190" s="69"/>
    </row>
    <row r="191">
      <c r="C191" s="141"/>
      <c r="E191" s="69"/>
    </row>
    <row r="192">
      <c r="C192" s="141"/>
      <c r="E192" s="69"/>
    </row>
    <row r="193">
      <c r="C193" s="141"/>
      <c r="E193" s="69"/>
    </row>
    <row r="194">
      <c r="C194" s="141"/>
      <c r="E194" s="69"/>
    </row>
    <row r="195">
      <c r="C195" s="141"/>
      <c r="E195" s="69"/>
    </row>
    <row r="196">
      <c r="C196" s="141"/>
      <c r="E196" s="69"/>
    </row>
    <row r="197">
      <c r="C197" s="141"/>
      <c r="E197" s="69"/>
    </row>
    <row r="198">
      <c r="C198" s="141"/>
      <c r="E198" s="69"/>
    </row>
    <row r="199">
      <c r="C199" s="141"/>
      <c r="E199" s="69"/>
    </row>
    <row r="200">
      <c r="C200" s="141"/>
      <c r="E200" s="69"/>
    </row>
    <row r="201">
      <c r="C201" s="141"/>
      <c r="E201" s="69"/>
    </row>
    <row r="202">
      <c r="C202" s="141"/>
      <c r="E202" s="69"/>
    </row>
    <row r="203">
      <c r="C203" s="141"/>
      <c r="E203" s="69"/>
    </row>
    <row r="204">
      <c r="C204" s="141"/>
      <c r="E204" s="69"/>
    </row>
    <row r="205">
      <c r="C205" s="141"/>
      <c r="E205" s="69"/>
    </row>
    <row r="206">
      <c r="C206" s="141"/>
      <c r="E206" s="69"/>
    </row>
    <row r="207">
      <c r="C207" s="141"/>
      <c r="E207" s="69"/>
    </row>
    <row r="208">
      <c r="C208" s="141"/>
      <c r="E208" s="69"/>
    </row>
    <row r="209">
      <c r="C209" s="141"/>
      <c r="E209" s="69"/>
    </row>
    <row r="210">
      <c r="C210" s="141"/>
      <c r="E210" s="69"/>
    </row>
    <row r="211">
      <c r="C211" s="141"/>
      <c r="E211" s="69"/>
    </row>
    <row r="212">
      <c r="C212" s="141"/>
      <c r="E212" s="69"/>
    </row>
    <row r="213">
      <c r="C213" s="141"/>
      <c r="E213" s="69"/>
    </row>
    <row r="214">
      <c r="C214" s="141"/>
      <c r="E214" s="69"/>
    </row>
    <row r="215">
      <c r="C215" s="141"/>
      <c r="E215" s="69"/>
    </row>
    <row r="216">
      <c r="C216" s="141"/>
      <c r="E216" s="69"/>
    </row>
    <row r="217">
      <c r="C217" s="141"/>
      <c r="E217" s="69"/>
    </row>
    <row r="218">
      <c r="C218" s="141"/>
      <c r="E218" s="69"/>
    </row>
    <row r="219">
      <c r="C219" s="141"/>
      <c r="E219" s="69"/>
    </row>
    <row r="220">
      <c r="C220" s="141"/>
      <c r="E220" s="69"/>
    </row>
    <row r="221">
      <c r="C221" s="141"/>
      <c r="E221" s="69"/>
    </row>
    <row r="222">
      <c r="C222" s="141"/>
      <c r="E222" s="69"/>
    </row>
    <row r="223">
      <c r="C223" s="141"/>
      <c r="E223" s="69"/>
    </row>
    <row r="224">
      <c r="C224" s="141"/>
      <c r="E224" s="69"/>
    </row>
    <row r="225">
      <c r="C225" s="141"/>
      <c r="E225" s="69"/>
    </row>
    <row r="226">
      <c r="C226" s="141"/>
      <c r="E226" s="69"/>
    </row>
    <row r="227">
      <c r="C227" s="141"/>
      <c r="E227" s="69"/>
    </row>
    <row r="228">
      <c r="C228" s="141"/>
      <c r="E228" s="69"/>
    </row>
    <row r="229">
      <c r="C229" s="141"/>
      <c r="E229" s="69"/>
    </row>
    <row r="230">
      <c r="C230" s="141"/>
      <c r="E230" s="69"/>
    </row>
    <row r="231">
      <c r="C231" s="141"/>
      <c r="E231" s="69"/>
    </row>
    <row r="232">
      <c r="C232" s="141"/>
      <c r="E232" s="69"/>
    </row>
    <row r="233">
      <c r="C233" s="141"/>
      <c r="E233" s="69"/>
    </row>
    <row r="234">
      <c r="C234" s="141"/>
      <c r="E234" s="69"/>
    </row>
    <row r="235">
      <c r="C235" s="141"/>
      <c r="E235" s="69"/>
    </row>
    <row r="236">
      <c r="C236" s="141"/>
      <c r="E236" s="69"/>
    </row>
    <row r="237">
      <c r="C237" s="141"/>
      <c r="E237" s="69"/>
    </row>
    <row r="238">
      <c r="C238" s="141"/>
      <c r="E238" s="69"/>
    </row>
    <row r="239">
      <c r="C239" s="141"/>
      <c r="E239" s="69"/>
    </row>
    <row r="240">
      <c r="C240" s="141"/>
      <c r="E240" s="69"/>
    </row>
    <row r="241">
      <c r="C241" s="141"/>
      <c r="E241" s="69"/>
    </row>
    <row r="242">
      <c r="C242" s="141"/>
      <c r="E242" s="69"/>
    </row>
    <row r="243">
      <c r="C243" s="141"/>
      <c r="E243" s="69"/>
    </row>
    <row r="244">
      <c r="C244" s="141"/>
      <c r="E244" s="69"/>
    </row>
    <row r="245">
      <c r="C245" s="141"/>
      <c r="E245" s="69"/>
    </row>
    <row r="246">
      <c r="C246" s="141"/>
      <c r="E246" s="69"/>
    </row>
    <row r="247">
      <c r="C247" s="141"/>
      <c r="E247" s="69"/>
    </row>
    <row r="248">
      <c r="C248" s="141"/>
      <c r="E248" s="69"/>
    </row>
    <row r="249">
      <c r="C249" s="141"/>
      <c r="E249" s="69"/>
    </row>
    <row r="250">
      <c r="C250" s="141"/>
      <c r="E250" s="69"/>
    </row>
    <row r="251">
      <c r="C251" s="141"/>
      <c r="E251" s="69"/>
    </row>
    <row r="252">
      <c r="C252" s="141"/>
      <c r="E252" s="69"/>
    </row>
    <row r="253">
      <c r="C253" s="141"/>
      <c r="E253" s="69"/>
    </row>
    <row r="254">
      <c r="C254" s="141"/>
      <c r="E254" s="69"/>
    </row>
    <row r="255">
      <c r="C255" s="141"/>
      <c r="E255" s="69"/>
    </row>
    <row r="256">
      <c r="C256" s="141"/>
      <c r="E256" s="69"/>
    </row>
    <row r="257">
      <c r="C257" s="141"/>
      <c r="E257" s="69"/>
    </row>
    <row r="258">
      <c r="C258" s="141"/>
      <c r="E258" s="69"/>
    </row>
    <row r="259">
      <c r="C259" s="141"/>
      <c r="E259" s="69"/>
    </row>
    <row r="260">
      <c r="C260" s="141"/>
      <c r="E260" s="69"/>
    </row>
    <row r="261">
      <c r="C261" s="141"/>
      <c r="E261" s="69"/>
    </row>
    <row r="262">
      <c r="C262" s="141"/>
      <c r="E262" s="69"/>
    </row>
    <row r="263">
      <c r="C263" s="141"/>
      <c r="E263" s="69"/>
    </row>
    <row r="264">
      <c r="C264" s="141"/>
      <c r="E264" s="69"/>
    </row>
    <row r="265">
      <c r="C265" s="141"/>
      <c r="E265" s="69"/>
    </row>
    <row r="266">
      <c r="C266" s="141"/>
      <c r="E266" s="69"/>
    </row>
    <row r="267">
      <c r="C267" s="141"/>
      <c r="E267" s="69"/>
    </row>
    <row r="268">
      <c r="C268" s="141"/>
      <c r="E268" s="69"/>
    </row>
    <row r="269">
      <c r="C269" s="141"/>
      <c r="E269" s="69"/>
    </row>
    <row r="270">
      <c r="C270" s="141"/>
      <c r="E270" s="69"/>
    </row>
    <row r="271">
      <c r="C271" s="141"/>
      <c r="E271" s="69"/>
    </row>
    <row r="272">
      <c r="C272" s="141"/>
      <c r="E272" s="69"/>
    </row>
    <row r="273">
      <c r="C273" s="141"/>
      <c r="E273" s="69"/>
    </row>
    <row r="274">
      <c r="C274" s="141"/>
      <c r="E274" s="69"/>
    </row>
    <row r="275">
      <c r="C275" s="141"/>
      <c r="E275" s="69"/>
    </row>
    <row r="276">
      <c r="C276" s="141"/>
      <c r="E276" s="69"/>
    </row>
    <row r="277">
      <c r="C277" s="141"/>
      <c r="E277" s="69"/>
    </row>
    <row r="278">
      <c r="C278" s="141"/>
      <c r="E278" s="69"/>
    </row>
    <row r="279">
      <c r="C279" s="141"/>
      <c r="E279" s="69"/>
    </row>
    <row r="280">
      <c r="C280" s="141"/>
      <c r="E280" s="69"/>
    </row>
    <row r="281">
      <c r="C281" s="141"/>
      <c r="E281" s="69"/>
    </row>
    <row r="282">
      <c r="C282" s="141"/>
      <c r="E282" s="69"/>
    </row>
    <row r="283">
      <c r="C283" s="141"/>
      <c r="E283" s="69"/>
    </row>
    <row r="284">
      <c r="C284" s="141"/>
      <c r="E284" s="69"/>
    </row>
    <row r="285">
      <c r="C285" s="141"/>
      <c r="E285" s="69"/>
    </row>
    <row r="286">
      <c r="C286" s="141"/>
      <c r="E286" s="69"/>
    </row>
    <row r="287">
      <c r="C287" s="141"/>
      <c r="E287" s="69"/>
    </row>
    <row r="288">
      <c r="C288" s="141"/>
      <c r="E288" s="69"/>
    </row>
    <row r="289">
      <c r="C289" s="141"/>
      <c r="E289" s="69"/>
    </row>
    <row r="290">
      <c r="C290" s="141"/>
      <c r="E290" s="69"/>
    </row>
    <row r="291">
      <c r="C291" s="141"/>
      <c r="E291" s="69"/>
    </row>
    <row r="292">
      <c r="C292" s="141"/>
      <c r="E292" s="69"/>
    </row>
    <row r="293">
      <c r="C293" s="141"/>
      <c r="E293" s="69"/>
    </row>
    <row r="294">
      <c r="C294" s="141"/>
      <c r="E294" s="69"/>
    </row>
    <row r="295">
      <c r="C295" s="141"/>
      <c r="E295" s="69"/>
    </row>
    <row r="296">
      <c r="C296" s="141"/>
      <c r="E296" s="69"/>
    </row>
    <row r="297">
      <c r="C297" s="141"/>
      <c r="E297" s="69"/>
    </row>
    <row r="298">
      <c r="C298" s="141"/>
      <c r="E298" s="69"/>
    </row>
    <row r="299">
      <c r="C299" s="141"/>
      <c r="E299" s="69"/>
    </row>
    <row r="300">
      <c r="C300" s="141"/>
      <c r="E300" s="69"/>
    </row>
    <row r="301">
      <c r="C301" s="141"/>
      <c r="E301" s="69"/>
    </row>
    <row r="302">
      <c r="C302" s="141"/>
      <c r="E302" s="69"/>
    </row>
    <row r="303">
      <c r="C303" s="141"/>
      <c r="E303" s="69"/>
    </row>
    <row r="304">
      <c r="C304" s="141"/>
      <c r="E304" s="69"/>
    </row>
    <row r="305">
      <c r="C305" s="141"/>
      <c r="E305" s="69"/>
    </row>
    <row r="306">
      <c r="C306" s="141"/>
      <c r="E306" s="69"/>
    </row>
    <row r="307">
      <c r="C307" s="141"/>
      <c r="E307" s="69"/>
    </row>
    <row r="308">
      <c r="C308" s="141"/>
      <c r="E308" s="69"/>
    </row>
    <row r="309">
      <c r="C309" s="141"/>
      <c r="E309" s="69"/>
    </row>
    <row r="310">
      <c r="C310" s="141"/>
      <c r="E310" s="69"/>
    </row>
    <row r="311">
      <c r="C311" s="141"/>
      <c r="E311" s="69"/>
    </row>
    <row r="312">
      <c r="C312" s="141"/>
      <c r="E312" s="69"/>
    </row>
    <row r="313">
      <c r="C313" s="141"/>
      <c r="E313" s="69"/>
    </row>
    <row r="314">
      <c r="C314" s="141"/>
      <c r="E314" s="69"/>
    </row>
    <row r="315">
      <c r="C315" s="141"/>
      <c r="E315" s="69"/>
    </row>
    <row r="316">
      <c r="C316" s="141"/>
      <c r="E316" s="69"/>
    </row>
    <row r="317">
      <c r="C317" s="141"/>
      <c r="E317" s="69"/>
    </row>
    <row r="318">
      <c r="C318" s="141"/>
      <c r="E318" s="69"/>
    </row>
    <row r="319">
      <c r="C319" s="141"/>
      <c r="E319" s="69"/>
    </row>
    <row r="320">
      <c r="C320" s="141"/>
      <c r="E320" s="69"/>
    </row>
    <row r="321">
      <c r="C321" s="141"/>
      <c r="E321" s="69"/>
    </row>
    <row r="322">
      <c r="C322" s="141"/>
      <c r="E322" s="69"/>
    </row>
    <row r="323">
      <c r="C323" s="141"/>
      <c r="E323" s="69"/>
    </row>
    <row r="324">
      <c r="C324" s="141"/>
      <c r="E324" s="69"/>
    </row>
    <row r="325">
      <c r="C325" s="141"/>
      <c r="E325" s="69"/>
    </row>
    <row r="326">
      <c r="C326" s="141"/>
      <c r="E326" s="69"/>
    </row>
    <row r="327">
      <c r="C327" s="141"/>
      <c r="E327" s="69"/>
    </row>
    <row r="328">
      <c r="C328" s="141"/>
      <c r="E328" s="69"/>
    </row>
    <row r="329">
      <c r="C329" s="141"/>
      <c r="E329" s="69"/>
    </row>
    <row r="330">
      <c r="C330" s="141"/>
      <c r="E330" s="69"/>
    </row>
    <row r="331">
      <c r="C331" s="141"/>
      <c r="E331" s="69"/>
    </row>
    <row r="332">
      <c r="C332" s="141"/>
      <c r="E332" s="69"/>
    </row>
    <row r="333">
      <c r="C333" s="141"/>
      <c r="E333" s="69"/>
    </row>
    <row r="334">
      <c r="C334" s="141"/>
      <c r="E334" s="69"/>
    </row>
    <row r="335">
      <c r="C335" s="141"/>
      <c r="E335" s="69"/>
    </row>
    <row r="336">
      <c r="C336" s="141"/>
      <c r="E336" s="69"/>
    </row>
    <row r="337">
      <c r="C337" s="141"/>
      <c r="E337" s="69"/>
    </row>
    <row r="338">
      <c r="C338" s="141"/>
      <c r="E338" s="69"/>
    </row>
    <row r="339">
      <c r="C339" s="141"/>
      <c r="E339" s="69"/>
    </row>
    <row r="340">
      <c r="C340" s="141"/>
      <c r="E340" s="69"/>
    </row>
    <row r="341">
      <c r="C341" s="141"/>
      <c r="E341" s="69"/>
    </row>
    <row r="342">
      <c r="C342" s="141"/>
      <c r="E342" s="69"/>
    </row>
    <row r="343">
      <c r="C343" s="141"/>
      <c r="E343" s="69"/>
    </row>
    <row r="344">
      <c r="C344" s="141"/>
      <c r="E344" s="69"/>
    </row>
    <row r="345">
      <c r="C345" s="141"/>
      <c r="E345" s="69"/>
    </row>
    <row r="346">
      <c r="C346" s="141"/>
      <c r="E346" s="69"/>
    </row>
    <row r="347">
      <c r="C347" s="141"/>
      <c r="E347" s="69"/>
    </row>
    <row r="348">
      <c r="C348" s="141"/>
      <c r="E348" s="69"/>
    </row>
    <row r="349">
      <c r="C349" s="141"/>
      <c r="E349" s="69"/>
    </row>
    <row r="350">
      <c r="C350" s="141"/>
      <c r="E350" s="69"/>
    </row>
    <row r="351">
      <c r="C351" s="141"/>
      <c r="E351" s="69"/>
    </row>
    <row r="352">
      <c r="C352" s="141"/>
      <c r="E352" s="69"/>
    </row>
    <row r="353">
      <c r="C353" s="141"/>
      <c r="E353" s="69"/>
    </row>
    <row r="354">
      <c r="C354" s="141"/>
      <c r="E354" s="69"/>
    </row>
    <row r="355">
      <c r="C355" s="141"/>
      <c r="E355" s="69"/>
    </row>
    <row r="356">
      <c r="C356" s="141"/>
      <c r="E356" s="69"/>
    </row>
    <row r="357">
      <c r="C357" s="141"/>
      <c r="E357" s="69"/>
    </row>
    <row r="358">
      <c r="C358" s="141"/>
      <c r="E358" s="69"/>
    </row>
    <row r="359">
      <c r="C359" s="141"/>
      <c r="E359" s="69"/>
    </row>
    <row r="360">
      <c r="C360" s="141"/>
      <c r="E360" s="69"/>
    </row>
    <row r="361">
      <c r="C361" s="141"/>
      <c r="E361" s="69"/>
    </row>
    <row r="362">
      <c r="C362" s="141"/>
      <c r="E362" s="69"/>
    </row>
    <row r="363">
      <c r="C363" s="141"/>
      <c r="E363" s="69"/>
    </row>
    <row r="364">
      <c r="C364" s="141"/>
      <c r="E364" s="69"/>
    </row>
    <row r="365">
      <c r="C365" s="141"/>
      <c r="E365" s="69"/>
    </row>
    <row r="366">
      <c r="C366" s="141"/>
      <c r="E366" s="69"/>
    </row>
    <row r="367">
      <c r="C367" s="141"/>
      <c r="E367" s="69"/>
    </row>
    <row r="368">
      <c r="C368" s="141"/>
      <c r="E368" s="69"/>
    </row>
    <row r="369">
      <c r="C369" s="141"/>
      <c r="E369" s="69"/>
    </row>
    <row r="370">
      <c r="C370" s="141"/>
      <c r="E370" s="69"/>
    </row>
    <row r="371">
      <c r="C371" s="141"/>
      <c r="E371" s="69"/>
    </row>
    <row r="372">
      <c r="C372" s="141"/>
      <c r="E372" s="69"/>
    </row>
    <row r="373">
      <c r="C373" s="141"/>
      <c r="E373" s="69"/>
    </row>
    <row r="374">
      <c r="C374" s="141"/>
      <c r="E374" s="69"/>
    </row>
    <row r="375">
      <c r="C375" s="141"/>
      <c r="E375" s="69"/>
    </row>
    <row r="376">
      <c r="C376" s="141"/>
      <c r="E376" s="69"/>
    </row>
    <row r="377">
      <c r="C377" s="141"/>
      <c r="E377" s="69"/>
    </row>
    <row r="378">
      <c r="C378" s="141"/>
      <c r="E378" s="69"/>
    </row>
    <row r="379">
      <c r="C379" s="141"/>
      <c r="E379" s="69"/>
    </row>
    <row r="380">
      <c r="C380" s="141"/>
      <c r="E380" s="69"/>
    </row>
    <row r="381">
      <c r="C381" s="141"/>
      <c r="E381" s="69"/>
    </row>
    <row r="382">
      <c r="C382" s="141"/>
      <c r="E382" s="69"/>
    </row>
    <row r="383">
      <c r="C383" s="141"/>
      <c r="E383" s="69"/>
    </row>
    <row r="384">
      <c r="C384" s="141"/>
      <c r="E384" s="69"/>
    </row>
    <row r="385">
      <c r="C385" s="141"/>
      <c r="E385" s="69"/>
    </row>
    <row r="386">
      <c r="C386" s="141"/>
      <c r="E386" s="69"/>
    </row>
    <row r="387">
      <c r="C387" s="141"/>
      <c r="E387" s="69"/>
    </row>
    <row r="388">
      <c r="C388" s="141"/>
      <c r="E388" s="69"/>
    </row>
    <row r="389">
      <c r="C389" s="141"/>
      <c r="E389" s="69"/>
    </row>
    <row r="390">
      <c r="C390" s="141"/>
      <c r="E390" s="69"/>
    </row>
    <row r="391">
      <c r="C391" s="141"/>
      <c r="E391" s="69"/>
    </row>
    <row r="392">
      <c r="C392" s="141"/>
      <c r="E392" s="69"/>
    </row>
    <row r="393">
      <c r="C393" s="141"/>
      <c r="E393" s="69"/>
    </row>
    <row r="394">
      <c r="C394" s="141"/>
      <c r="E394" s="69"/>
    </row>
    <row r="395">
      <c r="C395" s="141"/>
      <c r="E395" s="69"/>
    </row>
    <row r="396">
      <c r="C396" s="141"/>
      <c r="E396" s="69"/>
    </row>
    <row r="397">
      <c r="C397" s="141"/>
      <c r="E397" s="69"/>
    </row>
    <row r="398">
      <c r="C398" s="141"/>
      <c r="E398" s="69"/>
    </row>
    <row r="399">
      <c r="C399" s="141"/>
      <c r="E399" s="69"/>
    </row>
    <row r="400">
      <c r="C400" s="141"/>
      <c r="E400" s="69"/>
    </row>
    <row r="401">
      <c r="C401" s="141"/>
      <c r="E401" s="69"/>
    </row>
    <row r="402">
      <c r="C402" s="141"/>
      <c r="E402" s="69"/>
    </row>
    <row r="403">
      <c r="C403" s="141"/>
      <c r="E403" s="69"/>
    </row>
    <row r="404">
      <c r="C404" s="141"/>
      <c r="E404" s="69"/>
    </row>
    <row r="405">
      <c r="C405" s="141"/>
      <c r="E405" s="69"/>
    </row>
    <row r="406">
      <c r="C406" s="141"/>
      <c r="E406" s="69"/>
    </row>
    <row r="407">
      <c r="C407" s="141"/>
      <c r="E407" s="69"/>
    </row>
    <row r="408">
      <c r="C408" s="141"/>
      <c r="E408" s="69"/>
    </row>
    <row r="409">
      <c r="C409" s="141"/>
      <c r="E409" s="69"/>
    </row>
    <row r="410">
      <c r="C410" s="141"/>
      <c r="E410" s="69"/>
    </row>
    <row r="411">
      <c r="C411" s="141"/>
      <c r="E411" s="69"/>
    </row>
    <row r="412">
      <c r="C412" s="141"/>
      <c r="E412" s="69"/>
    </row>
    <row r="413">
      <c r="C413" s="141"/>
      <c r="E413" s="69"/>
    </row>
    <row r="414">
      <c r="C414" s="141"/>
      <c r="E414" s="69"/>
    </row>
    <row r="415">
      <c r="C415" s="141"/>
      <c r="E415" s="69"/>
    </row>
    <row r="416">
      <c r="C416" s="141"/>
      <c r="E416" s="69"/>
    </row>
    <row r="417">
      <c r="C417" s="141"/>
      <c r="E417" s="69"/>
    </row>
    <row r="418">
      <c r="C418" s="141"/>
      <c r="E418" s="69"/>
    </row>
    <row r="419">
      <c r="C419" s="141"/>
      <c r="E419" s="69"/>
    </row>
    <row r="420">
      <c r="C420" s="141"/>
      <c r="E420" s="69"/>
    </row>
    <row r="421">
      <c r="C421" s="141"/>
      <c r="E421" s="69"/>
    </row>
    <row r="422">
      <c r="C422" s="141"/>
      <c r="E422" s="69"/>
    </row>
    <row r="423">
      <c r="C423" s="141"/>
      <c r="E423" s="69"/>
    </row>
    <row r="424">
      <c r="C424" s="141"/>
      <c r="E424" s="69"/>
    </row>
    <row r="425">
      <c r="C425" s="141"/>
      <c r="E425" s="69"/>
    </row>
    <row r="426">
      <c r="C426" s="141"/>
      <c r="E426" s="69"/>
    </row>
    <row r="427">
      <c r="C427" s="141"/>
      <c r="E427" s="69"/>
    </row>
    <row r="428">
      <c r="C428" s="141"/>
      <c r="E428" s="69"/>
    </row>
    <row r="429">
      <c r="C429" s="141"/>
      <c r="E429" s="69"/>
    </row>
    <row r="430">
      <c r="C430" s="141"/>
      <c r="E430" s="69"/>
    </row>
    <row r="431">
      <c r="C431" s="141"/>
      <c r="E431" s="69"/>
    </row>
    <row r="432">
      <c r="C432" s="141"/>
      <c r="E432" s="69"/>
    </row>
    <row r="433">
      <c r="C433" s="141"/>
      <c r="E433" s="69"/>
    </row>
    <row r="434">
      <c r="C434" s="141"/>
      <c r="E434" s="69"/>
    </row>
    <row r="435">
      <c r="C435" s="141"/>
      <c r="E435" s="69"/>
    </row>
    <row r="436">
      <c r="C436" s="141"/>
      <c r="E436" s="69"/>
    </row>
    <row r="437">
      <c r="C437" s="141"/>
      <c r="E437" s="69"/>
    </row>
    <row r="438">
      <c r="C438" s="141"/>
      <c r="E438" s="69"/>
    </row>
    <row r="439">
      <c r="C439" s="141"/>
      <c r="E439" s="69"/>
    </row>
    <row r="440">
      <c r="C440" s="141"/>
      <c r="E440" s="69"/>
    </row>
    <row r="441">
      <c r="C441" s="141"/>
      <c r="E441" s="69"/>
    </row>
    <row r="442">
      <c r="C442" s="141"/>
      <c r="E442" s="69"/>
    </row>
    <row r="443">
      <c r="C443" s="141"/>
      <c r="E443" s="69"/>
    </row>
    <row r="444">
      <c r="C444" s="141"/>
      <c r="E444" s="69"/>
    </row>
    <row r="445">
      <c r="C445" s="141"/>
      <c r="E445" s="69"/>
    </row>
    <row r="446">
      <c r="C446" s="141"/>
      <c r="E446" s="69"/>
    </row>
    <row r="447">
      <c r="C447" s="141"/>
      <c r="E447" s="69"/>
    </row>
    <row r="448">
      <c r="C448" s="141"/>
      <c r="E448" s="69"/>
    </row>
    <row r="449">
      <c r="C449" s="141"/>
      <c r="E449" s="69"/>
    </row>
    <row r="450">
      <c r="C450" s="141"/>
      <c r="E450" s="69"/>
    </row>
    <row r="451">
      <c r="C451" s="141"/>
      <c r="E451" s="69"/>
    </row>
    <row r="452">
      <c r="C452" s="141"/>
      <c r="E452" s="69"/>
    </row>
    <row r="453">
      <c r="C453" s="141"/>
      <c r="E453" s="69"/>
    </row>
    <row r="454">
      <c r="C454" s="141"/>
      <c r="E454" s="69"/>
    </row>
    <row r="455">
      <c r="C455" s="141"/>
      <c r="E455" s="69"/>
    </row>
    <row r="456">
      <c r="C456" s="141"/>
      <c r="E456" s="69"/>
    </row>
    <row r="457">
      <c r="C457" s="141"/>
      <c r="E457" s="69"/>
    </row>
    <row r="458">
      <c r="C458" s="141"/>
      <c r="E458" s="69"/>
    </row>
    <row r="459">
      <c r="C459" s="141"/>
      <c r="E459" s="69"/>
    </row>
    <row r="460">
      <c r="C460" s="141"/>
      <c r="E460" s="69"/>
    </row>
    <row r="461">
      <c r="C461" s="141"/>
      <c r="E461" s="69"/>
    </row>
    <row r="462">
      <c r="C462" s="141"/>
      <c r="E462" s="69"/>
    </row>
    <row r="463">
      <c r="C463" s="141"/>
      <c r="E463" s="69"/>
    </row>
    <row r="464">
      <c r="C464" s="141"/>
      <c r="E464" s="69"/>
    </row>
    <row r="465">
      <c r="C465" s="141"/>
      <c r="E465" s="69"/>
    </row>
    <row r="466">
      <c r="C466" s="141"/>
      <c r="E466" s="69"/>
    </row>
    <row r="467">
      <c r="C467" s="141"/>
      <c r="E467" s="69"/>
    </row>
    <row r="468">
      <c r="C468" s="141"/>
      <c r="E468" s="69"/>
    </row>
    <row r="469">
      <c r="C469" s="141"/>
      <c r="E469" s="69"/>
    </row>
    <row r="470">
      <c r="C470" s="141"/>
      <c r="E470" s="69"/>
    </row>
    <row r="471">
      <c r="C471" s="141"/>
      <c r="E471" s="69"/>
    </row>
    <row r="472">
      <c r="C472" s="141"/>
      <c r="E472" s="69"/>
    </row>
    <row r="473">
      <c r="C473" s="141"/>
      <c r="E473" s="69"/>
    </row>
    <row r="474">
      <c r="C474" s="141"/>
      <c r="E474" s="69"/>
    </row>
    <row r="475">
      <c r="C475" s="141"/>
      <c r="E475" s="69"/>
    </row>
    <row r="476">
      <c r="C476" s="141"/>
      <c r="E476" s="69"/>
    </row>
    <row r="477">
      <c r="C477" s="141"/>
      <c r="E477" s="69"/>
    </row>
    <row r="478">
      <c r="C478" s="141"/>
      <c r="E478" s="69"/>
    </row>
    <row r="479">
      <c r="C479" s="141"/>
      <c r="E479" s="69"/>
    </row>
    <row r="480">
      <c r="C480" s="141"/>
      <c r="E480" s="69"/>
    </row>
    <row r="481">
      <c r="C481" s="141"/>
      <c r="E481" s="69"/>
    </row>
    <row r="482">
      <c r="C482" s="141"/>
      <c r="E482" s="69"/>
    </row>
    <row r="483">
      <c r="C483" s="141"/>
      <c r="E483" s="69"/>
    </row>
    <row r="484">
      <c r="C484" s="141"/>
      <c r="E484" s="69"/>
    </row>
    <row r="485">
      <c r="C485" s="141"/>
      <c r="E485" s="69"/>
    </row>
    <row r="486">
      <c r="C486" s="141"/>
      <c r="E486" s="69"/>
    </row>
    <row r="487">
      <c r="C487" s="141"/>
      <c r="E487" s="69"/>
    </row>
    <row r="488">
      <c r="C488" s="141"/>
      <c r="E488" s="69"/>
    </row>
    <row r="489">
      <c r="C489" s="141"/>
      <c r="E489" s="69"/>
    </row>
    <row r="490">
      <c r="C490" s="141"/>
      <c r="E490" s="69"/>
    </row>
    <row r="491">
      <c r="C491" s="141"/>
      <c r="E491" s="69"/>
    </row>
    <row r="492">
      <c r="C492" s="141"/>
      <c r="E492" s="69"/>
    </row>
    <row r="493">
      <c r="C493" s="141"/>
      <c r="E493" s="69"/>
    </row>
    <row r="494">
      <c r="C494" s="141"/>
      <c r="E494" s="69"/>
    </row>
    <row r="495">
      <c r="C495" s="141"/>
      <c r="E495" s="69"/>
    </row>
    <row r="496">
      <c r="C496" s="141"/>
      <c r="E496" s="69"/>
    </row>
    <row r="497">
      <c r="C497" s="141"/>
      <c r="E497" s="69"/>
    </row>
    <row r="498">
      <c r="C498" s="141"/>
      <c r="E498" s="69"/>
    </row>
    <row r="499">
      <c r="C499" s="141"/>
      <c r="E499" s="69"/>
    </row>
    <row r="500">
      <c r="C500" s="141"/>
      <c r="E500" s="69"/>
    </row>
    <row r="501">
      <c r="C501" s="141"/>
      <c r="E501" s="69"/>
    </row>
    <row r="502">
      <c r="C502" s="141"/>
      <c r="E502" s="69"/>
    </row>
    <row r="503">
      <c r="C503" s="141"/>
      <c r="E503" s="69"/>
    </row>
    <row r="504">
      <c r="C504" s="141"/>
      <c r="E504" s="69"/>
    </row>
    <row r="505">
      <c r="C505" s="141"/>
      <c r="E505" s="69"/>
    </row>
    <row r="506">
      <c r="C506" s="141"/>
      <c r="E506" s="69"/>
    </row>
    <row r="507">
      <c r="C507" s="141"/>
      <c r="E507" s="69"/>
    </row>
    <row r="508">
      <c r="C508" s="141"/>
      <c r="E508" s="69"/>
    </row>
    <row r="509">
      <c r="C509" s="141"/>
      <c r="E509" s="69"/>
    </row>
    <row r="510">
      <c r="C510" s="141"/>
      <c r="E510" s="69"/>
    </row>
    <row r="511">
      <c r="C511" s="141"/>
      <c r="E511" s="69"/>
    </row>
    <row r="512">
      <c r="C512" s="141"/>
      <c r="E512" s="69"/>
    </row>
    <row r="513">
      <c r="C513" s="141"/>
      <c r="E513" s="69"/>
    </row>
    <row r="514">
      <c r="C514" s="141"/>
      <c r="E514" s="69"/>
    </row>
    <row r="515">
      <c r="C515" s="141"/>
      <c r="E515" s="69"/>
    </row>
    <row r="516">
      <c r="C516" s="141"/>
      <c r="E516" s="69"/>
    </row>
    <row r="517">
      <c r="C517" s="141"/>
      <c r="E517" s="69"/>
    </row>
    <row r="518">
      <c r="C518" s="141"/>
      <c r="E518" s="69"/>
    </row>
    <row r="519">
      <c r="C519" s="141"/>
      <c r="E519" s="69"/>
    </row>
    <row r="520">
      <c r="C520" s="141"/>
      <c r="E520" s="69"/>
    </row>
    <row r="521">
      <c r="C521" s="141"/>
      <c r="E521" s="69"/>
    </row>
    <row r="522">
      <c r="C522" s="141"/>
      <c r="E522" s="69"/>
    </row>
    <row r="523">
      <c r="C523" s="141"/>
      <c r="E523" s="69"/>
    </row>
    <row r="524">
      <c r="C524" s="141"/>
      <c r="E524" s="69"/>
    </row>
    <row r="525">
      <c r="C525" s="141"/>
      <c r="E525" s="69"/>
    </row>
    <row r="526">
      <c r="C526" s="141"/>
      <c r="E526" s="69"/>
    </row>
    <row r="527">
      <c r="C527" s="141"/>
      <c r="E527" s="69"/>
    </row>
    <row r="528">
      <c r="C528" s="141"/>
      <c r="E528" s="69"/>
    </row>
    <row r="529">
      <c r="C529" s="141"/>
      <c r="E529" s="69"/>
    </row>
    <row r="530">
      <c r="C530" s="141"/>
      <c r="E530" s="69"/>
    </row>
    <row r="531">
      <c r="C531" s="141"/>
      <c r="E531" s="69"/>
    </row>
    <row r="532">
      <c r="C532" s="141"/>
      <c r="E532" s="69"/>
    </row>
    <row r="533">
      <c r="C533" s="141"/>
      <c r="E533" s="69"/>
    </row>
    <row r="534">
      <c r="C534" s="141"/>
      <c r="E534" s="69"/>
    </row>
    <row r="535">
      <c r="C535" s="141"/>
      <c r="E535" s="69"/>
    </row>
    <row r="536">
      <c r="C536" s="141"/>
      <c r="E536" s="69"/>
    </row>
    <row r="537">
      <c r="C537" s="141"/>
      <c r="E537" s="69"/>
    </row>
    <row r="538">
      <c r="C538" s="141"/>
      <c r="E538" s="69"/>
    </row>
    <row r="539">
      <c r="C539" s="141"/>
      <c r="E539" s="69"/>
    </row>
    <row r="540">
      <c r="C540" s="141"/>
      <c r="E540" s="69"/>
    </row>
    <row r="541">
      <c r="C541" s="141"/>
      <c r="E541" s="69"/>
    </row>
    <row r="542">
      <c r="C542" s="141"/>
      <c r="E542" s="69"/>
    </row>
    <row r="543">
      <c r="C543" s="141"/>
      <c r="E543" s="69"/>
    </row>
    <row r="544">
      <c r="C544" s="141"/>
      <c r="E544" s="69"/>
    </row>
    <row r="545">
      <c r="C545" s="141"/>
      <c r="E545" s="69"/>
    </row>
    <row r="546">
      <c r="C546" s="141"/>
      <c r="E546" s="69"/>
    </row>
    <row r="547">
      <c r="C547" s="141"/>
      <c r="E547" s="69"/>
    </row>
    <row r="548">
      <c r="C548" s="141"/>
      <c r="E548" s="69"/>
    </row>
    <row r="549">
      <c r="C549" s="141"/>
      <c r="E549" s="69"/>
    </row>
    <row r="550">
      <c r="C550" s="141"/>
      <c r="E550" s="69"/>
    </row>
    <row r="551">
      <c r="C551" s="141"/>
      <c r="E551" s="69"/>
    </row>
    <row r="552">
      <c r="C552" s="141"/>
      <c r="E552" s="69"/>
    </row>
    <row r="553">
      <c r="C553" s="141"/>
      <c r="E553" s="69"/>
    </row>
    <row r="554">
      <c r="C554" s="141"/>
      <c r="E554" s="69"/>
    </row>
    <row r="555">
      <c r="C555" s="141"/>
      <c r="E555" s="69"/>
    </row>
    <row r="556">
      <c r="C556" s="141"/>
      <c r="E556" s="69"/>
    </row>
    <row r="557">
      <c r="C557" s="141"/>
      <c r="E557" s="69"/>
    </row>
    <row r="558">
      <c r="C558" s="141"/>
      <c r="E558" s="69"/>
    </row>
    <row r="559">
      <c r="C559" s="141"/>
      <c r="E559" s="69"/>
    </row>
    <row r="560">
      <c r="C560" s="141"/>
      <c r="E560" s="69"/>
    </row>
    <row r="561">
      <c r="C561" s="141"/>
      <c r="E561" s="69"/>
    </row>
    <row r="562">
      <c r="C562" s="141"/>
      <c r="E562" s="69"/>
    </row>
    <row r="563">
      <c r="C563" s="141"/>
      <c r="E563" s="69"/>
    </row>
    <row r="564">
      <c r="C564" s="141"/>
      <c r="E564" s="69"/>
    </row>
    <row r="565">
      <c r="C565" s="141"/>
      <c r="E565" s="69"/>
    </row>
    <row r="566">
      <c r="C566" s="141"/>
      <c r="E566" s="69"/>
    </row>
    <row r="567">
      <c r="C567" s="141"/>
      <c r="E567" s="69"/>
    </row>
    <row r="568">
      <c r="C568" s="141"/>
      <c r="E568" s="69"/>
    </row>
    <row r="569">
      <c r="C569" s="141"/>
      <c r="E569" s="69"/>
    </row>
    <row r="570">
      <c r="C570" s="141"/>
      <c r="E570" s="69"/>
    </row>
    <row r="571">
      <c r="C571" s="141"/>
      <c r="E571" s="69"/>
    </row>
    <row r="572">
      <c r="C572" s="141"/>
      <c r="E572" s="69"/>
    </row>
    <row r="573">
      <c r="C573" s="141"/>
      <c r="E573" s="69"/>
    </row>
    <row r="574">
      <c r="C574" s="141"/>
      <c r="E574" s="69"/>
    </row>
    <row r="575">
      <c r="C575" s="141"/>
      <c r="E575" s="69"/>
    </row>
    <row r="576">
      <c r="C576" s="141"/>
      <c r="E576" s="69"/>
    </row>
    <row r="577">
      <c r="C577" s="141"/>
      <c r="E577" s="69"/>
    </row>
    <row r="578">
      <c r="C578" s="141"/>
      <c r="E578" s="69"/>
    </row>
    <row r="579">
      <c r="C579" s="141"/>
      <c r="E579" s="69"/>
    </row>
    <row r="580">
      <c r="C580" s="141"/>
      <c r="E580" s="69"/>
    </row>
    <row r="581">
      <c r="C581" s="141"/>
      <c r="E581" s="69"/>
    </row>
    <row r="582">
      <c r="C582" s="141"/>
      <c r="E582" s="69"/>
    </row>
    <row r="583">
      <c r="C583" s="141"/>
      <c r="E583" s="69"/>
    </row>
    <row r="584">
      <c r="C584" s="141"/>
      <c r="E584" s="69"/>
    </row>
    <row r="585">
      <c r="C585" s="141"/>
      <c r="E585" s="69"/>
    </row>
    <row r="586">
      <c r="C586" s="141"/>
      <c r="E586" s="69"/>
    </row>
    <row r="587">
      <c r="C587" s="141"/>
      <c r="E587" s="69"/>
    </row>
    <row r="588">
      <c r="C588" s="141"/>
      <c r="E588" s="69"/>
    </row>
    <row r="589">
      <c r="C589" s="141"/>
      <c r="E589" s="69"/>
    </row>
    <row r="590">
      <c r="C590" s="141"/>
      <c r="E590" s="69"/>
    </row>
    <row r="591">
      <c r="C591" s="141"/>
      <c r="E591" s="69"/>
    </row>
    <row r="592">
      <c r="C592" s="141"/>
      <c r="E592" s="69"/>
    </row>
    <row r="593">
      <c r="C593" s="141"/>
      <c r="E593" s="69"/>
    </row>
    <row r="594">
      <c r="C594" s="141"/>
      <c r="E594" s="69"/>
    </row>
    <row r="595">
      <c r="C595" s="141"/>
      <c r="E595" s="69"/>
    </row>
    <row r="596">
      <c r="C596" s="141"/>
      <c r="E596" s="69"/>
    </row>
    <row r="597">
      <c r="C597" s="141"/>
      <c r="E597" s="69"/>
    </row>
    <row r="598">
      <c r="C598" s="141"/>
      <c r="E598" s="69"/>
    </row>
    <row r="599">
      <c r="C599" s="141"/>
      <c r="E599" s="69"/>
    </row>
    <row r="600">
      <c r="C600" s="141"/>
      <c r="E600" s="69"/>
    </row>
    <row r="601">
      <c r="C601" s="141"/>
      <c r="E601" s="69"/>
    </row>
    <row r="602">
      <c r="C602" s="141"/>
      <c r="E602" s="69"/>
    </row>
    <row r="603">
      <c r="C603" s="141"/>
      <c r="E603" s="69"/>
    </row>
    <row r="604">
      <c r="C604" s="141"/>
      <c r="E604" s="69"/>
    </row>
    <row r="605">
      <c r="C605" s="141"/>
      <c r="E605" s="69"/>
    </row>
    <row r="606">
      <c r="C606" s="141"/>
      <c r="E606" s="69"/>
    </row>
    <row r="607">
      <c r="C607" s="141"/>
      <c r="E607" s="69"/>
    </row>
    <row r="608">
      <c r="C608" s="141"/>
      <c r="E608" s="69"/>
    </row>
    <row r="609">
      <c r="C609" s="141"/>
      <c r="E609" s="69"/>
    </row>
    <row r="610">
      <c r="C610" s="141"/>
      <c r="E610" s="69"/>
    </row>
    <row r="611">
      <c r="C611" s="141"/>
      <c r="E611" s="69"/>
    </row>
    <row r="612">
      <c r="C612" s="141"/>
      <c r="E612" s="69"/>
    </row>
    <row r="613">
      <c r="C613" s="141"/>
      <c r="E613" s="69"/>
    </row>
    <row r="614">
      <c r="C614" s="141"/>
      <c r="E614" s="69"/>
    </row>
    <row r="615">
      <c r="C615" s="141"/>
      <c r="E615" s="69"/>
    </row>
    <row r="616">
      <c r="C616" s="141"/>
      <c r="E616" s="69"/>
    </row>
    <row r="617">
      <c r="C617" s="141"/>
      <c r="E617" s="69"/>
    </row>
    <row r="618">
      <c r="C618" s="141"/>
      <c r="E618" s="69"/>
    </row>
    <row r="619">
      <c r="C619" s="141"/>
      <c r="E619" s="69"/>
    </row>
    <row r="620">
      <c r="C620" s="141"/>
      <c r="E620" s="69"/>
    </row>
    <row r="621">
      <c r="C621" s="141"/>
      <c r="E621" s="69"/>
    </row>
    <row r="622">
      <c r="C622" s="141"/>
      <c r="E622" s="69"/>
    </row>
    <row r="623">
      <c r="C623" s="141"/>
      <c r="E623" s="69"/>
    </row>
    <row r="624">
      <c r="C624" s="141"/>
      <c r="E624" s="69"/>
    </row>
    <row r="625">
      <c r="C625" s="141"/>
      <c r="E625" s="69"/>
    </row>
    <row r="626">
      <c r="C626" s="141"/>
      <c r="E626" s="69"/>
    </row>
    <row r="627">
      <c r="C627" s="141"/>
      <c r="E627" s="69"/>
    </row>
    <row r="628">
      <c r="C628" s="141"/>
      <c r="E628" s="69"/>
    </row>
    <row r="629">
      <c r="C629" s="141"/>
      <c r="E629" s="69"/>
    </row>
    <row r="630">
      <c r="C630" s="141"/>
      <c r="E630" s="69"/>
    </row>
    <row r="631">
      <c r="C631" s="141"/>
      <c r="E631" s="69"/>
    </row>
    <row r="632">
      <c r="C632" s="141"/>
      <c r="E632" s="69"/>
    </row>
    <row r="633">
      <c r="C633" s="141"/>
      <c r="E633" s="69"/>
    </row>
    <row r="634">
      <c r="C634" s="141"/>
      <c r="E634" s="69"/>
    </row>
    <row r="635">
      <c r="C635" s="141"/>
      <c r="E635" s="69"/>
    </row>
    <row r="636">
      <c r="C636" s="141"/>
      <c r="E636" s="69"/>
    </row>
    <row r="637">
      <c r="C637" s="141"/>
      <c r="E637" s="69"/>
    </row>
    <row r="638">
      <c r="C638" s="141"/>
      <c r="E638" s="69"/>
    </row>
    <row r="639">
      <c r="C639" s="141"/>
      <c r="E639" s="69"/>
    </row>
    <row r="640">
      <c r="C640" s="141"/>
      <c r="E640" s="69"/>
    </row>
    <row r="641">
      <c r="C641" s="141"/>
      <c r="E641" s="69"/>
    </row>
    <row r="642">
      <c r="C642" s="141"/>
      <c r="E642" s="69"/>
    </row>
    <row r="643">
      <c r="C643" s="141"/>
      <c r="E643" s="69"/>
    </row>
    <row r="644">
      <c r="C644" s="141"/>
      <c r="E644" s="69"/>
    </row>
    <row r="645">
      <c r="C645" s="141"/>
      <c r="E645" s="69"/>
    </row>
    <row r="646">
      <c r="C646" s="141"/>
      <c r="E646" s="69"/>
    </row>
    <row r="647">
      <c r="C647" s="141"/>
      <c r="E647" s="69"/>
    </row>
    <row r="648">
      <c r="C648" s="141"/>
      <c r="E648" s="69"/>
    </row>
    <row r="649">
      <c r="C649" s="141"/>
      <c r="E649" s="69"/>
    </row>
    <row r="650">
      <c r="C650" s="141"/>
      <c r="E650" s="69"/>
    </row>
    <row r="651">
      <c r="C651" s="141"/>
      <c r="E651" s="69"/>
    </row>
    <row r="652">
      <c r="C652" s="141"/>
      <c r="E652" s="69"/>
    </row>
    <row r="653">
      <c r="C653" s="141"/>
      <c r="E653" s="69"/>
    </row>
    <row r="654">
      <c r="C654" s="141"/>
      <c r="E654" s="69"/>
    </row>
    <row r="655">
      <c r="C655" s="141"/>
      <c r="E655" s="69"/>
    </row>
    <row r="656">
      <c r="C656" s="141"/>
      <c r="E656" s="69"/>
    </row>
    <row r="657">
      <c r="C657" s="141"/>
      <c r="E657" s="69"/>
    </row>
    <row r="658">
      <c r="C658" s="141"/>
      <c r="E658" s="69"/>
    </row>
    <row r="659">
      <c r="C659" s="141"/>
      <c r="E659" s="69"/>
    </row>
    <row r="660">
      <c r="C660" s="141"/>
      <c r="E660" s="69"/>
    </row>
    <row r="661">
      <c r="C661" s="141"/>
      <c r="E661" s="69"/>
    </row>
    <row r="662">
      <c r="C662" s="141"/>
      <c r="E662" s="69"/>
    </row>
    <row r="663">
      <c r="C663" s="141"/>
      <c r="E663" s="69"/>
    </row>
    <row r="664">
      <c r="C664" s="141"/>
      <c r="E664" s="69"/>
    </row>
    <row r="665">
      <c r="C665" s="141"/>
      <c r="E665" s="69"/>
    </row>
    <row r="666">
      <c r="C666" s="141"/>
      <c r="E666" s="69"/>
    </row>
    <row r="667">
      <c r="C667" s="141"/>
      <c r="E667" s="69"/>
    </row>
    <row r="668">
      <c r="C668" s="141"/>
      <c r="E668" s="69"/>
    </row>
    <row r="669">
      <c r="C669" s="141"/>
      <c r="E669" s="69"/>
    </row>
    <row r="670">
      <c r="C670" s="141"/>
      <c r="E670" s="69"/>
    </row>
    <row r="671">
      <c r="C671" s="141"/>
      <c r="E671" s="69"/>
    </row>
    <row r="672">
      <c r="C672" s="141"/>
      <c r="E672" s="69"/>
    </row>
    <row r="673">
      <c r="C673" s="141"/>
      <c r="E673" s="69"/>
    </row>
    <row r="674">
      <c r="C674" s="141"/>
      <c r="E674" s="69"/>
    </row>
    <row r="675">
      <c r="C675" s="141"/>
      <c r="E675" s="69"/>
    </row>
    <row r="676">
      <c r="C676" s="141"/>
      <c r="E676" s="69"/>
    </row>
    <row r="677">
      <c r="C677" s="141"/>
      <c r="E677" s="69"/>
    </row>
    <row r="678">
      <c r="C678" s="141"/>
      <c r="E678" s="69"/>
    </row>
    <row r="679">
      <c r="C679" s="141"/>
      <c r="E679" s="69"/>
    </row>
    <row r="680">
      <c r="C680" s="141"/>
      <c r="E680" s="69"/>
    </row>
    <row r="681">
      <c r="C681" s="141"/>
      <c r="E681" s="69"/>
    </row>
    <row r="682">
      <c r="C682" s="141"/>
      <c r="E682" s="69"/>
    </row>
    <row r="683">
      <c r="C683" s="141"/>
      <c r="E683" s="69"/>
    </row>
    <row r="684">
      <c r="C684" s="141"/>
      <c r="E684" s="69"/>
    </row>
    <row r="685">
      <c r="C685" s="141"/>
      <c r="E685" s="69"/>
    </row>
    <row r="686">
      <c r="C686" s="141"/>
      <c r="E686" s="69"/>
    </row>
    <row r="687">
      <c r="C687" s="141"/>
      <c r="E687" s="69"/>
    </row>
    <row r="688">
      <c r="C688" s="141"/>
      <c r="E688" s="69"/>
    </row>
    <row r="689">
      <c r="C689" s="141"/>
      <c r="E689" s="69"/>
    </row>
    <row r="690">
      <c r="C690" s="141"/>
      <c r="E690" s="69"/>
    </row>
    <row r="691">
      <c r="C691" s="141"/>
      <c r="E691" s="69"/>
    </row>
    <row r="692">
      <c r="C692" s="141"/>
      <c r="E692" s="69"/>
    </row>
    <row r="693">
      <c r="C693" s="141"/>
      <c r="E693" s="69"/>
    </row>
    <row r="694">
      <c r="C694" s="141"/>
      <c r="E694" s="69"/>
    </row>
    <row r="695">
      <c r="C695" s="141"/>
      <c r="E695" s="69"/>
    </row>
    <row r="696">
      <c r="C696" s="141"/>
      <c r="E696" s="69"/>
    </row>
    <row r="697">
      <c r="C697" s="141"/>
      <c r="E697" s="69"/>
    </row>
    <row r="698">
      <c r="C698" s="141"/>
      <c r="E698" s="69"/>
    </row>
    <row r="699">
      <c r="C699" s="141"/>
      <c r="E699" s="69"/>
    </row>
    <row r="700">
      <c r="C700" s="141"/>
      <c r="E700" s="69"/>
    </row>
    <row r="701">
      <c r="C701" s="141"/>
      <c r="E701" s="69"/>
    </row>
    <row r="702">
      <c r="C702" s="141"/>
      <c r="E702" s="69"/>
    </row>
    <row r="703">
      <c r="C703" s="141"/>
      <c r="E703" s="69"/>
    </row>
    <row r="704">
      <c r="C704" s="141"/>
      <c r="E704" s="69"/>
    </row>
    <row r="705">
      <c r="C705" s="141"/>
      <c r="E705" s="69"/>
    </row>
    <row r="706">
      <c r="C706" s="141"/>
      <c r="E706" s="69"/>
    </row>
    <row r="707">
      <c r="C707" s="141"/>
      <c r="E707" s="69"/>
    </row>
    <row r="708">
      <c r="C708" s="141"/>
      <c r="E708" s="69"/>
    </row>
    <row r="709">
      <c r="C709" s="141"/>
      <c r="E709" s="69"/>
    </row>
    <row r="710">
      <c r="C710" s="141"/>
      <c r="E710" s="69"/>
    </row>
    <row r="711">
      <c r="C711" s="141"/>
      <c r="E711" s="69"/>
    </row>
    <row r="712">
      <c r="C712" s="141"/>
      <c r="E712" s="69"/>
    </row>
    <row r="713">
      <c r="C713" s="141"/>
      <c r="E713" s="69"/>
    </row>
    <row r="714">
      <c r="C714" s="141"/>
      <c r="E714" s="69"/>
    </row>
    <row r="715">
      <c r="C715" s="141"/>
      <c r="E715" s="69"/>
    </row>
    <row r="716">
      <c r="C716" s="141"/>
      <c r="E716" s="69"/>
    </row>
    <row r="717">
      <c r="C717" s="141"/>
      <c r="E717" s="69"/>
    </row>
    <row r="718">
      <c r="C718" s="141"/>
      <c r="E718" s="69"/>
    </row>
    <row r="719">
      <c r="C719" s="141"/>
      <c r="E719" s="69"/>
    </row>
    <row r="720">
      <c r="C720" s="141"/>
      <c r="E720" s="69"/>
    </row>
    <row r="721">
      <c r="C721" s="141"/>
      <c r="E721" s="69"/>
    </row>
    <row r="722">
      <c r="C722" s="141"/>
      <c r="E722" s="69"/>
    </row>
    <row r="723">
      <c r="C723" s="141"/>
      <c r="E723" s="69"/>
    </row>
    <row r="724">
      <c r="C724" s="141"/>
      <c r="E724" s="69"/>
    </row>
    <row r="725">
      <c r="C725" s="141"/>
      <c r="E725" s="69"/>
    </row>
    <row r="726">
      <c r="C726" s="141"/>
      <c r="E726" s="69"/>
    </row>
    <row r="727">
      <c r="C727" s="141"/>
      <c r="E727" s="69"/>
    </row>
    <row r="728">
      <c r="C728" s="141"/>
      <c r="E728" s="69"/>
    </row>
    <row r="729">
      <c r="C729" s="141"/>
      <c r="E729" s="69"/>
    </row>
    <row r="730">
      <c r="C730" s="141"/>
      <c r="E730" s="69"/>
    </row>
    <row r="731">
      <c r="C731" s="141"/>
      <c r="E731" s="69"/>
    </row>
    <row r="732">
      <c r="C732" s="141"/>
      <c r="E732" s="69"/>
    </row>
    <row r="733">
      <c r="C733" s="141"/>
      <c r="E733" s="69"/>
    </row>
    <row r="734">
      <c r="C734" s="141"/>
      <c r="E734" s="69"/>
    </row>
    <row r="735">
      <c r="C735" s="141"/>
      <c r="E735" s="69"/>
    </row>
    <row r="736">
      <c r="C736" s="141"/>
      <c r="E736" s="69"/>
    </row>
    <row r="737">
      <c r="C737" s="141"/>
      <c r="E737" s="69"/>
    </row>
    <row r="738">
      <c r="C738" s="141"/>
      <c r="E738" s="69"/>
    </row>
    <row r="739">
      <c r="C739" s="141"/>
      <c r="E739" s="69"/>
    </row>
    <row r="740">
      <c r="C740" s="141"/>
      <c r="E740" s="69"/>
    </row>
    <row r="741">
      <c r="C741" s="141"/>
      <c r="E741" s="69"/>
    </row>
    <row r="742">
      <c r="C742" s="141"/>
      <c r="E742" s="69"/>
    </row>
    <row r="743">
      <c r="C743" s="141"/>
      <c r="E743" s="69"/>
    </row>
    <row r="744">
      <c r="C744" s="141"/>
      <c r="E744" s="69"/>
    </row>
    <row r="745">
      <c r="C745" s="141"/>
      <c r="E745" s="69"/>
    </row>
    <row r="746">
      <c r="C746" s="141"/>
      <c r="E746" s="69"/>
    </row>
    <row r="747">
      <c r="C747" s="141"/>
      <c r="E747" s="69"/>
    </row>
    <row r="748">
      <c r="C748" s="141"/>
      <c r="E748" s="69"/>
    </row>
    <row r="749">
      <c r="C749" s="141"/>
      <c r="E749" s="69"/>
    </row>
    <row r="750">
      <c r="C750" s="141"/>
      <c r="E750" s="69"/>
    </row>
    <row r="751">
      <c r="C751" s="141"/>
      <c r="E751" s="69"/>
    </row>
    <row r="752">
      <c r="C752" s="141"/>
      <c r="E752" s="69"/>
    </row>
    <row r="753">
      <c r="C753" s="141"/>
      <c r="E753" s="69"/>
    </row>
    <row r="754">
      <c r="C754" s="141"/>
      <c r="E754" s="69"/>
    </row>
    <row r="755">
      <c r="C755" s="141"/>
      <c r="E755" s="69"/>
    </row>
    <row r="756">
      <c r="C756" s="141"/>
      <c r="E756" s="69"/>
    </row>
    <row r="757">
      <c r="C757" s="141"/>
      <c r="E757" s="69"/>
    </row>
    <row r="758">
      <c r="C758" s="141"/>
      <c r="E758" s="69"/>
    </row>
    <row r="759">
      <c r="C759" s="141"/>
      <c r="E759" s="69"/>
    </row>
    <row r="760">
      <c r="C760" s="141"/>
      <c r="E760" s="69"/>
    </row>
    <row r="761">
      <c r="C761" s="141"/>
      <c r="E761" s="69"/>
    </row>
    <row r="762">
      <c r="C762" s="141"/>
      <c r="E762" s="69"/>
    </row>
    <row r="763">
      <c r="C763" s="141"/>
      <c r="E763" s="69"/>
    </row>
    <row r="764">
      <c r="C764" s="141"/>
      <c r="E764" s="69"/>
    </row>
    <row r="765">
      <c r="C765" s="141"/>
      <c r="E765" s="69"/>
    </row>
    <row r="766">
      <c r="C766" s="141"/>
      <c r="E766" s="69"/>
    </row>
    <row r="767">
      <c r="C767" s="141"/>
      <c r="E767" s="69"/>
    </row>
    <row r="768">
      <c r="C768" s="141"/>
      <c r="E768" s="69"/>
    </row>
    <row r="769">
      <c r="C769" s="141"/>
      <c r="E769" s="69"/>
    </row>
    <row r="770">
      <c r="C770" s="141"/>
      <c r="E770" s="69"/>
    </row>
    <row r="771">
      <c r="C771" s="141"/>
      <c r="E771" s="69"/>
    </row>
    <row r="772">
      <c r="C772" s="141"/>
      <c r="E772" s="69"/>
    </row>
    <row r="773">
      <c r="C773" s="141"/>
      <c r="E773" s="69"/>
    </row>
    <row r="774">
      <c r="C774" s="141"/>
      <c r="E774" s="69"/>
    </row>
    <row r="775">
      <c r="C775" s="141"/>
      <c r="E775" s="69"/>
    </row>
    <row r="776">
      <c r="C776" s="141"/>
      <c r="E776" s="69"/>
    </row>
    <row r="777">
      <c r="C777" s="141"/>
      <c r="E777" s="69"/>
    </row>
    <row r="778">
      <c r="C778" s="141"/>
      <c r="E778" s="69"/>
    </row>
    <row r="779">
      <c r="C779" s="141"/>
      <c r="E779" s="69"/>
    </row>
    <row r="780">
      <c r="C780" s="141"/>
      <c r="E780" s="69"/>
    </row>
    <row r="781">
      <c r="C781" s="141"/>
      <c r="E781" s="69"/>
    </row>
    <row r="782">
      <c r="C782" s="141"/>
      <c r="E782" s="69"/>
    </row>
    <row r="783">
      <c r="C783" s="141"/>
      <c r="E783" s="69"/>
    </row>
    <row r="784">
      <c r="C784" s="141"/>
      <c r="E784" s="69"/>
    </row>
    <row r="785">
      <c r="C785" s="141"/>
      <c r="E785" s="69"/>
    </row>
    <row r="786">
      <c r="C786" s="141"/>
      <c r="E786" s="69"/>
    </row>
    <row r="787">
      <c r="C787" s="141"/>
      <c r="E787" s="69"/>
    </row>
    <row r="788">
      <c r="C788" s="141"/>
      <c r="E788" s="69"/>
    </row>
    <row r="789">
      <c r="C789" s="141"/>
      <c r="E789" s="69"/>
    </row>
    <row r="790">
      <c r="C790" s="141"/>
      <c r="E790" s="69"/>
    </row>
    <row r="791">
      <c r="C791" s="141"/>
      <c r="E791" s="69"/>
    </row>
    <row r="792">
      <c r="C792" s="141"/>
      <c r="E792" s="69"/>
    </row>
    <row r="793">
      <c r="C793" s="141"/>
      <c r="E793" s="69"/>
    </row>
    <row r="794">
      <c r="C794" s="141"/>
      <c r="E794" s="69"/>
    </row>
    <row r="795">
      <c r="C795" s="141"/>
      <c r="E795" s="69"/>
    </row>
    <row r="796">
      <c r="C796" s="141"/>
      <c r="E796" s="69"/>
    </row>
    <row r="797">
      <c r="C797" s="141"/>
      <c r="E797" s="69"/>
    </row>
    <row r="798">
      <c r="C798" s="141"/>
      <c r="E798" s="69"/>
    </row>
    <row r="799">
      <c r="C799" s="141"/>
      <c r="E799" s="69"/>
    </row>
    <row r="800">
      <c r="C800" s="141"/>
      <c r="E800" s="69"/>
    </row>
    <row r="801">
      <c r="C801" s="141"/>
      <c r="E801" s="69"/>
    </row>
    <row r="802">
      <c r="C802" s="141"/>
      <c r="E802" s="69"/>
    </row>
    <row r="803">
      <c r="C803" s="141"/>
      <c r="E803" s="69"/>
    </row>
    <row r="804">
      <c r="C804" s="141"/>
      <c r="E804" s="69"/>
    </row>
    <row r="805">
      <c r="C805" s="141"/>
      <c r="E805" s="69"/>
    </row>
    <row r="806">
      <c r="C806" s="141"/>
      <c r="E806" s="69"/>
    </row>
    <row r="807">
      <c r="C807" s="141"/>
      <c r="E807" s="69"/>
    </row>
    <row r="808">
      <c r="C808" s="141"/>
      <c r="E808" s="69"/>
    </row>
    <row r="809">
      <c r="C809" s="141"/>
      <c r="E809" s="69"/>
    </row>
    <row r="810">
      <c r="C810" s="141"/>
      <c r="E810" s="69"/>
    </row>
    <row r="811">
      <c r="C811" s="141"/>
      <c r="E811" s="69"/>
    </row>
    <row r="812">
      <c r="C812" s="141"/>
      <c r="E812" s="69"/>
    </row>
    <row r="813">
      <c r="C813" s="141"/>
      <c r="E813" s="69"/>
    </row>
    <row r="814">
      <c r="C814" s="141"/>
      <c r="E814" s="69"/>
    </row>
    <row r="815">
      <c r="C815" s="141"/>
      <c r="E815" s="69"/>
    </row>
    <row r="816">
      <c r="C816" s="141"/>
      <c r="E816" s="69"/>
    </row>
    <row r="817">
      <c r="C817" s="141"/>
      <c r="E817" s="69"/>
    </row>
    <row r="818">
      <c r="C818" s="141"/>
      <c r="E818" s="69"/>
    </row>
    <row r="819">
      <c r="C819" s="141"/>
      <c r="E819" s="69"/>
    </row>
    <row r="820">
      <c r="C820" s="141"/>
      <c r="E820" s="69"/>
    </row>
    <row r="821">
      <c r="C821" s="141"/>
      <c r="E821" s="69"/>
    </row>
    <row r="822">
      <c r="C822" s="141"/>
      <c r="E822" s="69"/>
    </row>
    <row r="823">
      <c r="C823" s="141"/>
      <c r="E823" s="69"/>
    </row>
    <row r="824">
      <c r="C824" s="141"/>
      <c r="E824" s="69"/>
    </row>
    <row r="825">
      <c r="C825" s="141"/>
      <c r="E825" s="69"/>
    </row>
    <row r="826">
      <c r="C826" s="141"/>
      <c r="E826" s="69"/>
    </row>
    <row r="827">
      <c r="C827" s="141"/>
      <c r="E827" s="69"/>
    </row>
    <row r="828">
      <c r="C828" s="141"/>
      <c r="E828" s="69"/>
    </row>
    <row r="829">
      <c r="C829" s="141"/>
      <c r="E829" s="69"/>
    </row>
    <row r="830">
      <c r="C830" s="141"/>
      <c r="E830" s="69"/>
    </row>
    <row r="831">
      <c r="C831" s="141"/>
      <c r="E831" s="69"/>
    </row>
    <row r="832">
      <c r="C832" s="141"/>
      <c r="E832" s="69"/>
    </row>
    <row r="833">
      <c r="C833" s="141"/>
      <c r="E833" s="69"/>
    </row>
    <row r="834">
      <c r="C834" s="141"/>
      <c r="E834" s="69"/>
    </row>
    <row r="835">
      <c r="C835" s="141"/>
      <c r="E835" s="69"/>
    </row>
    <row r="836">
      <c r="C836" s="141"/>
      <c r="E836" s="69"/>
    </row>
    <row r="837">
      <c r="C837" s="141"/>
      <c r="E837" s="69"/>
    </row>
    <row r="838">
      <c r="C838" s="141"/>
      <c r="E838" s="69"/>
    </row>
    <row r="839">
      <c r="C839" s="141"/>
      <c r="E839" s="69"/>
    </row>
    <row r="840">
      <c r="C840" s="141"/>
      <c r="E840" s="69"/>
    </row>
    <row r="841">
      <c r="C841" s="141"/>
      <c r="E841" s="69"/>
    </row>
    <row r="842">
      <c r="C842" s="141"/>
      <c r="E842" s="69"/>
    </row>
    <row r="843">
      <c r="C843" s="141"/>
      <c r="E843" s="69"/>
    </row>
    <row r="844">
      <c r="C844" s="141"/>
      <c r="E844" s="69"/>
    </row>
    <row r="845">
      <c r="C845" s="141"/>
      <c r="E845" s="69"/>
    </row>
    <row r="846">
      <c r="C846" s="141"/>
      <c r="E846" s="69"/>
    </row>
    <row r="847">
      <c r="C847" s="141"/>
      <c r="E847" s="69"/>
    </row>
    <row r="848">
      <c r="C848" s="141"/>
      <c r="E848" s="69"/>
    </row>
    <row r="849">
      <c r="C849" s="141"/>
      <c r="E849" s="69"/>
    </row>
    <row r="850">
      <c r="C850" s="141"/>
      <c r="E850" s="69"/>
    </row>
    <row r="851">
      <c r="C851" s="141"/>
      <c r="E851" s="69"/>
    </row>
    <row r="852">
      <c r="C852" s="141"/>
      <c r="E852" s="69"/>
    </row>
    <row r="853">
      <c r="C853" s="141"/>
      <c r="E853" s="69"/>
    </row>
    <row r="854">
      <c r="C854" s="141"/>
      <c r="E854" s="69"/>
    </row>
    <row r="855">
      <c r="C855" s="141"/>
      <c r="E855" s="69"/>
    </row>
    <row r="856">
      <c r="C856" s="141"/>
      <c r="E856" s="69"/>
    </row>
    <row r="857">
      <c r="C857" s="141"/>
      <c r="E857" s="69"/>
    </row>
    <row r="858">
      <c r="C858" s="141"/>
      <c r="E858" s="69"/>
    </row>
    <row r="859">
      <c r="C859" s="141"/>
      <c r="E859" s="69"/>
    </row>
    <row r="860">
      <c r="C860" s="141"/>
      <c r="E860" s="69"/>
    </row>
    <row r="861">
      <c r="C861" s="141"/>
      <c r="E861" s="69"/>
    </row>
    <row r="862">
      <c r="C862" s="141"/>
      <c r="E862" s="69"/>
    </row>
    <row r="863">
      <c r="C863" s="141"/>
      <c r="E863" s="69"/>
    </row>
    <row r="864">
      <c r="C864" s="141"/>
      <c r="E864" s="69"/>
    </row>
    <row r="865">
      <c r="C865" s="141"/>
      <c r="E865" s="69"/>
    </row>
    <row r="866">
      <c r="C866" s="141"/>
      <c r="E866" s="69"/>
    </row>
    <row r="867">
      <c r="C867" s="141"/>
      <c r="E867" s="69"/>
    </row>
    <row r="868">
      <c r="C868" s="141"/>
      <c r="E868" s="69"/>
    </row>
    <row r="869">
      <c r="C869" s="141"/>
      <c r="E869" s="69"/>
    </row>
    <row r="870">
      <c r="C870" s="141"/>
      <c r="E870" s="69"/>
    </row>
    <row r="871">
      <c r="C871" s="141"/>
      <c r="E871" s="69"/>
    </row>
    <row r="872">
      <c r="C872" s="141"/>
      <c r="E872" s="69"/>
    </row>
    <row r="873">
      <c r="C873" s="141"/>
      <c r="E873" s="69"/>
    </row>
    <row r="874">
      <c r="C874" s="141"/>
      <c r="E874" s="69"/>
    </row>
    <row r="875">
      <c r="C875" s="141"/>
      <c r="E875" s="69"/>
    </row>
    <row r="876">
      <c r="C876" s="141"/>
      <c r="E876" s="69"/>
    </row>
    <row r="877">
      <c r="C877" s="141"/>
      <c r="E877" s="69"/>
    </row>
    <row r="878">
      <c r="C878" s="141"/>
      <c r="E878" s="69"/>
    </row>
    <row r="879">
      <c r="C879" s="141"/>
      <c r="E879" s="69"/>
    </row>
    <row r="880">
      <c r="C880" s="141"/>
      <c r="E880" s="69"/>
    </row>
    <row r="881">
      <c r="C881" s="141"/>
      <c r="E881" s="69"/>
    </row>
    <row r="882">
      <c r="C882" s="141"/>
      <c r="E882" s="69"/>
    </row>
    <row r="883">
      <c r="C883" s="141"/>
      <c r="E883" s="69"/>
    </row>
    <row r="884">
      <c r="C884" s="141"/>
      <c r="E884" s="69"/>
    </row>
    <row r="885">
      <c r="C885" s="141"/>
      <c r="E885" s="69"/>
    </row>
    <row r="886">
      <c r="C886" s="141"/>
      <c r="E886" s="69"/>
    </row>
    <row r="887">
      <c r="C887" s="141"/>
      <c r="E887" s="69"/>
    </row>
    <row r="888">
      <c r="C888" s="141"/>
      <c r="E888" s="69"/>
    </row>
    <row r="889">
      <c r="C889" s="141"/>
      <c r="E889" s="69"/>
    </row>
    <row r="890">
      <c r="C890" s="141"/>
      <c r="E890" s="69"/>
    </row>
    <row r="891">
      <c r="C891" s="141"/>
      <c r="E891" s="69"/>
    </row>
    <row r="892">
      <c r="C892" s="141"/>
      <c r="E892" s="69"/>
    </row>
    <row r="893">
      <c r="C893" s="141"/>
      <c r="E893" s="69"/>
    </row>
    <row r="894">
      <c r="C894" s="141"/>
      <c r="E894" s="69"/>
    </row>
    <row r="895">
      <c r="C895" s="141"/>
      <c r="E895" s="69"/>
    </row>
    <row r="896">
      <c r="C896" s="141"/>
      <c r="E896" s="69"/>
    </row>
    <row r="897">
      <c r="C897" s="141"/>
      <c r="E897" s="69"/>
    </row>
    <row r="898">
      <c r="C898" s="141"/>
      <c r="E898" s="69"/>
    </row>
    <row r="899">
      <c r="C899" s="141"/>
      <c r="E899" s="69"/>
    </row>
    <row r="900">
      <c r="C900" s="141"/>
      <c r="E900" s="69"/>
    </row>
    <row r="901">
      <c r="C901" s="141"/>
      <c r="E901" s="69"/>
    </row>
    <row r="902">
      <c r="C902" s="141"/>
      <c r="E902" s="69"/>
    </row>
    <row r="903">
      <c r="C903" s="141"/>
      <c r="E903" s="69"/>
    </row>
    <row r="904">
      <c r="C904" s="141"/>
      <c r="E904" s="69"/>
    </row>
    <row r="905">
      <c r="C905" s="141"/>
      <c r="E905" s="69"/>
    </row>
    <row r="906">
      <c r="C906" s="141"/>
      <c r="E906" s="69"/>
    </row>
    <row r="907">
      <c r="C907" s="141"/>
      <c r="E907" s="69"/>
    </row>
    <row r="908">
      <c r="C908" s="141"/>
      <c r="E908" s="69"/>
    </row>
    <row r="909">
      <c r="C909" s="141"/>
      <c r="E909" s="69"/>
    </row>
    <row r="910">
      <c r="C910" s="141"/>
      <c r="E910" s="69"/>
    </row>
    <row r="911">
      <c r="C911" s="141"/>
      <c r="E911" s="69"/>
    </row>
    <row r="912">
      <c r="C912" s="141"/>
      <c r="E912" s="69"/>
    </row>
    <row r="913">
      <c r="C913" s="141"/>
      <c r="E913" s="69"/>
    </row>
    <row r="914">
      <c r="C914" s="141"/>
      <c r="E914" s="69"/>
    </row>
    <row r="915">
      <c r="C915" s="141"/>
      <c r="E915" s="69"/>
    </row>
    <row r="916">
      <c r="C916" s="141"/>
      <c r="E916" s="69"/>
    </row>
    <row r="917">
      <c r="C917" s="141"/>
      <c r="E917" s="69"/>
    </row>
    <row r="918">
      <c r="C918" s="141"/>
      <c r="E918" s="69"/>
    </row>
    <row r="919">
      <c r="C919" s="141"/>
      <c r="E919" s="69"/>
    </row>
    <row r="920">
      <c r="C920" s="141"/>
      <c r="E920" s="69"/>
    </row>
    <row r="921">
      <c r="C921" s="141"/>
      <c r="E921" s="69"/>
    </row>
    <row r="922">
      <c r="C922" s="141"/>
      <c r="E922" s="69"/>
    </row>
    <row r="923">
      <c r="C923" s="141"/>
      <c r="E923" s="69"/>
    </row>
    <row r="924">
      <c r="C924" s="141"/>
      <c r="E924" s="69"/>
    </row>
    <row r="925">
      <c r="C925" s="141"/>
      <c r="E925" s="69"/>
    </row>
    <row r="926">
      <c r="C926" s="141"/>
      <c r="E926" s="69"/>
    </row>
    <row r="927">
      <c r="C927" s="141"/>
      <c r="E927" s="69"/>
    </row>
    <row r="928">
      <c r="C928" s="141"/>
      <c r="E928" s="69"/>
    </row>
    <row r="929">
      <c r="C929" s="141"/>
      <c r="E929" s="69"/>
    </row>
    <row r="930">
      <c r="C930" s="141"/>
      <c r="E930" s="69"/>
    </row>
    <row r="931">
      <c r="C931" s="141"/>
      <c r="E931" s="69"/>
    </row>
    <row r="932">
      <c r="C932" s="141"/>
      <c r="E932" s="69"/>
    </row>
    <row r="933">
      <c r="C933" s="141"/>
      <c r="E933" s="69"/>
    </row>
    <row r="934">
      <c r="C934" s="141"/>
      <c r="E934" s="69"/>
    </row>
    <row r="935">
      <c r="C935" s="141"/>
      <c r="E935" s="69"/>
    </row>
    <row r="936">
      <c r="C936" s="141"/>
      <c r="E936" s="69"/>
    </row>
    <row r="937">
      <c r="C937" s="141"/>
      <c r="E937" s="69"/>
    </row>
    <row r="938">
      <c r="C938" s="141"/>
      <c r="E938" s="69"/>
    </row>
    <row r="939">
      <c r="C939" s="141"/>
      <c r="E939" s="69"/>
    </row>
    <row r="940">
      <c r="C940" s="141"/>
      <c r="E940" s="69"/>
    </row>
    <row r="941">
      <c r="C941" s="141"/>
      <c r="E941" s="69"/>
    </row>
    <row r="942">
      <c r="C942" s="141"/>
      <c r="E942" s="69"/>
    </row>
    <row r="943">
      <c r="C943" s="141"/>
      <c r="E943" s="69"/>
    </row>
    <row r="944">
      <c r="C944" s="141"/>
      <c r="E944" s="69"/>
    </row>
    <row r="945">
      <c r="C945" s="141"/>
      <c r="E945" s="69"/>
    </row>
    <row r="946">
      <c r="C946" s="141"/>
      <c r="E946" s="69"/>
    </row>
    <row r="947">
      <c r="C947" s="141"/>
      <c r="E947" s="69"/>
    </row>
    <row r="948">
      <c r="C948" s="141"/>
      <c r="E948" s="69"/>
    </row>
    <row r="949">
      <c r="C949" s="141"/>
      <c r="E949" s="69"/>
    </row>
    <row r="950">
      <c r="C950" s="141"/>
      <c r="E950" s="69"/>
    </row>
    <row r="951">
      <c r="C951" s="141"/>
      <c r="E951" s="69"/>
    </row>
    <row r="952">
      <c r="C952" s="141"/>
      <c r="E952" s="69"/>
    </row>
    <row r="953">
      <c r="C953" s="141"/>
      <c r="E953" s="69"/>
    </row>
    <row r="954">
      <c r="C954" s="141"/>
      <c r="E954" s="69"/>
    </row>
    <row r="955">
      <c r="C955" s="141"/>
      <c r="E955" s="69"/>
    </row>
    <row r="956">
      <c r="C956" s="141"/>
      <c r="E956" s="69"/>
    </row>
    <row r="957">
      <c r="C957" s="141"/>
      <c r="E957" s="69"/>
    </row>
    <row r="958">
      <c r="C958" s="141"/>
      <c r="E958" s="69"/>
    </row>
    <row r="959">
      <c r="C959" s="141"/>
      <c r="E959" s="69"/>
    </row>
    <row r="960">
      <c r="C960" s="141"/>
      <c r="E960" s="69"/>
    </row>
    <row r="961">
      <c r="C961" s="141"/>
      <c r="E961" s="69"/>
    </row>
    <row r="962">
      <c r="C962" s="141"/>
      <c r="E962" s="69"/>
    </row>
    <row r="963">
      <c r="C963" s="141"/>
      <c r="E963" s="69"/>
    </row>
    <row r="964">
      <c r="C964" s="141"/>
      <c r="E964" s="69"/>
    </row>
    <row r="965">
      <c r="C965" s="141"/>
      <c r="E965" s="69"/>
    </row>
    <row r="966">
      <c r="C966" s="141"/>
      <c r="E966" s="69"/>
    </row>
    <row r="967">
      <c r="C967" s="141"/>
      <c r="E967" s="69"/>
    </row>
    <row r="968">
      <c r="C968" s="141"/>
      <c r="E968" s="69"/>
    </row>
    <row r="969">
      <c r="C969" s="141"/>
      <c r="E969" s="69"/>
    </row>
    <row r="970">
      <c r="C970" s="141"/>
      <c r="E970" s="69"/>
    </row>
    <row r="971">
      <c r="C971" s="141"/>
      <c r="E971" s="69"/>
    </row>
    <row r="972">
      <c r="C972" s="141"/>
      <c r="E972" s="69"/>
    </row>
    <row r="973">
      <c r="C973" s="141"/>
      <c r="E973" s="69"/>
    </row>
    <row r="974">
      <c r="C974" s="141"/>
      <c r="E974" s="69"/>
    </row>
    <row r="975">
      <c r="C975" s="141"/>
      <c r="E975" s="69"/>
    </row>
    <row r="976">
      <c r="C976" s="141"/>
      <c r="E976" s="69"/>
    </row>
    <row r="977">
      <c r="C977" s="141"/>
      <c r="E977" s="69"/>
    </row>
    <row r="978">
      <c r="C978" s="141"/>
      <c r="E978" s="69"/>
    </row>
    <row r="979">
      <c r="C979" s="141"/>
      <c r="E979" s="69"/>
    </row>
    <row r="980">
      <c r="C980" s="141"/>
      <c r="E980" s="69"/>
    </row>
    <row r="981">
      <c r="C981" s="141"/>
      <c r="E981" s="69"/>
    </row>
    <row r="982">
      <c r="C982" s="141"/>
      <c r="E982" s="69"/>
    </row>
    <row r="983">
      <c r="C983" s="141"/>
      <c r="E983" s="69"/>
    </row>
    <row r="984">
      <c r="C984" s="141"/>
      <c r="E984" s="69"/>
    </row>
    <row r="985">
      <c r="C985" s="141"/>
      <c r="E985" s="69"/>
    </row>
    <row r="986">
      <c r="C986" s="141"/>
      <c r="E986" s="69"/>
    </row>
    <row r="987">
      <c r="C987" s="141"/>
      <c r="E987" s="69"/>
    </row>
    <row r="988">
      <c r="C988" s="141"/>
      <c r="E988" s="69"/>
    </row>
    <row r="989">
      <c r="C989" s="141"/>
      <c r="E989" s="69"/>
    </row>
    <row r="990">
      <c r="C990" s="141"/>
      <c r="E990" s="69"/>
    </row>
    <row r="991">
      <c r="C991" s="141"/>
      <c r="E991" s="69"/>
    </row>
    <row r="992">
      <c r="C992" s="141"/>
      <c r="E992" s="69"/>
    </row>
    <row r="993">
      <c r="C993" s="141"/>
      <c r="E993" s="69"/>
    </row>
    <row r="994">
      <c r="C994" s="141"/>
      <c r="E994" s="69"/>
    </row>
    <row r="995">
      <c r="C995" s="141"/>
      <c r="E995" s="69"/>
    </row>
    <row r="996">
      <c r="C996" s="141"/>
      <c r="E996" s="69"/>
    </row>
    <row r="997">
      <c r="C997" s="141"/>
      <c r="E997" s="69"/>
    </row>
    <row r="998">
      <c r="C998" s="141"/>
      <c r="E998" s="69"/>
    </row>
    <row r="999">
      <c r="C999" s="141"/>
      <c r="E999" s="69"/>
    </row>
    <row r="1000">
      <c r="C1000" s="141"/>
      <c r="E1000" s="69"/>
    </row>
    <row r="1001">
      <c r="C1001" s="141"/>
      <c r="E1001" s="69"/>
    </row>
    <row r="1002">
      <c r="C1002" s="141"/>
      <c r="E1002" s="69"/>
    </row>
    <row r="1003">
      <c r="C1003" s="141"/>
      <c r="E1003" s="69"/>
    </row>
    <row r="1004">
      <c r="C1004" s="141"/>
      <c r="E1004" s="69"/>
    </row>
    <row r="1005">
      <c r="C1005" s="141"/>
      <c r="E1005" s="69"/>
    </row>
    <row r="1006">
      <c r="C1006" s="141"/>
      <c r="E1006" s="69"/>
    </row>
    <row r="1007">
      <c r="C1007" s="141"/>
      <c r="E1007" s="69"/>
    </row>
    <row r="1008">
      <c r="C1008" s="141"/>
      <c r="E1008" s="69"/>
    </row>
    <row r="1009">
      <c r="C1009" s="141"/>
      <c r="E1009" s="69"/>
    </row>
    <row r="1010">
      <c r="C1010" s="141"/>
      <c r="E1010" s="69"/>
    </row>
    <row r="1011">
      <c r="C1011" s="141"/>
      <c r="E1011" s="69"/>
    </row>
    <row r="1012">
      <c r="C1012" s="141"/>
      <c r="E1012" s="69"/>
    </row>
    <row r="1013">
      <c r="C1013" s="141"/>
      <c r="E1013" s="69"/>
    </row>
    <row r="1014">
      <c r="C1014" s="141"/>
      <c r="E1014" s="69"/>
    </row>
    <row r="1015">
      <c r="C1015" s="141"/>
      <c r="E1015" s="69"/>
    </row>
    <row r="1016">
      <c r="C1016" s="141"/>
      <c r="E1016" s="69"/>
    </row>
    <row r="1017">
      <c r="C1017" s="141"/>
      <c r="E1017" s="69"/>
    </row>
    <row r="1018">
      <c r="C1018" s="141"/>
      <c r="E1018" s="69"/>
    </row>
    <row r="1019">
      <c r="C1019" s="141"/>
      <c r="E1019" s="69"/>
    </row>
    <row r="1020">
      <c r="C1020" s="141"/>
      <c r="E1020" s="69"/>
    </row>
    <row r="1021">
      <c r="C1021" s="141"/>
      <c r="E1021" s="69"/>
    </row>
    <row r="1022">
      <c r="C1022" s="141"/>
      <c r="E1022" s="69"/>
    </row>
    <row r="1023">
      <c r="C1023" s="141"/>
      <c r="E1023" s="69"/>
    </row>
    <row r="1024">
      <c r="C1024" s="141"/>
      <c r="E1024" s="69"/>
    </row>
    <row r="1025">
      <c r="C1025" s="141"/>
      <c r="E1025" s="69"/>
    </row>
    <row r="1026">
      <c r="C1026" s="141"/>
      <c r="E1026" s="69"/>
    </row>
    <row r="1027">
      <c r="C1027" s="141"/>
      <c r="E1027" s="69"/>
    </row>
    <row r="1028">
      <c r="C1028" s="141"/>
      <c r="E1028" s="69"/>
    </row>
    <row r="1029">
      <c r="C1029" s="141"/>
      <c r="E1029" s="69"/>
    </row>
    <row r="1030">
      <c r="C1030" s="141"/>
      <c r="E1030" s="69"/>
    </row>
    <row r="1031">
      <c r="C1031" s="141"/>
      <c r="E1031" s="69"/>
    </row>
    <row r="1032">
      <c r="C1032" s="141"/>
      <c r="E1032" s="69"/>
    </row>
    <row r="1033">
      <c r="C1033" s="141"/>
      <c r="E1033" s="69"/>
    </row>
    <row r="1034">
      <c r="C1034" s="141"/>
      <c r="E1034" s="69"/>
    </row>
    <row r="1035">
      <c r="C1035" s="141"/>
      <c r="E1035" s="69"/>
    </row>
    <row r="1036">
      <c r="C1036" s="141"/>
      <c r="E1036" s="69"/>
    </row>
    <row r="1037">
      <c r="C1037" s="141"/>
      <c r="E1037" s="69"/>
    </row>
    <row r="1038">
      <c r="C1038" s="141"/>
      <c r="E1038" s="69"/>
    </row>
    <row r="1039">
      <c r="C1039" s="141"/>
      <c r="E1039" s="69"/>
    </row>
    <row r="1040">
      <c r="C1040" s="141"/>
      <c r="E1040" s="69"/>
    </row>
    <row r="1041">
      <c r="C1041" s="141"/>
      <c r="E1041" s="69"/>
    </row>
    <row r="1042">
      <c r="C1042" s="141"/>
      <c r="E1042" s="69"/>
    </row>
    <row r="1043">
      <c r="C1043" s="141"/>
      <c r="E1043" s="69"/>
    </row>
    <row r="1044">
      <c r="C1044" s="141"/>
      <c r="E1044" s="69"/>
    </row>
    <row r="1045">
      <c r="C1045" s="141"/>
      <c r="E1045" s="69"/>
    </row>
    <row r="1046">
      <c r="C1046" s="141"/>
      <c r="E1046" s="69"/>
    </row>
    <row r="1047">
      <c r="C1047" s="141"/>
      <c r="E1047" s="69"/>
    </row>
    <row r="1048">
      <c r="C1048" s="141"/>
      <c r="E1048" s="69"/>
    </row>
    <row r="1049">
      <c r="C1049" s="141"/>
      <c r="E1049" s="69"/>
    </row>
    <row r="1050">
      <c r="C1050" s="141"/>
      <c r="E1050" s="69"/>
    </row>
    <row r="1051">
      <c r="C1051" s="141"/>
      <c r="E1051" s="69"/>
    </row>
    <row r="1052">
      <c r="C1052" s="141"/>
      <c r="E1052" s="69"/>
    </row>
    <row r="1053">
      <c r="C1053" s="141"/>
      <c r="E1053" s="69"/>
    </row>
    <row r="1054">
      <c r="C1054" s="141"/>
      <c r="E1054" s="69"/>
    </row>
    <row r="1055">
      <c r="C1055" s="141"/>
      <c r="E1055" s="69"/>
    </row>
    <row r="1056">
      <c r="C1056" s="141"/>
      <c r="E1056" s="69"/>
    </row>
    <row r="1057">
      <c r="C1057" s="141"/>
      <c r="E1057" s="69"/>
    </row>
    <row r="1058">
      <c r="C1058" s="141"/>
      <c r="E1058" s="69"/>
    </row>
    <row r="1059">
      <c r="C1059" s="141"/>
      <c r="E1059" s="69"/>
    </row>
    <row r="1060">
      <c r="C1060" s="141"/>
      <c r="E1060" s="69"/>
    </row>
    <row r="1061">
      <c r="C1061" s="141"/>
      <c r="E1061" s="69"/>
    </row>
    <row r="1062">
      <c r="C1062" s="141"/>
      <c r="E1062" s="69"/>
    </row>
    <row r="1063">
      <c r="C1063" s="141"/>
      <c r="E1063" s="69"/>
    </row>
    <row r="1064">
      <c r="C1064" s="141"/>
      <c r="E1064" s="69"/>
    </row>
    <row r="1065">
      <c r="C1065" s="141"/>
      <c r="E1065" s="69"/>
    </row>
    <row r="1066">
      <c r="C1066" s="141"/>
      <c r="E1066" s="69"/>
    </row>
    <row r="1067">
      <c r="C1067" s="141"/>
      <c r="E1067" s="69"/>
    </row>
    <row r="1068">
      <c r="C1068" s="141"/>
      <c r="E1068" s="69"/>
    </row>
    <row r="1069">
      <c r="C1069" s="141"/>
      <c r="E1069" s="69"/>
    </row>
    <row r="1070">
      <c r="C1070" s="141"/>
      <c r="E1070" s="69"/>
    </row>
    <row r="1071">
      <c r="C1071" s="141"/>
      <c r="E1071" s="69"/>
    </row>
    <row r="1072">
      <c r="C1072" s="141"/>
      <c r="E1072" s="69"/>
    </row>
    <row r="1073">
      <c r="C1073" s="141"/>
      <c r="E1073" s="69"/>
    </row>
    <row r="1074">
      <c r="C1074" s="141"/>
      <c r="E1074" s="69"/>
    </row>
    <row r="1075">
      <c r="C1075" s="141"/>
      <c r="E1075" s="69"/>
    </row>
    <row r="1076">
      <c r="C1076" s="141"/>
      <c r="E1076" s="69"/>
    </row>
    <row r="1077">
      <c r="C1077" s="141"/>
      <c r="E1077" s="69"/>
    </row>
    <row r="1078">
      <c r="C1078" s="141"/>
      <c r="E1078" s="69"/>
    </row>
    <row r="1079">
      <c r="C1079" s="141"/>
      <c r="E1079" s="69"/>
    </row>
    <row r="1080">
      <c r="C1080" s="141"/>
      <c r="E1080" s="69"/>
    </row>
    <row r="1081">
      <c r="C1081" s="141"/>
      <c r="E1081" s="69"/>
    </row>
    <row r="1082">
      <c r="C1082" s="141"/>
      <c r="E1082" s="69"/>
    </row>
    <row r="1083">
      <c r="C1083" s="141"/>
      <c r="E1083" s="69"/>
    </row>
    <row r="1084">
      <c r="C1084" s="141"/>
      <c r="E1084" s="69"/>
    </row>
    <row r="1085">
      <c r="C1085" s="141"/>
      <c r="E1085" s="69"/>
    </row>
    <row r="1086">
      <c r="C1086" s="141"/>
      <c r="E1086" s="69"/>
    </row>
    <row r="1087">
      <c r="C1087" s="141"/>
      <c r="E1087" s="69"/>
    </row>
    <row r="1088">
      <c r="C1088" s="141"/>
      <c r="E1088" s="69"/>
    </row>
    <row r="1089">
      <c r="C1089" s="141"/>
      <c r="E1089" s="69"/>
    </row>
    <row r="1090">
      <c r="C1090" s="141"/>
      <c r="E1090" s="69"/>
    </row>
    <row r="1091">
      <c r="C1091" s="141"/>
      <c r="E1091" s="69"/>
    </row>
    <row r="1092">
      <c r="C1092" s="141"/>
      <c r="E1092" s="69"/>
    </row>
    <row r="1093">
      <c r="C1093" s="141"/>
      <c r="E1093" s="69"/>
    </row>
    <row r="1094">
      <c r="C1094" s="141"/>
      <c r="E1094" s="69"/>
    </row>
    <row r="1095">
      <c r="C1095" s="141"/>
      <c r="E1095" s="69"/>
    </row>
    <row r="1096">
      <c r="C1096" s="141"/>
      <c r="E1096" s="69"/>
    </row>
    <row r="1097">
      <c r="C1097" s="141"/>
      <c r="E1097" s="69"/>
    </row>
    <row r="1098">
      <c r="C1098" s="141"/>
      <c r="E1098" s="69"/>
    </row>
    <row r="1099">
      <c r="C1099" s="141"/>
      <c r="E1099" s="69"/>
    </row>
    <row r="1100">
      <c r="C1100" s="141"/>
      <c r="E1100" s="69"/>
    </row>
    <row r="1101">
      <c r="C1101" s="141"/>
      <c r="E1101" s="69"/>
    </row>
    <row r="1102">
      <c r="C1102" s="141"/>
      <c r="E1102" s="69"/>
    </row>
    <row r="1103">
      <c r="C1103" s="141"/>
      <c r="E1103" s="69"/>
    </row>
    <row r="1104">
      <c r="C1104" s="141"/>
      <c r="E1104" s="69"/>
    </row>
    <row r="1105">
      <c r="C1105" s="141"/>
      <c r="E1105" s="69"/>
    </row>
    <row r="1106">
      <c r="C1106" s="141"/>
      <c r="E1106" s="69"/>
    </row>
    <row r="1107">
      <c r="C1107" s="141"/>
      <c r="E1107" s="69"/>
    </row>
    <row r="1108">
      <c r="C1108" s="141"/>
      <c r="E1108" s="69"/>
    </row>
    <row r="1109">
      <c r="C1109" s="141"/>
      <c r="E1109" s="69"/>
    </row>
    <row r="1110">
      <c r="C1110" s="141"/>
      <c r="E1110" s="69"/>
    </row>
    <row r="1111">
      <c r="C1111" s="141"/>
      <c r="E1111" s="69"/>
    </row>
    <row r="1112">
      <c r="C1112" s="141"/>
      <c r="E1112" s="69"/>
    </row>
    <row r="1113">
      <c r="C1113" s="141"/>
      <c r="E1113" s="69"/>
    </row>
    <row r="1114">
      <c r="C1114" s="141"/>
      <c r="E1114" s="69"/>
    </row>
    <row r="1115">
      <c r="C1115" s="141"/>
      <c r="E1115" s="69"/>
    </row>
    <row r="1116">
      <c r="C1116" s="141"/>
      <c r="E1116" s="69"/>
    </row>
    <row r="1117">
      <c r="C1117" s="141"/>
      <c r="E1117" s="69"/>
    </row>
    <row r="1118">
      <c r="C1118" s="141"/>
      <c r="E1118" s="69"/>
    </row>
    <row r="1119">
      <c r="C1119" s="141"/>
      <c r="E1119" s="69"/>
    </row>
    <row r="1120">
      <c r="C1120" s="141"/>
      <c r="E1120" s="69"/>
    </row>
    <row r="1121">
      <c r="C1121" s="141"/>
      <c r="E1121" s="69"/>
    </row>
    <row r="1122">
      <c r="C1122" s="141"/>
      <c r="E1122" s="69"/>
    </row>
    <row r="1123">
      <c r="C1123" s="141"/>
      <c r="E1123" s="69"/>
    </row>
    <row r="1124">
      <c r="C1124" s="141"/>
      <c r="E1124" s="69"/>
    </row>
    <row r="1125">
      <c r="C1125" s="141"/>
      <c r="E1125" s="69"/>
    </row>
    <row r="1126">
      <c r="C1126" s="141"/>
      <c r="E1126" s="69"/>
    </row>
    <row r="1127">
      <c r="C1127" s="141"/>
      <c r="E1127" s="69"/>
    </row>
    <row r="1128">
      <c r="C1128" s="141"/>
      <c r="E1128" s="69"/>
    </row>
    <row r="1129">
      <c r="C1129" s="141"/>
      <c r="E1129" s="69"/>
    </row>
    <row r="1130">
      <c r="C1130" s="141"/>
      <c r="E1130" s="69"/>
    </row>
    <row r="1131">
      <c r="C1131" s="141"/>
      <c r="E1131" s="69"/>
    </row>
    <row r="1132">
      <c r="C1132" s="141"/>
      <c r="E1132" s="69"/>
    </row>
    <row r="1133">
      <c r="C1133" s="141"/>
      <c r="E1133" s="69"/>
    </row>
    <row r="1134">
      <c r="C1134" s="141"/>
      <c r="E1134" s="69"/>
    </row>
    <row r="1135">
      <c r="C1135" s="141"/>
      <c r="E1135" s="69"/>
    </row>
    <row r="1136">
      <c r="C1136" s="141"/>
      <c r="E1136" s="69"/>
    </row>
    <row r="1137">
      <c r="C1137" s="141"/>
      <c r="E1137" s="69"/>
    </row>
    <row r="1138">
      <c r="C1138" s="141"/>
      <c r="E1138" s="69"/>
    </row>
    <row r="1139">
      <c r="C1139" s="141"/>
      <c r="E1139" s="69"/>
    </row>
    <row r="1140">
      <c r="C1140" s="141"/>
      <c r="E1140" s="69"/>
    </row>
    <row r="1141">
      <c r="C1141" s="141"/>
      <c r="E1141" s="69"/>
    </row>
    <row r="1142">
      <c r="C1142" s="141"/>
      <c r="E1142" s="69"/>
    </row>
    <row r="1143">
      <c r="C1143" s="141"/>
      <c r="E1143" s="69"/>
    </row>
    <row r="1144">
      <c r="C1144" s="141"/>
      <c r="E1144" s="69"/>
    </row>
    <row r="1145">
      <c r="C1145" s="141"/>
      <c r="E1145" s="69"/>
    </row>
    <row r="1146">
      <c r="C1146" s="141"/>
      <c r="E1146" s="69"/>
    </row>
    <row r="1147">
      <c r="C1147" s="141"/>
      <c r="E1147" s="69"/>
    </row>
    <row r="1148">
      <c r="C1148" s="141"/>
      <c r="E1148" s="69"/>
    </row>
    <row r="1149">
      <c r="C1149" s="141"/>
      <c r="E1149" s="69"/>
    </row>
    <row r="1150">
      <c r="C1150" s="141"/>
      <c r="E1150" s="69"/>
    </row>
    <row r="1151">
      <c r="C1151" s="141"/>
      <c r="E1151" s="69"/>
    </row>
    <row r="1152">
      <c r="C1152" s="141"/>
      <c r="E1152" s="69"/>
    </row>
    <row r="1153">
      <c r="C1153" s="141"/>
      <c r="E1153" s="69"/>
    </row>
    <row r="1154">
      <c r="C1154" s="141"/>
      <c r="E1154" s="69"/>
    </row>
    <row r="1155">
      <c r="C1155" s="141"/>
      <c r="E1155" s="69"/>
    </row>
    <row r="1156">
      <c r="C1156" s="141"/>
      <c r="E1156" s="69"/>
    </row>
    <row r="1157">
      <c r="C1157" s="141"/>
      <c r="E1157" s="69"/>
    </row>
    <row r="1158">
      <c r="C1158" s="141"/>
      <c r="E1158" s="69"/>
    </row>
    <row r="1159">
      <c r="C1159" s="141"/>
      <c r="E1159" s="69"/>
    </row>
    <row r="1160">
      <c r="C1160" s="141"/>
      <c r="E1160" s="69"/>
    </row>
    <row r="1161">
      <c r="C1161" s="141"/>
      <c r="E1161" s="69"/>
    </row>
    <row r="1162">
      <c r="C1162" s="141"/>
      <c r="E1162" s="69"/>
    </row>
    <row r="1163">
      <c r="C1163" s="141"/>
      <c r="E1163" s="69"/>
    </row>
    <row r="1164">
      <c r="C1164" s="141"/>
      <c r="E1164" s="69"/>
    </row>
    <row r="1165">
      <c r="C1165" s="141"/>
      <c r="E1165" s="69"/>
    </row>
    <row r="1166">
      <c r="C1166" s="141"/>
      <c r="E1166" s="69"/>
    </row>
    <row r="1167">
      <c r="C1167" s="141"/>
      <c r="E1167" s="69"/>
    </row>
    <row r="1168">
      <c r="C1168" s="141"/>
      <c r="E1168" s="69"/>
    </row>
    <row r="1169">
      <c r="C1169" s="141"/>
      <c r="E1169" s="69"/>
    </row>
    <row r="1170">
      <c r="C1170" s="141"/>
      <c r="E1170" s="69"/>
    </row>
    <row r="1171">
      <c r="C1171" s="141"/>
      <c r="E1171" s="69"/>
    </row>
    <row r="1172">
      <c r="C1172" s="141"/>
      <c r="E1172" s="69"/>
    </row>
    <row r="1173">
      <c r="C1173" s="141"/>
      <c r="E1173" s="69"/>
    </row>
    <row r="1174">
      <c r="C1174" s="141"/>
      <c r="E1174" s="69"/>
    </row>
    <row r="1175">
      <c r="C1175" s="141"/>
      <c r="E1175" s="69"/>
    </row>
    <row r="1176">
      <c r="C1176" s="141"/>
      <c r="E1176" s="69"/>
    </row>
    <row r="1177">
      <c r="C1177" s="141"/>
      <c r="E1177" s="69"/>
    </row>
    <row r="1178">
      <c r="C1178" s="141"/>
      <c r="E1178" s="69"/>
    </row>
    <row r="1179">
      <c r="C1179" s="141"/>
      <c r="E1179" s="69"/>
    </row>
    <row r="1180">
      <c r="C1180" s="141"/>
      <c r="E1180" s="69"/>
    </row>
    <row r="1181">
      <c r="C1181" s="141"/>
      <c r="E1181" s="69"/>
    </row>
    <row r="1182">
      <c r="C1182" s="141"/>
      <c r="E1182" s="69"/>
    </row>
    <row r="1183">
      <c r="C1183" s="141"/>
      <c r="E1183" s="69"/>
    </row>
    <row r="1184">
      <c r="C1184" s="141"/>
      <c r="E1184" s="69"/>
    </row>
    <row r="1185">
      <c r="C1185" s="141"/>
      <c r="E1185" s="69"/>
    </row>
    <row r="1186">
      <c r="C1186" s="141"/>
      <c r="E1186" s="69"/>
    </row>
    <row r="1187">
      <c r="C1187" s="141"/>
      <c r="E1187" s="69"/>
    </row>
    <row r="1188">
      <c r="C1188" s="141"/>
      <c r="E1188" s="69"/>
    </row>
    <row r="1189">
      <c r="C1189" s="141"/>
      <c r="E1189" s="69"/>
    </row>
    <row r="1190">
      <c r="C1190" s="141"/>
      <c r="E1190" s="69"/>
    </row>
    <row r="1191">
      <c r="C1191" s="141"/>
      <c r="E1191" s="69"/>
    </row>
    <row r="1192">
      <c r="C1192" s="141"/>
      <c r="E1192" s="69"/>
    </row>
    <row r="1193">
      <c r="C1193" s="141"/>
      <c r="E1193" s="69"/>
    </row>
    <row r="1194">
      <c r="C1194" s="141"/>
      <c r="E1194" s="69"/>
    </row>
    <row r="1195">
      <c r="C1195" s="141"/>
      <c r="E1195" s="69"/>
    </row>
    <row r="1196">
      <c r="C1196" s="141"/>
      <c r="E1196" s="69"/>
    </row>
    <row r="1197">
      <c r="C1197" s="141"/>
      <c r="E1197" s="69"/>
    </row>
    <row r="1198">
      <c r="C1198" s="141"/>
      <c r="E1198" s="69"/>
    </row>
    <row r="1199">
      <c r="C1199" s="141"/>
      <c r="E1199" s="69"/>
    </row>
    <row r="1200">
      <c r="C1200" s="141"/>
      <c r="E1200" s="69"/>
    </row>
    <row r="1201">
      <c r="C1201" s="141"/>
      <c r="E1201" s="69"/>
    </row>
    <row r="1202">
      <c r="C1202" s="141"/>
      <c r="E1202" s="69"/>
    </row>
    <row r="1203">
      <c r="C1203" s="141"/>
      <c r="E1203" s="69"/>
    </row>
    <row r="1204">
      <c r="C1204" s="141"/>
      <c r="E1204" s="69"/>
    </row>
    <row r="1205">
      <c r="C1205" s="141"/>
      <c r="E1205" s="69"/>
    </row>
    <row r="1206">
      <c r="C1206" s="141"/>
      <c r="E1206" s="69"/>
    </row>
    <row r="1207">
      <c r="C1207" s="141"/>
      <c r="E1207" s="69"/>
    </row>
    <row r="1208">
      <c r="C1208" s="141"/>
      <c r="E1208" s="69"/>
    </row>
    <row r="1209">
      <c r="C1209" s="141"/>
      <c r="E1209" s="69"/>
    </row>
    <row r="1210">
      <c r="C1210" s="141"/>
      <c r="E1210" s="69"/>
    </row>
    <row r="1211">
      <c r="C1211" s="141"/>
      <c r="E1211" s="69"/>
    </row>
    <row r="1212">
      <c r="C1212" s="141"/>
      <c r="E1212" s="69"/>
    </row>
    <row r="1213">
      <c r="C1213" s="141"/>
      <c r="E1213" s="69"/>
    </row>
    <row r="1214">
      <c r="C1214" s="141"/>
      <c r="E1214" s="69"/>
    </row>
    <row r="1215">
      <c r="C1215" s="141"/>
      <c r="E1215" s="69"/>
    </row>
    <row r="1216">
      <c r="C1216" s="141"/>
      <c r="E1216" s="69"/>
    </row>
    <row r="1217">
      <c r="C1217" s="141"/>
      <c r="E1217" s="69"/>
    </row>
    <row r="1218">
      <c r="C1218" s="141"/>
      <c r="E1218" s="69"/>
    </row>
    <row r="1219">
      <c r="C1219" s="141"/>
      <c r="E1219" s="69"/>
    </row>
    <row r="1220">
      <c r="C1220" s="141"/>
      <c r="E1220" s="69"/>
    </row>
    <row r="1221">
      <c r="C1221" s="141"/>
      <c r="E1221" s="69"/>
    </row>
    <row r="1222">
      <c r="C1222" s="141"/>
      <c r="E1222" s="69"/>
    </row>
    <row r="1223">
      <c r="C1223" s="141"/>
      <c r="E1223" s="69"/>
    </row>
    <row r="1224">
      <c r="C1224" s="141"/>
      <c r="E1224" s="69"/>
    </row>
    <row r="1225">
      <c r="C1225" s="141"/>
      <c r="E1225" s="69"/>
    </row>
    <row r="1226">
      <c r="C1226" s="141"/>
      <c r="E1226" s="69"/>
    </row>
    <row r="1227">
      <c r="C1227" s="141"/>
      <c r="E1227" s="69"/>
    </row>
    <row r="1228">
      <c r="C1228" s="141"/>
      <c r="E1228" s="69"/>
    </row>
    <row r="1229">
      <c r="C1229" s="141"/>
      <c r="E1229" s="69"/>
    </row>
    <row r="1230">
      <c r="C1230" s="141"/>
      <c r="E1230" s="69"/>
    </row>
    <row r="1231">
      <c r="C1231" s="141"/>
      <c r="E1231" s="69"/>
    </row>
    <row r="1232">
      <c r="C1232" s="141"/>
      <c r="E1232" s="69"/>
    </row>
    <row r="1233">
      <c r="C1233" s="141"/>
      <c r="E1233" s="69"/>
    </row>
    <row r="1234">
      <c r="C1234" s="141"/>
      <c r="E1234" s="69"/>
    </row>
    <row r="1235">
      <c r="C1235" s="141"/>
      <c r="E1235" s="69"/>
    </row>
    <row r="1236">
      <c r="C1236" s="141"/>
      <c r="E1236" s="69"/>
    </row>
    <row r="1237">
      <c r="C1237" s="141"/>
      <c r="E1237" s="69"/>
    </row>
    <row r="1238">
      <c r="C1238" s="141"/>
      <c r="E1238" s="69"/>
    </row>
    <row r="1239">
      <c r="C1239" s="141"/>
      <c r="E1239" s="69"/>
    </row>
    <row r="1240">
      <c r="C1240" s="141"/>
      <c r="E1240" s="69"/>
    </row>
    <row r="1241">
      <c r="C1241" s="141"/>
      <c r="E1241" s="69"/>
    </row>
    <row r="1242">
      <c r="C1242" s="141"/>
      <c r="E1242" s="69"/>
    </row>
    <row r="1243">
      <c r="C1243" s="141"/>
      <c r="E1243" s="69"/>
    </row>
    <row r="1244">
      <c r="C1244" s="141"/>
      <c r="E1244" s="69"/>
    </row>
    <row r="1245">
      <c r="C1245" s="141"/>
      <c r="E1245" s="69"/>
    </row>
    <row r="1246">
      <c r="C1246" s="141"/>
      <c r="E1246" s="69"/>
    </row>
    <row r="1247">
      <c r="C1247" s="141"/>
      <c r="E1247" s="69"/>
    </row>
    <row r="1248">
      <c r="C1248" s="141"/>
      <c r="E1248" s="69"/>
    </row>
    <row r="1249">
      <c r="C1249" s="141"/>
      <c r="E1249" s="69"/>
    </row>
    <row r="1250">
      <c r="C1250" s="141"/>
      <c r="E1250" s="69"/>
    </row>
    <row r="1251">
      <c r="C1251" s="141"/>
      <c r="E1251" s="69"/>
    </row>
    <row r="1252">
      <c r="C1252" s="141"/>
      <c r="E1252" s="69"/>
    </row>
    <row r="1253">
      <c r="C1253" s="141"/>
      <c r="E1253" s="69"/>
    </row>
    <row r="1254">
      <c r="C1254" s="141"/>
      <c r="E1254" s="69"/>
    </row>
    <row r="1255">
      <c r="C1255" s="141"/>
      <c r="E1255" s="69"/>
    </row>
    <row r="1256">
      <c r="C1256" s="141"/>
      <c r="E1256" s="69"/>
    </row>
    <row r="1257">
      <c r="C1257" s="141"/>
      <c r="E1257" s="69"/>
    </row>
    <row r="1258">
      <c r="C1258" s="141"/>
      <c r="E1258" s="69"/>
    </row>
    <row r="1259">
      <c r="C1259" s="141"/>
      <c r="E1259" s="69"/>
    </row>
    <row r="1260">
      <c r="C1260" s="141"/>
      <c r="E1260" s="69"/>
    </row>
    <row r="1261">
      <c r="C1261" s="141"/>
      <c r="E1261" s="69"/>
    </row>
    <row r="1262">
      <c r="C1262" s="141"/>
      <c r="E1262" s="69"/>
    </row>
    <row r="1263">
      <c r="C1263" s="141"/>
      <c r="E1263" s="69"/>
    </row>
    <row r="1264">
      <c r="C1264" s="141"/>
      <c r="E1264" s="69"/>
    </row>
    <row r="1265">
      <c r="C1265" s="141"/>
      <c r="E1265" s="69"/>
    </row>
    <row r="1266">
      <c r="C1266" s="141"/>
      <c r="E1266" s="69"/>
    </row>
    <row r="1267">
      <c r="C1267" s="141"/>
      <c r="E1267" s="69"/>
    </row>
    <row r="1268">
      <c r="C1268" s="141"/>
      <c r="E1268" s="69"/>
    </row>
    <row r="1269">
      <c r="C1269" s="141"/>
      <c r="E1269" s="69"/>
    </row>
    <row r="1270">
      <c r="C1270" s="141"/>
      <c r="E1270" s="69"/>
    </row>
    <row r="1271">
      <c r="C1271" s="141"/>
      <c r="E1271" s="69"/>
    </row>
    <row r="1272">
      <c r="C1272" s="141"/>
      <c r="E1272" s="69"/>
    </row>
    <row r="1273">
      <c r="C1273" s="141"/>
      <c r="E1273" s="69"/>
    </row>
    <row r="1274">
      <c r="C1274" s="141"/>
      <c r="E1274" s="69"/>
    </row>
    <row r="1275">
      <c r="C1275" s="141"/>
      <c r="E1275" s="69"/>
    </row>
    <row r="1276">
      <c r="C1276" s="141"/>
      <c r="E1276" s="69"/>
    </row>
    <row r="1277">
      <c r="C1277" s="141"/>
      <c r="E1277" s="69"/>
    </row>
    <row r="1278">
      <c r="C1278" s="141"/>
      <c r="E1278" s="69"/>
    </row>
    <row r="1279">
      <c r="C1279" s="141"/>
      <c r="E1279" s="69"/>
    </row>
    <row r="1280">
      <c r="C1280" s="141"/>
      <c r="E1280" s="69"/>
    </row>
    <row r="1281">
      <c r="C1281" s="141"/>
      <c r="E1281" s="69"/>
    </row>
    <row r="1282">
      <c r="C1282" s="141"/>
      <c r="E1282" s="69"/>
    </row>
    <row r="1283">
      <c r="C1283" s="141"/>
      <c r="E1283" s="69"/>
    </row>
    <row r="1284">
      <c r="C1284" s="141"/>
      <c r="E1284" s="69"/>
    </row>
    <row r="1285">
      <c r="C1285" s="141"/>
      <c r="E1285" s="69"/>
    </row>
    <row r="1286">
      <c r="C1286" s="141"/>
      <c r="E1286" s="69"/>
    </row>
    <row r="1287">
      <c r="C1287" s="141"/>
      <c r="E1287" s="69"/>
    </row>
    <row r="1288">
      <c r="C1288" s="141"/>
      <c r="E1288" s="69"/>
    </row>
    <row r="1289">
      <c r="C1289" s="141"/>
      <c r="E1289" s="69"/>
    </row>
    <row r="1290">
      <c r="C1290" s="141"/>
      <c r="E1290" s="69"/>
    </row>
    <row r="1291">
      <c r="C1291" s="141"/>
      <c r="E1291" s="69"/>
    </row>
    <row r="1292">
      <c r="C1292" s="141"/>
      <c r="E1292" s="69"/>
    </row>
    <row r="1293">
      <c r="C1293" s="141"/>
      <c r="E1293" s="69"/>
    </row>
    <row r="1294">
      <c r="C1294" s="141"/>
      <c r="E1294" s="69"/>
    </row>
    <row r="1295">
      <c r="C1295" s="141"/>
      <c r="E1295" s="69"/>
    </row>
    <row r="1296">
      <c r="C1296" s="141"/>
      <c r="E1296" s="69"/>
    </row>
    <row r="1297">
      <c r="C1297" s="141"/>
      <c r="E1297" s="69"/>
    </row>
    <row r="1298">
      <c r="C1298" s="141"/>
      <c r="E1298" s="69"/>
    </row>
    <row r="1299">
      <c r="C1299" s="141"/>
      <c r="E1299" s="69"/>
    </row>
    <row r="1300">
      <c r="C1300" s="141"/>
      <c r="E1300" s="69"/>
    </row>
    <row r="1301">
      <c r="C1301" s="141"/>
      <c r="E1301" s="69"/>
    </row>
    <row r="1302">
      <c r="C1302" s="141"/>
      <c r="E1302" s="69"/>
    </row>
    <row r="1303">
      <c r="C1303" s="141"/>
      <c r="E1303" s="69"/>
    </row>
    <row r="1304">
      <c r="C1304" s="141"/>
      <c r="E1304" s="69"/>
    </row>
    <row r="1305">
      <c r="C1305" s="141"/>
      <c r="E1305" s="69"/>
    </row>
    <row r="1306">
      <c r="C1306" s="141"/>
      <c r="E1306" s="69"/>
    </row>
    <row r="1307">
      <c r="C1307" s="141"/>
      <c r="E1307" s="69"/>
    </row>
    <row r="1308">
      <c r="C1308" s="141"/>
      <c r="E1308" s="69"/>
    </row>
    <row r="1309">
      <c r="C1309" s="141"/>
      <c r="E1309" s="69"/>
    </row>
    <row r="1310">
      <c r="C1310" s="141"/>
      <c r="E1310" s="69"/>
    </row>
    <row r="1311">
      <c r="C1311" s="141"/>
      <c r="E1311" s="69"/>
    </row>
    <row r="1312">
      <c r="C1312" s="141"/>
      <c r="E1312" s="69"/>
    </row>
    <row r="1313">
      <c r="C1313" s="141"/>
      <c r="E1313" s="69"/>
    </row>
    <row r="1314">
      <c r="C1314" s="141"/>
      <c r="E1314" s="69"/>
    </row>
    <row r="1315">
      <c r="C1315" s="141"/>
      <c r="E1315" s="69"/>
    </row>
    <row r="1316">
      <c r="C1316" s="141"/>
      <c r="E1316" s="69"/>
    </row>
    <row r="1317">
      <c r="C1317" s="141"/>
      <c r="E1317" s="69"/>
    </row>
    <row r="1318">
      <c r="C1318" s="141"/>
      <c r="E1318" s="69"/>
    </row>
    <row r="1319">
      <c r="C1319" s="141"/>
      <c r="E1319" s="69"/>
    </row>
    <row r="1320">
      <c r="C1320" s="141"/>
      <c r="E1320" s="69"/>
    </row>
    <row r="1321">
      <c r="C1321" s="141"/>
      <c r="E1321" s="69"/>
    </row>
    <row r="1322">
      <c r="C1322" s="141"/>
      <c r="E1322" s="69"/>
    </row>
    <row r="1323">
      <c r="C1323" s="141"/>
      <c r="E1323" s="69"/>
    </row>
    <row r="1324">
      <c r="C1324" s="141"/>
      <c r="E1324" s="69"/>
    </row>
    <row r="1325">
      <c r="C1325" s="141"/>
      <c r="E1325" s="69"/>
    </row>
    <row r="1326">
      <c r="C1326" s="141"/>
      <c r="E1326" s="69"/>
    </row>
    <row r="1327">
      <c r="C1327" s="141"/>
      <c r="E1327" s="69"/>
    </row>
    <row r="1328">
      <c r="C1328" s="141"/>
      <c r="E1328" s="69"/>
    </row>
    <row r="1329">
      <c r="C1329" s="141"/>
      <c r="E1329" s="69"/>
    </row>
    <row r="1330">
      <c r="C1330" s="141"/>
      <c r="E1330" s="69"/>
    </row>
    <row r="1331">
      <c r="C1331" s="141"/>
      <c r="E1331" s="69"/>
    </row>
    <row r="1332">
      <c r="C1332" s="141"/>
      <c r="E1332" s="69"/>
    </row>
    <row r="1333">
      <c r="C1333" s="141"/>
      <c r="E1333" s="69"/>
    </row>
    <row r="1334">
      <c r="C1334" s="141"/>
      <c r="E1334" s="69"/>
    </row>
    <row r="1335">
      <c r="C1335" s="141"/>
      <c r="E1335" s="69"/>
    </row>
    <row r="1336">
      <c r="C1336" s="141"/>
      <c r="E1336" s="69"/>
    </row>
    <row r="1337">
      <c r="C1337" s="141"/>
      <c r="E1337" s="69"/>
    </row>
    <row r="1338">
      <c r="C1338" s="141"/>
      <c r="E1338" s="69"/>
    </row>
    <row r="1339">
      <c r="C1339" s="141"/>
      <c r="E1339" s="69"/>
    </row>
    <row r="1340">
      <c r="C1340" s="141"/>
      <c r="E1340" s="69"/>
    </row>
    <row r="1341">
      <c r="C1341" s="141"/>
      <c r="E1341" s="69"/>
    </row>
    <row r="1342">
      <c r="C1342" s="141"/>
      <c r="E1342" s="69"/>
    </row>
    <row r="1343">
      <c r="C1343" s="141"/>
      <c r="E1343" s="69"/>
    </row>
    <row r="1344">
      <c r="C1344" s="141"/>
      <c r="E1344" s="69"/>
    </row>
    <row r="1345">
      <c r="C1345" s="141"/>
      <c r="E1345" s="69"/>
    </row>
    <row r="1346">
      <c r="C1346" s="141"/>
      <c r="E1346" s="69"/>
    </row>
    <row r="1347">
      <c r="C1347" s="141"/>
      <c r="E1347" s="69"/>
    </row>
    <row r="1348">
      <c r="C1348" s="141"/>
      <c r="E1348" s="69"/>
    </row>
    <row r="1349">
      <c r="C1349" s="141"/>
      <c r="E1349" s="69"/>
    </row>
    <row r="1350">
      <c r="C1350" s="141"/>
      <c r="E1350" s="69"/>
    </row>
    <row r="1351">
      <c r="C1351" s="141"/>
      <c r="E1351" s="69"/>
    </row>
    <row r="1352">
      <c r="C1352" s="141"/>
      <c r="E1352" s="69"/>
    </row>
    <row r="1353">
      <c r="C1353" s="141"/>
      <c r="E1353" s="69"/>
    </row>
    <row r="1354">
      <c r="C1354" s="141"/>
      <c r="E1354" s="69"/>
    </row>
    <row r="1355">
      <c r="C1355" s="141"/>
      <c r="E1355" s="69"/>
    </row>
    <row r="1356">
      <c r="C1356" s="141"/>
      <c r="E1356" s="69"/>
    </row>
    <row r="1357">
      <c r="C1357" s="141"/>
      <c r="E1357" s="69"/>
    </row>
    <row r="1358">
      <c r="C1358" s="141"/>
      <c r="E1358" s="69"/>
    </row>
    <row r="1359">
      <c r="C1359" s="141"/>
      <c r="E1359" s="69"/>
    </row>
    <row r="1360">
      <c r="C1360" s="141"/>
      <c r="E1360" s="69"/>
    </row>
    <row r="1361">
      <c r="C1361" s="141"/>
      <c r="E1361" s="69"/>
    </row>
    <row r="1362">
      <c r="C1362" s="141"/>
      <c r="E1362" s="69"/>
    </row>
    <row r="1363">
      <c r="C1363" s="141"/>
      <c r="E1363" s="69"/>
    </row>
    <row r="1364">
      <c r="C1364" s="141"/>
      <c r="E1364" s="69"/>
    </row>
    <row r="1365">
      <c r="C1365" s="141"/>
      <c r="E1365" s="69"/>
    </row>
    <row r="1366">
      <c r="C1366" s="141"/>
      <c r="E1366" s="69"/>
    </row>
    <row r="1367">
      <c r="C1367" s="141"/>
      <c r="E1367" s="69"/>
    </row>
    <row r="1368">
      <c r="C1368" s="141"/>
      <c r="E1368" s="69"/>
    </row>
    <row r="1369">
      <c r="C1369" s="141"/>
      <c r="E1369" s="69"/>
    </row>
    <row r="1370">
      <c r="C1370" s="141"/>
      <c r="E1370" s="69"/>
    </row>
    <row r="1371">
      <c r="C1371" s="141"/>
      <c r="E1371" s="69"/>
    </row>
    <row r="1372">
      <c r="C1372" s="141"/>
      <c r="E1372" s="69"/>
    </row>
    <row r="1373">
      <c r="C1373" s="141"/>
      <c r="E1373" s="69"/>
    </row>
    <row r="1374">
      <c r="C1374" s="141"/>
      <c r="E1374" s="69"/>
    </row>
    <row r="1375">
      <c r="C1375" s="141"/>
      <c r="E1375" s="69"/>
    </row>
    <row r="1376">
      <c r="C1376" s="141"/>
      <c r="E1376" s="69"/>
    </row>
    <row r="1377">
      <c r="C1377" s="141"/>
      <c r="E1377" s="69"/>
    </row>
    <row r="1378">
      <c r="C1378" s="141"/>
      <c r="E1378" s="69"/>
    </row>
    <row r="1379">
      <c r="C1379" s="141"/>
      <c r="E1379" s="69"/>
    </row>
    <row r="1380">
      <c r="C1380" s="141"/>
      <c r="E1380" s="69"/>
    </row>
    <row r="1381">
      <c r="C1381" s="141"/>
      <c r="E1381" s="69"/>
    </row>
    <row r="1382">
      <c r="C1382" s="141"/>
      <c r="E1382" s="69"/>
    </row>
    <row r="1383">
      <c r="C1383" s="141"/>
      <c r="E1383" s="69"/>
    </row>
    <row r="1384">
      <c r="C1384" s="141"/>
      <c r="E1384" s="69"/>
    </row>
    <row r="1385">
      <c r="C1385" s="141"/>
      <c r="E1385" s="69"/>
    </row>
    <row r="1386">
      <c r="C1386" s="141"/>
      <c r="E1386" s="69"/>
    </row>
    <row r="1387">
      <c r="C1387" s="141"/>
      <c r="E1387" s="69"/>
    </row>
    <row r="1388">
      <c r="C1388" s="141"/>
      <c r="E1388" s="69"/>
    </row>
    <row r="1389">
      <c r="C1389" s="141"/>
      <c r="E1389" s="69"/>
    </row>
    <row r="1390">
      <c r="C1390" s="141"/>
      <c r="E1390" s="69"/>
    </row>
    <row r="1391">
      <c r="C1391" s="141"/>
      <c r="E1391" s="69"/>
    </row>
    <row r="1392">
      <c r="C1392" s="141"/>
      <c r="E1392" s="69"/>
    </row>
    <row r="1393">
      <c r="C1393" s="141"/>
      <c r="E1393" s="69"/>
    </row>
    <row r="1394">
      <c r="C1394" s="141"/>
      <c r="E1394" s="69"/>
    </row>
    <row r="1395">
      <c r="C1395" s="141"/>
      <c r="E1395" s="69"/>
    </row>
    <row r="1396">
      <c r="C1396" s="141"/>
      <c r="E1396" s="69"/>
    </row>
    <row r="1397">
      <c r="C1397" s="141"/>
      <c r="E1397" s="69"/>
    </row>
    <row r="1398">
      <c r="C1398" s="141"/>
      <c r="E1398" s="69"/>
    </row>
    <row r="1399">
      <c r="C1399" s="141"/>
      <c r="E1399" s="69"/>
    </row>
    <row r="1400">
      <c r="C1400" s="141"/>
      <c r="E1400" s="69"/>
    </row>
    <row r="1401">
      <c r="C1401" s="141"/>
      <c r="E1401" s="69"/>
    </row>
    <row r="1402">
      <c r="C1402" s="141"/>
      <c r="E1402" s="69"/>
    </row>
    <row r="1403">
      <c r="C1403" s="141"/>
      <c r="E1403" s="69"/>
    </row>
    <row r="1404">
      <c r="C1404" s="141"/>
      <c r="E1404" s="69"/>
    </row>
    <row r="1405">
      <c r="C1405" s="141"/>
      <c r="E1405" s="69"/>
    </row>
    <row r="1406">
      <c r="C1406" s="141"/>
      <c r="E1406" s="69"/>
    </row>
    <row r="1407">
      <c r="C1407" s="141"/>
      <c r="E1407" s="69"/>
    </row>
    <row r="1408">
      <c r="C1408" s="141"/>
      <c r="E1408" s="69"/>
    </row>
    <row r="1409">
      <c r="C1409" s="141"/>
      <c r="E1409" s="69"/>
    </row>
    <row r="1410">
      <c r="C1410" s="141"/>
      <c r="E1410" s="69"/>
    </row>
    <row r="1411">
      <c r="C1411" s="141"/>
      <c r="E1411" s="69"/>
    </row>
    <row r="1412">
      <c r="C1412" s="141"/>
      <c r="E1412" s="69"/>
    </row>
    <row r="1413">
      <c r="C1413" s="141"/>
      <c r="E1413" s="69"/>
    </row>
    <row r="1414">
      <c r="C1414" s="141"/>
      <c r="E1414" s="69"/>
    </row>
    <row r="1415">
      <c r="C1415" s="141"/>
      <c r="E1415" s="69"/>
    </row>
    <row r="1416">
      <c r="C1416" s="141"/>
      <c r="E1416" s="69"/>
    </row>
    <row r="1417">
      <c r="C1417" s="141"/>
      <c r="E1417" s="69"/>
    </row>
    <row r="1418">
      <c r="C1418" s="141"/>
      <c r="E1418" s="69"/>
    </row>
    <row r="1419">
      <c r="C1419" s="141"/>
      <c r="E1419" s="69"/>
    </row>
    <row r="1420">
      <c r="C1420" s="141"/>
      <c r="E1420" s="69"/>
    </row>
    <row r="1421">
      <c r="C1421" s="141"/>
      <c r="E1421" s="69"/>
    </row>
    <row r="1422">
      <c r="C1422" s="141"/>
      <c r="E1422" s="69"/>
    </row>
    <row r="1423">
      <c r="C1423" s="141"/>
      <c r="E1423" s="69"/>
    </row>
    <row r="1424">
      <c r="C1424" s="141"/>
      <c r="E1424" s="69"/>
    </row>
    <row r="1425">
      <c r="C1425" s="141"/>
      <c r="E1425" s="69"/>
    </row>
    <row r="1426">
      <c r="C1426" s="141"/>
      <c r="E1426" s="69"/>
    </row>
    <row r="1427">
      <c r="C1427" s="141"/>
      <c r="E1427" s="69"/>
    </row>
    <row r="1428">
      <c r="C1428" s="141"/>
      <c r="E1428" s="69"/>
    </row>
    <row r="1429">
      <c r="C1429" s="141"/>
      <c r="E1429" s="69"/>
    </row>
    <row r="1430">
      <c r="C1430" s="141"/>
      <c r="E1430" s="69"/>
    </row>
    <row r="1431">
      <c r="C1431" s="141"/>
      <c r="E1431" s="69"/>
    </row>
    <row r="1432">
      <c r="C1432" s="141"/>
      <c r="E1432" s="69"/>
    </row>
    <row r="1433">
      <c r="C1433" s="141"/>
      <c r="E1433" s="69"/>
    </row>
    <row r="1434">
      <c r="C1434" s="141"/>
      <c r="E1434" s="69"/>
    </row>
    <row r="1435">
      <c r="C1435" s="141"/>
      <c r="E1435" s="69"/>
    </row>
    <row r="1436">
      <c r="C1436" s="141"/>
      <c r="E1436" s="69"/>
    </row>
    <row r="1437">
      <c r="C1437" s="141"/>
      <c r="E1437" s="69"/>
    </row>
    <row r="1438">
      <c r="C1438" s="141"/>
      <c r="E1438" s="69"/>
    </row>
    <row r="1439">
      <c r="C1439" s="141"/>
      <c r="E1439" s="69"/>
    </row>
    <row r="1440">
      <c r="C1440" s="141"/>
      <c r="E1440" s="69"/>
    </row>
    <row r="1441">
      <c r="C1441" s="141"/>
      <c r="E1441" s="69"/>
    </row>
    <row r="1442">
      <c r="C1442" s="141"/>
      <c r="E1442" s="69"/>
    </row>
    <row r="1443">
      <c r="C1443" s="141"/>
      <c r="E1443" s="69"/>
    </row>
    <row r="1444">
      <c r="C1444" s="141"/>
      <c r="E1444" s="69"/>
    </row>
    <row r="1445">
      <c r="C1445" s="141"/>
      <c r="E1445" s="69"/>
    </row>
    <row r="1446">
      <c r="C1446" s="141"/>
      <c r="E1446" s="69"/>
    </row>
    <row r="1447">
      <c r="C1447" s="141"/>
      <c r="E1447" s="69"/>
    </row>
    <row r="1448">
      <c r="C1448" s="141"/>
      <c r="E1448" s="69"/>
    </row>
    <row r="1449">
      <c r="C1449" s="141"/>
      <c r="E1449" s="69"/>
    </row>
    <row r="1450">
      <c r="C1450" s="141"/>
      <c r="E1450" s="69"/>
    </row>
    <row r="1451">
      <c r="C1451" s="141"/>
      <c r="E1451" s="69"/>
    </row>
    <row r="1452">
      <c r="C1452" s="141"/>
      <c r="E1452" s="69"/>
    </row>
    <row r="1453">
      <c r="C1453" s="141"/>
      <c r="E1453" s="69"/>
    </row>
    <row r="1454">
      <c r="C1454" s="141"/>
      <c r="E1454" s="69"/>
    </row>
    <row r="1455">
      <c r="C1455" s="141"/>
      <c r="E1455" s="69"/>
    </row>
    <row r="1456">
      <c r="C1456" s="141"/>
      <c r="E1456" s="69"/>
    </row>
    <row r="1457">
      <c r="C1457" s="141"/>
      <c r="E1457" s="69"/>
    </row>
    <row r="1458">
      <c r="C1458" s="141"/>
      <c r="E1458" s="69"/>
    </row>
    <row r="1459">
      <c r="C1459" s="141"/>
      <c r="E1459" s="69"/>
    </row>
    <row r="1460">
      <c r="C1460" s="141"/>
      <c r="E1460" s="69"/>
    </row>
    <row r="1461">
      <c r="C1461" s="141"/>
      <c r="E1461" s="69"/>
    </row>
    <row r="1462">
      <c r="C1462" s="141"/>
      <c r="E1462" s="69"/>
    </row>
    <row r="1463">
      <c r="C1463" s="141"/>
      <c r="E1463" s="69"/>
    </row>
    <row r="1464">
      <c r="C1464" s="141"/>
      <c r="E1464" s="69"/>
    </row>
    <row r="1465">
      <c r="C1465" s="141"/>
      <c r="E1465" s="69"/>
    </row>
    <row r="1466">
      <c r="C1466" s="141"/>
      <c r="E1466" s="69"/>
    </row>
    <row r="1467">
      <c r="C1467" s="141"/>
      <c r="E1467" s="69"/>
    </row>
    <row r="1468">
      <c r="C1468" s="141"/>
      <c r="E1468" s="69"/>
    </row>
    <row r="1469">
      <c r="C1469" s="141"/>
      <c r="E1469" s="69"/>
    </row>
    <row r="1470">
      <c r="C1470" s="141"/>
      <c r="E1470" s="69"/>
    </row>
    <row r="1471">
      <c r="C1471" s="141"/>
      <c r="E1471" s="69"/>
    </row>
    <row r="1472">
      <c r="C1472" s="141"/>
      <c r="E1472" s="69"/>
    </row>
    <row r="1473">
      <c r="C1473" s="141"/>
      <c r="E1473" s="69"/>
    </row>
    <row r="1474">
      <c r="C1474" s="141"/>
      <c r="E1474" s="69"/>
    </row>
    <row r="1475">
      <c r="C1475" s="141"/>
      <c r="E1475" s="69"/>
    </row>
    <row r="1476">
      <c r="C1476" s="141"/>
      <c r="E1476" s="69"/>
    </row>
    <row r="1477">
      <c r="C1477" s="141"/>
      <c r="E1477" s="69"/>
    </row>
    <row r="1478">
      <c r="C1478" s="141"/>
      <c r="E1478" s="69"/>
    </row>
    <row r="1479">
      <c r="C1479" s="141"/>
      <c r="E1479" s="69"/>
    </row>
    <row r="1480">
      <c r="C1480" s="141"/>
      <c r="E1480" s="69"/>
    </row>
    <row r="1481">
      <c r="C1481" s="141"/>
      <c r="E1481" s="69"/>
    </row>
    <row r="1482">
      <c r="C1482" s="141"/>
      <c r="E1482" s="69"/>
    </row>
    <row r="1483">
      <c r="C1483" s="141"/>
      <c r="E1483" s="69"/>
    </row>
    <row r="1484">
      <c r="C1484" s="141"/>
      <c r="E1484" s="69"/>
    </row>
    <row r="1485">
      <c r="C1485" s="141"/>
      <c r="E1485" s="69"/>
    </row>
    <row r="1486">
      <c r="C1486" s="141"/>
      <c r="E1486" s="69"/>
    </row>
    <row r="1487">
      <c r="C1487" s="141"/>
      <c r="E1487" s="69"/>
    </row>
    <row r="1488">
      <c r="C1488" s="141"/>
      <c r="E1488" s="69"/>
    </row>
    <row r="1489">
      <c r="C1489" s="141"/>
      <c r="E1489" s="69"/>
    </row>
    <row r="1490">
      <c r="C1490" s="141"/>
      <c r="E1490" s="69"/>
    </row>
    <row r="1491">
      <c r="C1491" s="141"/>
      <c r="E1491" s="69"/>
    </row>
    <row r="1492">
      <c r="C1492" s="141"/>
      <c r="E1492" s="69"/>
    </row>
    <row r="1493">
      <c r="C1493" s="141"/>
      <c r="E1493" s="69"/>
    </row>
    <row r="1494">
      <c r="C1494" s="141"/>
      <c r="E1494" s="69"/>
    </row>
    <row r="1495">
      <c r="C1495" s="141"/>
      <c r="E1495" s="69"/>
    </row>
    <row r="1496">
      <c r="C1496" s="141"/>
      <c r="E1496" s="69"/>
    </row>
    <row r="1497">
      <c r="C1497" s="141"/>
      <c r="E1497" s="69"/>
    </row>
    <row r="1498">
      <c r="C1498" s="141"/>
      <c r="E1498" s="69"/>
    </row>
    <row r="1499">
      <c r="C1499" s="141"/>
      <c r="E1499" s="69"/>
    </row>
    <row r="1500">
      <c r="C1500" s="141"/>
      <c r="E1500" s="69"/>
    </row>
    <row r="1501">
      <c r="C1501" s="141"/>
      <c r="E1501" s="69"/>
    </row>
    <row r="1502">
      <c r="C1502" s="141"/>
      <c r="E1502" s="69"/>
    </row>
    <row r="1503">
      <c r="C1503" s="141"/>
      <c r="E1503" s="69"/>
    </row>
    <row r="1504">
      <c r="C1504" s="141"/>
      <c r="E1504" s="69"/>
    </row>
    <row r="1505">
      <c r="C1505" s="141"/>
      <c r="E1505" s="69"/>
    </row>
    <row r="1506">
      <c r="C1506" s="141"/>
      <c r="E1506" s="69"/>
    </row>
    <row r="1507">
      <c r="C1507" s="141"/>
      <c r="E1507" s="69"/>
    </row>
    <row r="1508">
      <c r="C1508" s="141"/>
      <c r="E1508" s="69"/>
    </row>
    <row r="1509">
      <c r="C1509" s="141"/>
      <c r="E1509" s="69"/>
    </row>
    <row r="1510">
      <c r="C1510" s="141"/>
      <c r="E1510" s="69"/>
    </row>
    <row r="1511">
      <c r="C1511" s="141"/>
      <c r="E1511" s="69"/>
    </row>
    <row r="1512">
      <c r="C1512" s="141"/>
      <c r="E1512" s="69"/>
    </row>
    <row r="1513">
      <c r="C1513" s="141"/>
      <c r="E1513" s="69"/>
    </row>
    <row r="1514">
      <c r="C1514" s="141"/>
      <c r="E1514" s="69"/>
    </row>
    <row r="1515">
      <c r="C1515" s="141"/>
      <c r="E1515" s="69"/>
    </row>
    <row r="1516">
      <c r="C1516" s="141"/>
      <c r="E1516" s="69"/>
    </row>
    <row r="1517">
      <c r="C1517" s="141"/>
      <c r="E1517" s="69"/>
    </row>
    <row r="1518">
      <c r="C1518" s="141"/>
      <c r="E1518" s="69"/>
    </row>
    <row r="1519">
      <c r="C1519" s="141"/>
      <c r="E1519" s="69"/>
    </row>
    <row r="1520">
      <c r="C1520" s="141"/>
      <c r="E1520" s="69"/>
    </row>
    <row r="1521">
      <c r="C1521" s="141"/>
      <c r="E1521" s="69"/>
    </row>
    <row r="1522">
      <c r="C1522" s="141"/>
      <c r="E1522" s="69"/>
    </row>
    <row r="1523">
      <c r="C1523" s="141"/>
      <c r="E1523" s="69"/>
    </row>
    <row r="1524">
      <c r="C1524" s="141"/>
      <c r="E1524" s="69"/>
    </row>
    <row r="1525">
      <c r="C1525" s="141"/>
      <c r="E1525" s="69"/>
    </row>
    <row r="1526">
      <c r="C1526" s="141"/>
      <c r="E1526" s="69"/>
    </row>
    <row r="1527">
      <c r="C1527" s="141"/>
      <c r="E1527" s="69"/>
    </row>
    <row r="1528">
      <c r="C1528" s="141"/>
      <c r="E1528" s="69"/>
    </row>
    <row r="1529">
      <c r="C1529" s="141"/>
      <c r="E1529" s="69"/>
    </row>
    <row r="1530">
      <c r="C1530" s="141"/>
      <c r="E1530" s="69"/>
    </row>
    <row r="1531">
      <c r="C1531" s="141"/>
      <c r="E1531" s="69"/>
    </row>
    <row r="1532">
      <c r="C1532" s="141"/>
      <c r="E1532" s="69"/>
    </row>
    <row r="1533">
      <c r="C1533" s="141"/>
      <c r="E1533" s="69"/>
    </row>
    <row r="1534">
      <c r="C1534" s="141"/>
      <c r="E1534" s="69"/>
    </row>
    <row r="1535">
      <c r="C1535" s="141"/>
      <c r="E1535" s="69"/>
    </row>
    <row r="1536">
      <c r="C1536" s="141"/>
      <c r="E1536" s="69"/>
    </row>
    <row r="1537">
      <c r="C1537" s="141"/>
      <c r="E1537" s="69"/>
    </row>
    <row r="1538">
      <c r="C1538" s="141"/>
      <c r="E1538" s="69"/>
    </row>
    <row r="1539">
      <c r="C1539" s="141"/>
      <c r="E1539" s="69"/>
    </row>
    <row r="1540">
      <c r="C1540" s="141"/>
      <c r="E1540" s="69"/>
    </row>
    <row r="1541">
      <c r="C1541" s="141"/>
      <c r="E1541" s="69"/>
    </row>
    <row r="1542">
      <c r="C1542" s="141"/>
      <c r="E1542" s="69"/>
    </row>
    <row r="1543">
      <c r="C1543" s="141"/>
      <c r="E1543" s="69"/>
    </row>
    <row r="1544">
      <c r="C1544" s="141"/>
      <c r="E1544" s="69"/>
    </row>
    <row r="1545">
      <c r="C1545" s="141"/>
      <c r="E1545" s="69"/>
    </row>
    <row r="1546">
      <c r="C1546" s="141"/>
      <c r="E1546" s="69"/>
    </row>
    <row r="1547">
      <c r="C1547" s="141"/>
      <c r="E1547" s="69"/>
    </row>
    <row r="1548">
      <c r="C1548" s="141"/>
      <c r="E1548" s="69"/>
    </row>
    <row r="1549">
      <c r="C1549" s="141"/>
      <c r="E1549" s="69"/>
    </row>
    <row r="1550">
      <c r="C1550" s="141"/>
      <c r="E1550" s="69"/>
    </row>
    <row r="1551">
      <c r="C1551" s="141"/>
      <c r="E1551" s="69"/>
    </row>
    <row r="1552">
      <c r="C1552" s="141"/>
      <c r="E1552" s="69"/>
    </row>
    <row r="1553">
      <c r="C1553" s="141"/>
      <c r="E1553" s="69"/>
    </row>
    <row r="1554">
      <c r="C1554" s="141"/>
      <c r="E1554" s="69"/>
    </row>
    <row r="1555">
      <c r="C1555" s="141"/>
      <c r="E1555" s="69"/>
    </row>
    <row r="1556">
      <c r="C1556" s="141"/>
      <c r="E1556" s="69"/>
    </row>
    <row r="1557">
      <c r="C1557" s="141"/>
      <c r="E1557" s="69"/>
    </row>
    <row r="1558">
      <c r="C1558" s="141"/>
      <c r="E1558" s="69"/>
    </row>
    <row r="1559">
      <c r="C1559" s="141"/>
      <c r="E1559" s="69"/>
    </row>
    <row r="1560">
      <c r="C1560" s="141"/>
      <c r="E1560" s="69"/>
    </row>
    <row r="1561">
      <c r="C1561" s="141"/>
      <c r="E1561" s="69"/>
    </row>
    <row r="1562">
      <c r="C1562" s="141"/>
      <c r="E1562" s="69"/>
    </row>
    <row r="1563">
      <c r="C1563" s="141"/>
      <c r="E1563" s="69"/>
    </row>
    <row r="1564">
      <c r="C1564" s="141"/>
      <c r="E1564" s="69"/>
    </row>
    <row r="1565">
      <c r="C1565" s="141"/>
      <c r="E1565" s="69"/>
    </row>
    <row r="1566">
      <c r="C1566" s="141"/>
      <c r="E1566" s="69"/>
    </row>
    <row r="1567">
      <c r="C1567" s="141"/>
      <c r="E1567" s="69"/>
    </row>
    <row r="1568">
      <c r="C1568" s="141"/>
      <c r="E1568" s="69"/>
    </row>
    <row r="1569">
      <c r="C1569" s="141"/>
      <c r="E1569" s="69"/>
    </row>
    <row r="1570">
      <c r="C1570" s="141"/>
      <c r="E1570" s="69"/>
    </row>
    <row r="1571">
      <c r="C1571" s="141"/>
      <c r="E1571" s="69"/>
    </row>
    <row r="1572">
      <c r="C1572" s="141"/>
      <c r="E1572" s="69"/>
    </row>
    <row r="1573">
      <c r="C1573" s="141"/>
      <c r="E1573" s="69"/>
    </row>
    <row r="1574">
      <c r="C1574" s="141"/>
      <c r="E1574" s="69"/>
    </row>
    <row r="1575">
      <c r="C1575" s="141"/>
      <c r="E1575" s="69"/>
    </row>
    <row r="1576">
      <c r="C1576" s="141"/>
      <c r="E1576" s="69"/>
    </row>
    <row r="1577">
      <c r="C1577" s="141"/>
      <c r="E1577" s="69"/>
    </row>
    <row r="1578">
      <c r="C1578" s="141"/>
      <c r="E1578" s="69"/>
    </row>
    <row r="1579">
      <c r="C1579" s="141"/>
      <c r="E1579" s="69"/>
    </row>
    <row r="1580">
      <c r="C1580" s="141"/>
      <c r="E1580" s="69"/>
    </row>
    <row r="1581">
      <c r="C1581" s="141"/>
      <c r="E1581" s="69"/>
    </row>
    <row r="1582">
      <c r="C1582" s="141"/>
      <c r="E1582" s="69"/>
    </row>
    <row r="1583">
      <c r="C1583" s="141"/>
      <c r="E1583" s="69"/>
    </row>
    <row r="1584">
      <c r="C1584" s="141"/>
      <c r="E1584" s="69"/>
    </row>
    <row r="1585">
      <c r="C1585" s="141"/>
      <c r="E1585" s="69"/>
    </row>
    <row r="1586">
      <c r="C1586" s="141"/>
      <c r="E1586" s="69"/>
    </row>
    <row r="1587">
      <c r="C1587" s="141"/>
      <c r="E1587" s="69"/>
    </row>
    <row r="1588">
      <c r="C1588" s="141"/>
      <c r="E1588" s="69"/>
    </row>
    <row r="1589">
      <c r="C1589" s="141"/>
      <c r="E1589" s="69"/>
    </row>
    <row r="1590">
      <c r="C1590" s="141"/>
      <c r="E1590" s="69"/>
    </row>
    <row r="1591">
      <c r="C1591" s="141"/>
      <c r="E1591" s="69"/>
    </row>
    <row r="1592">
      <c r="C1592" s="141"/>
      <c r="E1592" s="69"/>
    </row>
    <row r="1593">
      <c r="C1593" s="141"/>
      <c r="E1593" s="69"/>
    </row>
    <row r="1594">
      <c r="C1594" s="141"/>
      <c r="E1594" s="69"/>
    </row>
    <row r="1595">
      <c r="C1595" s="141"/>
      <c r="E1595" s="69"/>
    </row>
    <row r="1596">
      <c r="C1596" s="141"/>
      <c r="E1596" s="69"/>
    </row>
    <row r="1597">
      <c r="C1597" s="141"/>
      <c r="E1597" s="69"/>
    </row>
    <row r="1598">
      <c r="C1598" s="141"/>
      <c r="E1598" s="69"/>
    </row>
    <row r="1599">
      <c r="C1599" s="141"/>
      <c r="E1599" s="69"/>
    </row>
    <row r="1600">
      <c r="C1600" s="141"/>
      <c r="E1600" s="69"/>
    </row>
    <row r="1601">
      <c r="C1601" s="141"/>
      <c r="E1601" s="69"/>
    </row>
    <row r="1602">
      <c r="C1602" s="141"/>
      <c r="E1602" s="69"/>
    </row>
    <row r="1603">
      <c r="C1603" s="141"/>
      <c r="E1603" s="69"/>
    </row>
    <row r="1604">
      <c r="C1604" s="141"/>
      <c r="E1604" s="69"/>
    </row>
    <row r="1605">
      <c r="C1605" s="141"/>
      <c r="E1605" s="69"/>
    </row>
    <row r="1606">
      <c r="C1606" s="141"/>
      <c r="E1606" s="69"/>
    </row>
    <row r="1607">
      <c r="C1607" s="141"/>
      <c r="E1607" s="69"/>
    </row>
    <row r="1608">
      <c r="C1608" s="141"/>
      <c r="E1608" s="69"/>
    </row>
    <row r="1609">
      <c r="C1609" s="141"/>
      <c r="E1609" s="69"/>
    </row>
    <row r="1610">
      <c r="C1610" s="141"/>
      <c r="E1610" s="69"/>
    </row>
    <row r="1611">
      <c r="C1611" s="141"/>
      <c r="E1611" s="69"/>
    </row>
    <row r="1612">
      <c r="C1612" s="141"/>
      <c r="E1612" s="69"/>
    </row>
    <row r="1613">
      <c r="C1613" s="141"/>
      <c r="E1613" s="69"/>
    </row>
    <row r="1614">
      <c r="C1614" s="141"/>
      <c r="E1614" s="69"/>
    </row>
    <row r="1615">
      <c r="C1615" s="141"/>
      <c r="E1615" s="69"/>
    </row>
    <row r="1616">
      <c r="C1616" s="141"/>
      <c r="E1616" s="69"/>
    </row>
    <row r="1617">
      <c r="C1617" s="141"/>
      <c r="E1617" s="69"/>
    </row>
    <row r="1618">
      <c r="C1618" s="141"/>
      <c r="E1618" s="69"/>
    </row>
    <row r="1619">
      <c r="C1619" s="141"/>
      <c r="E1619" s="69"/>
    </row>
    <row r="1620">
      <c r="C1620" s="141"/>
      <c r="E1620" s="69"/>
    </row>
    <row r="1621">
      <c r="C1621" s="141"/>
      <c r="E1621" s="69"/>
    </row>
    <row r="1622">
      <c r="C1622" s="141"/>
      <c r="E1622" s="69"/>
    </row>
    <row r="1623">
      <c r="C1623" s="141"/>
      <c r="E1623" s="69"/>
    </row>
    <row r="1624">
      <c r="C1624" s="141"/>
      <c r="E1624" s="69"/>
    </row>
    <row r="1625">
      <c r="C1625" s="141"/>
      <c r="E1625" s="69"/>
    </row>
    <row r="1626">
      <c r="C1626" s="141"/>
      <c r="E1626" s="69"/>
    </row>
    <row r="1627">
      <c r="C1627" s="141"/>
      <c r="E1627" s="69"/>
    </row>
    <row r="1628">
      <c r="C1628" s="141"/>
      <c r="E1628" s="69"/>
    </row>
    <row r="1629">
      <c r="C1629" s="141"/>
      <c r="E1629" s="69"/>
    </row>
    <row r="1630">
      <c r="C1630" s="141"/>
      <c r="E1630" s="69"/>
    </row>
    <row r="1631">
      <c r="C1631" s="141"/>
      <c r="E1631" s="69"/>
    </row>
    <row r="1632">
      <c r="C1632" s="141"/>
      <c r="E1632" s="69"/>
    </row>
    <row r="1633">
      <c r="C1633" s="141"/>
      <c r="E1633" s="69"/>
    </row>
    <row r="1634">
      <c r="C1634" s="141"/>
      <c r="E1634" s="69"/>
    </row>
    <row r="1635">
      <c r="C1635" s="141"/>
      <c r="E1635" s="69"/>
    </row>
    <row r="1636">
      <c r="C1636" s="141"/>
      <c r="E1636" s="69"/>
    </row>
    <row r="1637">
      <c r="C1637" s="141"/>
      <c r="E1637" s="69"/>
    </row>
    <row r="1638">
      <c r="C1638" s="141"/>
      <c r="E1638" s="69"/>
    </row>
    <row r="1639">
      <c r="C1639" s="141"/>
      <c r="E1639" s="69"/>
    </row>
    <row r="1640">
      <c r="C1640" s="141"/>
      <c r="E1640" s="69"/>
    </row>
    <row r="1641">
      <c r="C1641" s="141"/>
      <c r="E1641" s="69"/>
    </row>
    <row r="1642">
      <c r="C1642" s="141"/>
      <c r="E1642" s="69"/>
    </row>
    <row r="1643">
      <c r="C1643" s="141"/>
      <c r="E1643" s="69"/>
    </row>
    <row r="1644">
      <c r="C1644" s="141"/>
      <c r="E1644" s="69"/>
    </row>
    <row r="1645">
      <c r="C1645" s="141"/>
      <c r="E1645" s="69"/>
    </row>
    <row r="1646">
      <c r="C1646" s="141"/>
      <c r="E1646" s="69"/>
    </row>
    <row r="1647">
      <c r="C1647" s="141"/>
      <c r="E1647" s="69"/>
    </row>
    <row r="1648">
      <c r="C1648" s="141"/>
      <c r="E1648" s="69"/>
    </row>
    <row r="1649">
      <c r="C1649" s="141"/>
      <c r="E1649" s="69"/>
    </row>
    <row r="1650">
      <c r="C1650" s="141"/>
      <c r="E1650" s="69"/>
    </row>
    <row r="1651">
      <c r="C1651" s="141"/>
      <c r="E1651" s="69"/>
    </row>
    <row r="1652">
      <c r="C1652" s="141"/>
      <c r="E1652" s="69"/>
    </row>
    <row r="1653">
      <c r="C1653" s="141"/>
      <c r="E1653" s="69"/>
    </row>
    <row r="1654">
      <c r="C1654" s="141"/>
      <c r="E1654" s="69"/>
    </row>
    <row r="1655">
      <c r="C1655" s="141"/>
      <c r="E1655" s="69"/>
    </row>
    <row r="1656">
      <c r="C1656" s="141"/>
      <c r="E1656" s="69"/>
    </row>
    <row r="1657">
      <c r="C1657" s="141"/>
      <c r="E1657" s="69"/>
    </row>
    <row r="1658">
      <c r="C1658" s="141"/>
      <c r="E1658" s="69"/>
    </row>
    <row r="1659">
      <c r="C1659" s="141"/>
      <c r="E1659" s="69"/>
    </row>
    <row r="1660">
      <c r="C1660" s="141"/>
      <c r="E1660" s="69"/>
    </row>
    <row r="1661">
      <c r="C1661" s="141"/>
      <c r="E1661" s="69"/>
    </row>
    <row r="1662">
      <c r="C1662" s="141"/>
      <c r="E1662" s="69"/>
    </row>
    <row r="1663">
      <c r="C1663" s="141"/>
      <c r="E1663" s="69"/>
    </row>
    <row r="1664">
      <c r="C1664" s="141"/>
      <c r="E1664" s="69"/>
    </row>
    <row r="1665">
      <c r="C1665" s="141"/>
      <c r="E1665" s="69"/>
    </row>
    <row r="1666">
      <c r="C1666" s="141"/>
      <c r="E1666" s="69"/>
    </row>
    <row r="1667">
      <c r="C1667" s="141"/>
      <c r="E1667" s="69"/>
    </row>
    <row r="1668">
      <c r="C1668" s="141"/>
      <c r="E1668" s="69"/>
    </row>
    <row r="1669">
      <c r="C1669" s="141"/>
      <c r="E1669" s="69"/>
    </row>
    <row r="1670">
      <c r="C1670" s="141"/>
      <c r="E1670" s="69"/>
    </row>
    <row r="1671">
      <c r="C1671" s="141"/>
      <c r="E1671" s="69"/>
    </row>
    <row r="1672">
      <c r="C1672" s="141"/>
      <c r="E1672" s="69"/>
    </row>
    <row r="1673">
      <c r="C1673" s="141"/>
      <c r="E1673" s="69"/>
    </row>
    <row r="1674">
      <c r="C1674" s="141"/>
      <c r="E1674" s="69"/>
    </row>
    <row r="1675">
      <c r="C1675" s="141"/>
      <c r="E1675" s="69"/>
    </row>
    <row r="1676">
      <c r="C1676" s="141"/>
      <c r="E1676" s="69"/>
    </row>
    <row r="1677">
      <c r="C1677" s="141"/>
      <c r="E1677" s="69"/>
    </row>
    <row r="1678">
      <c r="C1678" s="141"/>
      <c r="E1678" s="69"/>
    </row>
    <row r="1679">
      <c r="C1679" s="141"/>
      <c r="E1679" s="69"/>
    </row>
    <row r="1680">
      <c r="C1680" s="141"/>
      <c r="E1680" s="69"/>
    </row>
    <row r="1681">
      <c r="C1681" s="141"/>
      <c r="E1681" s="69"/>
    </row>
    <row r="1682">
      <c r="C1682" s="141"/>
      <c r="E1682" s="69"/>
    </row>
    <row r="1683">
      <c r="C1683" s="141"/>
      <c r="E1683" s="69"/>
    </row>
    <row r="1684">
      <c r="C1684" s="141"/>
      <c r="E1684" s="69"/>
    </row>
    <row r="1685">
      <c r="C1685" s="141"/>
      <c r="E1685" s="69"/>
    </row>
    <row r="1686">
      <c r="C1686" s="141"/>
      <c r="E1686" s="69"/>
    </row>
    <row r="1687">
      <c r="C1687" s="141"/>
      <c r="E1687" s="69"/>
    </row>
    <row r="1688">
      <c r="C1688" s="141"/>
      <c r="E1688" s="69"/>
    </row>
    <row r="1689">
      <c r="C1689" s="141"/>
      <c r="E1689" s="69"/>
    </row>
    <row r="1690">
      <c r="C1690" s="141"/>
      <c r="E1690" s="69"/>
    </row>
    <row r="1691">
      <c r="C1691" s="141"/>
      <c r="E1691" s="69"/>
    </row>
    <row r="1692">
      <c r="C1692" s="141"/>
      <c r="E1692" s="69"/>
    </row>
    <row r="1693">
      <c r="C1693" s="141"/>
      <c r="E1693" s="69"/>
    </row>
    <row r="1694">
      <c r="C1694" s="141"/>
      <c r="E1694" s="69"/>
    </row>
    <row r="1695">
      <c r="C1695" s="141"/>
      <c r="E1695" s="69"/>
    </row>
    <row r="1696">
      <c r="C1696" s="141"/>
      <c r="E1696" s="69"/>
    </row>
    <row r="1697">
      <c r="C1697" s="141"/>
      <c r="E1697" s="69"/>
    </row>
    <row r="1698">
      <c r="C1698" s="141"/>
      <c r="E1698" s="69"/>
    </row>
    <row r="1699">
      <c r="C1699" s="141"/>
      <c r="E1699" s="69"/>
    </row>
    <row r="1700">
      <c r="C1700" s="141"/>
      <c r="E1700" s="69"/>
    </row>
    <row r="1701">
      <c r="C1701" s="141"/>
      <c r="E1701" s="69"/>
    </row>
    <row r="1702">
      <c r="C1702" s="141"/>
      <c r="E1702" s="69"/>
    </row>
    <row r="1703">
      <c r="C1703" s="141"/>
      <c r="E1703" s="69"/>
    </row>
    <row r="1704">
      <c r="C1704" s="141"/>
      <c r="E1704" s="69"/>
    </row>
    <row r="1705">
      <c r="C1705" s="141"/>
      <c r="E1705" s="69"/>
    </row>
    <row r="1706">
      <c r="C1706" s="141"/>
      <c r="E1706" s="69"/>
    </row>
    <row r="1707">
      <c r="C1707" s="141"/>
      <c r="E1707" s="69"/>
    </row>
    <row r="1708">
      <c r="C1708" s="141"/>
      <c r="E1708" s="69"/>
    </row>
    <row r="1709">
      <c r="C1709" s="141"/>
      <c r="E1709" s="69"/>
    </row>
    <row r="1710">
      <c r="C1710" s="141"/>
      <c r="E1710" s="69"/>
    </row>
    <row r="1711">
      <c r="C1711" s="141"/>
      <c r="E1711" s="69"/>
    </row>
    <row r="1712">
      <c r="C1712" s="141"/>
      <c r="E1712" s="69"/>
    </row>
    <row r="1713">
      <c r="C1713" s="141"/>
      <c r="E1713" s="69"/>
    </row>
    <row r="1714">
      <c r="C1714" s="141"/>
      <c r="E1714" s="69"/>
    </row>
    <row r="1715">
      <c r="C1715" s="141"/>
      <c r="E1715" s="69"/>
    </row>
    <row r="1716">
      <c r="C1716" s="141"/>
      <c r="E1716" s="69"/>
    </row>
    <row r="1717">
      <c r="C1717" s="141"/>
      <c r="E1717" s="69"/>
    </row>
    <row r="1718">
      <c r="C1718" s="141"/>
      <c r="E1718" s="69"/>
    </row>
    <row r="1719">
      <c r="C1719" s="141"/>
      <c r="E1719" s="69"/>
    </row>
    <row r="1720">
      <c r="C1720" s="141"/>
      <c r="E1720" s="69"/>
    </row>
    <row r="1721">
      <c r="C1721" s="141"/>
      <c r="E1721" s="69"/>
    </row>
    <row r="1722">
      <c r="C1722" s="141"/>
      <c r="E1722" s="69"/>
    </row>
    <row r="1723">
      <c r="C1723" s="141"/>
      <c r="E1723" s="69"/>
    </row>
    <row r="1724">
      <c r="C1724" s="141"/>
      <c r="E1724" s="69"/>
    </row>
    <row r="1725">
      <c r="C1725" s="141"/>
      <c r="E1725" s="69"/>
    </row>
    <row r="1726">
      <c r="C1726" s="141"/>
      <c r="E1726" s="69"/>
    </row>
    <row r="1727">
      <c r="C1727" s="141"/>
      <c r="E1727" s="69"/>
    </row>
    <row r="1728">
      <c r="C1728" s="141"/>
      <c r="E1728" s="69"/>
    </row>
    <row r="1729">
      <c r="C1729" s="141"/>
      <c r="E1729" s="69"/>
    </row>
    <row r="1730">
      <c r="C1730" s="141"/>
      <c r="E1730" s="69"/>
    </row>
    <row r="1731">
      <c r="C1731" s="141"/>
      <c r="E1731" s="69"/>
    </row>
    <row r="1732">
      <c r="C1732" s="141"/>
      <c r="E1732" s="69"/>
    </row>
    <row r="1733">
      <c r="C1733" s="141"/>
      <c r="E1733" s="69"/>
    </row>
    <row r="1734">
      <c r="C1734" s="141"/>
      <c r="E1734" s="69"/>
    </row>
    <row r="1735">
      <c r="C1735" s="141"/>
      <c r="E1735" s="69"/>
    </row>
    <row r="1736">
      <c r="C1736" s="141"/>
      <c r="E1736" s="69"/>
    </row>
    <row r="1737">
      <c r="C1737" s="141"/>
      <c r="E1737" s="69"/>
    </row>
    <row r="1738">
      <c r="C1738" s="141"/>
      <c r="E1738" s="69"/>
    </row>
    <row r="1739">
      <c r="C1739" s="141"/>
      <c r="E1739" s="69"/>
    </row>
    <row r="1740">
      <c r="C1740" s="141"/>
      <c r="E1740" s="69"/>
    </row>
    <row r="1741">
      <c r="C1741" s="141"/>
      <c r="E1741" s="69"/>
    </row>
    <row r="1742">
      <c r="C1742" s="141"/>
      <c r="E1742" s="69"/>
    </row>
    <row r="1743">
      <c r="C1743" s="141"/>
      <c r="E1743" s="69"/>
    </row>
    <row r="1744">
      <c r="C1744" s="141"/>
      <c r="E1744" s="69"/>
    </row>
    <row r="1745">
      <c r="C1745" s="141"/>
      <c r="E1745" s="69"/>
    </row>
    <row r="1746">
      <c r="C1746" s="141"/>
      <c r="E1746" s="69"/>
    </row>
    <row r="1747">
      <c r="C1747" s="141"/>
      <c r="E1747" s="69"/>
    </row>
    <row r="1748">
      <c r="C1748" s="141"/>
      <c r="E1748" s="69"/>
    </row>
    <row r="1749">
      <c r="C1749" s="141"/>
      <c r="E1749" s="69"/>
    </row>
    <row r="1750">
      <c r="C1750" s="141"/>
      <c r="E1750" s="69"/>
    </row>
    <row r="1751">
      <c r="C1751" s="141"/>
      <c r="E1751" s="69"/>
    </row>
    <row r="1752">
      <c r="C1752" s="141"/>
      <c r="E1752" s="69"/>
    </row>
    <row r="1753">
      <c r="C1753" s="141"/>
      <c r="E1753" s="69"/>
    </row>
    <row r="1754">
      <c r="C1754" s="141"/>
      <c r="E1754" s="69"/>
    </row>
    <row r="1755">
      <c r="C1755" s="141"/>
      <c r="E1755" s="69"/>
    </row>
    <row r="1756">
      <c r="C1756" s="141"/>
      <c r="E1756" s="69"/>
    </row>
    <row r="1757">
      <c r="C1757" s="141"/>
      <c r="E1757" s="69"/>
    </row>
    <row r="1758">
      <c r="C1758" s="141"/>
      <c r="E1758" s="69"/>
    </row>
    <row r="1759">
      <c r="C1759" s="141"/>
      <c r="E1759" s="69"/>
    </row>
    <row r="1760">
      <c r="C1760" s="141"/>
      <c r="E1760" s="69"/>
    </row>
    <row r="1761">
      <c r="C1761" s="141"/>
      <c r="E1761" s="69"/>
    </row>
    <row r="1762">
      <c r="C1762" s="141"/>
      <c r="E1762" s="69"/>
    </row>
    <row r="1763">
      <c r="C1763" s="141"/>
      <c r="E1763" s="69"/>
    </row>
    <row r="1764">
      <c r="C1764" s="141"/>
      <c r="E1764" s="69"/>
    </row>
    <row r="1765">
      <c r="C1765" s="141"/>
      <c r="E1765" s="69"/>
    </row>
    <row r="1766">
      <c r="C1766" s="141"/>
      <c r="E1766" s="69"/>
    </row>
    <row r="1767">
      <c r="C1767" s="141"/>
      <c r="E1767" s="69"/>
    </row>
    <row r="1768">
      <c r="C1768" s="141"/>
      <c r="E1768" s="69"/>
    </row>
    <row r="1769">
      <c r="C1769" s="141"/>
      <c r="E1769" s="69"/>
    </row>
    <row r="1770">
      <c r="C1770" s="141"/>
      <c r="E1770" s="69"/>
    </row>
    <row r="1771">
      <c r="C1771" s="141"/>
      <c r="E1771" s="69"/>
    </row>
    <row r="1772">
      <c r="C1772" s="141"/>
      <c r="E1772" s="69"/>
    </row>
    <row r="1773">
      <c r="C1773" s="141"/>
      <c r="E1773" s="69"/>
    </row>
    <row r="1774">
      <c r="C1774" s="141"/>
      <c r="E1774" s="69"/>
    </row>
    <row r="1775">
      <c r="C1775" s="141"/>
      <c r="E1775" s="69"/>
    </row>
    <row r="1776">
      <c r="C1776" s="141"/>
      <c r="E1776" s="69"/>
    </row>
    <row r="1777">
      <c r="C1777" s="141"/>
      <c r="E1777" s="69"/>
    </row>
    <row r="1778">
      <c r="C1778" s="141"/>
      <c r="E1778" s="69"/>
    </row>
    <row r="1779">
      <c r="C1779" s="141"/>
      <c r="E1779" s="69"/>
    </row>
    <row r="1780">
      <c r="C1780" s="141"/>
      <c r="E1780" s="69"/>
    </row>
    <row r="1781">
      <c r="C1781" s="141"/>
      <c r="E1781" s="69"/>
    </row>
    <row r="1782">
      <c r="C1782" s="141"/>
      <c r="E1782" s="69"/>
    </row>
    <row r="1783">
      <c r="C1783" s="141"/>
      <c r="E1783" s="69"/>
    </row>
    <row r="1784">
      <c r="C1784" s="141"/>
      <c r="E1784" s="69"/>
    </row>
    <row r="1785">
      <c r="C1785" s="141"/>
      <c r="E1785" s="69"/>
    </row>
    <row r="1786">
      <c r="C1786" s="141"/>
      <c r="E1786" s="69"/>
    </row>
    <row r="1787">
      <c r="C1787" s="141"/>
      <c r="E1787" s="69"/>
    </row>
    <row r="1788">
      <c r="C1788" s="141"/>
      <c r="E1788" s="69"/>
    </row>
    <row r="1789">
      <c r="C1789" s="141"/>
      <c r="E1789" s="69"/>
    </row>
    <row r="1790">
      <c r="C1790" s="141"/>
      <c r="E1790" s="69"/>
    </row>
    <row r="1791">
      <c r="C1791" s="141"/>
      <c r="E1791" s="69"/>
    </row>
    <row r="1792">
      <c r="C1792" s="141"/>
      <c r="E1792" s="69"/>
    </row>
    <row r="1793">
      <c r="C1793" s="141"/>
      <c r="E1793" s="69"/>
    </row>
    <row r="1794">
      <c r="C1794" s="141"/>
      <c r="E1794" s="69"/>
    </row>
    <row r="1795">
      <c r="C1795" s="141"/>
      <c r="E1795" s="69"/>
    </row>
    <row r="1796">
      <c r="C1796" s="141"/>
      <c r="E1796" s="69"/>
    </row>
    <row r="1797">
      <c r="C1797" s="141"/>
      <c r="E1797" s="69"/>
    </row>
    <row r="1798">
      <c r="C1798" s="141"/>
      <c r="E1798" s="69"/>
    </row>
    <row r="1799">
      <c r="C1799" s="141"/>
      <c r="E1799" s="69"/>
    </row>
    <row r="1800">
      <c r="C1800" s="141"/>
      <c r="E1800" s="69"/>
    </row>
    <row r="1801">
      <c r="C1801" s="141"/>
      <c r="E1801" s="69"/>
    </row>
    <row r="1802">
      <c r="C1802" s="141"/>
      <c r="E1802" s="69"/>
    </row>
    <row r="1803">
      <c r="C1803" s="141"/>
      <c r="E1803" s="69"/>
    </row>
    <row r="1804">
      <c r="C1804" s="141"/>
      <c r="E1804" s="69"/>
    </row>
    <row r="1805">
      <c r="C1805" s="141"/>
      <c r="E1805" s="69"/>
    </row>
    <row r="1806">
      <c r="C1806" s="141"/>
      <c r="E1806" s="69"/>
    </row>
    <row r="1807">
      <c r="C1807" s="141"/>
      <c r="E1807" s="69"/>
    </row>
    <row r="1808">
      <c r="C1808" s="141"/>
      <c r="E1808" s="69"/>
    </row>
    <row r="1809">
      <c r="C1809" s="141"/>
      <c r="E1809" s="69"/>
    </row>
    <row r="1810">
      <c r="C1810" s="141"/>
      <c r="E1810" s="69"/>
    </row>
    <row r="1811">
      <c r="C1811" s="141"/>
      <c r="E1811" s="69"/>
    </row>
    <row r="1812">
      <c r="C1812" s="141"/>
      <c r="E1812" s="69"/>
    </row>
    <row r="1813">
      <c r="C1813" s="141"/>
      <c r="E1813" s="69"/>
    </row>
    <row r="1814">
      <c r="C1814" s="141"/>
      <c r="E1814" s="69"/>
    </row>
    <row r="1815">
      <c r="C1815" s="141"/>
      <c r="E1815" s="69"/>
    </row>
    <row r="1816">
      <c r="C1816" s="141"/>
      <c r="E1816" s="69"/>
    </row>
    <row r="1817">
      <c r="C1817" s="141"/>
      <c r="E1817" s="69"/>
    </row>
    <row r="1818">
      <c r="C1818" s="141"/>
      <c r="E1818" s="69"/>
    </row>
    <row r="1819">
      <c r="C1819" s="141"/>
      <c r="E1819" s="69"/>
    </row>
    <row r="1820">
      <c r="C1820" s="141"/>
      <c r="E1820" s="69"/>
    </row>
    <row r="1821">
      <c r="C1821" s="141"/>
      <c r="E1821" s="69"/>
    </row>
    <row r="1822">
      <c r="C1822" s="141"/>
      <c r="E1822" s="69"/>
    </row>
    <row r="1823">
      <c r="C1823" s="141"/>
      <c r="E1823" s="69"/>
    </row>
    <row r="1824">
      <c r="C1824" s="141"/>
      <c r="E1824" s="69"/>
    </row>
    <row r="1825">
      <c r="C1825" s="141"/>
      <c r="E1825" s="69"/>
    </row>
    <row r="1826">
      <c r="C1826" s="141"/>
      <c r="E1826" s="69"/>
    </row>
    <row r="1827">
      <c r="C1827" s="141"/>
      <c r="E1827" s="69"/>
    </row>
    <row r="1828">
      <c r="C1828" s="141"/>
      <c r="E1828" s="69"/>
    </row>
    <row r="1829">
      <c r="C1829" s="141"/>
      <c r="E1829" s="69"/>
    </row>
    <row r="1830">
      <c r="C1830" s="141"/>
      <c r="E1830" s="69"/>
    </row>
    <row r="1831">
      <c r="C1831" s="141"/>
      <c r="E1831" s="69"/>
    </row>
    <row r="1832">
      <c r="C1832" s="141"/>
      <c r="E1832" s="69"/>
    </row>
    <row r="1833">
      <c r="C1833" s="141"/>
      <c r="E1833" s="69"/>
    </row>
    <row r="1834">
      <c r="C1834" s="141"/>
      <c r="E1834" s="69"/>
    </row>
    <row r="1835">
      <c r="C1835" s="141"/>
      <c r="E1835" s="69"/>
    </row>
    <row r="1836">
      <c r="C1836" s="141"/>
      <c r="E1836" s="69"/>
    </row>
    <row r="1837">
      <c r="C1837" s="141"/>
      <c r="E1837" s="69"/>
    </row>
    <row r="1838">
      <c r="C1838" s="141"/>
      <c r="E1838" s="69"/>
    </row>
    <row r="1839">
      <c r="C1839" s="141"/>
      <c r="E1839" s="69"/>
    </row>
    <row r="1840">
      <c r="C1840" s="141"/>
      <c r="E1840" s="69"/>
    </row>
    <row r="1841">
      <c r="C1841" s="141"/>
      <c r="E1841" s="69"/>
    </row>
    <row r="1842">
      <c r="C1842" s="141"/>
      <c r="E1842" s="69"/>
    </row>
    <row r="1843">
      <c r="C1843" s="141"/>
      <c r="E1843" s="69"/>
    </row>
    <row r="1844">
      <c r="C1844" s="141"/>
      <c r="E1844" s="69"/>
    </row>
    <row r="1845">
      <c r="C1845" s="141"/>
      <c r="E1845" s="69"/>
    </row>
    <row r="1846">
      <c r="C1846" s="141"/>
      <c r="E1846" s="69"/>
    </row>
    <row r="1847">
      <c r="C1847" s="141"/>
      <c r="E1847" s="69"/>
    </row>
    <row r="1848">
      <c r="C1848" s="141"/>
      <c r="E1848" s="69"/>
    </row>
    <row r="1849">
      <c r="C1849" s="141"/>
      <c r="E1849" s="69"/>
    </row>
    <row r="1850">
      <c r="C1850" s="141"/>
      <c r="E1850" s="69"/>
    </row>
    <row r="1851">
      <c r="C1851" s="141"/>
      <c r="E1851" s="69"/>
    </row>
    <row r="1852">
      <c r="C1852" s="141"/>
      <c r="E1852" s="69"/>
    </row>
    <row r="1853">
      <c r="C1853" s="141"/>
      <c r="E1853" s="69"/>
    </row>
    <row r="1854">
      <c r="C1854" s="141"/>
      <c r="E1854" s="69"/>
    </row>
    <row r="1855">
      <c r="C1855" s="141"/>
      <c r="E1855" s="69"/>
    </row>
    <row r="1856">
      <c r="C1856" s="141"/>
      <c r="E1856" s="69"/>
    </row>
    <row r="1857">
      <c r="C1857" s="141"/>
      <c r="E1857" s="69"/>
    </row>
    <row r="1858">
      <c r="C1858" s="141"/>
      <c r="E1858" s="69"/>
    </row>
    <row r="1859">
      <c r="C1859" s="141"/>
      <c r="E1859" s="69"/>
    </row>
    <row r="1860">
      <c r="C1860" s="141"/>
      <c r="E1860" s="69"/>
    </row>
    <row r="1861">
      <c r="C1861" s="141"/>
      <c r="E1861" s="69"/>
    </row>
    <row r="1862">
      <c r="C1862" s="141"/>
      <c r="E1862" s="69"/>
    </row>
    <row r="1863">
      <c r="C1863" s="141"/>
      <c r="E1863" s="69"/>
    </row>
    <row r="1864">
      <c r="C1864" s="141"/>
      <c r="E1864" s="69"/>
    </row>
    <row r="1865">
      <c r="C1865" s="141"/>
      <c r="E1865" s="69"/>
    </row>
    <row r="1866">
      <c r="C1866" s="141"/>
      <c r="E1866" s="69"/>
    </row>
    <row r="1867">
      <c r="C1867" s="141"/>
      <c r="E1867" s="69"/>
    </row>
    <row r="1868">
      <c r="C1868" s="141"/>
      <c r="E1868" s="69"/>
    </row>
    <row r="1869">
      <c r="C1869" s="141"/>
      <c r="E1869" s="69"/>
    </row>
    <row r="1870">
      <c r="C1870" s="141"/>
      <c r="E1870" s="69"/>
    </row>
    <row r="1871">
      <c r="C1871" s="141"/>
      <c r="E1871" s="69"/>
    </row>
    <row r="1872">
      <c r="C1872" s="141"/>
      <c r="E1872" s="69"/>
    </row>
    <row r="1873">
      <c r="C1873" s="141"/>
      <c r="E1873" s="69"/>
    </row>
    <row r="1874">
      <c r="C1874" s="141"/>
      <c r="E1874" s="69"/>
    </row>
    <row r="1875">
      <c r="C1875" s="141"/>
      <c r="E1875" s="69"/>
    </row>
    <row r="1876">
      <c r="C1876" s="141"/>
      <c r="E1876" s="69"/>
    </row>
    <row r="1877">
      <c r="C1877" s="141"/>
      <c r="E1877" s="69"/>
    </row>
    <row r="1878">
      <c r="C1878" s="141"/>
      <c r="E1878" s="69"/>
    </row>
    <row r="1879">
      <c r="C1879" s="141"/>
      <c r="E1879" s="69"/>
    </row>
    <row r="1880">
      <c r="C1880" s="141"/>
      <c r="E1880" s="69"/>
    </row>
    <row r="1881">
      <c r="C1881" s="141"/>
      <c r="E1881" s="69"/>
    </row>
    <row r="1882">
      <c r="C1882" s="141"/>
      <c r="E1882" s="69"/>
    </row>
    <row r="1883">
      <c r="C1883" s="141"/>
      <c r="E1883" s="69"/>
    </row>
    <row r="1884">
      <c r="C1884" s="141"/>
      <c r="E1884" s="69"/>
    </row>
    <row r="1885">
      <c r="C1885" s="141"/>
      <c r="E1885" s="69"/>
    </row>
    <row r="1886">
      <c r="C1886" s="141"/>
      <c r="E1886" s="69"/>
    </row>
    <row r="1887">
      <c r="C1887" s="141"/>
      <c r="E1887" s="69"/>
    </row>
    <row r="1888">
      <c r="C1888" s="141"/>
      <c r="E1888" s="69"/>
    </row>
    <row r="1889">
      <c r="C1889" s="141"/>
      <c r="E1889" s="69"/>
    </row>
    <row r="1890">
      <c r="C1890" s="141"/>
      <c r="E1890" s="69"/>
    </row>
    <row r="1891">
      <c r="C1891" s="141"/>
      <c r="E1891" s="69"/>
    </row>
    <row r="1892">
      <c r="C1892" s="141"/>
      <c r="E1892" s="69"/>
    </row>
    <row r="1893">
      <c r="C1893" s="141"/>
      <c r="E1893" s="69"/>
    </row>
    <row r="1894">
      <c r="C1894" s="141"/>
      <c r="E1894" s="69"/>
    </row>
    <row r="1895">
      <c r="C1895" s="141"/>
      <c r="E1895" s="69"/>
    </row>
    <row r="1896">
      <c r="C1896" s="141"/>
      <c r="E1896" s="69"/>
    </row>
    <row r="1897">
      <c r="C1897" s="141"/>
      <c r="E1897" s="69"/>
    </row>
    <row r="1898">
      <c r="C1898" s="141"/>
      <c r="E1898" s="69"/>
    </row>
    <row r="1899">
      <c r="C1899" s="141"/>
      <c r="E1899" s="69"/>
    </row>
    <row r="1900">
      <c r="C1900" s="141"/>
      <c r="E1900" s="69"/>
    </row>
    <row r="1901">
      <c r="C1901" s="141"/>
      <c r="E1901" s="69"/>
    </row>
    <row r="1902">
      <c r="C1902" s="141"/>
      <c r="E1902" s="69"/>
    </row>
    <row r="1903">
      <c r="C1903" s="141"/>
      <c r="E1903" s="69"/>
    </row>
    <row r="1904">
      <c r="C1904" s="141"/>
      <c r="E1904" s="69"/>
    </row>
    <row r="1905">
      <c r="C1905" s="141"/>
      <c r="E1905" s="69"/>
    </row>
    <row r="1906">
      <c r="C1906" s="141"/>
      <c r="E1906" s="69"/>
    </row>
    <row r="1907">
      <c r="C1907" s="141"/>
      <c r="E1907" s="69"/>
    </row>
    <row r="1908">
      <c r="C1908" s="141"/>
      <c r="E1908" s="69"/>
    </row>
    <row r="1909">
      <c r="C1909" s="141"/>
      <c r="E1909" s="69"/>
    </row>
    <row r="1910">
      <c r="C1910" s="141"/>
      <c r="E1910" s="69"/>
    </row>
    <row r="1911">
      <c r="C1911" s="141"/>
      <c r="E1911" s="69"/>
    </row>
    <row r="1912">
      <c r="C1912" s="141"/>
      <c r="E1912" s="69"/>
    </row>
    <row r="1913">
      <c r="C1913" s="141"/>
      <c r="E1913" s="69"/>
    </row>
    <row r="1914">
      <c r="C1914" s="141"/>
      <c r="E1914" s="69"/>
    </row>
    <row r="1915">
      <c r="C1915" s="141"/>
      <c r="E1915" s="69"/>
    </row>
    <row r="1916">
      <c r="C1916" s="141"/>
      <c r="E1916" s="69"/>
    </row>
    <row r="1917">
      <c r="C1917" s="141"/>
      <c r="E1917" s="69"/>
    </row>
    <row r="1918">
      <c r="C1918" s="141"/>
      <c r="E1918" s="69"/>
    </row>
    <row r="1919">
      <c r="C1919" s="141"/>
      <c r="E1919" s="69"/>
    </row>
    <row r="1920">
      <c r="C1920" s="141"/>
      <c r="E1920" s="69"/>
    </row>
    <row r="1921">
      <c r="C1921" s="141"/>
      <c r="E1921" s="69"/>
    </row>
    <row r="1922">
      <c r="C1922" s="141"/>
      <c r="E1922" s="69"/>
    </row>
    <row r="1923">
      <c r="C1923" s="141"/>
      <c r="E1923" s="69"/>
    </row>
    <row r="1924">
      <c r="C1924" s="141"/>
      <c r="E1924" s="69"/>
    </row>
    <row r="1925">
      <c r="C1925" s="141"/>
      <c r="E1925" s="69"/>
    </row>
    <row r="1926">
      <c r="C1926" s="141"/>
      <c r="E1926" s="69"/>
    </row>
    <row r="1927">
      <c r="C1927" s="141"/>
      <c r="E1927" s="69"/>
    </row>
    <row r="1928">
      <c r="C1928" s="141"/>
      <c r="E1928" s="69"/>
    </row>
    <row r="1929">
      <c r="C1929" s="141"/>
      <c r="E1929" s="69"/>
    </row>
    <row r="1930">
      <c r="C1930" s="141"/>
      <c r="E1930" s="69"/>
    </row>
    <row r="1931">
      <c r="C1931" s="141"/>
      <c r="E1931" s="69"/>
    </row>
    <row r="1932">
      <c r="C1932" s="141"/>
      <c r="E1932" s="69"/>
    </row>
    <row r="1933">
      <c r="C1933" s="141"/>
      <c r="E1933" s="69"/>
    </row>
    <row r="1934">
      <c r="C1934" s="141"/>
      <c r="E1934" s="69"/>
    </row>
    <row r="1935">
      <c r="C1935" s="141"/>
      <c r="E1935" s="69"/>
    </row>
    <row r="1936">
      <c r="C1936" s="141"/>
      <c r="E1936" s="69"/>
    </row>
    <row r="1937">
      <c r="C1937" s="141"/>
      <c r="E1937" s="69"/>
    </row>
    <row r="1938">
      <c r="C1938" s="141"/>
      <c r="E1938" s="69"/>
    </row>
    <row r="1939">
      <c r="C1939" s="141"/>
      <c r="E1939" s="69"/>
    </row>
    <row r="1940">
      <c r="C1940" s="141"/>
      <c r="E1940" s="69"/>
    </row>
    <row r="1941">
      <c r="C1941" s="141"/>
      <c r="E1941" s="69"/>
    </row>
    <row r="1942">
      <c r="C1942" s="141"/>
      <c r="E1942" s="69"/>
    </row>
    <row r="1943">
      <c r="C1943" s="141"/>
      <c r="E1943" s="69"/>
    </row>
    <row r="1944">
      <c r="C1944" s="141"/>
      <c r="E1944" s="69"/>
    </row>
    <row r="1945">
      <c r="C1945" s="141"/>
      <c r="E1945" s="69"/>
    </row>
    <row r="1946">
      <c r="C1946" s="141"/>
      <c r="E1946" s="69"/>
    </row>
    <row r="1947">
      <c r="C1947" s="141"/>
      <c r="E1947" s="69"/>
    </row>
    <row r="1948">
      <c r="C1948" s="141"/>
      <c r="E1948" s="69"/>
    </row>
    <row r="1949">
      <c r="C1949" s="141"/>
      <c r="E1949" s="69"/>
    </row>
    <row r="1950">
      <c r="C1950" s="141"/>
      <c r="E1950" s="69"/>
    </row>
    <row r="1951">
      <c r="C1951" s="141"/>
      <c r="E1951" s="69"/>
    </row>
    <row r="1952">
      <c r="C1952" s="141"/>
      <c r="E1952" s="69"/>
    </row>
    <row r="1953">
      <c r="C1953" s="141"/>
      <c r="E1953" s="69"/>
    </row>
    <row r="1954">
      <c r="C1954" s="141"/>
      <c r="E1954" s="69"/>
    </row>
    <row r="1955">
      <c r="C1955" s="141"/>
      <c r="E1955" s="69"/>
    </row>
    <row r="1956">
      <c r="C1956" s="141"/>
      <c r="E1956" s="69"/>
    </row>
    <row r="1957">
      <c r="C1957" s="141"/>
      <c r="E1957" s="69"/>
    </row>
    <row r="1958">
      <c r="C1958" s="141"/>
      <c r="E1958" s="69"/>
    </row>
    <row r="1959">
      <c r="C1959" s="141"/>
      <c r="E1959" s="69"/>
    </row>
    <row r="1960">
      <c r="C1960" s="141"/>
      <c r="E1960" s="69"/>
    </row>
    <row r="1961">
      <c r="C1961" s="141"/>
      <c r="E1961" s="69"/>
    </row>
    <row r="1962">
      <c r="C1962" s="141"/>
      <c r="E1962" s="69"/>
    </row>
    <row r="1963">
      <c r="C1963" s="141"/>
      <c r="E1963" s="69"/>
    </row>
    <row r="1964">
      <c r="C1964" s="141"/>
      <c r="E1964" s="69"/>
    </row>
    <row r="1965">
      <c r="C1965" s="141"/>
      <c r="E1965" s="69"/>
    </row>
    <row r="1966">
      <c r="C1966" s="141"/>
      <c r="E1966" s="69"/>
    </row>
    <row r="1967">
      <c r="C1967" s="141"/>
      <c r="E1967" s="69"/>
    </row>
    <row r="1968">
      <c r="C1968" s="141"/>
      <c r="E1968" s="69"/>
    </row>
    <row r="1969">
      <c r="C1969" s="141"/>
      <c r="E1969" s="69"/>
    </row>
    <row r="1970">
      <c r="C1970" s="141"/>
      <c r="E1970" s="69"/>
    </row>
    <row r="1971">
      <c r="C1971" s="141"/>
      <c r="E1971" s="69"/>
    </row>
    <row r="1972">
      <c r="C1972" s="141"/>
      <c r="E1972" s="69"/>
    </row>
    <row r="1973">
      <c r="C1973" s="141"/>
      <c r="E1973" s="69"/>
    </row>
    <row r="1974">
      <c r="C1974" s="141"/>
      <c r="E1974" s="69"/>
    </row>
    <row r="1975">
      <c r="C1975" s="141"/>
      <c r="E1975" s="69"/>
    </row>
    <row r="1976">
      <c r="C1976" s="141"/>
      <c r="E1976" s="69"/>
    </row>
    <row r="1977">
      <c r="C1977" s="141"/>
      <c r="E1977" s="69"/>
    </row>
    <row r="1978">
      <c r="C1978" s="141"/>
      <c r="E1978" s="69"/>
    </row>
    <row r="1979">
      <c r="C1979" s="141"/>
      <c r="E1979" s="69"/>
    </row>
    <row r="1980">
      <c r="C1980" s="141"/>
      <c r="E1980" s="69"/>
    </row>
    <row r="1981">
      <c r="C1981" s="141"/>
      <c r="E1981" s="69"/>
    </row>
    <row r="1982">
      <c r="C1982" s="141"/>
      <c r="E1982" s="69"/>
    </row>
    <row r="1983">
      <c r="C1983" s="141"/>
      <c r="E1983" s="69"/>
    </row>
    <row r="1984">
      <c r="C1984" s="141"/>
      <c r="E1984" s="69"/>
    </row>
    <row r="1985">
      <c r="C1985" s="141"/>
      <c r="E1985" s="69"/>
    </row>
    <row r="1986">
      <c r="C1986" s="141"/>
      <c r="E1986" s="69"/>
    </row>
    <row r="1987">
      <c r="C1987" s="141"/>
      <c r="E1987" s="69"/>
    </row>
    <row r="1988">
      <c r="C1988" s="141"/>
      <c r="E1988" s="69"/>
    </row>
    <row r="1989">
      <c r="C1989" s="141"/>
      <c r="E1989" s="69"/>
    </row>
    <row r="1990">
      <c r="C1990" s="141"/>
      <c r="E1990" s="69"/>
    </row>
    <row r="1991">
      <c r="C1991" s="141"/>
      <c r="E1991" s="69"/>
    </row>
    <row r="1992">
      <c r="C1992" s="141"/>
      <c r="E1992" s="69"/>
    </row>
    <row r="1993">
      <c r="C1993" s="141"/>
      <c r="E1993" s="69"/>
    </row>
    <row r="1994">
      <c r="C1994" s="141"/>
      <c r="E1994" s="69"/>
    </row>
    <row r="1995">
      <c r="C1995" s="141"/>
      <c r="E1995" s="69"/>
    </row>
    <row r="1996">
      <c r="C1996" s="141"/>
      <c r="E1996" s="69"/>
    </row>
    <row r="1997">
      <c r="C1997" s="141"/>
      <c r="E1997" s="69"/>
    </row>
    <row r="1998">
      <c r="C1998" s="141"/>
      <c r="E1998" s="69"/>
    </row>
    <row r="1999">
      <c r="C1999" s="141"/>
      <c r="E1999" s="69"/>
    </row>
    <row r="2000">
      <c r="C2000" s="141"/>
      <c r="E2000" s="69"/>
    </row>
    <row r="2001">
      <c r="C2001" s="141"/>
      <c r="E2001" s="69"/>
    </row>
    <row r="2002">
      <c r="C2002" s="141"/>
      <c r="E2002" s="69"/>
    </row>
    <row r="2003">
      <c r="C2003" s="141"/>
      <c r="E2003" s="69"/>
    </row>
    <row r="2004">
      <c r="C2004" s="141"/>
      <c r="E2004" s="69"/>
    </row>
    <row r="2005">
      <c r="C2005" s="141"/>
      <c r="E2005" s="69"/>
    </row>
    <row r="2006">
      <c r="C2006" s="141"/>
      <c r="E2006" s="69"/>
    </row>
    <row r="2007">
      <c r="C2007" s="141"/>
      <c r="E2007" s="69"/>
    </row>
    <row r="2008">
      <c r="C2008" s="141"/>
      <c r="E2008" s="69"/>
    </row>
    <row r="2009">
      <c r="C2009" s="141"/>
      <c r="E2009" s="69"/>
    </row>
    <row r="2010">
      <c r="C2010" s="141"/>
      <c r="E2010" s="69"/>
    </row>
    <row r="2011">
      <c r="C2011" s="141"/>
      <c r="E2011" s="69"/>
    </row>
    <row r="2012">
      <c r="C2012" s="141"/>
      <c r="E2012" s="69"/>
    </row>
    <row r="2013">
      <c r="C2013" s="141"/>
      <c r="E2013" s="69"/>
    </row>
    <row r="2014">
      <c r="C2014" s="141"/>
      <c r="E2014" s="69"/>
    </row>
    <row r="2015">
      <c r="C2015" s="141"/>
      <c r="E2015" s="69"/>
    </row>
    <row r="2016">
      <c r="C2016" s="141"/>
      <c r="E2016" s="69"/>
    </row>
    <row r="2017">
      <c r="C2017" s="141"/>
      <c r="E2017" s="69"/>
    </row>
    <row r="2018">
      <c r="C2018" s="141"/>
      <c r="E2018" s="69"/>
    </row>
    <row r="2019">
      <c r="C2019" s="141"/>
      <c r="E2019" s="69"/>
    </row>
    <row r="2020">
      <c r="C2020" s="141"/>
      <c r="E2020" s="69"/>
    </row>
    <row r="2021">
      <c r="C2021" s="141"/>
      <c r="E2021" s="69"/>
    </row>
    <row r="2022">
      <c r="C2022" s="141"/>
      <c r="E2022" s="69"/>
    </row>
    <row r="2023">
      <c r="C2023" s="141"/>
      <c r="E2023" s="69"/>
    </row>
    <row r="2024">
      <c r="C2024" s="141"/>
      <c r="E2024" s="69"/>
    </row>
    <row r="2025">
      <c r="C2025" s="141"/>
      <c r="E2025" s="69"/>
    </row>
    <row r="2026">
      <c r="C2026" s="141"/>
      <c r="E2026" s="69"/>
    </row>
    <row r="2027">
      <c r="C2027" s="141"/>
      <c r="E2027" s="69"/>
    </row>
    <row r="2028">
      <c r="C2028" s="141"/>
      <c r="E2028" s="69"/>
    </row>
    <row r="2029">
      <c r="C2029" s="141"/>
      <c r="E2029" s="69"/>
    </row>
    <row r="2030">
      <c r="C2030" s="141"/>
      <c r="E2030" s="69"/>
    </row>
    <row r="2031">
      <c r="C2031" s="141"/>
      <c r="E2031" s="69"/>
    </row>
    <row r="2032">
      <c r="C2032" s="141"/>
      <c r="E2032" s="69"/>
    </row>
    <row r="2033">
      <c r="C2033" s="141"/>
      <c r="E2033" s="69"/>
    </row>
    <row r="2034">
      <c r="C2034" s="141"/>
      <c r="E2034" s="69"/>
    </row>
    <row r="2035">
      <c r="C2035" s="141"/>
      <c r="E2035" s="69"/>
    </row>
    <row r="2036">
      <c r="C2036" s="141"/>
      <c r="E2036" s="69"/>
    </row>
    <row r="2037">
      <c r="C2037" s="141"/>
      <c r="E2037" s="69"/>
    </row>
    <row r="2038">
      <c r="C2038" s="141"/>
      <c r="E2038" s="69"/>
    </row>
    <row r="2039">
      <c r="C2039" s="141"/>
      <c r="E2039" s="69"/>
    </row>
    <row r="2040">
      <c r="C2040" s="141"/>
      <c r="E2040" s="69"/>
    </row>
    <row r="2041">
      <c r="C2041" s="141"/>
      <c r="E2041" s="69"/>
    </row>
    <row r="2042">
      <c r="C2042" s="141"/>
      <c r="E2042" s="69"/>
    </row>
    <row r="2043">
      <c r="C2043" s="141"/>
      <c r="E2043" s="69"/>
    </row>
    <row r="2044">
      <c r="C2044" s="141"/>
      <c r="E2044" s="69"/>
    </row>
    <row r="2045">
      <c r="C2045" s="141"/>
      <c r="E2045" s="69"/>
    </row>
    <row r="2046">
      <c r="C2046" s="141"/>
      <c r="E2046" s="69"/>
    </row>
    <row r="2047">
      <c r="C2047" s="141"/>
      <c r="E2047" s="69"/>
    </row>
    <row r="2048">
      <c r="C2048" s="141"/>
      <c r="E2048" s="69"/>
    </row>
    <row r="2049">
      <c r="C2049" s="141"/>
      <c r="E2049" s="69"/>
    </row>
    <row r="2050">
      <c r="C2050" s="141"/>
      <c r="E2050" s="69"/>
    </row>
    <row r="2051">
      <c r="C2051" s="141"/>
      <c r="E2051" s="69"/>
    </row>
    <row r="2052">
      <c r="C2052" s="141"/>
      <c r="E2052" s="69"/>
    </row>
    <row r="2053">
      <c r="C2053" s="141"/>
      <c r="E2053" s="69"/>
    </row>
    <row r="2054">
      <c r="C2054" s="141"/>
      <c r="E2054" s="69"/>
    </row>
    <row r="2055">
      <c r="C2055" s="141"/>
      <c r="E2055" s="69"/>
    </row>
    <row r="2056">
      <c r="C2056" s="141"/>
      <c r="E2056" s="69"/>
    </row>
    <row r="2057">
      <c r="C2057" s="141"/>
      <c r="E2057" s="69"/>
    </row>
    <row r="2058">
      <c r="C2058" s="141"/>
      <c r="E2058" s="69"/>
    </row>
    <row r="2059">
      <c r="C2059" s="141"/>
      <c r="E2059" s="69"/>
    </row>
    <row r="2060">
      <c r="C2060" s="141"/>
      <c r="E2060" s="69"/>
    </row>
    <row r="2061">
      <c r="C2061" s="141"/>
      <c r="E2061" s="69"/>
    </row>
    <row r="2062">
      <c r="C2062" s="141"/>
      <c r="E2062" s="69"/>
    </row>
    <row r="2063">
      <c r="C2063" s="141"/>
      <c r="E2063" s="69"/>
    </row>
    <row r="2064">
      <c r="C2064" s="141"/>
      <c r="E2064" s="69"/>
    </row>
    <row r="2065">
      <c r="C2065" s="141"/>
      <c r="E2065" s="69"/>
    </row>
    <row r="2066">
      <c r="C2066" s="141"/>
      <c r="E2066" s="69"/>
    </row>
    <row r="2067">
      <c r="C2067" s="141"/>
      <c r="E2067" s="69"/>
    </row>
    <row r="2068">
      <c r="C2068" s="141"/>
      <c r="E2068" s="69"/>
    </row>
    <row r="2069">
      <c r="C2069" s="141"/>
      <c r="E2069" s="69"/>
    </row>
    <row r="2070">
      <c r="C2070" s="141"/>
      <c r="E2070" s="69"/>
    </row>
    <row r="2071">
      <c r="C2071" s="141"/>
      <c r="E2071" s="69"/>
    </row>
    <row r="2072">
      <c r="C2072" s="141"/>
      <c r="E2072" s="69"/>
    </row>
    <row r="2073">
      <c r="C2073" s="141"/>
      <c r="E2073" s="69"/>
    </row>
    <row r="2074">
      <c r="C2074" s="141"/>
      <c r="E2074" s="69"/>
    </row>
    <row r="2075">
      <c r="C2075" s="141"/>
      <c r="E2075" s="69"/>
    </row>
    <row r="2076">
      <c r="C2076" s="141"/>
      <c r="E2076" s="69"/>
    </row>
    <row r="2077">
      <c r="C2077" s="141"/>
      <c r="E2077" s="69"/>
    </row>
    <row r="2078">
      <c r="C2078" s="141"/>
      <c r="E2078" s="69"/>
    </row>
    <row r="2079">
      <c r="C2079" s="141"/>
      <c r="E2079" s="69"/>
    </row>
    <row r="2080">
      <c r="C2080" s="141"/>
      <c r="E2080" s="69"/>
    </row>
    <row r="2081">
      <c r="C2081" s="141"/>
      <c r="E2081" s="69"/>
    </row>
    <row r="2082">
      <c r="C2082" s="141"/>
      <c r="E2082" s="69"/>
    </row>
    <row r="2083">
      <c r="C2083" s="141"/>
      <c r="E2083" s="69"/>
    </row>
    <row r="2084">
      <c r="C2084" s="141"/>
      <c r="E2084" s="69"/>
    </row>
    <row r="2085">
      <c r="C2085" s="141"/>
      <c r="E2085" s="69"/>
    </row>
    <row r="2086">
      <c r="C2086" s="141"/>
      <c r="E2086" s="69"/>
    </row>
    <row r="2087">
      <c r="C2087" s="141"/>
      <c r="E2087" s="69"/>
    </row>
    <row r="2088">
      <c r="C2088" s="141"/>
      <c r="E2088" s="69"/>
    </row>
    <row r="2089">
      <c r="C2089" s="141"/>
      <c r="E2089" s="69"/>
    </row>
    <row r="2090">
      <c r="C2090" s="141"/>
      <c r="E2090" s="69"/>
    </row>
    <row r="2091">
      <c r="C2091" s="141"/>
      <c r="E2091" s="69"/>
    </row>
    <row r="2092">
      <c r="C2092" s="141"/>
      <c r="E2092" s="69"/>
    </row>
    <row r="2093">
      <c r="C2093" s="141"/>
      <c r="E2093" s="69"/>
    </row>
    <row r="2094">
      <c r="C2094" s="141"/>
      <c r="E2094" s="69"/>
    </row>
    <row r="2095">
      <c r="C2095" s="141"/>
      <c r="E2095" s="69"/>
    </row>
    <row r="2096">
      <c r="C2096" s="141"/>
      <c r="E2096" s="69"/>
    </row>
    <row r="2097">
      <c r="C2097" s="141"/>
      <c r="E2097" s="69"/>
    </row>
    <row r="2098">
      <c r="C2098" s="141"/>
      <c r="E2098" s="69"/>
    </row>
    <row r="2099">
      <c r="C2099" s="141"/>
      <c r="E2099" s="69"/>
    </row>
    <row r="2100">
      <c r="C2100" s="141"/>
      <c r="E2100" s="69"/>
    </row>
    <row r="2101">
      <c r="C2101" s="141"/>
      <c r="E2101" s="69"/>
    </row>
    <row r="2102">
      <c r="C2102" s="141"/>
      <c r="E2102" s="69"/>
    </row>
    <row r="2103">
      <c r="C2103" s="141"/>
      <c r="E2103" s="69"/>
    </row>
    <row r="2104">
      <c r="C2104" s="141"/>
      <c r="E2104" s="69"/>
    </row>
    <row r="2105">
      <c r="C2105" s="141"/>
      <c r="E2105" s="69"/>
    </row>
    <row r="2106">
      <c r="C2106" s="141"/>
      <c r="E2106" s="69"/>
    </row>
    <row r="2107">
      <c r="C2107" s="141"/>
      <c r="E2107" s="69"/>
    </row>
    <row r="2108">
      <c r="C2108" s="141"/>
      <c r="E2108" s="69"/>
    </row>
    <row r="2109">
      <c r="C2109" s="141"/>
      <c r="E2109" s="69"/>
    </row>
    <row r="2110">
      <c r="C2110" s="141"/>
      <c r="E2110" s="69"/>
    </row>
    <row r="2111">
      <c r="C2111" s="141"/>
      <c r="E2111" s="69"/>
    </row>
    <row r="2112">
      <c r="C2112" s="141"/>
      <c r="E2112" s="69"/>
    </row>
    <row r="2113">
      <c r="C2113" s="141"/>
      <c r="E2113" s="69"/>
    </row>
    <row r="2114">
      <c r="C2114" s="141"/>
      <c r="E2114" s="69"/>
    </row>
    <row r="2115">
      <c r="C2115" s="141"/>
      <c r="E2115" s="69"/>
    </row>
    <row r="2116">
      <c r="C2116" s="141"/>
      <c r="E2116" s="69"/>
    </row>
    <row r="2117">
      <c r="C2117" s="141"/>
      <c r="E2117" s="69"/>
    </row>
    <row r="2118">
      <c r="C2118" s="141"/>
      <c r="E2118" s="69"/>
    </row>
    <row r="2119">
      <c r="C2119" s="141"/>
      <c r="E2119" s="69"/>
    </row>
    <row r="2120">
      <c r="C2120" s="141"/>
      <c r="E2120" s="69"/>
    </row>
    <row r="2121">
      <c r="C2121" s="141"/>
      <c r="E2121" s="69"/>
    </row>
    <row r="2122">
      <c r="C2122" s="141"/>
      <c r="E2122" s="69"/>
    </row>
    <row r="2123">
      <c r="C2123" s="141"/>
      <c r="E2123" s="69"/>
    </row>
    <row r="2124">
      <c r="C2124" s="141"/>
      <c r="E2124" s="69"/>
    </row>
    <row r="2125">
      <c r="C2125" s="141"/>
      <c r="E2125" s="69"/>
    </row>
    <row r="2126">
      <c r="C2126" s="141"/>
      <c r="E2126" s="69"/>
    </row>
    <row r="2127">
      <c r="C2127" s="141"/>
      <c r="E2127" s="69"/>
    </row>
    <row r="2128">
      <c r="C2128" s="141"/>
      <c r="E2128" s="69"/>
    </row>
    <row r="2129">
      <c r="C2129" s="141"/>
      <c r="E2129" s="69"/>
    </row>
    <row r="2130">
      <c r="C2130" s="141"/>
      <c r="E2130" s="69"/>
    </row>
    <row r="2131">
      <c r="C2131" s="141"/>
      <c r="E2131" s="69"/>
    </row>
    <row r="2132">
      <c r="C2132" s="141"/>
      <c r="E2132" s="69"/>
    </row>
    <row r="2133">
      <c r="C2133" s="141"/>
      <c r="E2133" s="69"/>
    </row>
    <row r="2134">
      <c r="C2134" s="141"/>
      <c r="E2134" s="69"/>
    </row>
    <row r="2135">
      <c r="C2135" s="141"/>
      <c r="E2135" s="69"/>
    </row>
    <row r="2136">
      <c r="C2136" s="141"/>
      <c r="E2136" s="69"/>
    </row>
    <row r="2137">
      <c r="C2137" s="141"/>
      <c r="E2137" s="69"/>
    </row>
    <row r="2138">
      <c r="C2138" s="141"/>
      <c r="E2138" s="69"/>
    </row>
    <row r="2139">
      <c r="C2139" s="141"/>
      <c r="E2139" s="69"/>
    </row>
    <row r="2140">
      <c r="C2140" s="141"/>
      <c r="E2140" s="69"/>
    </row>
    <row r="2141">
      <c r="C2141" s="141"/>
      <c r="E2141" s="69"/>
    </row>
    <row r="2142">
      <c r="C2142" s="141"/>
      <c r="E2142" s="69"/>
    </row>
    <row r="2143">
      <c r="C2143" s="141"/>
      <c r="E2143" s="69"/>
    </row>
    <row r="2144">
      <c r="C2144" s="141"/>
      <c r="E2144" s="69"/>
    </row>
    <row r="2145">
      <c r="C2145" s="141"/>
      <c r="E2145" s="69"/>
    </row>
    <row r="2146">
      <c r="C2146" s="141"/>
      <c r="E2146" s="69"/>
    </row>
    <row r="2147">
      <c r="C2147" s="141"/>
      <c r="E2147" s="69"/>
    </row>
    <row r="2148">
      <c r="C2148" s="141"/>
      <c r="E2148" s="69"/>
    </row>
    <row r="2149">
      <c r="C2149" s="141"/>
      <c r="E2149" s="69"/>
    </row>
    <row r="2150">
      <c r="C2150" s="141"/>
      <c r="E2150" s="69"/>
    </row>
    <row r="2151">
      <c r="C2151" s="141"/>
      <c r="E2151" s="69"/>
    </row>
    <row r="2152">
      <c r="C2152" s="141"/>
      <c r="E2152" s="69"/>
    </row>
    <row r="2153">
      <c r="C2153" s="141"/>
      <c r="E2153" s="69"/>
    </row>
    <row r="2154">
      <c r="C2154" s="141"/>
      <c r="E2154" s="69"/>
    </row>
    <row r="2155">
      <c r="C2155" s="141"/>
      <c r="E2155" s="69"/>
    </row>
    <row r="2156">
      <c r="C2156" s="141"/>
      <c r="E2156" s="69"/>
    </row>
    <row r="2157">
      <c r="C2157" s="141"/>
      <c r="E2157" s="69"/>
    </row>
    <row r="2158">
      <c r="C2158" s="141"/>
      <c r="E2158" s="69"/>
    </row>
    <row r="2159">
      <c r="C2159" s="141"/>
      <c r="E2159" s="69"/>
    </row>
    <row r="2160">
      <c r="C2160" s="141"/>
      <c r="E2160" s="69"/>
    </row>
    <row r="2161">
      <c r="C2161" s="141"/>
      <c r="E2161" s="69"/>
    </row>
    <row r="2162">
      <c r="C2162" s="141"/>
      <c r="E2162" s="69"/>
    </row>
    <row r="2163">
      <c r="C2163" s="141"/>
      <c r="E2163" s="69"/>
    </row>
    <row r="2164">
      <c r="C2164" s="141"/>
      <c r="E2164" s="69"/>
    </row>
    <row r="2165">
      <c r="C2165" s="141"/>
      <c r="E2165" s="69"/>
    </row>
    <row r="2166">
      <c r="C2166" s="141"/>
      <c r="E2166" s="69"/>
    </row>
    <row r="2167">
      <c r="C2167" s="141"/>
      <c r="E2167" s="69"/>
    </row>
    <row r="2168">
      <c r="C2168" s="141"/>
      <c r="E2168" s="69"/>
    </row>
    <row r="2169">
      <c r="C2169" s="141"/>
      <c r="E2169" s="69"/>
    </row>
    <row r="2170">
      <c r="C2170" s="141"/>
      <c r="E2170" s="69"/>
    </row>
    <row r="2171">
      <c r="C2171" s="141"/>
      <c r="E2171" s="69"/>
    </row>
    <row r="2172">
      <c r="C2172" s="141"/>
      <c r="E2172" s="69"/>
    </row>
    <row r="2173">
      <c r="C2173" s="141"/>
      <c r="E2173" s="69"/>
    </row>
    <row r="2174">
      <c r="C2174" s="141"/>
      <c r="E2174" s="69"/>
    </row>
    <row r="2175">
      <c r="C2175" s="141"/>
      <c r="E2175" s="69"/>
    </row>
    <row r="2176">
      <c r="C2176" s="141"/>
      <c r="E2176" s="69"/>
    </row>
    <row r="2177">
      <c r="C2177" s="141"/>
      <c r="E2177" s="69"/>
    </row>
    <row r="2178">
      <c r="C2178" s="141"/>
      <c r="E2178" s="69"/>
    </row>
    <row r="2179">
      <c r="C2179" s="141"/>
      <c r="E2179" s="69"/>
    </row>
    <row r="2180">
      <c r="C2180" s="141"/>
      <c r="E2180" s="69"/>
    </row>
    <row r="2181">
      <c r="C2181" s="141"/>
      <c r="E2181" s="69"/>
    </row>
    <row r="2182">
      <c r="C2182" s="141"/>
      <c r="E2182" s="69"/>
    </row>
    <row r="2183">
      <c r="C2183" s="141"/>
      <c r="E2183" s="69"/>
    </row>
    <row r="2184">
      <c r="C2184" s="141"/>
      <c r="E2184" s="69"/>
    </row>
    <row r="2185">
      <c r="C2185" s="141"/>
      <c r="E2185" s="69"/>
    </row>
    <row r="2186">
      <c r="C2186" s="141"/>
      <c r="E2186" s="69"/>
    </row>
    <row r="2187">
      <c r="C2187" s="141"/>
      <c r="E2187" s="69"/>
    </row>
    <row r="2188">
      <c r="C2188" s="141"/>
      <c r="E2188" s="69"/>
    </row>
    <row r="2189">
      <c r="C2189" s="141"/>
      <c r="E2189" s="69"/>
    </row>
    <row r="2190">
      <c r="C2190" s="141"/>
      <c r="E2190" s="69"/>
    </row>
    <row r="2191">
      <c r="C2191" s="141"/>
      <c r="E2191" s="69"/>
    </row>
    <row r="2192">
      <c r="C2192" s="141"/>
      <c r="E2192" s="69"/>
    </row>
    <row r="2193">
      <c r="C2193" s="141"/>
      <c r="E2193" s="69"/>
    </row>
    <row r="2194">
      <c r="C2194" s="141"/>
      <c r="E2194" s="69"/>
    </row>
    <row r="2195">
      <c r="C2195" s="141"/>
      <c r="E2195" s="69"/>
    </row>
    <row r="2196">
      <c r="C2196" s="141"/>
      <c r="E2196" s="69"/>
    </row>
    <row r="2197">
      <c r="C2197" s="141"/>
      <c r="E2197" s="69"/>
    </row>
    <row r="2198">
      <c r="C2198" s="141"/>
      <c r="E2198" s="69"/>
    </row>
    <row r="2199">
      <c r="C2199" s="141"/>
      <c r="E2199" s="69"/>
    </row>
    <row r="2200">
      <c r="C2200" s="141"/>
      <c r="E2200" s="69"/>
    </row>
    <row r="2201">
      <c r="C2201" s="141"/>
      <c r="E2201" s="69"/>
    </row>
    <row r="2202">
      <c r="C2202" s="141"/>
      <c r="E2202" s="69"/>
    </row>
    <row r="2203">
      <c r="C2203" s="141"/>
      <c r="E2203" s="69"/>
    </row>
    <row r="2204">
      <c r="C2204" s="141"/>
      <c r="E2204" s="69"/>
    </row>
    <row r="2205">
      <c r="C2205" s="141"/>
      <c r="E2205" s="69"/>
    </row>
    <row r="2206">
      <c r="C2206" s="141"/>
      <c r="E2206" s="69"/>
    </row>
    <row r="2207">
      <c r="C2207" s="141"/>
      <c r="E2207" s="69"/>
    </row>
    <row r="2208">
      <c r="C2208" s="141"/>
      <c r="E2208" s="69"/>
    </row>
    <row r="2209">
      <c r="C2209" s="141"/>
      <c r="E2209" s="69"/>
    </row>
    <row r="2210">
      <c r="C2210" s="141"/>
      <c r="E2210" s="69"/>
    </row>
    <row r="2211">
      <c r="C2211" s="141"/>
      <c r="E2211" s="69"/>
    </row>
    <row r="2212">
      <c r="C2212" s="141"/>
      <c r="E2212" s="69"/>
    </row>
    <row r="2213">
      <c r="C2213" s="141"/>
      <c r="E2213" s="69"/>
    </row>
    <row r="2214">
      <c r="C2214" s="141"/>
      <c r="E2214" s="69"/>
    </row>
    <row r="2215">
      <c r="C2215" s="141"/>
      <c r="E2215" s="69"/>
    </row>
    <row r="2216">
      <c r="C2216" s="141"/>
      <c r="E2216" s="69"/>
    </row>
    <row r="2217">
      <c r="C2217" s="141"/>
      <c r="E2217" s="69"/>
    </row>
    <row r="2218">
      <c r="C2218" s="141"/>
      <c r="E2218" s="69"/>
    </row>
    <row r="2219">
      <c r="C2219" s="141"/>
      <c r="E2219" s="69"/>
    </row>
    <row r="2220">
      <c r="C2220" s="141"/>
      <c r="E2220" s="69"/>
    </row>
    <row r="2221">
      <c r="C2221" s="141"/>
      <c r="E2221" s="69"/>
    </row>
    <row r="2222">
      <c r="C2222" s="141"/>
      <c r="E2222" s="69"/>
    </row>
    <row r="2223">
      <c r="C2223" s="141"/>
      <c r="E2223" s="69"/>
    </row>
    <row r="2224">
      <c r="C2224" s="141"/>
      <c r="E2224" s="69"/>
    </row>
    <row r="2225">
      <c r="C2225" s="141"/>
      <c r="E2225" s="69"/>
    </row>
    <row r="2226">
      <c r="C2226" s="141"/>
      <c r="E2226" s="69"/>
    </row>
    <row r="2227">
      <c r="C2227" s="141"/>
      <c r="E2227" s="69"/>
    </row>
    <row r="2228">
      <c r="C2228" s="141"/>
      <c r="E2228" s="69"/>
    </row>
    <row r="2229">
      <c r="C2229" s="141"/>
      <c r="E2229" s="69"/>
    </row>
    <row r="2230">
      <c r="C2230" s="141"/>
      <c r="E2230" s="69"/>
    </row>
    <row r="2231">
      <c r="C2231" s="141"/>
      <c r="E2231" s="69"/>
    </row>
    <row r="2232">
      <c r="C2232" s="141"/>
      <c r="E2232" s="69"/>
    </row>
    <row r="2233">
      <c r="C2233" s="141"/>
      <c r="E2233" s="69"/>
    </row>
    <row r="2234">
      <c r="C2234" s="141"/>
      <c r="E2234" s="69"/>
    </row>
    <row r="2235">
      <c r="C2235" s="141"/>
      <c r="E2235" s="69"/>
    </row>
    <row r="2236">
      <c r="C2236" s="141"/>
      <c r="E2236" s="69"/>
    </row>
    <row r="2237">
      <c r="C2237" s="141"/>
      <c r="E2237" s="69"/>
    </row>
    <row r="2238">
      <c r="C2238" s="141"/>
      <c r="E2238" s="69"/>
    </row>
    <row r="2239">
      <c r="C2239" s="141"/>
      <c r="E2239" s="69"/>
    </row>
    <row r="2240">
      <c r="C2240" s="141"/>
      <c r="E2240" s="69"/>
    </row>
    <row r="2241">
      <c r="C2241" s="141"/>
      <c r="E2241" s="69"/>
    </row>
    <row r="2242">
      <c r="C2242" s="141"/>
      <c r="E2242" s="69"/>
    </row>
    <row r="2243">
      <c r="C2243" s="141"/>
      <c r="E2243" s="69"/>
    </row>
    <row r="2244">
      <c r="C2244" s="141"/>
      <c r="E2244" s="69"/>
    </row>
    <row r="2245">
      <c r="C2245" s="141"/>
      <c r="E2245" s="69"/>
    </row>
    <row r="2246">
      <c r="C2246" s="141"/>
      <c r="E2246" s="69"/>
    </row>
    <row r="2247">
      <c r="C2247" s="141"/>
      <c r="E2247" s="69"/>
    </row>
    <row r="2248">
      <c r="C2248" s="141"/>
      <c r="E2248" s="69"/>
    </row>
    <row r="2249">
      <c r="C2249" s="141"/>
      <c r="E2249" s="69"/>
    </row>
    <row r="2250">
      <c r="C2250" s="141"/>
      <c r="E2250" s="69"/>
    </row>
    <row r="2251">
      <c r="C2251" s="141"/>
      <c r="E2251" s="69"/>
    </row>
    <row r="2252">
      <c r="C2252" s="141"/>
      <c r="E2252" s="69"/>
    </row>
    <row r="2253">
      <c r="C2253" s="141"/>
      <c r="E2253" s="69"/>
    </row>
    <row r="2254">
      <c r="C2254" s="141"/>
      <c r="E2254" s="69"/>
    </row>
    <row r="2255">
      <c r="C2255" s="141"/>
      <c r="E2255" s="69"/>
    </row>
    <row r="2256">
      <c r="C2256" s="141"/>
      <c r="E2256" s="69"/>
    </row>
    <row r="2257">
      <c r="C2257" s="141"/>
      <c r="E2257" s="69"/>
    </row>
    <row r="2258">
      <c r="C2258" s="141"/>
      <c r="E2258" s="69"/>
    </row>
    <row r="2259">
      <c r="C2259" s="141"/>
      <c r="E2259" s="69"/>
    </row>
    <row r="2260">
      <c r="C2260" s="141"/>
      <c r="E2260" s="69"/>
    </row>
    <row r="2261">
      <c r="C2261" s="141"/>
      <c r="E2261" s="69"/>
    </row>
    <row r="2262">
      <c r="C2262" s="141"/>
      <c r="E2262" s="69"/>
    </row>
    <row r="2263">
      <c r="C2263" s="141"/>
      <c r="E2263" s="69"/>
    </row>
    <row r="2264">
      <c r="C2264" s="141"/>
      <c r="E2264" s="69"/>
    </row>
    <row r="2265">
      <c r="C2265" s="141"/>
      <c r="E2265" s="69"/>
    </row>
    <row r="2266">
      <c r="C2266" s="141"/>
      <c r="E2266" s="69"/>
    </row>
    <row r="2267">
      <c r="C2267" s="141"/>
      <c r="E2267" s="69"/>
    </row>
    <row r="2268">
      <c r="C2268" s="141"/>
      <c r="E2268" s="69"/>
    </row>
    <row r="2269">
      <c r="C2269" s="141"/>
      <c r="E2269" s="69"/>
    </row>
    <row r="2270">
      <c r="C2270" s="141"/>
      <c r="E2270" s="69"/>
    </row>
    <row r="2271">
      <c r="C2271" s="141"/>
      <c r="E2271" s="69"/>
    </row>
    <row r="2272">
      <c r="C2272" s="141"/>
      <c r="E2272" s="69"/>
    </row>
    <row r="2273">
      <c r="C2273" s="141"/>
      <c r="E2273" s="69"/>
    </row>
    <row r="2274">
      <c r="C2274" s="141"/>
      <c r="E2274" s="69"/>
    </row>
    <row r="2275">
      <c r="C2275" s="141"/>
      <c r="E2275" s="69"/>
    </row>
    <row r="2276">
      <c r="C2276" s="141"/>
      <c r="E2276" s="69"/>
    </row>
    <row r="2277">
      <c r="C2277" s="141"/>
      <c r="E2277" s="69"/>
    </row>
    <row r="2278">
      <c r="C2278" s="141"/>
      <c r="E2278" s="69"/>
    </row>
    <row r="2279">
      <c r="C2279" s="141"/>
      <c r="E2279" s="69"/>
    </row>
    <row r="2280">
      <c r="C2280" s="141"/>
      <c r="E2280" s="69"/>
    </row>
    <row r="2281">
      <c r="C2281" s="141"/>
      <c r="E2281" s="69"/>
    </row>
    <row r="2282">
      <c r="C2282" s="141"/>
      <c r="E2282" s="69"/>
    </row>
    <row r="2283">
      <c r="C2283" s="141"/>
      <c r="E2283" s="69"/>
    </row>
    <row r="2284">
      <c r="C2284" s="141"/>
      <c r="E2284" s="69"/>
    </row>
    <row r="2285">
      <c r="C2285" s="141"/>
      <c r="E2285" s="69"/>
    </row>
    <row r="2286">
      <c r="C2286" s="141"/>
      <c r="E2286" s="69"/>
    </row>
    <row r="2287">
      <c r="C2287" s="141"/>
      <c r="E2287" s="69"/>
    </row>
    <row r="2288">
      <c r="C2288" s="141"/>
      <c r="E2288" s="69"/>
    </row>
    <row r="2289">
      <c r="C2289" s="141"/>
      <c r="E2289" s="69"/>
    </row>
    <row r="2290">
      <c r="C2290" s="141"/>
      <c r="E2290" s="69"/>
    </row>
    <row r="2291">
      <c r="C2291" s="141"/>
      <c r="E2291" s="69"/>
    </row>
    <row r="2292">
      <c r="C2292" s="141"/>
      <c r="E2292" s="69"/>
    </row>
    <row r="2293">
      <c r="C2293" s="141"/>
      <c r="E2293" s="69"/>
    </row>
    <row r="2294">
      <c r="C2294" s="141"/>
      <c r="E2294" s="69"/>
    </row>
    <row r="2295">
      <c r="C2295" s="141"/>
      <c r="E2295" s="69"/>
    </row>
    <row r="2296">
      <c r="C2296" s="141"/>
      <c r="E2296" s="69"/>
    </row>
    <row r="2297">
      <c r="C2297" s="141"/>
      <c r="E2297" s="69"/>
    </row>
    <row r="2298">
      <c r="C2298" s="141"/>
      <c r="E2298" s="69"/>
    </row>
    <row r="2299">
      <c r="C2299" s="141"/>
      <c r="E2299" s="69"/>
    </row>
    <row r="2300">
      <c r="C2300" s="141"/>
      <c r="E2300" s="69"/>
    </row>
    <row r="2301">
      <c r="C2301" s="141"/>
      <c r="E2301" s="69"/>
    </row>
    <row r="2302">
      <c r="C2302" s="141"/>
      <c r="E2302" s="69"/>
    </row>
    <row r="2303">
      <c r="C2303" s="141"/>
      <c r="E2303" s="69"/>
    </row>
    <row r="2304">
      <c r="C2304" s="141"/>
      <c r="E2304" s="69"/>
    </row>
    <row r="2305">
      <c r="C2305" s="141"/>
      <c r="E2305" s="69"/>
    </row>
    <row r="2306">
      <c r="C2306" s="141"/>
      <c r="E2306" s="69"/>
    </row>
    <row r="2307">
      <c r="C2307" s="141"/>
      <c r="E2307" s="69"/>
    </row>
    <row r="2308">
      <c r="C2308" s="141"/>
      <c r="E2308" s="69"/>
    </row>
    <row r="2309">
      <c r="C2309" s="141"/>
      <c r="E2309" s="69"/>
    </row>
    <row r="2310">
      <c r="C2310" s="141"/>
      <c r="E2310" s="69"/>
    </row>
    <row r="2311">
      <c r="C2311" s="141"/>
      <c r="E2311" s="69"/>
    </row>
    <row r="2312">
      <c r="C2312" s="141"/>
      <c r="E2312" s="69"/>
    </row>
    <row r="2313">
      <c r="C2313" s="141"/>
      <c r="E2313" s="69"/>
    </row>
    <row r="2314">
      <c r="C2314" s="141"/>
      <c r="E2314" s="69"/>
    </row>
    <row r="2315">
      <c r="C2315" s="141"/>
      <c r="E2315" s="69"/>
    </row>
    <row r="2316">
      <c r="C2316" s="141"/>
      <c r="E2316" s="69"/>
    </row>
    <row r="2317">
      <c r="C2317" s="141"/>
      <c r="E2317" s="69"/>
    </row>
    <row r="2318">
      <c r="C2318" s="141"/>
      <c r="E2318" s="69"/>
    </row>
    <row r="2319">
      <c r="C2319" s="141"/>
      <c r="E2319" s="69"/>
    </row>
    <row r="2320">
      <c r="C2320" s="141"/>
      <c r="E2320" s="69"/>
    </row>
    <row r="2321">
      <c r="C2321" s="141"/>
      <c r="E2321" s="69"/>
    </row>
    <row r="2322">
      <c r="C2322" s="141"/>
      <c r="E2322" s="69"/>
    </row>
    <row r="2323">
      <c r="C2323" s="141"/>
      <c r="E2323" s="69"/>
    </row>
    <row r="2324">
      <c r="C2324" s="141"/>
      <c r="E2324" s="69"/>
    </row>
    <row r="2325">
      <c r="C2325" s="141"/>
      <c r="E2325" s="69"/>
    </row>
    <row r="2326">
      <c r="C2326" s="141"/>
      <c r="E2326" s="69"/>
    </row>
    <row r="2327">
      <c r="C2327" s="141"/>
      <c r="E2327" s="69"/>
    </row>
    <row r="2328">
      <c r="C2328" s="141"/>
      <c r="E2328" s="69"/>
    </row>
    <row r="2329">
      <c r="C2329" s="141"/>
      <c r="E2329" s="69"/>
    </row>
    <row r="2330">
      <c r="C2330" s="141"/>
      <c r="E2330" s="69"/>
    </row>
    <row r="2331">
      <c r="C2331" s="141"/>
      <c r="E2331" s="69"/>
    </row>
    <row r="2332">
      <c r="C2332" s="141"/>
      <c r="E2332" s="69"/>
    </row>
    <row r="2333">
      <c r="C2333" s="141"/>
      <c r="E2333" s="69"/>
    </row>
    <row r="2334">
      <c r="C2334" s="141"/>
      <c r="E2334" s="69"/>
    </row>
    <row r="2335" ht="49.5" customHeight="1">
      <c r="C2335" s="141"/>
      <c r="E2335" s="69"/>
    </row>
    <row r="2336">
      <c r="C2336" s="141"/>
      <c r="E2336" s="69"/>
    </row>
    <row r="2337">
      <c r="C2337" s="141"/>
      <c r="E2337" s="69"/>
    </row>
    <row r="2338">
      <c r="C2338" s="141"/>
      <c r="E2338" s="69"/>
    </row>
    <row r="2339">
      <c r="C2339" s="141"/>
      <c r="E2339" s="69"/>
    </row>
    <row r="2340">
      <c r="C2340" s="141"/>
      <c r="E2340" s="69"/>
    </row>
    <row r="2341">
      <c r="C2341" s="141"/>
      <c r="E2341" s="69"/>
    </row>
    <row r="2342">
      <c r="C2342" s="141"/>
      <c r="E2342" s="69"/>
    </row>
    <row r="2343">
      <c r="C2343" s="141"/>
      <c r="E2343" s="69"/>
    </row>
    <row r="2344">
      <c r="C2344" s="141"/>
      <c r="E2344" s="69"/>
    </row>
    <row r="2345">
      <c r="C2345" s="141"/>
      <c r="E2345" s="69"/>
    </row>
    <row r="2346">
      <c r="C2346" s="141"/>
      <c r="E2346" s="69"/>
    </row>
    <row r="2347">
      <c r="C2347" s="141"/>
      <c r="E2347" s="69"/>
    </row>
    <row r="2348">
      <c r="C2348" s="141"/>
      <c r="E2348" s="69"/>
    </row>
    <row r="2349">
      <c r="C2349" s="141"/>
      <c r="E2349" s="69"/>
    </row>
    <row r="2350">
      <c r="C2350" s="141"/>
      <c r="E2350" s="69"/>
    </row>
    <row r="2351">
      <c r="C2351" s="141"/>
      <c r="E2351" s="69"/>
    </row>
    <row r="2352">
      <c r="C2352" s="141"/>
      <c r="E2352" s="69"/>
    </row>
    <row r="2353">
      <c r="C2353" s="141"/>
      <c r="E2353" s="69"/>
    </row>
    <row r="2354">
      <c r="C2354" s="141"/>
      <c r="E2354" s="69"/>
    </row>
    <row r="2355">
      <c r="C2355" s="141"/>
      <c r="E2355" s="69"/>
    </row>
    <row r="2356">
      <c r="C2356" s="141"/>
      <c r="E2356" s="69"/>
    </row>
    <row r="2357">
      <c r="C2357" s="141"/>
      <c r="E2357" s="69"/>
    </row>
    <row r="2358">
      <c r="C2358" s="141"/>
      <c r="E2358" s="69"/>
    </row>
    <row r="2359">
      <c r="C2359" s="141"/>
      <c r="E2359" s="69"/>
    </row>
    <row r="2360">
      <c r="C2360" s="141"/>
      <c r="E2360" s="69"/>
    </row>
    <row r="2361">
      <c r="C2361" s="141"/>
      <c r="E2361" s="69"/>
    </row>
    <row r="2362">
      <c r="C2362" s="141"/>
      <c r="E2362" s="69"/>
    </row>
    <row r="2363">
      <c r="C2363" s="141"/>
      <c r="E2363" s="69"/>
    </row>
    <row r="2364">
      <c r="C2364" s="141"/>
      <c r="E2364" s="69"/>
    </row>
    <row r="2365">
      <c r="C2365" s="141"/>
      <c r="E2365" s="69"/>
    </row>
    <row r="2366">
      <c r="C2366" s="141"/>
      <c r="E2366" s="69"/>
    </row>
    <row r="2367">
      <c r="C2367" s="141"/>
      <c r="E2367" s="69"/>
    </row>
    <row r="2368">
      <c r="C2368" s="141"/>
      <c r="E2368" s="69"/>
    </row>
    <row r="2369">
      <c r="C2369" s="141"/>
      <c r="E2369" s="69"/>
    </row>
    <row r="2370">
      <c r="C2370" s="141"/>
      <c r="E2370" s="69"/>
    </row>
    <row r="2371">
      <c r="C2371" s="141"/>
      <c r="E2371" s="69"/>
    </row>
    <row r="2372">
      <c r="C2372" s="141"/>
      <c r="E2372" s="69"/>
    </row>
    <row r="2373">
      <c r="C2373" s="141"/>
      <c r="E2373" s="69"/>
    </row>
    <row r="2374">
      <c r="C2374" s="141"/>
      <c r="E2374" s="69"/>
    </row>
    <row r="2375">
      <c r="C2375" s="141"/>
      <c r="E2375" s="69"/>
    </row>
    <row r="2376">
      <c r="C2376" s="141"/>
      <c r="E2376" s="69"/>
    </row>
    <row r="2377">
      <c r="C2377" s="141"/>
      <c r="E2377" s="69"/>
    </row>
    <row r="2378">
      <c r="C2378" s="141"/>
      <c r="E2378" s="69"/>
    </row>
    <row r="2379">
      <c r="C2379" s="141"/>
      <c r="E2379" s="69"/>
    </row>
    <row r="2380">
      <c r="C2380" s="141"/>
      <c r="E2380" s="69"/>
    </row>
    <row r="2381">
      <c r="C2381" s="141"/>
      <c r="E2381" s="69"/>
    </row>
    <row r="2382">
      <c r="C2382" s="141"/>
      <c r="E2382" s="69"/>
    </row>
    <row r="2383">
      <c r="C2383" s="141"/>
      <c r="E2383" s="69"/>
    </row>
    <row r="2384">
      <c r="C2384" s="141"/>
      <c r="E2384" s="69"/>
    </row>
    <row r="2385">
      <c r="C2385" s="141"/>
      <c r="E2385" s="69"/>
    </row>
    <row r="2386">
      <c r="C2386" s="141"/>
      <c r="E2386" s="69"/>
    </row>
    <row r="2387">
      <c r="C2387" s="141"/>
      <c r="E2387" s="69"/>
    </row>
    <row r="2388">
      <c r="C2388" s="141"/>
      <c r="E2388" s="69"/>
    </row>
    <row r="2389">
      <c r="C2389" s="141"/>
      <c r="E2389" s="69"/>
    </row>
    <row r="2390">
      <c r="C2390" s="141"/>
      <c r="E2390" s="69"/>
    </row>
    <row r="2391">
      <c r="C2391" s="141"/>
      <c r="E2391" s="69"/>
    </row>
    <row r="2392">
      <c r="C2392" s="141"/>
      <c r="E2392" s="69"/>
    </row>
    <row r="2393">
      <c r="C2393" s="141"/>
      <c r="E2393" s="69"/>
    </row>
    <row r="2394">
      <c r="C2394" s="141"/>
      <c r="E2394" s="69"/>
    </row>
    <row r="2395">
      <c r="C2395" s="141"/>
      <c r="E2395" s="69"/>
    </row>
    <row r="2396">
      <c r="C2396" s="141"/>
      <c r="E2396" s="69"/>
    </row>
    <row r="2397">
      <c r="C2397" s="141"/>
      <c r="E2397" s="69"/>
    </row>
    <row r="2398">
      <c r="C2398" s="141"/>
      <c r="E2398" s="69"/>
    </row>
    <row r="2399">
      <c r="C2399" s="141"/>
      <c r="E2399" s="69"/>
    </row>
    <row r="2400">
      <c r="C2400" s="141"/>
      <c r="E2400" s="69"/>
    </row>
    <row r="2401">
      <c r="C2401" s="141"/>
      <c r="E2401" s="69"/>
    </row>
  </sheetData>
  <mergeCells count="3">
    <mergeCell ref="B1:E1"/>
    <mergeCell ref="G1:H1"/>
    <mergeCell ref="G2:H2"/>
  </mergeCells>
  <conditionalFormatting sqref="I1:I2">
    <cfRule type="notContainsBlanks" dxfId="1" priority="1">
      <formula>LEN(TRIM(I1))&gt;0</formula>
    </cfRule>
  </conditionalFormatting>
  <conditionalFormatting sqref="E4:E2401">
    <cfRule type="cellIs" dxfId="0" priority="2" operator="equal">
      <formula>"Paid"</formula>
    </cfRule>
  </conditionalFormatting>
  <conditionalFormatting sqref="G5:M6 G8:M9 G7:M7 G11:M15 G17:M21 G23:M27 G29:M33 G35:M39">
    <cfRule type="endsWith" dxfId="1" priority="3" operator="endsWith" text="Unpaid">
      <formula>RIGHT((G5),LEN("Unpaid"))=("Unpaid")</formula>
    </cfRule>
  </conditionalFormatting>
  <conditionalFormatting sqref="G5:M6 G8:M9 G7:M7 G11:M15 G17:M21 G23:M27 G29:M33 G35:M39">
    <cfRule type="endsWith" dxfId="2" priority="4" operator="endsWith" text="Paid">
      <formula>RIGHT((G5),LEN("Paid"))=("Paid")</formula>
    </cfRule>
  </conditionalFormatting>
  <dataValidations>
    <dataValidation type="list" allowBlank="1" showErrorMessage="1" sqref="I1">
      <formula1>"2023,2024,2025,2026,2027"</formula1>
    </dataValidation>
    <dataValidation type="custom" allowBlank="1" showDropDown="1" showInputMessage="1" prompt="Enter a valid date mm/dd/yyyy" sqref="B4:B39">
      <formula1>OR(NOT(ISERROR(DATEVALUE(B4))), AND(ISNUMBER(B4), LEFT(CELL("format", B4))="D"))</formula1>
    </dataValidation>
    <dataValidation type="list" allowBlank="1" showErrorMessage="1" sqref="I2">
      <formula1>"1,2,3,4,5,6,7,8,9,10,11,12"</formula1>
    </dataValidation>
    <dataValidation type="list" allowBlank="1" sqref="E4:E2401">
      <formula1>"Paid,Unpaid"</formula1>
    </dataValidation>
  </dataValidations>
  <hyperlinks>
    <hyperlink display="Back to Summary" location="'Debt-Free Strategy'!A1" ref="B1"/>
  </hyperlinks>
  <drawing r:id="rId1"/>
  <tableParts count="2">
    <tablePart r:id="rId4"/>
    <tablePart r:id="rId5"/>
  </tableParts>
</worksheet>
</file>