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12"/>
  <workbookPr defaultThemeVersion="166925"/>
  <xr:revisionPtr revIDLastSave="220" documentId="11_E60897F41BE170836B02CE998F75CCDC64E183C8" xr6:coauthVersionLast="47" xr6:coauthVersionMax="47" xr10:uidLastSave="{A647BC2D-8F6A-4313-9DC6-A8EB6DF2DD21}"/>
  <bookViews>
    <workbookView xWindow="240" yWindow="105" windowWidth="14805" windowHeight="8010" xr2:uid="{00000000-000D-0000-FFFF-FFFF00000000}"/>
  </bookViews>
  <sheets>
    <sheet name="SAVING RATIO MONTHLY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  <c r="B18" i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D15" i="1"/>
  <c r="D14" i="1"/>
  <c r="D13" i="1"/>
  <c r="D12" i="1"/>
  <c r="D11" i="1"/>
  <c r="D10" i="1"/>
  <c r="D9" i="1"/>
  <c r="D8" i="1"/>
  <c r="D7" i="1"/>
  <c r="D6" i="1"/>
  <c r="D5" i="1"/>
  <c r="D4" i="1"/>
  <c r="D18" i="1" s="1"/>
  <c r="F18" i="1" l="1"/>
  <c r="G4" i="1"/>
  <c r="I5" i="1"/>
  <c r="H5" i="1"/>
  <c r="I6" i="1"/>
  <c r="H6" i="1"/>
  <c r="I7" i="1"/>
  <c r="H7" i="1"/>
  <c r="I8" i="1"/>
  <c r="H8" i="1"/>
  <c r="I9" i="1"/>
  <c r="H9" i="1"/>
  <c r="I10" i="1"/>
  <c r="H10" i="1"/>
  <c r="I11" i="1"/>
  <c r="H11" i="1"/>
  <c r="I12" i="1"/>
  <c r="H12" i="1"/>
  <c r="I13" i="1"/>
  <c r="H13" i="1"/>
  <c r="I14" i="1"/>
  <c r="H14" i="1"/>
  <c r="I15" i="1"/>
  <c r="H15" i="1"/>
  <c r="H18" i="1" l="1"/>
  <c r="I18" i="1"/>
  <c r="G18" i="1"/>
  <c r="I4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tc={9C1ECFC7-39D3-4AFD-AEC6-2D63D5F06626}</author>
  </authors>
  <commentList>
    <comment ref="B3" authorId="0" shapeId="0" xr:uid="{9C1ECFC7-39D3-4AFD-AEC6-2D63D5F06626}">
      <text>
        <t>[Threaded comment]
Your version of Excel allows you to read this threaded comment; however, any edits to it will get removed if the file is opened in a newer version of Excel. Learn more: https://go.microsoft.com/fwlink/?linkid=870924
Comment:
    LEARN HOW DEFINE NET INCOME IN PREVIOUS CHAPTER</t>
      </text>
    </comment>
  </commentList>
</comments>
</file>

<file path=xl/sharedStrings.xml><?xml version="1.0" encoding="utf-8"?>
<sst xmlns="http://schemas.openxmlformats.org/spreadsheetml/2006/main" count="37" uniqueCount="36">
  <si>
    <t>SAVING RATIO CALCULATION</t>
  </si>
  <si>
    <t>MONTH</t>
  </si>
  <si>
    <t>MONTHLY NET INCOME</t>
  </si>
  <si>
    <t>SAVING AMOUNT</t>
  </si>
  <si>
    <t>SAVING RATIO</t>
  </si>
  <si>
    <t>TARGET SAVING RATIO</t>
  </si>
  <si>
    <t>TARGET SAVING AMOUNT</t>
  </si>
  <si>
    <t>DIFFERENCE</t>
  </si>
  <si>
    <t>OVER SAVING</t>
  </si>
  <si>
    <t>UNDER SAVING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</si>
  <si>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</si>
  <si>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</si>
  <si>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</si>
  <si>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</si>
  <si>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</si>
  <si>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</si>
  <si>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</si>
  <si>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</si>
  <si>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</si>
  <si>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</si>
  <si>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</si>
  <si>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</si>
  <si>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</t>
  </si>
  <si>
    <t>DATA</t>
  </si>
  <si>
    <t>TOTAL NET INCOME</t>
  </si>
  <si>
    <t xml:space="preserve">TOTAL SAVING </t>
  </si>
  <si>
    <t xml:space="preserve">ACTUAL SAVING </t>
  </si>
  <si>
    <t>YEARLY TARGET SAVING RATIO</t>
  </si>
  <si>
    <t xml:space="preserve">TOTAL TARGET </t>
  </si>
  <si>
    <t>YEARLY DIFFERENCE</t>
  </si>
  <si>
    <t xml:space="preserve">OVER SAVING </t>
  </si>
  <si>
    <t xml:space="preserve">UNDER SAVING </t>
  </si>
  <si>
    <t>AMOUNT</t>
  </si>
  <si>
    <t>RATIO YEARLY</t>
  </si>
  <si>
    <t>YEARLY AMOUNT</t>
  </si>
  <si>
    <t>NO OF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</si>
</sst>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1"/>
      <color theme="1"/>
      <name val="Comic Sans MS"/>
    </font>
    <font>
      <sz val="11"/>
      <color theme="1"/>
      <name val="Century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4C6E7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/>
    <xf numFmtId="9" fontId="3" fillId="0" borderId="4" xfId="0" applyNumberFormat="1" applyFont="1" applyBorder="1"/>
    <xf numFmtId="165" fontId="3" fillId="0" borderId="4" xfId="0" applyNumberFormat="1" applyFont="1" applyBorder="1"/>
    <xf numFmtId="0" fontId="2" fillId="3" borderId="4" xfId="0" applyFont="1" applyFill="1" applyBorder="1"/>
    <xf numFmtId="0" fontId="3" fillId="0" borderId="0" xfId="0" applyFont="1" applyBorder="1"/>
    <xf numFmtId="165" fontId="3" fillId="0" borderId="0" xfId="0" applyNumberFormat="1" applyFont="1" applyBorder="1"/>
    <xf numFmtId="9" fontId="3" fillId="0" borderId="0" xfId="0" applyNumberFormat="1" applyFont="1" applyBorder="1"/>
    <xf numFmtId="0" fontId="0" fillId="0" borderId="0" xfId="0" applyBorder="1"/>
    <xf numFmtId="0" fontId="3" fillId="0" borderId="5" xfId="0" applyFont="1" applyBorder="1"/>
    <xf numFmtId="165" fontId="3" fillId="0" borderId="5" xfId="0" applyNumberFormat="1" applyFont="1" applyBorder="1"/>
    <xf numFmtId="9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0" applyNumberFormat="1" applyFont="1" applyBorder="1"/>
    <xf numFmtId="9" fontId="3" fillId="0" borderId="7" xfId="0" applyNumberFormat="1" applyFont="1" applyBorder="1"/>
    <xf numFmtId="0" fontId="3" fillId="0" borderId="8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4" borderId="12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10" xfId="0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9" fontId="2" fillId="5" borderId="10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haval joshi" id="{18F9E1F5-5557-4447-B27D-1A06E220DFAC}" userId="S::staff@djpvt.onmicrosoft.com::c1d21e78-bbff-4333-ac58-da481426eae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1-07-19T12:19:56.12" personId="{18F9E1F5-5557-4447-B27D-1A06E220DFAC}" id="{9C1ECFC7-39D3-4AFD-AEC6-2D63D5F06626}">
    <text>LEARN HOW DEFINE NET INCOME IN PREVIOUS CHAPTER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C13" sqref="C13"/>
    </sheetView>
  </sheetViews>
  <sheetFormatPr defaultRowHeight="15"/>
  <cols>
    <col min="2" max="2" width="33.5703125" customWidth="1"/>
    <col min="3" max="3" width="21" customWidth="1"/>
    <col min="4" max="4" width="22.85546875" customWidth="1"/>
    <col min="5" max="5" width="40.5703125" customWidth="1"/>
    <col min="6" max="6" width="31.85546875" customWidth="1"/>
    <col min="7" max="7" width="17.140625" customWidth="1"/>
    <col min="8" max="8" width="17.7109375" customWidth="1"/>
    <col min="9" max="9" width="18" customWidth="1"/>
  </cols>
  <sheetData>
    <row r="1" spans="1:11" ht="26.25">
      <c r="B1" s="1" t="s">
        <v>0</v>
      </c>
      <c r="C1" s="2"/>
      <c r="D1" s="2"/>
      <c r="E1" s="2"/>
      <c r="F1" s="2"/>
      <c r="G1" s="3"/>
    </row>
    <row r="3" spans="1:11" ht="16.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11">
      <c r="A4" s="4" t="s">
        <v>10</v>
      </c>
      <c r="B4" s="4">
        <v>50000</v>
      </c>
      <c r="C4" s="4">
        <v>15000</v>
      </c>
      <c r="D4" s="4">
        <f>C4/B4*100</f>
        <v>30</v>
      </c>
      <c r="E4" s="5">
        <v>0.2</v>
      </c>
      <c r="F4" s="4">
        <f>B4*E4</f>
        <v>10000</v>
      </c>
      <c r="G4" s="4">
        <f>F4-C4</f>
        <v>-5000</v>
      </c>
      <c r="H4" s="4" t="b">
        <f>G4&lt;1</f>
        <v>1</v>
      </c>
      <c r="I4" s="4" t="b">
        <f>G4&gt;1</f>
        <v>0</v>
      </c>
    </row>
    <row r="5" spans="1:11">
      <c r="A5" s="4" t="s">
        <v>11</v>
      </c>
      <c r="B5" s="4">
        <v>75000</v>
      </c>
      <c r="C5" s="4">
        <v>35000</v>
      </c>
      <c r="D5" s="6">
        <f t="shared" ref="D5:D15" si="0">C5/B5*100</f>
        <v>46.666666666666664</v>
      </c>
      <c r="E5" s="5">
        <v>0.2</v>
      </c>
      <c r="F5" s="4">
        <f t="shared" ref="F5:F15" si="1">B5*E5</f>
        <v>15000</v>
      </c>
      <c r="G5" s="4">
        <f t="shared" ref="G5:G15" si="2">F5-C5</f>
        <v>-20000</v>
      </c>
      <c r="H5" s="4" t="b">
        <f t="shared" ref="H5:H15" si="3">G5&lt;1</f>
        <v>1</v>
      </c>
      <c r="I5" s="4" t="b">
        <f t="shared" ref="I5:I15" si="4">G5&gt;1</f>
        <v>0</v>
      </c>
    </row>
    <row r="6" spans="1:11">
      <c r="A6" s="4" t="s">
        <v>12</v>
      </c>
      <c r="B6" s="4">
        <v>50000</v>
      </c>
      <c r="C6" s="4">
        <v>2500</v>
      </c>
      <c r="D6" s="6">
        <f t="shared" si="0"/>
        <v>5</v>
      </c>
      <c r="E6" s="5">
        <v>0.2</v>
      </c>
      <c r="F6" s="4">
        <f t="shared" si="1"/>
        <v>10000</v>
      </c>
      <c r="G6" s="4">
        <f t="shared" si="2"/>
        <v>7500</v>
      </c>
      <c r="H6" s="4" t="b">
        <f t="shared" si="3"/>
        <v>0</v>
      </c>
      <c r="I6" s="4" t="b">
        <f t="shared" si="4"/>
        <v>1</v>
      </c>
    </row>
    <row r="7" spans="1:11">
      <c r="A7" s="4" t="s">
        <v>13</v>
      </c>
      <c r="B7" s="4">
        <v>60000</v>
      </c>
      <c r="C7" s="4">
        <v>1500</v>
      </c>
      <c r="D7" s="6">
        <f t="shared" si="0"/>
        <v>2.5</v>
      </c>
      <c r="E7" s="5">
        <v>0.2</v>
      </c>
      <c r="F7" s="4">
        <f t="shared" si="1"/>
        <v>12000</v>
      </c>
      <c r="G7" s="4">
        <f t="shared" si="2"/>
        <v>10500</v>
      </c>
      <c r="H7" s="4" t="b">
        <f t="shared" si="3"/>
        <v>0</v>
      </c>
      <c r="I7" s="4" t="b">
        <f t="shared" si="4"/>
        <v>1</v>
      </c>
    </row>
    <row r="8" spans="1:11">
      <c r="A8" s="4" t="s">
        <v>14</v>
      </c>
      <c r="B8" s="4">
        <v>30000</v>
      </c>
      <c r="C8" s="4">
        <v>5000</v>
      </c>
      <c r="D8" s="6">
        <f t="shared" si="0"/>
        <v>16.666666666666664</v>
      </c>
      <c r="E8" s="5">
        <v>0.2</v>
      </c>
      <c r="F8" s="4">
        <f t="shared" si="1"/>
        <v>6000</v>
      </c>
      <c r="G8" s="4">
        <f t="shared" si="2"/>
        <v>1000</v>
      </c>
      <c r="H8" s="4" t="b">
        <f t="shared" si="3"/>
        <v>0</v>
      </c>
      <c r="I8" s="4" t="b">
        <f t="shared" si="4"/>
        <v>1</v>
      </c>
    </row>
    <row r="9" spans="1:11">
      <c r="A9" s="4" t="s">
        <v>15</v>
      </c>
      <c r="B9" s="4">
        <v>35000</v>
      </c>
      <c r="C9" s="4">
        <v>2500</v>
      </c>
      <c r="D9" s="6">
        <f t="shared" si="0"/>
        <v>7.1428571428571423</v>
      </c>
      <c r="E9" s="5">
        <v>0.2</v>
      </c>
      <c r="F9" s="4">
        <f t="shared" si="1"/>
        <v>7000</v>
      </c>
      <c r="G9" s="4">
        <f t="shared" si="2"/>
        <v>4500</v>
      </c>
      <c r="H9" s="4" t="b">
        <f t="shared" si="3"/>
        <v>0</v>
      </c>
      <c r="I9" s="4" t="b">
        <f t="shared" si="4"/>
        <v>1</v>
      </c>
    </row>
    <row r="10" spans="1:11">
      <c r="A10" s="4" t="s">
        <v>16</v>
      </c>
      <c r="B10" s="4">
        <v>50000</v>
      </c>
      <c r="C10" s="4">
        <v>35000</v>
      </c>
      <c r="D10" s="6">
        <f t="shared" si="0"/>
        <v>70</v>
      </c>
      <c r="E10" s="5">
        <v>0.2</v>
      </c>
      <c r="F10" s="4">
        <f t="shared" si="1"/>
        <v>10000</v>
      </c>
      <c r="G10" s="4">
        <f t="shared" si="2"/>
        <v>-25000</v>
      </c>
      <c r="H10" s="4" t="b">
        <f t="shared" si="3"/>
        <v>1</v>
      </c>
      <c r="I10" s="4" t="b">
        <f t="shared" si="4"/>
        <v>0</v>
      </c>
    </row>
    <row r="11" spans="1:11">
      <c r="A11" s="4" t="s">
        <v>17</v>
      </c>
      <c r="B11" s="4">
        <v>75000</v>
      </c>
      <c r="C11" s="4">
        <v>4700</v>
      </c>
      <c r="D11" s="6">
        <f t="shared" si="0"/>
        <v>6.2666666666666666</v>
      </c>
      <c r="E11" s="5">
        <v>0.2</v>
      </c>
      <c r="F11" s="4">
        <f t="shared" si="1"/>
        <v>15000</v>
      </c>
      <c r="G11" s="4">
        <f t="shared" si="2"/>
        <v>10300</v>
      </c>
      <c r="H11" s="4" t="b">
        <f t="shared" si="3"/>
        <v>0</v>
      </c>
      <c r="I11" s="4" t="b">
        <f t="shared" si="4"/>
        <v>1</v>
      </c>
    </row>
    <row r="12" spans="1:11">
      <c r="A12" s="4" t="s">
        <v>18</v>
      </c>
      <c r="B12" s="4">
        <v>85000</v>
      </c>
      <c r="C12" s="4">
        <v>1500</v>
      </c>
      <c r="D12" s="6">
        <f t="shared" si="0"/>
        <v>1.7647058823529411</v>
      </c>
      <c r="E12" s="5">
        <v>0.2</v>
      </c>
      <c r="F12" s="4">
        <f t="shared" si="1"/>
        <v>17000</v>
      </c>
      <c r="G12" s="4">
        <f t="shared" si="2"/>
        <v>15500</v>
      </c>
      <c r="H12" s="4" t="b">
        <f t="shared" si="3"/>
        <v>0</v>
      </c>
      <c r="I12" s="4" t="b">
        <f t="shared" si="4"/>
        <v>1</v>
      </c>
    </row>
    <row r="13" spans="1:11">
      <c r="A13" s="4" t="s">
        <v>19</v>
      </c>
      <c r="B13" s="4">
        <v>80000</v>
      </c>
      <c r="C13" s="4">
        <v>6500</v>
      </c>
      <c r="D13" s="6">
        <f t="shared" si="0"/>
        <v>8.125</v>
      </c>
      <c r="E13" s="5">
        <v>0.2</v>
      </c>
      <c r="F13" s="4">
        <f t="shared" si="1"/>
        <v>16000</v>
      </c>
      <c r="G13" s="4">
        <f t="shared" si="2"/>
        <v>9500</v>
      </c>
      <c r="H13" s="4" t="b">
        <f t="shared" si="3"/>
        <v>0</v>
      </c>
      <c r="I13" s="4" t="b">
        <f t="shared" si="4"/>
        <v>1</v>
      </c>
    </row>
    <row r="14" spans="1:11">
      <c r="A14" s="12" t="s">
        <v>20</v>
      </c>
      <c r="B14" s="12">
        <v>95000</v>
      </c>
      <c r="C14" s="12">
        <v>7500</v>
      </c>
      <c r="D14" s="13">
        <f t="shared" si="0"/>
        <v>7.8947368421052628</v>
      </c>
      <c r="E14" s="14">
        <v>0.2</v>
      </c>
      <c r="F14" s="12">
        <f t="shared" si="1"/>
        <v>19000</v>
      </c>
      <c r="G14" s="12">
        <f t="shared" si="2"/>
        <v>11500</v>
      </c>
      <c r="H14" s="12" t="b">
        <f t="shared" si="3"/>
        <v>0</v>
      </c>
      <c r="I14" s="12" t="b">
        <f t="shared" si="4"/>
        <v>1</v>
      </c>
    </row>
    <row r="15" spans="1:11">
      <c r="A15" s="15" t="s">
        <v>21</v>
      </c>
      <c r="B15" s="16">
        <v>25000</v>
      </c>
      <c r="C15" s="16">
        <v>9000</v>
      </c>
      <c r="D15" s="17">
        <f t="shared" si="0"/>
        <v>36</v>
      </c>
      <c r="E15" s="18">
        <v>0.2</v>
      </c>
      <c r="F15" s="16">
        <f t="shared" si="1"/>
        <v>5000</v>
      </c>
      <c r="G15" s="16">
        <f t="shared" si="2"/>
        <v>-4000</v>
      </c>
      <c r="H15" s="16" t="b">
        <f t="shared" si="3"/>
        <v>1</v>
      </c>
      <c r="I15" s="19" t="b">
        <f t="shared" si="4"/>
        <v>0</v>
      </c>
    </row>
    <row r="16" spans="1:11">
      <c r="A16" s="8"/>
      <c r="B16" s="8"/>
      <c r="C16" s="8"/>
      <c r="D16" s="9"/>
      <c r="E16" s="10"/>
      <c r="F16" s="8"/>
      <c r="G16" s="8"/>
      <c r="H16" s="8"/>
      <c r="I16" s="8"/>
      <c r="J16" s="11"/>
      <c r="K16" s="11"/>
    </row>
    <row r="18" spans="1:9" ht="16.5">
      <c r="A18" s="26" t="s">
        <v>22</v>
      </c>
      <c r="B18" s="27">
        <f>SUM(B4:B16)</f>
        <v>710000</v>
      </c>
      <c r="C18" s="27">
        <f>SUM(C4:C16)</f>
        <v>125700</v>
      </c>
      <c r="D18" s="28">
        <f>SUM(D4:D16)/12</f>
        <v>19.835608322276276</v>
      </c>
      <c r="E18" s="29">
        <f>SUM(E4:E16)/12</f>
        <v>0.19999999999999998</v>
      </c>
      <c r="F18" s="27">
        <f>SUM(F4:F15)</f>
        <v>142000</v>
      </c>
      <c r="G18" s="27">
        <f>SUM(G4:G15)</f>
        <v>16300</v>
      </c>
      <c r="H18" s="27">
        <f>H4+H5+H6+H7+H8+H9+H11+H10+H12+H13+H14+H15</f>
        <v>4</v>
      </c>
      <c r="I18" s="30">
        <f>I4+I5+I6+I7+I8+I9+I11+I10+I12+I13+I14+I15</f>
        <v>8</v>
      </c>
    </row>
    <row r="19" spans="1:9" ht="16.5">
      <c r="A19" s="23" t="s">
        <v>23</v>
      </c>
      <c r="B19" s="24" t="s">
        <v>24</v>
      </c>
      <c r="C19" s="24" t="s">
        <v>25</v>
      </c>
      <c r="D19" s="24" t="s">
        <v>26</v>
      </c>
      <c r="E19" s="24" t="s">
        <v>27</v>
      </c>
      <c r="F19" s="24" t="s">
        <v>28</v>
      </c>
      <c r="G19" s="24" t="s">
        <v>29</v>
      </c>
      <c r="H19" s="24" t="s">
        <v>30</v>
      </c>
      <c r="I19" s="25" t="s">
        <v>31</v>
      </c>
    </row>
    <row r="20" spans="1:9" ht="16.5">
      <c r="A20" s="23"/>
      <c r="B20" s="24"/>
      <c r="C20" s="24" t="s">
        <v>32</v>
      </c>
      <c r="D20" s="24" t="s">
        <v>33</v>
      </c>
      <c r="E20" s="24"/>
      <c r="F20" s="24" t="s">
        <v>34</v>
      </c>
      <c r="G20" s="24"/>
      <c r="H20" s="24" t="s">
        <v>35</v>
      </c>
      <c r="I20" s="25" t="s">
        <v>35</v>
      </c>
    </row>
    <row r="21" spans="1:9" ht="16.5">
      <c r="A21" s="20"/>
      <c r="B21" s="21"/>
      <c r="C21" s="21"/>
      <c r="D21" s="21"/>
      <c r="E21" s="21"/>
      <c r="F21" s="21"/>
      <c r="G21" s="21"/>
      <c r="H21" s="21"/>
      <c r="I21" s="22"/>
    </row>
  </sheetData>
  <mergeCells count="1">
    <mergeCell ref="B1:G1"/>
  </mergeCells>
  <conditionalFormatting sqref="H4:H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1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A8C383B5-36F7-41D6-8EBA-0AED66D0349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H4:H16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dhaval joshi</cp:lastModifiedBy>
  <cp:revision/>
  <dcterms:created xsi:type="dcterms:W3CDTF">2021-07-19T12:16:27Z</dcterms:created>
  <dcterms:modified xsi:type="dcterms:W3CDTF">2021-07-19T12:51:32Z</dcterms:modified>
  <cp:category/>
  <cp:contentStatus/>
</cp:coreProperties>
</file>